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herdeniz\Desktop\"/>
    </mc:Choice>
  </mc:AlternateContent>
  <xr:revisionPtr revIDLastSave="0" documentId="13_ncr:1_{F09106F5-E17C-471D-A645-48A17A95A3DE}" xr6:coauthVersionLast="47" xr6:coauthVersionMax="47" xr10:uidLastSave="{00000000-0000-0000-0000-000000000000}"/>
  <bookViews>
    <workbookView xWindow="-108" yWindow="-108" windowWidth="23256" windowHeight="12576" firstSheet="3" activeTab="8" xr2:uid="{00000000-000D-0000-FFFF-FFFF00000000}"/>
  </bookViews>
  <sheets>
    <sheet name="OCAK2022" sheetId="1" r:id="rId1"/>
    <sheet name="ŞUBAT 2022" sheetId="3" r:id="rId2"/>
    <sheet name="MART2022" sheetId="2" r:id="rId3"/>
    <sheet name="NİSAN 2022" sheetId="4" r:id="rId4"/>
    <sheet name="MAYIS 2022" sheetId="6" r:id="rId5"/>
    <sheet name="HAZİRAN 2022" sheetId="7" r:id="rId6"/>
    <sheet name="TEMMUZ 2022" sheetId="8" r:id="rId7"/>
    <sheet name="AĞUSTOS 2022" sheetId="9" r:id="rId8"/>
    <sheet name="EYLÜL " sheetId="10" r:id="rId9"/>
    <sheet name="EKİM " sheetId="11" r:id="rId10"/>
  </sheets>
  <externalReferences>
    <externalReference r:id="rId11"/>
  </externalReferences>
  <definedNames>
    <definedName name="_xlnm._FilterDatabase" localSheetId="7" hidden="1">'AĞUSTOS 2022'!$A$2:$R$169</definedName>
    <definedName name="_xlnm._FilterDatabase" localSheetId="9" hidden="1">'EKİM '!$A$2:$R$177</definedName>
    <definedName name="_xlnm._FilterDatabase" localSheetId="8" hidden="1">'EYLÜL '!$A$2:$T$177</definedName>
    <definedName name="_xlnm._FilterDatabase" localSheetId="5" hidden="1">'HAZİRAN 2022'!$A$2:$R$165</definedName>
    <definedName name="_xlnm._FilterDatabase" localSheetId="2" hidden="1">MART2022!$A$2:$O$120</definedName>
    <definedName name="_xlnm._FilterDatabase" localSheetId="4" hidden="1">'MAYIS 2022'!$A$2:$R$161</definedName>
    <definedName name="_xlnm._FilterDatabase" localSheetId="3" hidden="1">'NİSAN 2022'!$A$2:$R$140</definedName>
    <definedName name="_xlnm._FilterDatabase" localSheetId="1" hidden="1">'ŞUBAT 2022'!$A$2:$O$81</definedName>
    <definedName name="_xlnm._FilterDatabase" localSheetId="6" hidden="1">'TEMMUZ 2022'!$A$2:$R$166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4" i="10" l="1"/>
  <c r="H5" i="10"/>
  <c r="H6" i="10"/>
  <c r="H7" i="10"/>
  <c r="H59" i="10"/>
  <c r="H60" i="10"/>
  <c r="H8" i="10"/>
  <c r="H9" i="10"/>
  <c r="H10" i="10"/>
  <c r="H11" i="10"/>
  <c r="H12" i="10"/>
  <c r="H61" i="10"/>
  <c r="H62" i="10"/>
  <c r="H13" i="10"/>
  <c r="H14" i="10"/>
  <c r="H63" i="10"/>
  <c r="H64" i="10"/>
  <c r="H65" i="10"/>
  <c r="H15" i="10"/>
  <c r="H16" i="10"/>
  <c r="H17" i="10"/>
  <c r="H18" i="10"/>
  <c r="H19" i="10"/>
  <c r="H66" i="10"/>
  <c r="H20" i="10"/>
  <c r="H21" i="10"/>
  <c r="H67" i="10"/>
  <c r="H22" i="10"/>
  <c r="H23" i="10"/>
  <c r="H68" i="10"/>
  <c r="H69" i="10"/>
  <c r="H24" i="10"/>
  <c r="H70" i="10"/>
  <c r="H71" i="10"/>
  <c r="H72" i="10"/>
  <c r="H73" i="10"/>
  <c r="H25" i="10"/>
  <c r="H74" i="10"/>
  <c r="H75" i="10"/>
  <c r="H26" i="10"/>
  <c r="H76" i="10"/>
  <c r="H77" i="10"/>
  <c r="H27" i="10"/>
  <c r="H28" i="10"/>
  <c r="H78" i="10"/>
  <c r="H79" i="10"/>
  <c r="H80" i="10"/>
  <c r="H81" i="10"/>
  <c r="H82" i="10"/>
  <c r="H83" i="10"/>
  <c r="H84" i="10"/>
  <c r="H85" i="10"/>
  <c r="H86" i="10"/>
  <c r="H29" i="10"/>
  <c r="H87" i="10"/>
  <c r="H88" i="10"/>
  <c r="H30" i="10"/>
  <c r="H89" i="10"/>
  <c r="H31" i="10"/>
  <c r="H90" i="10"/>
  <c r="H91" i="10"/>
  <c r="H92" i="10"/>
  <c r="H32" i="10"/>
  <c r="H93" i="10"/>
  <c r="H94" i="10"/>
  <c r="H95" i="10"/>
  <c r="H33" i="10"/>
  <c r="H96" i="10"/>
  <c r="H97" i="10"/>
  <c r="H98" i="10"/>
  <c r="H99" i="10"/>
  <c r="H100" i="10"/>
  <c r="H101" i="10"/>
  <c r="H102" i="10"/>
  <c r="H34" i="10"/>
  <c r="H103" i="10"/>
  <c r="H104" i="10"/>
  <c r="H35" i="10"/>
  <c r="H105" i="10"/>
  <c r="H36" i="10"/>
  <c r="H106" i="10"/>
  <c r="H37" i="10"/>
  <c r="H38" i="10"/>
  <c r="H107" i="10"/>
  <c r="H108" i="10"/>
  <c r="H109" i="10"/>
  <c r="H110" i="10"/>
  <c r="H39" i="10"/>
  <c r="H40" i="10"/>
  <c r="H111" i="10"/>
  <c r="H41" i="10"/>
  <c r="H42" i="10"/>
  <c r="H43" i="10"/>
  <c r="H112" i="10"/>
  <c r="H44" i="10"/>
  <c r="H113" i="10"/>
  <c r="H114" i="10"/>
  <c r="H115" i="10"/>
  <c r="H45" i="10"/>
  <c r="H116" i="10"/>
  <c r="H117" i="10"/>
  <c r="H118" i="10"/>
  <c r="H119" i="10"/>
  <c r="H120" i="10"/>
  <c r="H121" i="10"/>
  <c r="H122" i="10"/>
  <c r="H46" i="10"/>
  <c r="H123" i="10"/>
  <c r="H47" i="10"/>
  <c r="H48" i="10"/>
  <c r="H49" i="10"/>
  <c r="H124" i="10"/>
  <c r="H50" i="10"/>
  <c r="H51" i="10"/>
  <c r="H125" i="10"/>
  <c r="H126" i="10"/>
  <c r="H127" i="10"/>
  <c r="H128" i="10"/>
  <c r="H52" i="10"/>
  <c r="H53" i="10"/>
  <c r="H129" i="10"/>
  <c r="H130" i="10"/>
  <c r="H131" i="10"/>
  <c r="H132" i="10"/>
  <c r="H54" i="10"/>
  <c r="H55" i="10"/>
  <c r="H133" i="10"/>
  <c r="H134" i="10"/>
  <c r="H56" i="10"/>
  <c r="H57" i="10"/>
  <c r="H135" i="10"/>
  <c r="H136" i="10"/>
  <c r="H58"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3" i="10"/>
  <c r="N5" i="7"/>
  <c r="N11" i="7"/>
  <c r="N12" i="7"/>
  <c r="N22" i="7"/>
  <c r="N23" i="7"/>
  <c r="N24" i="7"/>
  <c r="N27" i="7"/>
  <c r="N29" i="7"/>
  <c r="N33" i="7"/>
  <c r="N34" i="7"/>
  <c r="N36" i="7"/>
  <c r="N42" i="7"/>
  <c r="N44" i="7"/>
  <c r="N45" i="7"/>
  <c r="N46" i="7"/>
  <c r="N50" i="7"/>
  <c r="N52" i="7"/>
  <c r="N59" i="7"/>
  <c r="N61" i="7"/>
  <c r="N62" i="7"/>
  <c r="N63" i="7"/>
  <c r="N64" i="7"/>
  <c r="N79" i="7"/>
  <c r="N80" i="7"/>
  <c r="N82" i="7"/>
  <c r="N83" i="7"/>
  <c r="N84" i="7"/>
  <c r="N85" i="7"/>
  <c r="N87" i="7"/>
  <c r="N90" i="7"/>
  <c r="N94" i="7"/>
  <c r="N108" i="7"/>
  <c r="N110" i="7"/>
  <c r="N114" i="7"/>
  <c r="N126" i="7"/>
  <c r="N127" i="7"/>
  <c r="N129" i="7"/>
  <c r="N133" i="7"/>
  <c r="N135" i="7"/>
  <c r="N141" i="7"/>
  <c r="N142" i="7"/>
  <c r="N144" i="7"/>
  <c r="N159" i="7"/>
  <c r="N165" i="7"/>
  <c r="N3" i="7"/>
  <c r="G163" i="9"/>
  <c r="G164" i="9"/>
  <c r="G165" i="9"/>
  <c r="G166" i="9"/>
  <c r="G167" i="9"/>
  <c r="G168" i="9"/>
  <c r="G169" i="9"/>
  <c r="G162" i="9"/>
  <c r="G129" i="9"/>
  <c r="G130" i="9"/>
  <c r="G131" i="9"/>
  <c r="G132" i="9"/>
  <c r="G133" i="9"/>
  <c r="G134" i="9"/>
  <c r="G135" i="9"/>
  <c r="G136" i="9"/>
  <c r="G137" i="9"/>
  <c r="G138" i="9"/>
  <c r="G139" i="9"/>
  <c r="G140" i="9"/>
  <c r="G141" i="9"/>
  <c r="G142" i="9"/>
  <c r="G143" i="9"/>
  <c r="G144" i="9"/>
  <c r="G145" i="9"/>
  <c r="G146" i="9"/>
  <c r="G147" i="9"/>
  <c r="G149" i="9"/>
  <c r="G150" i="9"/>
  <c r="G151" i="9"/>
  <c r="G153" i="9"/>
  <c r="G154" i="9"/>
  <c r="G155" i="9"/>
  <c r="G156" i="9"/>
  <c r="G157" i="9"/>
  <c r="G158" i="9"/>
  <c r="G159" i="9"/>
  <c r="G160" i="9"/>
  <c r="G161" i="9"/>
  <c r="G128" i="9"/>
  <c r="G113" i="9"/>
  <c r="G114" i="9"/>
  <c r="G115" i="9"/>
  <c r="G116" i="9"/>
  <c r="G117" i="9"/>
  <c r="G118" i="9"/>
  <c r="G119" i="9"/>
  <c r="G120" i="9"/>
  <c r="G121" i="9"/>
  <c r="G122" i="9"/>
  <c r="G123" i="9"/>
  <c r="G124" i="9"/>
  <c r="G125" i="9"/>
  <c r="G126" i="9"/>
  <c r="G127" i="9"/>
  <c r="G112" i="9"/>
  <c r="G4" i="9" l="1"/>
  <c r="G5" i="9"/>
  <c r="G6" i="9"/>
  <c r="G7" i="9"/>
  <c r="G8" i="9"/>
  <c r="G9" i="9"/>
  <c r="G10" i="9"/>
  <c r="G11" i="9"/>
  <c r="G12" i="9"/>
  <c r="G13" i="9"/>
  <c r="G14" i="9"/>
  <c r="G15" i="9"/>
  <c r="G16" i="9"/>
  <c r="G17" i="9"/>
  <c r="G18" i="9"/>
  <c r="G19" i="9"/>
  <c r="G20" i="9"/>
  <c r="G21" i="9"/>
  <c r="G22" i="9"/>
  <c r="G23" i="9"/>
  <c r="G24" i="9"/>
  <c r="G25" i="9"/>
  <c r="G27" i="9"/>
  <c r="G28" i="9"/>
  <c r="G29" i="9"/>
  <c r="G30" i="9"/>
  <c r="G31" i="9"/>
  <c r="G33" i="9"/>
  <c r="G34" i="9"/>
  <c r="G35" i="9"/>
  <c r="G36" i="9"/>
  <c r="G37" i="9"/>
  <c r="G38" i="9"/>
  <c r="G39" i="9"/>
  <c r="G40" i="9"/>
  <c r="G41" i="9"/>
  <c r="G42" i="9"/>
  <c r="G44" i="9"/>
  <c r="G45" i="9"/>
  <c r="G46" i="9"/>
  <c r="G47" i="9"/>
  <c r="G48" i="9"/>
  <c r="G49" i="9"/>
  <c r="G50" i="9"/>
  <c r="G52" i="9"/>
  <c r="G53" i="9"/>
  <c r="G54" i="9"/>
  <c r="G55" i="9"/>
  <c r="G56" i="9"/>
  <c r="G57" i="9"/>
  <c r="G58" i="9"/>
  <c r="G60" i="9"/>
  <c r="G61" i="9"/>
  <c r="G63" i="9"/>
  <c r="G64" i="9"/>
  <c r="G65" i="9"/>
  <c r="G66" i="9"/>
  <c r="G67" i="9"/>
  <c r="G68" i="9"/>
  <c r="G69" i="9"/>
  <c r="G70" i="9"/>
  <c r="G71" i="9"/>
  <c r="G72" i="9"/>
  <c r="G73" i="9"/>
  <c r="G74" i="9"/>
  <c r="G75" i="9"/>
  <c r="G76" i="9"/>
  <c r="G77" i="9"/>
  <c r="G79" i="9"/>
  <c r="G80" i="9"/>
  <c r="G81" i="9"/>
  <c r="G82" i="9"/>
  <c r="G83" i="9"/>
  <c r="G84" i="9"/>
  <c r="G85" i="9"/>
  <c r="G86" i="9"/>
  <c r="G90" i="9"/>
  <c r="G93" i="9"/>
  <c r="G94" i="9"/>
  <c r="G95" i="9"/>
  <c r="G96" i="9"/>
  <c r="G98" i="9"/>
  <c r="G99" i="9"/>
  <c r="G100" i="9"/>
  <c r="G101" i="9"/>
  <c r="G102" i="9"/>
  <c r="G103" i="9"/>
  <c r="G106" i="9"/>
  <c r="G107" i="9"/>
  <c r="G108" i="9"/>
  <c r="G109" i="9"/>
  <c r="G110" i="9"/>
  <c r="G111" i="9"/>
  <c r="G3" i="9"/>
  <c r="R4" i="7"/>
  <c r="R6" i="7"/>
  <c r="R8" i="7"/>
  <c r="R32" i="7"/>
  <c r="R34" i="7"/>
  <c r="R35" i="7"/>
  <c r="R36" i="7"/>
  <c r="R38" i="7"/>
  <c r="R41" i="7"/>
  <c r="R48" i="7"/>
  <c r="R51" i="7"/>
  <c r="R52" i="7"/>
  <c r="R60" i="7"/>
  <c r="R61" i="7"/>
  <c r="R62" i="7"/>
  <c r="R71" i="7"/>
  <c r="R72" i="7"/>
  <c r="R73" i="7"/>
  <c r="R86" i="7"/>
  <c r="R87" i="7"/>
  <c r="R92" i="7"/>
  <c r="R93" i="7"/>
  <c r="R94" i="7"/>
  <c r="R98" i="7"/>
  <c r="R99" i="7"/>
  <c r="R109" i="7"/>
  <c r="R112" i="7"/>
  <c r="R113" i="7"/>
  <c r="R114" i="7"/>
  <c r="R115" i="7"/>
  <c r="R116" i="7"/>
  <c r="R117" i="7"/>
  <c r="R118" i="7"/>
  <c r="R119" i="7"/>
  <c r="R120" i="7"/>
  <c r="R121" i="7"/>
  <c r="R122" i="7"/>
  <c r="R123" i="7"/>
  <c r="R124" i="7"/>
  <c r="R134" i="7"/>
  <c r="R141" i="7"/>
  <c r="R144" i="7"/>
  <c r="R150" i="7"/>
  <c r="R152" i="7"/>
  <c r="R153" i="7"/>
  <c r="G165" i="8"/>
  <c r="G4" i="8"/>
  <c r="G5" i="8"/>
  <c r="G6" i="8"/>
  <c r="G7" i="8"/>
  <c r="G8" i="8"/>
  <c r="G9" i="8"/>
  <c r="G10" i="8"/>
  <c r="G11" i="8"/>
  <c r="G12" i="8"/>
  <c r="G13" i="8"/>
  <c r="G16" i="8"/>
  <c r="G17" i="8"/>
  <c r="G18" i="8"/>
  <c r="G19" i="8"/>
  <c r="G20" i="8"/>
  <c r="G21" i="8"/>
  <c r="G22" i="8"/>
  <c r="G23" i="8"/>
  <c r="G24" i="8"/>
  <c r="G26" i="8"/>
  <c r="G27" i="8"/>
  <c r="G28" i="8"/>
  <c r="G29" i="8"/>
  <c r="G30" i="8"/>
  <c r="G32" i="8"/>
  <c r="G33" i="8"/>
  <c r="G34" i="8"/>
  <c r="G35" i="8"/>
  <c r="G36" i="8"/>
  <c r="G37" i="8"/>
  <c r="G38" i="8"/>
  <c r="G39" i="8"/>
  <c r="G40" i="8"/>
  <c r="G41" i="8"/>
  <c r="G42" i="8"/>
  <c r="G43" i="8"/>
  <c r="G44" i="8"/>
  <c r="G45" i="8"/>
  <c r="G46" i="8"/>
  <c r="G47" i="8"/>
  <c r="G48" i="8"/>
  <c r="G49" i="8"/>
  <c r="G50" i="8"/>
  <c r="G51" i="8"/>
  <c r="G52" i="8"/>
  <c r="G53" i="8"/>
  <c r="G54" i="8"/>
  <c r="G55" i="8"/>
  <c r="G56" i="8"/>
  <c r="G57"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G121" i="8"/>
  <c r="G122" i="8"/>
  <c r="G123" i="8"/>
  <c r="G124" i="8"/>
  <c r="G126" i="8"/>
  <c r="G127" i="8"/>
  <c r="G128" i="8"/>
  <c r="G129" i="8"/>
  <c r="G130" i="8"/>
  <c r="G131" i="8"/>
  <c r="G132" i="8"/>
  <c r="G133" i="8"/>
  <c r="G134" i="8"/>
  <c r="G136" i="8"/>
  <c r="G137" i="8"/>
  <c r="G138" i="8"/>
  <c r="G139" i="8"/>
  <c r="G140" i="8"/>
  <c r="G141" i="8"/>
  <c r="G142" i="8"/>
  <c r="G143" i="8"/>
  <c r="G144" i="8"/>
  <c r="G145" i="8"/>
  <c r="G146" i="8"/>
  <c r="G147" i="8"/>
  <c r="G148" i="8"/>
  <c r="G149" i="8"/>
  <c r="G150" i="8"/>
  <c r="G151" i="8"/>
  <c r="G152" i="8"/>
  <c r="G153" i="8"/>
  <c r="G154" i="8"/>
  <c r="G155" i="8"/>
  <c r="G156" i="8"/>
  <c r="G157" i="8"/>
  <c r="G158" i="8"/>
  <c r="G159" i="8"/>
  <c r="G160" i="8"/>
  <c r="G161" i="8"/>
  <c r="G162" i="8"/>
  <c r="G163" i="8"/>
  <c r="G164" i="8"/>
  <c r="G166" i="8"/>
  <c r="G3" i="8"/>
  <c r="K107" i="6" l="1"/>
  <c r="K112" i="6"/>
  <c r="K114" i="6"/>
  <c r="N48" i="4" l="1"/>
  <c r="N49" i="4"/>
  <c r="N60" i="4"/>
  <c r="N64" i="4"/>
  <c r="N65" i="4"/>
  <c r="N75" i="4"/>
  <c r="N82" i="4"/>
  <c r="N85" i="4"/>
  <c r="N86" i="4"/>
  <c r="N87" i="4"/>
  <c r="N89" i="4"/>
  <c r="N90" i="4"/>
  <c r="N91" i="4"/>
  <c r="N93" i="4"/>
  <c r="N94" i="4"/>
  <c r="N96" i="4"/>
  <c r="N101" i="4"/>
  <c r="N106" i="4"/>
  <c r="N111" i="4"/>
  <c r="N117" i="4"/>
  <c r="N118" i="4"/>
  <c r="N129" i="4"/>
  <c r="N130" i="4"/>
  <c r="N138" i="4"/>
  <c r="N139" i="4"/>
  <c r="N140" i="4"/>
  <c r="N38" i="4"/>
  <c r="N33" i="4"/>
  <c r="N26" i="4"/>
  <c r="N21" i="4"/>
  <c r="N14" i="4"/>
  <c r="N13" i="4"/>
  <c r="N11" i="4"/>
  <c r="N5" i="4"/>
  <c r="N3" i="4"/>
  <c r="G13" i="6" l="1"/>
  <c r="G10" i="7"/>
  <c r="G11" i="7"/>
  <c r="G12" i="7"/>
  <c r="G14" i="7"/>
  <c r="G15" i="7"/>
  <c r="G16" i="7"/>
  <c r="G17" i="7"/>
  <c r="G18" i="7"/>
  <c r="G19" i="7"/>
  <c r="G20" i="7"/>
  <c r="G21" i="7"/>
  <c r="G22" i="7"/>
  <c r="G23" i="7"/>
  <c r="G24" i="7"/>
  <c r="G25" i="7"/>
  <c r="G26" i="7"/>
  <c r="G27" i="7"/>
  <c r="G28" i="7"/>
  <c r="G29" i="7"/>
  <c r="G30" i="7"/>
  <c r="G31" i="7"/>
  <c r="G125" i="7"/>
  <c r="G126" i="7"/>
  <c r="G9" i="7"/>
  <c r="G7"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8" i="7"/>
  <c r="G60" i="7"/>
  <c r="G61" i="7"/>
  <c r="G4" i="7"/>
  <c r="G5" i="7"/>
  <c r="G6"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20" i="7"/>
  <c r="G121" i="7"/>
  <c r="G122" i="7"/>
  <c r="G123" i="7"/>
  <c r="G124" i="7"/>
  <c r="G113" i="7"/>
  <c r="G114" i="7"/>
  <c r="G115" i="7"/>
  <c r="G116" i="7"/>
  <c r="G117" i="7"/>
  <c r="G118" i="7"/>
  <c r="G119" i="7"/>
  <c r="G103" i="7"/>
  <c r="G104" i="7"/>
  <c r="G105" i="7"/>
  <c r="G106" i="7"/>
  <c r="G107" i="7"/>
  <c r="G108" i="7"/>
  <c r="G109" i="7"/>
  <c r="G110" i="7"/>
  <c r="G111" i="7"/>
  <c r="G112"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3" i="7"/>
  <c r="R47" i="4" l="1"/>
  <c r="R15" i="4"/>
  <c r="R16" i="4"/>
  <c r="R18" i="4"/>
  <c r="R19" i="4"/>
  <c r="R22" i="4"/>
  <c r="R25" i="4"/>
  <c r="R26" i="4"/>
  <c r="R28" i="4"/>
  <c r="R29" i="4"/>
  <c r="R35" i="4"/>
  <c r="R43" i="4"/>
  <c r="R55" i="4"/>
  <c r="R60" i="4"/>
  <c r="R64" i="4"/>
  <c r="R65" i="4"/>
  <c r="R71" i="4"/>
  <c r="R73" i="4"/>
  <c r="R74" i="4"/>
  <c r="R75" i="4"/>
  <c r="R78" i="4"/>
  <c r="R79" i="4"/>
  <c r="R80" i="4"/>
  <c r="R81" i="4"/>
  <c r="R97" i="4"/>
  <c r="R105" i="4"/>
  <c r="R112" i="4"/>
  <c r="R116" i="4"/>
  <c r="R117" i="4"/>
  <c r="R123" i="4"/>
  <c r="R132" i="4"/>
  <c r="R137" i="4"/>
  <c r="R138" i="4"/>
  <c r="R139" i="4"/>
  <c r="R140" i="4"/>
  <c r="G122" i="6" l="1"/>
  <c r="G19" i="6" l="1"/>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8" i="6"/>
  <c r="G4" i="6"/>
  <c r="G5" i="6"/>
  <c r="G6" i="6"/>
  <c r="G7" i="6"/>
  <c r="G8" i="6"/>
  <c r="G9" i="6"/>
  <c r="G10" i="6"/>
  <c r="G11" i="6"/>
  <c r="G12" i="6"/>
  <c r="G14" i="6"/>
  <c r="G15" i="6"/>
  <c r="G16" i="6"/>
  <c r="G17" i="6"/>
  <c r="G3" i="6"/>
  <c r="R409" i="6" l="1"/>
  <c r="R408" i="6"/>
  <c r="R407" i="6"/>
  <c r="R406" i="6"/>
  <c r="R405" i="6"/>
  <c r="R404" i="6"/>
  <c r="R403" i="6"/>
  <c r="R402" i="6"/>
  <c r="R401" i="6"/>
  <c r="R400" i="6"/>
  <c r="R399" i="6"/>
  <c r="R398" i="6"/>
  <c r="R397" i="6"/>
  <c r="R396" i="6"/>
  <c r="R395" i="6"/>
  <c r="R394" i="6"/>
  <c r="R393" i="6"/>
  <c r="R392" i="6"/>
  <c r="R391" i="6"/>
  <c r="R390" i="6"/>
  <c r="R389" i="6"/>
  <c r="R388" i="6"/>
  <c r="R387" i="6"/>
  <c r="R386" i="6"/>
  <c r="R385" i="6"/>
  <c r="R384" i="6"/>
  <c r="R383" i="6"/>
  <c r="R382" i="6"/>
  <c r="R381" i="6"/>
  <c r="R380" i="6"/>
  <c r="R379" i="6"/>
  <c r="R378" i="6"/>
  <c r="R377" i="6"/>
  <c r="R376" i="6"/>
  <c r="R375" i="6"/>
  <c r="R374" i="6"/>
  <c r="R373" i="6"/>
  <c r="R372" i="6"/>
  <c r="R371" i="6"/>
  <c r="R370" i="6"/>
  <c r="R369" i="6"/>
  <c r="R368" i="6"/>
  <c r="R367" i="6"/>
  <c r="R366" i="6"/>
  <c r="R365" i="6"/>
  <c r="R364" i="6"/>
  <c r="R363" i="6"/>
  <c r="R362" i="6"/>
  <c r="R361" i="6"/>
  <c r="R360" i="6"/>
  <c r="R359" i="6"/>
  <c r="R358" i="6"/>
  <c r="R357" i="6"/>
  <c r="R356" i="6"/>
  <c r="R355" i="6"/>
  <c r="R354" i="6"/>
  <c r="R353" i="6"/>
  <c r="R352" i="6"/>
  <c r="R351" i="6"/>
  <c r="R350" i="6"/>
  <c r="R349" i="6"/>
  <c r="R348" i="6"/>
  <c r="R347" i="6"/>
  <c r="R346" i="6"/>
  <c r="R345" i="6"/>
  <c r="R344" i="6"/>
  <c r="R343" i="6"/>
  <c r="R342" i="6"/>
  <c r="R341" i="6"/>
  <c r="R340" i="6"/>
  <c r="R339" i="6"/>
  <c r="R338" i="6"/>
  <c r="R337" i="6"/>
  <c r="R336" i="6"/>
  <c r="R335" i="6"/>
  <c r="R334" i="6"/>
  <c r="R333" i="6"/>
  <c r="R332" i="6"/>
  <c r="R331" i="6"/>
  <c r="R330" i="6"/>
  <c r="R329" i="6"/>
  <c r="R328" i="6"/>
  <c r="R327" i="6"/>
  <c r="R326" i="6"/>
  <c r="R325" i="6"/>
  <c r="R324" i="6"/>
  <c r="R323" i="6"/>
  <c r="R322" i="6"/>
  <c r="R321" i="6"/>
  <c r="R320" i="6"/>
  <c r="R319" i="6"/>
  <c r="R318" i="6"/>
  <c r="R317" i="6"/>
  <c r="R316" i="6"/>
  <c r="R315" i="6"/>
  <c r="R314" i="6"/>
  <c r="R313" i="6"/>
  <c r="R312" i="6"/>
  <c r="R311" i="6"/>
  <c r="R310" i="6"/>
  <c r="R309" i="6"/>
  <c r="R308" i="6"/>
  <c r="R307" i="6"/>
  <c r="R306" i="6"/>
  <c r="R305" i="6"/>
  <c r="R304" i="6"/>
  <c r="R303" i="6"/>
  <c r="R302" i="6"/>
  <c r="R301" i="6"/>
  <c r="R300" i="6"/>
  <c r="R299" i="6"/>
  <c r="R298" i="6"/>
  <c r="R297" i="6"/>
  <c r="R296" i="6"/>
  <c r="R295" i="6"/>
  <c r="R294" i="6"/>
  <c r="R293" i="6"/>
  <c r="R292" i="6"/>
  <c r="R291" i="6"/>
  <c r="R290" i="6"/>
  <c r="R289" i="6"/>
  <c r="R288" i="6"/>
  <c r="R287" i="6"/>
  <c r="R286" i="6"/>
  <c r="R285" i="6"/>
  <c r="R284" i="6"/>
  <c r="R283" i="6"/>
  <c r="R282" i="6"/>
  <c r="R281" i="6"/>
  <c r="R280" i="6"/>
  <c r="R279" i="6"/>
  <c r="R278" i="6"/>
  <c r="R277" i="6"/>
  <c r="R276" i="6"/>
  <c r="R275" i="6"/>
  <c r="R274" i="6"/>
  <c r="R273" i="6"/>
  <c r="R272" i="6"/>
  <c r="R271" i="6"/>
  <c r="R270" i="6"/>
  <c r="R269" i="6"/>
  <c r="R268" i="6"/>
  <c r="R267" i="6"/>
  <c r="R266" i="6"/>
  <c r="R265" i="6"/>
  <c r="R264" i="6"/>
  <c r="R263" i="6"/>
  <c r="R262" i="6"/>
  <c r="R261" i="6"/>
  <c r="R260" i="6"/>
  <c r="R259" i="6"/>
  <c r="R258" i="6"/>
  <c r="R257" i="6"/>
  <c r="R256" i="6"/>
  <c r="R255" i="6"/>
  <c r="R254" i="6"/>
  <c r="R253" i="6"/>
  <c r="R252" i="6"/>
  <c r="R251" i="6"/>
  <c r="R250" i="6"/>
  <c r="R249" i="6"/>
  <c r="R248" i="6"/>
  <c r="R247" i="6"/>
  <c r="R246" i="6"/>
  <c r="R245" i="6"/>
  <c r="R244" i="6"/>
  <c r="R243" i="6"/>
  <c r="R242" i="6"/>
  <c r="R241" i="6"/>
  <c r="R240" i="6"/>
  <c r="R239" i="6"/>
  <c r="R238" i="6"/>
  <c r="R237" i="6"/>
  <c r="R236" i="6"/>
  <c r="R235" i="6"/>
  <c r="R234" i="6"/>
  <c r="R233" i="6"/>
  <c r="R232" i="6"/>
  <c r="R231" i="6"/>
  <c r="R230" i="6"/>
  <c r="G137" i="4" l="1"/>
  <c r="G138" i="4"/>
  <c r="G139" i="4"/>
  <c r="G140" i="4"/>
  <c r="G4" i="4" l="1"/>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3" i="4"/>
  <c r="O4" i="2" l="1"/>
  <c r="O19" i="2"/>
  <c r="O25" i="2"/>
  <c r="O34" i="2"/>
  <c r="O38" i="2"/>
  <c r="O41" i="2"/>
  <c r="O42" i="2"/>
  <c r="O43" i="2"/>
  <c r="O52" i="2"/>
  <c r="O53" i="2"/>
  <c r="O55" i="2"/>
  <c r="O73" i="2"/>
  <c r="O78" i="2"/>
  <c r="O79" i="2"/>
  <c r="O81" i="2"/>
  <c r="O86" i="2"/>
  <c r="O88" i="2"/>
  <c r="O93" i="2"/>
  <c r="O98" i="2"/>
  <c r="O102" i="2"/>
  <c r="O105" i="2"/>
  <c r="O106" i="2"/>
  <c r="O107" i="2"/>
  <c r="O108" i="2"/>
  <c r="O3" i="2"/>
  <c r="R388" i="4" l="1"/>
  <c r="R387" i="4"/>
  <c r="R386" i="4"/>
  <c r="R385" i="4"/>
  <c r="R384" i="4"/>
  <c r="R383" i="4"/>
  <c r="R382" i="4"/>
  <c r="R381" i="4"/>
  <c r="R380" i="4"/>
  <c r="R379" i="4"/>
  <c r="R378" i="4"/>
  <c r="R377" i="4"/>
  <c r="R376" i="4"/>
  <c r="R375" i="4"/>
  <c r="R374" i="4"/>
  <c r="R373" i="4"/>
  <c r="R372" i="4"/>
  <c r="R371" i="4"/>
  <c r="R370" i="4"/>
  <c r="R369" i="4"/>
  <c r="R368" i="4"/>
  <c r="R367" i="4"/>
  <c r="R366" i="4"/>
  <c r="R365" i="4"/>
  <c r="R364" i="4"/>
  <c r="R363" i="4"/>
  <c r="R362" i="4"/>
  <c r="R361" i="4"/>
  <c r="R360" i="4"/>
  <c r="R359" i="4"/>
  <c r="R358" i="4"/>
  <c r="R357" i="4"/>
  <c r="R356" i="4"/>
  <c r="R355" i="4"/>
  <c r="R354" i="4"/>
  <c r="R353" i="4"/>
  <c r="R352" i="4"/>
  <c r="R351" i="4"/>
  <c r="R350" i="4"/>
  <c r="R349" i="4"/>
  <c r="R348" i="4"/>
  <c r="R347" i="4"/>
  <c r="R346" i="4"/>
  <c r="R345" i="4"/>
  <c r="R344" i="4"/>
  <c r="R343" i="4"/>
  <c r="R342" i="4"/>
  <c r="R341" i="4"/>
  <c r="R340" i="4"/>
  <c r="R339" i="4"/>
  <c r="R338" i="4"/>
  <c r="R337" i="4"/>
  <c r="R336" i="4"/>
  <c r="R335" i="4"/>
  <c r="R334" i="4"/>
  <c r="R333" i="4"/>
  <c r="R332" i="4"/>
  <c r="R331" i="4"/>
  <c r="R330" i="4"/>
  <c r="R329" i="4"/>
  <c r="R328" i="4"/>
  <c r="R327" i="4"/>
  <c r="R326" i="4"/>
  <c r="R325" i="4"/>
  <c r="R324" i="4"/>
  <c r="R323" i="4"/>
  <c r="R322" i="4"/>
  <c r="R321" i="4"/>
  <c r="R320" i="4"/>
  <c r="R319" i="4"/>
  <c r="R318" i="4"/>
  <c r="R317" i="4"/>
  <c r="R316" i="4"/>
  <c r="R315" i="4"/>
  <c r="R314" i="4"/>
  <c r="R313" i="4"/>
  <c r="R312" i="4"/>
  <c r="R311" i="4"/>
  <c r="R310" i="4"/>
  <c r="R309" i="4"/>
  <c r="R308" i="4"/>
  <c r="R307" i="4"/>
  <c r="R306" i="4"/>
  <c r="R305" i="4"/>
  <c r="R304" i="4"/>
  <c r="R303" i="4"/>
  <c r="R302" i="4"/>
  <c r="R301" i="4"/>
  <c r="R300" i="4"/>
  <c r="R299" i="4"/>
  <c r="R298" i="4"/>
  <c r="R297" i="4"/>
  <c r="R296" i="4"/>
  <c r="R295" i="4"/>
  <c r="R294" i="4"/>
  <c r="R293" i="4"/>
  <c r="R292" i="4"/>
  <c r="R291" i="4"/>
  <c r="R290" i="4"/>
  <c r="R289" i="4"/>
  <c r="R288" i="4"/>
  <c r="R287" i="4"/>
  <c r="R286" i="4"/>
  <c r="R285" i="4"/>
  <c r="R284" i="4"/>
  <c r="R283" i="4"/>
  <c r="R282" i="4"/>
  <c r="R281" i="4"/>
  <c r="R280" i="4"/>
  <c r="R279" i="4"/>
  <c r="R278" i="4"/>
  <c r="R277" i="4"/>
  <c r="R276" i="4"/>
  <c r="R275" i="4"/>
  <c r="R274" i="4"/>
  <c r="R273" i="4"/>
  <c r="R272" i="4"/>
  <c r="R271" i="4"/>
  <c r="R270" i="4"/>
  <c r="R269" i="4"/>
  <c r="R268" i="4"/>
  <c r="R267" i="4"/>
  <c r="R266" i="4"/>
  <c r="R265" i="4"/>
  <c r="R264" i="4"/>
  <c r="R263" i="4"/>
  <c r="R262" i="4"/>
  <c r="R261" i="4"/>
  <c r="R260" i="4"/>
  <c r="R259" i="4"/>
  <c r="R258" i="4"/>
  <c r="R257" i="4"/>
  <c r="R256" i="4"/>
  <c r="R255" i="4"/>
  <c r="R254" i="4"/>
  <c r="R253" i="4"/>
  <c r="R252" i="4"/>
  <c r="R251" i="4"/>
  <c r="R250" i="4"/>
  <c r="R249" i="4"/>
  <c r="R248" i="4"/>
  <c r="R247" i="4"/>
  <c r="R246" i="4"/>
  <c r="R245" i="4"/>
  <c r="R244" i="4"/>
  <c r="R243" i="4"/>
  <c r="R242" i="4"/>
  <c r="R241" i="4"/>
  <c r="R240" i="4"/>
  <c r="R239" i="4"/>
  <c r="R238" i="4"/>
  <c r="R237" i="4"/>
  <c r="R236" i="4"/>
  <c r="R235" i="4"/>
  <c r="R234" i="4"/>
  <c r="R233" i="4"/>
  <c r="R232" i="4"/>
  <c r="R231" i="4"/>
  <c r="R230" i="4"/>
  <c r="R229" i="4"/>
  <c r="R228" i="4"/>
  <c r="R227" i="4"/>
  <c r="R226" i="4"/>
  <c r="R225" i="4"/>
  <c r="R224" i="4"/>
  <c r="R223" i="4"/>
  <c r="R222" i="4"/>
  <c r="R221" i="4"/>
  <c r="R220" i="4"/>
  <c r="R219" i="4"/>
  <c r="R218" i="4"/>
  <c r="R217" i="4"/>
  <c r="R216" i="4"/>
  <c r="R215" i="4"/>
  <c r="R214" i="4"/>
  <c r="R213" i="4"/>
  <c r="R212" i="4"/>
  <c r="R211" i="4"/>
  <c r="R210" i="4"/>
  <c r="R209" i="4"/>
  <c r="K69" i="3"/>
  <c r="K64" i="3"/>
  <c r="K63" i="3"/>
  <c r="K53" i="3"/>
  <c r="K49" i="3"/>
  <c r="K47" i="3"/>
  <c r="K39" i="3"/>
  <c r="K31" i="3"/>
  <c r="K28" i="3"/>
  <c r="K21" i="3"/>
  <c r="K20" i="3"/>
  <c r="K16" i="3"/>
  <c r="K15" i="3"/>
  <c r="K14" i="3"/>
  <c r="K13" i="3"/>
  <c r="K11" i="3"/>
  <c r="K10" i="3"/>
  <c r="K6" i="3"/>
  <c r="K66" i="3" l="1"/>
  <c r="K46" i="3"/>
  <c r="K62" i="3" l="1"/>
  <c r="K19" i="3" l="1"/>
  <c r="K67" i="3"/>
  <c r="K60" i="1" l="1"/>
  <c r="K59" i="1"/>
  <c r="K55" i="1"/>
  <c r="K49" i="1"/>
  <c r="K44" i="1"/>
  <c r="K36" i="1"/>
  <c r="K24" i="1"/>
  <c r="K23" i="1"/>
  <c r="K15" i="1"/>
  <c r="O4" i="3" l="1"/>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3" i="3"/>
  <c r="O271" i="3" l="1"/>
  <c r="O270" i="3"/>
  <c r="O390" i="2" l="1"/>
  <c r="O389" i="2"/>
  <c r="O388" i="2"/>
  <c r="O387" i="2"/>
  <c r="O386" i="2"/>
  <c r="O385" i="2"/>
  <c r="O384" i="2"/>
  <c r="O383" i="2"/>
  <c r="O382" i="2"/>
  <c r="O381" i="2"/>
  <c r="O380" i="2"/>
  <c r="O379" i="2"/>
  <c r="O378" i="2"/>
  <c r="O377" i="2"/>
  <c r="O376" i="2"/>
  <c r="O375" i="2"/>
  <c r="O374" i="2"/>
  <c r="O373" i="2"/>
  <c r="O372" i="2"/>
  <c r="O371" i="2"/>
  <c r="O370" i="2"/>
  <c r="O369" i="2"/>
  <c r="O368" i="2"/>
  <c r="O367" i="2"/>
  <c r="O366" i="2"/>
  <c r="O365" i="2"/>
  <c r="O364" i="2"/>
  <c r="O363" i="2"/>
  <c r="O362" i="2"/>
  <c r="O361" i="2"/>
  <c r="O360" i="2"/>
  <c r="O359" i="2"/>
  <c r="O358" i="2"/>
  <c r="O357" i="2"/>
  <c r="O356" i="2"/>
  <c r="O355" i="2"/>
  <c r="O354" i="2"/>
  <c r="O353" i="2"/>
  <c r="O352" i="2"/>
  <c r="O351" i="2"/>
  <c r="O350" i="2"/>
  <c r="O349" i="2"/>
  <c r="O348" i="2"/>
  <c r="O347" i="2"/>
  <c r="O346" i="2"/>
  <c r="O345" i="2"/>
  <c r="O344" i="2"/>
  <c r="O343" i="2"/>
  <c r="O342" i="2"/>
  <c r="O341" i="2"/>
  <c r="O340" i="2"/>
  <c r="O339" i="2"/>
  <c r="O338" i="2"/>
  <c r="O337" i="2"/>
  <c r="O336" i="2"/>
  <c r="O335" i="2"/>
  <c r="O334" i="2"/>
  <c r="O333" i="2"/>
  <c r="O332" i="2"/>
  <c r="O331" i="2"/>
  <c r="O330" i="2"/>
  <c r="O329" i="2"/>
  <c r="O328" i="2"/>
  <c r="O327" i="2"/>
  <c r="O326" i="2"/>
  <c r="O325" i="2"/>
  <c r="O324" i="2"/>
  <c r="O323" i="2"/>
  <c r="O322" i="2"/>
  <c r="O321" i="2"/>
  <c r="O320" i="2"/>
  <c r="O319" i="2"/>
  <c r="O318" i="2"/>
  <c r="O317" i="2"/>
  <c r="O316" i="2"/>
  <c r="O315" i="2"/>
  <c r="O314" i="2"/>
  <c r="O313" i="2"/>
  <c r="O312" i="2"/>
  <c r="O311" i="2"/>
  <c r="O310" i="2"/>
  <c r="O309" i="2"/>
  <c r="O308" i="2"/>
  <c r="O307" i="2"/>
  <c r="O306" i="2"/>
  <c r="O305" i="2"/>
  <c r="O304" i="2"/>
  <c r="O303" i="2"/>
  <c r="O302" i="2"/>
  <c r="O301" i="2"/>
  <c r="O300" i="2"/>
  <c r="O299" i="2"/>
  <c r="O298" i="2"/>
  <c r="O297" i="2"/>
  <c r="O296" i="2"/>
  <c r="O295" i="2"/>
  <c r="O294" i="2"/>
  <c r="O293" i="2"/>
  <c r="O292" i="2"/>
  <c r="O291" i="2"/>
  <c r="O290" i="2"/>
  <c r="O289" i="2"/>
  <c r="O288" i="2"/>
  <c r="O287" i="2"/>
  <c r="O286" i="2"/>
  <c r="O285" i="2"/>
  <c r="O284" i="2"/>
  <c r="O283" i="2"/>
  <c r="O282" i="2"/>
  <c r="O281" i="2"/>
  <c r="O280" i="2"/>
  <c r="O279" i="2"/>
  <c r="O278" i="2"/>
  <c r="O277" i="2"/>
  <c r="O276" i="2"/>
  <c r="O275" i="2"/>
  <c r="O274" i="2"/>
  <c r="O273" i="2"/>
  <c r="O272" i="2"/>
  <c r="O271" i="2"/>
  <c r="O270" i="2"/>
  <c r="O269" i="2"/>
  <c r="O268" i="2"/>
  <c r="O267" i="2"/>
  <c r="O266" i="2"/>
  <c r="O265" i="2"/>
  <c r="O264" i="2"/>
  <c r="O263" i="2"/>
  <c r="O262" i="2"/>
  <c r="O261" i="2"/>
  <c r="O260" i="2"/>
  <c r="O259" i="2"/>
  <c r="O258" i="2"/>
  <c r="O257" i="2"/>
  <c r="O256" i="2"/>
  <c r="O255" i="2"/>
  <c r="O254" i="2"/>
  <c r="O253" i="2"/>
  <c r="O252" i="2"/>
  <c r="O251" i="2"/>
  <c r="O250" i="2"/>
  <c r="O249" i="2"/>
  <c r="O248" i="2"/>
  <c r="O247" i="2"/>
  <c r="O246" i="2"/>
  <c r="O245" i="2"/>
  <c r="O244" i="2"/>
  <c r="O243" i="2"/>
  <c r="O242" i="2"/>
  <c r="O241" i="2"/>
  <c r="O240" i="2"/>
  <c r="O239" i="2"/>
  <c r="O238" i="2"/>
  <c r="O237" i="2"/>
  <c r="O236" i="2"/>
  <c r="O235" i="2"/>
  <c r="O234" i="2"/>
  <c r="O233" i="2"/>
  <c r="O232" i="2"/>
  <c r="O231" i="2"/>
  <c r="O230" i="2"/>
  <c r="O229" i="2"/>
  <c r="O228" i="2"/>
  <c r="O227" i="2"/>
  <c r="O226" i="2"/>
  <c r="O225" i="2"/>
  <c r="O224" i="2"/>
  <c r="O223" i="2"/>
  <c r="O222" i="2"/>
  <c r="O221" i="2"/>
  <c r="O220" i="2"/>
  <c r="O219" i="2"/>
  <c r="O218" i="2"/>
  <c r="O217" i="2"/>
  <c r="O216" i="2"/>
  <c r="O215" i="2"/>
  <c r="O214" i="2"/>
  <c r="O213" i="2"/>
  <c r="O212" i="2"/>
  <c r="O211" i="2"/>
  <c r="O4" i="1" l="1"/>
  <c r="O7" i="1"/>
  <c r="O9" i="1"/>
  <c r="O10" i="1"/>
  <c r="O11" i="1"/>
  <c r="O14" i="1"/>
  <c r="O15" i="1"/>
  <c r="O16" i="1"/>
  <c r="O18" i="1"/>
  <c r="O20" i="1"/>
  <c r="O22" i="1"/>
  <c r="O23" i="1"/>
  <c r="O26" i="1"/>
  <c r="O27" i="1"/>
  <c r="O33" i="1"/>
  <c r="O34" i="1"/>
  <c r="O38" i="1"/>
  <c r="O40" i="1"/>
  <c r="O41" i="1"/>
  <c r="O54" i="1"/>
  <c r="O56" i="1"/>
  <c r="O57" i="1"/>
  <c r="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Kaya Ugur Karayurt</author>
  </authors>
  <commentList>
    <comment ref="M2" authorId="0" shapeId="0" xr:uid="{00000000-0006-0000-00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N2" authorId="0" shapeId="0" xr:uid="{00000000-0006-0000-00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Kaya Ugur Karayurt</author>
  </authors>
  <commentList>
    <comment ref="P2" authorId="0" shapeId="0" xr:uid="{6193DBCD-BB73-46D9-A09C-78DA488F2381}">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Q2" authorId="0" shapeId="0" xr:uid="{154575EC-285D-4A28-8DA8-DB553B7DE087}">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Kaya Ugur Karayurt</author>
    <author>Fahriye Yıldırım</author>
  </authors>
  <commentList>
    <comment ref="M2" authorId="0" shapeId="0" xr:uid="{00000000-0006-0000-01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N2" authorId="0" shapeId="0" xr:uid="{00000000-0006-0000-01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 ref="H48" authorId="1" shapeId="0" xr:uid="{00000000-0006-0000-0100-000003000000}">
      <text>
        <r>
          <rPr>
            <b/>
            <sz val="9"/>
            <color indexed="81"/>
            <rFont val="Tahoma"/>
            <family val="2"/>
            <charset val="162"/>
          </rPr>
          <t>Fahriye Yıldırım:</t>
        </r>
        <r>
          <rPr>
            <sz val="9"/>
            <color indexed="81"/>
            <rFont val="Tahoma"/>
            <family val="2"/>
            <charset val="162"/>
          </rPr>
          <t xml:space="preserve">
tüketim yok
</t>
        </r>
      </text>
    </comment>
    <comment ref="G81" authorId="1" shapeId="0" xr:uid="{00000000-0006-0000-0100-000004000000}">
      <text>
        <r>
          <rPr>
            <b/>
            <sz val="9"/>
            <color indexed="81"/>
            <rFont val="Tahoma"/>
            <family val="2"/>
            <charset val="162"/>
          </rPr>
          <t>Fahriye Yıldırım:</t>
        </r>
        <r>
          <rPr>
            <sz val="9"/>
            <color indexed="81"/>
            <rFont val="Tahoma"/>
            <family val="2"/>
            <charset val="162"/>
          </rPr>
          <t xml:space="preserve">
İLK ÖN ÖDEMELERİ HAFTASONUNA GELDİĞİNDEN DOLAYI İZİN İSTEDİLER VADE FARKI İÇİN.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Kaya Ugur Karayurt</author>
    <author>Fahriye Yıldırım</author>
  </authors>
  <commentList>
    <comment ref="M2" authorId="0" shapeId="0" xr:uid="{00000000-0006-0000-02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N2" authorId="0" shapeId="0" xr:uid="{00000000-0006-0000-02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 ref="N7" authorId="1" shapeId="0" xr:uid="{00000000-0006-0000-0200-000003000000}">
      <text>
        <r>
          <rPr>
            <b/>
            <sz val="9"/>
            <color indexed="81"/>
            <rFont val="Tahoma"/>
            <family val="2"/>
            <charset val="162"/>
          </rPr>
          <t>Fahriye Yıldırım:</t>
        </r>
        <r>
          <rPr>
            <sz val="9"/>
            <color indexed="81"/>
            <rFont val="Tahoma"/>
            <family val="2"/>
            <charset val="162"/>
          </rPr>
          <t xml:space="preserve">
yüksek fiyattan kesildiği için vade farkı yansıtılmadı</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Kaya Ugur Karayurt</author>
    <author>Fahriye Yıldırım</author>
  </authors>
  <commentList>
    <comment ref="P2" authorId="0" shapeId="0" xr:uid="{00000000-0006-0000-03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Q2" authorId="0" shapeId="0" xr:uid="{00000000-0006-0000-03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 ref="F32" authorId="1" shapeId="0" xr:uid="{00000000-0006-0000-0300-000003000000}">
      <text>
        <r>
          <rPr>
            <b/>
            <sz val="9"/>
            <color indexed="81"/>
            <rFont val="Tahoma"/>
            <family val="2"/>
            <charset val="162"/>
          </rPr>
          <t>Fahriye Yıldırım:</t>
        </r>
        <r>
          <rPr>
            <sz val="9"/>
            <color indexed="81"/>
            <rFont val="Tahoma"/>
            <family val="2"/>
            <charset val="162"/>
          </rPr>
          <t xml:space="preserve">
722.359 tl ŞUBAT DÖNEMİNDEN KALAN FAZLA ÖN ÖDEMESİ OLDUĞU İÇİN TALEP EDİLMEDİ
</t>
        </r>
      </text>
    </comment>
    <comment ref="F100" authorId="1" shapeId="0" xr:uid="{00000000-0006-0000-0300-000004000000}">
      <text>
        <r>
          <rPr>
            <b/>
            <sz val="9"/>
            <color indexed="81"/>
            <rFont val="Tahoma"/>
            <family val="2"/>
            <charset val="162"/>
          </rPr>
          <t>Fahriye Yıldırım:</t>
        </r>
        <r>
          <rPr>
            <sz val="9"/>
            <color indexed="81"/>
            <rFont val="Tahoma"/>
            <family val="2"/>
            <charset val="162"/>
          </rPr>
          <t xml:space="preserve">
ŞUBAT DÖNEMİNDEN FAZLA KALAN TUTAR OLDUĞU İÇİN TALEP EDİLMEDİ</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Kaya Ugur Karayurt</author>
    <author>Fahriye Yıldırım</author>
  </authors>
  <commentList>
    <comment ref="P2" authorId="0" shapeId="0" xr:uid="{00000000-0006-0000-04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Q2" authorId="0" shapeId="0" xr:uid="{00000000-0006-0000-04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 ref="I68" authorId="1" shapeId="0" xr:uid="{00000000-0006-0000-0400-000003000000}">
      <text>
        <r>
          <rPr>
            <b/>
            <sz val="9"/>
            <color indexed="81"/>
            <rFont val="Tahoma"/>
            <family val="2"/>
            <charset val="162"/>
          </rPr>
          <t>Fahriye Yıldırım:</t>
        </r>
        <r>
          <rPr>
            <sz val="9"/>
            <color indexed="81"/>
            <rFont val="Tahoma"/>
            <family val="2"/>
            <charset val="162"/>
          </rPr>
          <t xml:space="preserve">
FAZLA ÖN ÖDEME OLDUĞU İÇİN MAYIS AYI ÖN ÖDEMESİ TALEP EDİLMEDİ</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Kaya Ugur Karayurt</author>
  </authors>
  <commentList>
    <comment ref="P2" authorId="0" shapeId="0" xr:uid="{00000000-0006-0000-05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Q2" authorId="0" shapeId="0" xr:uid="{00000000-0006-0000-05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Kaya Ugur Karayurt</author>
  </authors>
  <commentList>
    <comment ref="P2" authorId="0" shapeId="0" xr:uid="{00000000-0006-0000-06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Q2" authorId="0" shapeId="0" xr:uid="{00000000-0006-0000-06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Kaya Ugur Karayurt</author>
    <author>tc={F528BAEE-7051-4AF0-AB41-799EFDBF37C0}</author>
  </authors>
  <commentList>
    <comment ref="P2" authorId="0" shapeId="0" xr:uid="{00000000-0006-0000-0700-000001000000}">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Q2" authorId="0" shapeId="0" xr:uid="{00000000-0006-0000-0700-000002000000}">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 ref="H3" authorId="1" shapeId="0" xr:uid="{00000000-0006-0000-0700-000003000000}">
      <text>
        <r>
          <rPr>
            <sz val="11"/>
            <color theme="1"/>
            <rFont val="Calibri"/>
            <family val="2"/>
            <charset val="162"/>
            <scheme val="minor"/>
          </rPr>
          <t>[Yorum yazışması]
Excel sürümünüz bu yorum yazışmasını okumanıza izin veriyor, ancak dosya daha yeni bir Excel sürümünde açılırsa, yapılan düzenlemeler kaldırılır. Daha fazla bilgi: https://go.microsoft.com/fwlink/?linkid=870924.
Açıklama:
    15.07.2022 RESMİ TATİL OLDUĞU İÇİN SON ÖDEME TARİHİ 18.07.2022</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Kaya Ugur Karayurt</author>
  </authors>
  <commentList>
    <comment ref="R2" authorId="0" shapeId="0" xr:uid="{D4C8A857-315D-43D3-8D84-ADA96BCB8883}">
      <text>
        <r>
          <rPr>
            <b/>
            <sz val="9"/>
            <color indexed="81"/>
            <rFont val="Tahoma"/>
            <family val="2"/>
            <charset val="162"/>
          </rPr>
          <t>Kaya Ugur Karayurt:</t>
        </r>
        <r>
          <rPr>
            <sz val="9"/>
            <color indexed="81"/>
            <rFont val="Tahoma"/>
            <family val="2"/>
            <charset val="162"/>
          </rPr>
          <t xml:space="preserve"> Abonenin ön ödemeyi 2 gün geç ödemesinden kaynaklı oluşan vade farkı. Aboneye 2.000.000 TL bildirdiniz. Abone iki gün geç ödedi. 2.000.000 TL'ye iki gün vade farkı kesmek zorundasınız.</t>
        </r>
      </text>
    </comment>
    <comment ref="S2" authorId="0" shapeId="0" xr:uid="{40C11F2F-C16A-4D1C-A2B9-FFFFF4AD60C1}">
      <text>
        <r>
          <rPr>
            <b/>
            <sz val="9"/>
            <color indexed="81"/>
            <rFont val="Tahoma"/>
            <family val="2"/>
            <charset val="162"/>
          </rPr>
          <t xml:space="preserve">Kaya Ugur Karayurt: </t>
        </r>
        <r>
          <rPr>
            <sz val="9"/>
            <color indexed="81"/>
            <rFont val="Tahoma"/>
            <family val="2"/>
            <charset val="162"/>
          </rPr>
          <t xml:space="preserve">Abonenin kendisine bildirilenden eksik ödediği tutara uygulanan vade farkı: 2.100.000 TL - 1.800.000 TL = 300.000 TL
Bu 300.000 TL ye 11.05.2022 tarihi ile 15.03.2022 tarihi arasında 57 gün var. 57 günlük vade farkı uygulanır. </t>
        </r>
      </text>
    </comment>
  </commentList>
</comments>
</file>

<file path=xl/sharedStrings.xml><?xml version="1.0" encoding="utf-8"?>
<sst xmlns="http://schemas.openxmlformats.org/spreadsheetml/2006/main" count="4647" uniqueCount="472">
  <si>
    <t>Abone Ünvanı</t>
  </si>
  <si>
    <t>Bildirilen Ön Ödeme</t>
  </si>
  <si>
    <t>Bildirilen Vade/Tarih</t>
  </si>
  <si>
    <t>Yapılan Ön Ödeme</t>
  </si>
  <si>
    <t>Ödeme Tapılan Vade/Tarih</t>
  </si>
  <si>
    <t>Fatura Tutarı</t>
  </si>
  <si>
    <t>Fatura Vadesi</t>
  </si>
  <si>
    <t>Son Ödeme Tarihi</t>
  </si>
  <si>
    <t>Anlaşma Şekli</t>
  </si>
  <si>
    <t>15 Gün ÖÖ</t>
  </si>
  <si>
    <t>1 GÜN ÖÖ</t>
  </si>
  <si>
    <t>ÖN ÖDEMELİ ABONELER TAKİP</t>
  </si>
  <si>
    <t>SY</t>
  </si>
  <si>
    <t>MLY</t>
  </si>
  <si>
    <t>FNI</t>
  </si>
  <si>
    <t>Ön Ödemeden Kalan Tutar</t>
  </si>
  <si>
    <t>Ön Ödemeden Kalan Tutarın Ödeme Tarihi</t>
  </si>
  <si>
    <t>Vade Farkı 1</t>
  </si>
  <si>
    <t>Vade Farkı 2</t>
  </si>
  <si>
    <t>Bu Ön Ödemeye Dair Tahakkuk Etmiş Toplam Vade Farkı</t>
  </si>
  <si>
    <t>ALP HAVACILIK SANAYİ</t>
  </si>
  <si>
    <t>ALSANCAK ÖZEL KENT TIP MERKEZİ ANONİM ŞİRKETİ</t>
  </si>
  <si>
    <t>ANKARA SANAYİ ODASI 2. VE 3. ORGANİZE SANAYİ BÖLGESİ</t>
  </si>
  <si>
    <t>ANKARA SANAYİ ODASI1.ORGANİZE SANAYİ BÖLGESİ</t>
  </si>
  <si>
    <t>AS SİMGE MARKET İŞLETMECİLİĞİ TURİZM OTELCİLİK TİCARET VE SANAYİ LİMİTED ŞİRKETİ</t>
  </si>
  <si>
    <t>ATG ANKARA TREN GAR</t>
  </si>
  <si>
    <t>BİLDİRİCİ GIDA SANAYİ VE TİCARET LİMİTEDŞİRKETİ.</t>
  </si>
  <si>
    <t>BİZİM GIDA</t>
  </si>
  <si>
    <t>DAP YAPI İ.S.VE T.A.Ş.VE ELTES İNŞ.TES.S.VE T.A.Ş.ORT.GR.-EM KON. GAY.Y.ORT.A.Ş.İSTMARİNA AVM A.ORT.</t>
  </si>
  <si>
    <t>DOLLVET İLAÇ SAN. TİC. A.Ş</t>
  </si>
  <si>
    <t>EMSİ METAL SANAYİ TİCARET ANONİM ŞİRKETİ</t>
  </si>
  <si>
    <t>FADE GIDA YATIRIM SANAYİ TİCARET ANONİM ŞİRKETİ</t>
  </si>
  <si>
    <t>GAPSAN TEKSTİL SAN.VE TİCARET A.Ş.</t>
  </si>
  <si>
    <t>HADE FİDECİLİK TARIM ÜRÜNLERİ SANAYİ TİCARET ANONİM ŞİRKETİ</t>
  </si>
  <si>
    <t>İSTANBUL SUALTI DÜNYASI TURİZM TİC.A.Ş.</t>
  </si>
  <si>
    <t>JMK TEKSTİL SANAYİ VE TİCARET A.Ş.</t>
  </si>
  <si>
    <t>KARANBA TURİZM SANAYİ VE TİCARET ANONİMŞİRKETİ</t>
  </si>
  <si>
    <t>KOYUNCUOĞLU AHŞAP SANAYİ TİCARET A.Ş</t>
  </si>
  <si>
    <t>NURULLAH KOYUNCUOĞLU</t>
  </si>
  <si>
    <t>ORTADOĞU RULMAN SANAYİ VE TİCARET A.Ş.</t>
  </si>
  <si>
    <t>ÖZEL KENT SAĞLIK HİZMETLERİ VE MALZ.SAN.TİC.A.Ş.</t>
  </si>
  <si>
    <t>PİNTEKS TEKSTİL KUMAŞ PAZARLAMA SAN. TİC A.Ş</t>
  </si>
  <si>
    <t>POLEN TOHUMCULUK SANAYİ VE TİCARET ANONİM ŞİRKETİ</t>
  </si>
  <si>
    <t>SANİCA ISI SANAYİ ANONİM ŞİRKETİ.</t>
  </si>
  <si>
    <t>SÖZ TOPLU TÜKETİM MAĞAZALARI GIDA TAR.HAY.İNŞ.MAD.TAŞ.TURZ.OTO.PET.SAN.TİC.LTD.ŞTİ.</t>
  </si>
  <si>
    <t>TARIK ALTINIŞIK</t>
  </si>
  <si>
    <t>YENİ ÇAĞDAŞ İHTİYAÇVE GIDA MAD.İNŞ.TİC.LTD.ŞTİ.</t>
  </si>
  <si>
    <t>YUNUS MARKET İŞLETMELERİ TİCARET ANONİMŞİRKETİ</t>
  </si>
  <si>
    <t>ABAYLAR GIDA</t>
  </si>
  <si>
    <t xml:space="preserve">OLİMPİA CAM </t>
  </si>
  <si>
    <t>AYHAN GRUP</t>
  </si>
  <si>
    <t>ABALIOĞLU YEM</t>
  </si>
  <si>
    <t>ABALIOĞLU YAĞ</t>
  </si>
  <si>
    <t>EGE EV ÜRÜNLERİ</t>
  </si>
  <si>
    <t>SAMUR HALILARI</t>
  </si>
  <si>
    <t>AFYON GİRİŞİM AVM</t>
  </si>
  <si>
    <t>KUZEY EGELİ</t>
  </si>
  <si>
    <t>LUNA GAYRİMENKUL</t>
  </si>
  <si>
    <t>MERT KİRALAMA</t>
  </si>
  <si>
    <t>BURDÖKSAN DÖKÜM MADE.NAK.TİC.SAN.LTD.ŞTİ</t>
  </si>
  <si>
    <t>FATİH YAĞ VE TARIM ÜRÜNLERİ SANAYİ TİCARLTD ŞTİ</t>
  </si>
  <si>
    <t>RUBENİS KLİMA SANAYİTİCARET A.Ş.</t>
  </si>
  <si>
    <t>TK TARIM KREDİ PAZARLAMA VE MARKETÇİLİK A.Ş.</t>
  </si>
  <si>
    <t>TARIMKREDİ BİRLİK TARIM ÜRÜNLERİ</t>
  </si>
  <si>
    <t>TAREKS TUZLA ET VE ET ÜRÜNLERİ A.Ş.</t>
  </si>
  <si>
    <t>ERZİNCAN MANDIRA</t>
  </si>
  <si>
    <t>GALERİ KRİSTAL</t>
  </si>
  <si>
    <t>EFES BLOK</t>
  </si>
  <si>
    <t>ORBİS</t>
  </si>
  <si>
    <t>DERVİŞOĞLU</t>
  </si>
  <si>
    <t>KARPORSELEN</t>
  </si>
  <si>
    <t>ZENİT MADENCİLİK</t>
  </si>
  <si>
    <t>KIRTIZLAR UN FABRİKASİ</t>
  </si>
  <si>
    <t>KET EMLAK</t>
  </si>
  <si>
    <t>SANEM PLASTİK</t>
  </si>
  <si>
    <t>SENLER MERMER</t>
  </si>
  <si>
    <t>GENÇLER MERMER</t>
  </si>
  <si>
    <t>MERT DÖKÜM</t>
  </si>
  <si>
    <t>GÜBRE FABRİKALARI</t>
  </si>
  <si>
    <t>İMECE PLASTİK</t>
  </si>
  <si>
    <t>YILMAZ KONFEKSİYON</t>
  </si>
  <si>
    <t xml:space="preserve">TARIM KREDİ YEM </t>
  </si>
  <si>
    <t>İSTANBUL AKVARYUM</t>
  </si>
  <si>
    <t>İSCEHİSAR OSB</t>
  </si>
  <si>
    <t>MYI</t>
  </si>
  <si>
    <t>TPA</t>
  </si>
  <si>
    <t>SAK</t>
  </si>
  <si>
    <t>FİDANLAR GIDA SAN.VEPAZ.TİC.LTD.ŞTİ.</t>
  </si>
  <si>
    <t>ATIŞKAN YAPI</t>
  </si>
  <si>
    <t>AYDOĞANLAR İNŞAAT</t>
  </si>
  <si>
    <t>ÇAM OTOMOTİV PETROL ÜRÜNLERİ SANAYİ VE TİCARET LİMİTED ŞİRKETİ</t>
  </si>
  <si>
    <t>DEPPO LOJİSTİK ORM.TAR.LA.HZ.TA.GI.SU.ÜRMA.ME.PE.Kİ.S.Tİ.A.Ş</t>
  </si>
  <si>
    <t>GENÇSOY PETROL ÜR OTOMOTİV GIDA TEKSTİC SAN A Ş</t>
  </si>
  <si>
    <t>UTKUM MÜHENDİSLİK METAL KAPLAMA SANAYİ VE TİC.LTD.ŞTİ.</t>
  </si>
  <si>
    <t>TARIM KREDİ YEM</t>
  </si>
  <si>
    <t>TAREKS TARIM ÜRÜNLERİ</t>
  </si>
  <si>
    <t>TAREKS HAYVANCILIK</t>
  </si>
  <si>
    <t>TARKİM BİTKİ KORUMA</t>
  </si>
  <si>
    <t>AKABE MUTFAK EŞYALARI</t>
  </si>
  <si>
    <t>MAPA İNŞAAT</t>
  </si>
  <si>
    <t>ALBAYRAKBRANDA TENTE SAN.</t>
  </si>
  <si>
    <t>BEREKET SİGORTA A.Ş.</t>
  </si>
  <si>
    <t>KOZA ALTIN (detaylı abone ile görüşülüyor)</t>
  </si>
  <si>
    <t>AKMET KALIP</t>
  </si>
  <si>
    <t>YEPSAN OTO</t>
  </si>
  <si>
    <t>YEPSAN YEDEK PARÇA</t>
  </si>
  <si>
    <t>HATİCE EREN</t>
  </si>
  <si>
    <t>ORBİS MERMER</t>
  </si>
  <si>
    <t>DERVİŞOĞLU MERMER</t>
  </si>
  <si>
    <t>ALP HAVACILIK</t>
  </si>
  <si>
    <t>METALİF MAKİNA</t>
  </si>
  <si>
    <t>AHED PLASTİK SANAYİ TİCARET LTD.ŞTİ.</t>
  </si>
  <si>
    <t xml:space="preserve">BEKA.MAK MAKiNA SANAYI VE TICARET AŞ,
</t>
  </si>
  <si>
    <t>BOLVADİN BELEDİYE BAŞKANLIĞI</t>
  </si>
  <si>
    <t>CU TEKSTİL SAN. VE TİC. A.Ş.</t>
  </si>
  <si>
    <t>DANTAŞ MADENCİLİK TAŞ.TUR.İNŞ.GIDA TİC. A.Ş.</t>
  </si>
  <si>
    <t>DUPOLL ENERJİ ENTEGRE ATIK YÖN. SAN.TİC.A.Ş.</t>
  </si>
  <si>
    <t>NAMSAN YAPI EMLAK GIDA TUR.SAN.T.LTD.ŞTİ</t>
  </si>
  <si>
    <t>NASLI HURDACILIKNAK İNŞ. TAAH. A.Ş.</t>
  </si>
  <si>
    <t>NT MAK.İMALT.İNŞ.NAKL.SAN.İTH.VE İHR.A.Ş</t>
  </si>
  <si>
    <t>SAYIN PREFABRİK İNŞ.SAN.VE TİC A.Ş.</t>
  </si>
  <si>
    <t>SEVGİ GIDA İNŞAAT TURİZM OTO.SAN.VE TİC.LTD.ŞTİ.</t>
  </si>
  <si>
    <t xml:space="preserve">TAYRAŞ BAZ YAĞ RAFİNERİ A.Ş.
</t>
  </si>
  <si>
    <t>TEKELİ GIDA LTD.ŞTİ</t>
  </si>
  <si>
    <t>ZEF TEKSTİL SAN. VE TİC. A.Ş.</t>
  </si>
  <si>
    <t>TÜRK PLAST AŞ.</t>
  </si>
  <si>
    <t>TÜRK İLAÇ VE SERUM</t>
  </si>
  <si>
    <t>TÜRK OLUKLU MUKAVVA</t>
  </si>
  <si>
    <t>BAHADIR KİMYA</t>
  </si>
  <si>
    <t xml:space="preserve">ZERVA İNŞAAT </t>
  </si>
  <si>
    <t>AHMED FARUK PETEK</t>
  </si>
  <si>
    <t>DURMUŞ KUTLUYAR</t>
  </si>
  <si>
    <t>HDF GÜBRE VE ZİRAAT SANAYİ TİCARET LİMİTED ŞİRKETİ</t>
  </si>
  <si>
    <t>GÖKTAŞ YEMEK HİZMETLERİ SANAYİ VE TİCARET LİMİTED ŞİRKETİ</t>
  </si>
  <si>
    <t>ÇAM OTOMOTİV</t>
  </si>
  <si>
    <t>GENÇSOY PETROL</t>
  </si>
  <si>
    <t xml:space="preserve">İKBAL AKARYAKIT </t>
  </si>
  <si>
    <t>KUDRET METAL</t>
  </si>
  <si>
    <t>YİĞİT AKÜ</t>
  </si>
  <si>
    <t>YİĞİT METAL</t>
  </si>
  <si>
    <t>FERİ OTELCİLİK</t>
  </si>
  <si>
    <t>ERNA TIBBİ CİHAZLAR</t>
  </si>
  <si>
    <t>MEHMET BAYHAN</t>
  </si>
  <si>
    <t>10 GÜN ÖÖ</t>
  </si>
  <si>
    <t>KARANBA TURİZM</t>
  </si>
  <si>
    <t>DEPPO LOJİSTİK</t>
  </si>
  <si>
    <t>KAYHAN TATIŞ</t>
  </si>
  <si>
    <t>İTK MANİSA</t>
  </si>
  <si>
    <t>MAVİ TUR</t>
  </si>
  <si>
    <t>SERES FOOD</t>
  </si>
  <si>
    <t>TATIŞ TURİZM</t>
  </si>
  <si>
    <t>TATIŞ EĞİTİM</t>
  </si>
  <si>
    <t>KOZA ALTIN</t>
  </si>
  <si>
    <t>10 Gün ÖÖ</t>
  </si>
  <si>
    <t>7 Gün ÖÖ</t>
  </si>
  <si>
    <t>İADE EDİLMEDİ</t>
  </si>
  <si>
    <t>HAFTALIK</t>
  </si>
  <si>
    <t>içerdeki güvence bedeli ön ödeme sayılacak(11.750 TL)</t>
  </si>
  <si>
    <t>21 GÜN ÖÖ</t>
  </si>
  <si>
    <t>7 GÜN ÖÖ</t>
  </si>
  <si>
    <t>PORTFÖYDEN ÇIKTI</t>
  </si>
  <si>
    <t>ZERVA İNŞAAT</t>
  </si>
  <si>
    <t>FİBAS HADDECİLİK</t>
  </si>
  <si>
    <t>TK TARIM ÜRÜNLERİ LİSANSLI</t>
  </si>
  <si>
    <t>ÖZPA MADEN SU ÜRÜN GIDA</t>
  </si>
  <si>
    <t>GENÇLER MOTORLU ARAÇLAR</t>
  </si>
  <si>
    <t>GENÇLER GRUP SERVİS</t>
  </si>
  <si>
    <t>EGE EV ÜRÜNLERİ A.Ş.</t>
  </si>
  <si>
    <t>SERES FOODS GIDA SANAYİ VE TİC. A.Ş.</t>
  </si>
  <si>
    <t>TATİŞ EĞİTİM VE ÖĞRENİM İŞLETMECİLİĞİ TİC.VE SAN.A.Ş</t>
  </si>
  <si>
    <t>MAVI TUR BODRUM MAVI TURIZM SAN.VE TIC. A.S.</t>
  </si>
  <si>
    <t>TATIŞ TURİZM YATIRIM ÖZEL EĞİTİM VE ÖĞRETİM İŞL.TİC.A.Ş.</t>
  </si>
  <si>
    <t>HAYAT GÖRSEL</t>
  </si>
  <si>
    <t>MEPA MEDYA</t>
  </si>
  <si>
    <t xml:space="preserve">İTK MANİSA </t>
  </si>
  <si>
    <t>DİKKAYA TEKNİK</t>
  </si>
  <si>
    <t>DİKKAYA SU KONTROL</t>
  </si>
  <si>
    <t>ÖZGÜVEN OTELCİLİK</t>
  </si>
  <si>
    <t>ATER TOWER YÖNETİMİ</t>
  </si>
  <si>
    <t>ATERSAN YAPI SİSTEMLERİ</t>
  </si>
  <si>
    <t>REANKA GAYRİMENKUL</t>
  </si>
  <si>
    <t>AFYONKARAHİSAR TURİSTİK ATLI SPOR</t>
  </si>
  <si>
    <t>TINAZTEPE UN</t>
  </si>
  <si>
    <t>HDF GÜBRE</t>
  </si>
  <si>
    <t>YENKUR MOBİLYA</t>
  </si>
  <si>
    <t>TUNÇ ÇELİK AMBALAJ</t>
  </si>
  <si>
    <t>PROPAZAR SAĞLIK</t>
  </si>
  <si>
    <t>DÖVMAK METAL</t>
  </si>
  <si>
    <t>DURDEN PLASTİK</t>
  </si>
  <si>
    <t>ATİ İLERİ TEKNOLOJİ</t>
  </si>
  <si>
    <t>DENİZLER OTO</t>
  </si>
  <si>
    <t>EROL MARBLE</t>
  </si>
  <si>
    <t>ELMALIOĞLU GIDA</t>
  </si>
  <si>
    <t>AYDENİZ GIDA</t>
  </si>
  <si>
    <t>İKBAL AKARYAKIT</t>
  </si>
  <si>
    <t>AYSUN GÖKTAŞ</t>
  </si>
  <si>
    <t>GÖKTAŞ YEMEK HİZMETLERİ</t>
  </si>
  <si>
    <t>TTO</t>
  </si>
  <si>
    <t>EDU</t>
  </si>
  <si>
    <t>15 GÜN ÖÖ</t>
  </si>
  <si>
    <t>YAPA KALIP</t>
  </si>
  <si>
    <t>SAYMAN KİMYEVİ</t>
  </si>
  <si>
    <t>LEVENT İŞ MERKEZİ</t>
  </si>
  <si>
    <t>ŞİŞLİ PLAZA YÖNETİMİ</t>
  </si>
  <si>
    <t>NEMPORT</t>
  </si>
  <si>
    <t>Ön ödeme gelmesi gereken tarih</t>
  </si>
  <si>
    <t>vade farkı gün sayısı</t>
  </si>
  <si>
    <t>ön ödeme farkı</t>
  </si>
  <si>
    <t>ATLANTİS GRUP</t>
  </si>
  <si>
    <t>KÖROĞLU İNŞAAT</t>
  </si>
  <si>
    <t>KÖROĞLU GAYRİMENKUL</t>
  </si>
  <si>
    <t>MUSTAFA KÖROĞLU</t>
  </si>
  <si>
    <t>ÖZDEMİR ANTİMUAN MADEN (koza grup)</t>
  </si>
  <si>
    <t xml:space="preserve">DÖVMAK </t>
  </si>
  <si>
    <t>TAŞ ZAMANI MERMER İTH.İHR.SAN.TİC.LTD.ŞTİ.</t>
  </si>
  <si>
    <t>ÇAVDARLAR MERMER SAN.VE TİC.LTD.ŞTİ</t>
  </si>
  <si>
    <t>KAMEKS EKSANTRİK MİL VE MAKİNA PARÇALARI SAN.VR TİC.LTD.ŞTİ</t>
  </si>
  <si>
    <t xml:space="preserve">PERA RESTORAN İŞLETMELERİ  TURİZM İNŞ. SAN. TİC.LTD.ŞTİ. </t>
  </si>
  <si>
    <t>S.P.M. SÜNGER PLASTİK VE MATERYALLERİ SAN. VE TİC. LTD. ŞTİ.</t>
  </si>
  <si>
    <t>SİSA OTEL</t>
  </si>
  <si>
    <t>ALSER</t>
  </si>
  <si>
    <t>YENKUR</t>
  </si>
  <si>
    <t>ATR</t>
  </si>
  <si>
    <t>DENİZLER OTOMOTİV</t>
  </si>
  <si>
    <t xml:space="preserve">ONAT ÖZEL EĞİTİM </t>
  </si>
  <si>
    <t>PARLAK ÖRME</t>
  </si>
  <si>
    <t>DERE BETON</t>
  </si>
  <si>
    <t>DERE MADENCİLİK</t>
  </si>
  <si>
    <t>KAYA MADENCİLİK</t>
  </si>
  <si>
    <t>ALİ KOCAER</t>
  </si>
  <si>
    <t>ATLANTİS AVM</t>
  </si>
  <si>
    <t>DANIŞ MADENCİLİK</t>
  </si>
  <si>
    <t>ŞEMSİOĞLU</t>
  </si>
  <si>
    <t>LİDYA OTELCİLİK VE TURİZM İŞLETMELERİ SAN VE TİC AŞ</t>
  </si>
  <si>
    <t>SERES FOODS</t>
  </si>
  <si>
    <t>HAYAT GÖRSEL YAYINCILIK</t>
  </si>
  <si>
    <t>EPTA</t>
  </si>
  <si>
    <t xml:space="preserve">YILDIRIM MOBİLYA </t>
  </si>
  <si>
    <t>EAE ELEKTRİK</t>
  </si>
  <si>
    <t xml:space="preserve">HDF GÜBRE </t>
  </si>
  <si>
    <t>A.H.S. OTOMOTİV</t>
  </si>
  <si>
    <t>ÖN ÖDEMEDEN ÇIKTI</t>
  </si>
  <si>
    <t>ENCAZİP</t>
  </si>
  <si>
    <t>5 GÜN ÖÖ</t>
  </si>
  <si>
    <t>MEPA MEDYA A.Ş.</t>
  </si>
  <si>
    <t>BEKA.MAK MAKiNA SANAYI VE TICARET AŞ,</t>
  </si>
  <si>
    <t>TAYRAŞ BAZ YAĞ RAFİNERİ A.Ş.</t>
  </si>
  <si>
    <t>EPTA ESKİŞEHİR METAL</t>
  </si>
  <si>
    <t xml:space="preserve">A.H.S. OTO </t>
  </si>
  <si>
    <t>MABELLA MARBLE MAD.YAPI ELEMANLARI SAN.TİC.AŞ</t>
  </si>
  <si>
    <t>YAZILIKAYA DANIŞMANLIK EĞİTİM HİZ.</t>
  </si>
  <si>
    <t>KÖROĞLU GAYRİMENKUL YATIRIM A.Ş</t>
  </si>
  <si>
    <t>KÖROĞLU İNŞAAT TAAHHÜT PROJE TİCARET ANONİM ŞİRKETİ</t>
  </si>
  <si>
    <t>ATLANTİS GRUP ALIŞVERİŞ.EĞL.MER.GAY.İNŞ.TR.İT.İH SN V TC A.Ş</t>
  </si>
  <si>
    <t>ALSER TEKNİK</t>
  </si>
  <si>
    <t>DİKKAYA TEKNİK MALZEME SANAYİ</t>
  </si>
  <si>
    <t>BAŞTUĞ METALURJİ</t>
  </si>
  <si>
    <t>TUS-DATA</t>
  </si>
  <si>
    <t>EMİN İNŞAAT</t>
  </si>
  <si>
    <t>ÖZDEMİR ANTİMUAN</t>
  </si>
  <si>
    <t>ERVA GIDA OTOMOTİV</t>
  </si>
  <si>
    <t>İZZEDDİN GÜZEL</t>
  </si>
  <si>
    <t xml:space="preserve">PERACİTY HOTEL TURİZM </t>
  </si>
  <si>
    <t>SEZON KAPALI</t>
  </si>
  <si>
    <t>LEVENT İŞ MERKEZİ - YKS TESİS</t>
  </si>
  <si>
    <t>BAŞGİMPA</t>
  </si>
  <si>
    <t>PERACİTY HOTEL TURİZM</t>
  </si>
  <si>
    <t>TORUN TURİZM</t>
  </si>
  <si>
    <t xml:space="preserve">ING BANK </t>
  </si>
  <si>
    <t>KAYSERİ TANZİM</t>
  </si>
  <si>
    <t>SARER OTO</t>
  </si>
  <si>
    <t>PİZZA RESTORAN</t>
  </si>
  <si>
    <t>ATICI MICIR SAN.</t>
  </si>
  <si>
    <t>İSCEHİSAR</t>
  </si>
  <si>
    <t>DEPPO</t>
  </si>
  <si>
    <t xml:space="preserve">FERCAM CAM </t>
  </si>
  <si>
    <t>GÜLDOĞAN AKARYAKIT</t>
  </si>
  <si>
    <t>PAROMAK SIZDIRMAZLIK</t>
  </si>
  <si>
    <t>FAZLA ÖN ÖDEME VAR</t>
  </si>
  <si>
    <t>GÜNAY BASINÇLI</t>
  </si>
  <si>
    <t>DAP YAPI</t>
  </si>
  <si>
    <t xml:space="preserve"> 13.05</t>
  </si>
  <si>
    <t>ön ödemeden çıkt</t>
  </si>
  <si>
    <t>ATICI MICIR</t>
  </si>
  <si>
    <t>FERCAM</t>
  </si>
  <si>
    <t xml:space="preserve">GÜLDOĞAN AKARYAKIT </t>
  </si>
  <si>
    <t>GÜNAY BASINÇLI DÖKÜM</t>
  </si>
  <si>
    <t>ÖZDEMİR ANTİMUAN MADEN</t>
  </si>
  <si>
    <t>YILDIRIM MOBİLYA</t>
  </si>
  <si>
    <t>BAŞTUĞ</t>
  </si>
  <si>
    <t>15 GÜN ÖNCE</t>
  </si>
  <si>
    <t>TK Grubu Rapor Hazırlanacak</t>
  </si>
  <si>
    <t>çıkışı verildi</t>
  </si>
  <si>
    <t>sezon kapalı</t>
  </si>
  <si>
    <t>ÖDEYECEK</t>
  </si>
  <si>
    <t>FAZLA ÖDEMESİ VAR</t>
  </si>
  <si>
    <t>ÇIKTI</t>
  </si>
  <si>
    <t>21 GÜN ÖNCE</t>
  </si>
  <si>
    <t>SANİCA ISI</t>
  </si>
  <si>
    <t>1 GÜN ÖNCE</t>
  </si>
  <si>
    <t>portföyden çıktı</t>
  </si>
  <si>
    <t>10 GÜN ÖNCE</t>
  </si>
  <si>
    <t>7 GÜN ÖNCE</t>
  </si>
  <si>
    <t>ATICI MICIR SANAYİ VE TİCARET A.Ş.</t>
  </si>
  <si>
    <t>TURK İLAÇ VE SERUM SANAYİ ANONİM ŞİRKETİ</t>
  </si>
  <si>
    <t>TURK OLUKLU MUKAVVA VE AMBALAJ SANAYİ ANONİM ŞİRKETİ</t>
  </si>
  <si>
    <t>TURKPLAST SAĞLIK ÜRÜNLERİ ANONİM ŞİRKETİ</t>
  </si>
  <si>
    <t>DİKKAYA SU KONTROL SİSTEMLERİ SAN.VE TİC.A.Ş.</t>
  </si>
  <si>
    <t>DİKKAYA TEKNİK MALZEME SANAYİ VE TİC.A.Ş</t>
  </si>
  <si>
    <t>GÜVENSAN TESİS HİZMETLERİ</t>
  </si>
  <si>
    <t>HAYAT GÖRSEL YAYINCILIK A.Ş.</t>
  </si>
  <si>
    <t>İTK MANİSA ÖZEL EĞT. VE ÖĞR.İŞL.SAN. VE TİC.A.Ş</t>
  </si>
  <si>
    <t>KOLEKTİF HOUSE GAYRİMENKUL İŞLETMECİLİĞİ VE HİZMETLERİ TİZ.A.Ş.</t>
  </si>
  <si>
    <t>LİDYA OTELCİLİK VE TURİZM İŞLETMELERİ SANAYİ VE TİCA</t>
  </si>
  <si>
    <t>NEMPORT LİMAN İŞLETMELERİ VE ÖZEL ANTREPO NAKLİYE TİC. A.Ş.</t>
  </si>
  <si>
    <t>ÖZGÜVEN OTELCİLİK-TURİZM-TİCARET LİMİTEDŞİRKETİ</t>
  </si>
  <si>
    <t>PAROMAK SIZDIRMAZLIK ELE.OTO.MAK.TİC.LTD ŞTİ</t>
  </si>
  <si>
    <t>PİZZA RESTAURANTLARI ANONİM ŞİRKETİ</t>
  </si>
  <si>
    <t>TATIŞ EĞİTİM VE ÖĞRETİM İŞLETMECİLİĞİ TİC. VE SAN.A.Ş.</t>
  </si>
  <si>
    <t>TUS-DATA YAYINCILIK.EĞT.DANŞ.SAĞ.VE BİLGHİZ.SAN.TİC.A.Ş.</t>
  </si>
  <si>
    <t>ARSLANLI ALCI VE HAMMADDELERI TIC. SAN. A.S.</t>
  </si>
  <si>
    <t>DOLLVET VETERİNER AŞI İLAÇ BİY.MADDE ÜRETİM SAN.VE TİC. A.Ş.</t>
  </si>
  <si>
    <t>İSTANBUL GELİŞİM ÜNİVERSİTESİ</t>
  </si>
  <si>
    <t>A.H.S OTO. GIDA. TUR. TEKS. İNŞ. MADEN. SAN. VE TİC. LTD. ŞTİ.</t>
  </si>
  <si>
    <t>AFYONKARAHİSAR TURİSTİK ATLI SPOR VE ÇİFİŞL.G.SAN.TİC.LTD.ŞT</t>
  </si>
  <si>
    <t>AHED PLASTİK SANAYİVE TİC.LTD.ŞTİ.</t>
  </si>
  <si>
    <t>AKABE MUTFAK EŞYALARI SAN VE TİC LTDŞTİ.</t>
  </si>
  <si>
    <t>ALBAYRAK BRANDA TENTE SAN VE TİC A.Ş.</t>
  </si>
  <si>
    <t>ALP HAVACILIK SANAYİ VE TİCARET ANONİM ŞİRKETİ</t>
  </si>
  <si>
    <t>ALPREX ALÜMİNYUM PROFİL SANAYİ VE TİCARET LİMİTED ŞİRKETİ</t>
  </si>
  <si>
    <t>ALSER TEKNİK SERAMİKVE LABORATUVAR CİH.SAN.VE Tİ.A.Ş</t>
  </si>
  <si>
    <t>ATERSAN YAPI SİSTEMLERİ SANAYİ TİCARET A.Ş.</t>
  </si>
  <si>
    <t>ATIŞKAN YAPI VE ENDÜSTRİYEL ALÇI ÜRÜNLERİ SAN.TİC.AŞ</t>
  </si>
  <si>
    <t>ATİ İLERİ TEKNOLOJİ SANAYİ VE TİCARET ANONİM ŞİRKETİ</t>
  </si>
  <si>
    <t>AYDOĞANLAR İNŞAAT TURİZM OTELCİLİK SANAYİ VE TİCARET LİMİTED ŞİRKETİ</t>
  </si>
  <si>
    <t>BAHADIR KİMYA ÜRÜNLERİ İTHALAT İMALAT LTD ŞTİ</t>
  </si>
  <si>
    <t>BAŞGİMPA BAŞDURAK GIDA İHT.MAD.TİC.VE SAN.LTD.ŞTİ.</t>
  </si>
  <si>
    <t>BAŞTUĞ METALURJİ SANAYİ ANONİM ŞİRKETİ</t>
  </si>
  <si>
    <t>BİLGESU ER TARIM İNŞAAT VE MAKİNA İTH.İHR.VE TİC.LTD.ŞTİ.</t>
  </si>
  <si>
    <t>CU TEKSTİL SANAYİ VETİCARET ANONİM ŞİRKETİ</t>
  </si>
  <si>
    <t>ÇAVDARLAR MERMER SANAYİ VE TİCARET LİMİTED ŞİRKETİ</t>
  </si>
  <si>
    <t>DANIŞ MADENCİLİK HAFRİYAT İNŞAAT SANAYİTİCARET A.Ş.</t>
  </si>
  <si>
    <t>DANTAŞ MADENCİLİK TAŞIMACILIK TURİZM İNŞAAT GIDA TİCARET ANONİM ŞİRKETİ</t>
  </si>
  <si>
    <t>DERE BETON HAZIR BETON VE YAŞ SIVA SAN.VE TİC.A.Ş.</t>
  </si>
  <si>
    <t>DERE MADENCİLİK İNŞ.YAPI MALZEMELERİSAN.VE TİC.A.Ş.</t>
  </si>
  <si>
    <t>DERVİŞOĞLU MERMER SAN VE TİC LTD ŞTİ</t>
  </si>
  <si>
    <t>DSC OTOMOTİV KOLTUKSİSTEMLERİ SAN. VE Tİ TİC.A.Ş.</t>
  </si>
  <si>
    <t>DURDEN PLASTİK ÜRÜNLER VE YAPIŞKAN FİLM TİC. VE SAN. A.Ş.</t>
  </si>
  <si>
    <t>EAE ELEKT.ASAN.END.İNŞAAT SAN VE TİCA.Ş</t>
  </si>
  <si>
    <t>EFES BLOK TUĞLA KİREMİT FAB.VE PETROL ÜRÜNLERİ A.Ş.</t>
  </si>
  <si>
    <t>ELMALIOĞLU GIDA VE TURİZM LİMİTED ŞİRKETİ</t>
  </si>
  <si>
    <t>EMİN İNŞAAT MADENCİLİK SAN.VE TİC.A.Ş.</t>
  </si>
  <si>
    <t>EPTA ESKİŞEHİR METALVE KABLO SANAYİ VETİCARET LTD.ŞTİ.</t>
  </si>
  <si>
    <t>EROL MARBLE MADEN SAN. TİC. LTD. ŞTİ.</t>
  </si>
  <si>
    <t>ERSE TEKSTİL</t>
  </si>
  <si>
    <t>ERVA GIDA OTOMOTİV İNŞAAT SANAYİ VE TİCARET LİMİTED ŞİRKETİ</t>
  </si>
  <si>
    <t>ERZİNCAN MANDIRA SANTİC.LTD.ŞTİ.</t>
  </si>
  <si>
    <t>FERCAM CAM SANAYİ VETİC.LTD.ŞTİ.</t>
  </si>
  <si>
    <t>FERİ OTELCİLİK VE TURİZM A.Ş.</t>
  </si>
  <si>
    <t>GAZİ GIDA PAZARLAMA İNŞAAT LTD.ŞTİ.</t>
  </si>
  <si>
    <t>GENÇLER GRUP SERVİSHİZ.SAN.VE TİCLTD.ŞTİ.</t>
  </si>
  <si>
    <t>GENÇLER MERMER SANAYİ TİCARET ANONİM ŞİRKETİ</t>
  </si>
  <si>
    <t>GENÇLER MOTORLU ARAÇLAR TİCARET VE TURİZM A.Ş.</t>
  </si>
  <si>
    <t>GÖRGÜÇ SAKATAT ET VE GIDA ÜRÜNLERİ SAN.VE TİC. LTD.ŞTİ.</t>
  </si>
  <si>
    <t>GÜBRE FABRİKALARI T.A.Ş.</t>
  </si>
  <si>
    <t>GÜLDOĞAN AKARYAKIT SAN. VE TİC. A.Ş.</t>
  </si>
  <si>
    <t>GÜNAY BASINÇLI DÖKÜMSAN.VE TİC.LTD.ŞTİ.</t>
  </si>
  <si>
    <t>ING BANK ANONİM ŞİRKETİ</t>
  </si>
  <si>
    <t>İKBAL AKARYAKIT VE DİNLENME TESİSLERİ A.Ş.</t>
  </si>
  <si>
    <t>İMECE PLASTİK TARIMİNŞAAT TAAH.PET.ÜRN.VE GID.SAN.TİC.A.Ş.</t>
  </si>
  <si>
    <t>İSCEHİSAR MERMER İHTİSAS ORGANİZE SANAYİBÖLGESİ.</t>
  </si>
  <si>
    <t>İSTANBUL AKVARYUM TURİZM TİC. LTD. ŞTİ</t>
  </si>
  <si>
    <t>KAMEKS EKSANTRİK MİLVE MAKİNA PARÇAL SANVE TİC LTD ŞTİ</t>
  </si>
  <si>
    <t>KAYA MADENCİLİK ENDÜSTRİ TAAHHÜT MONTAJ SAN.TİC.A.Ş.</t>
  </si>
  <si>
    <t>KAYSERİ TANZİM İHTİYAÇ MADDELERİ TİCARETVE SANAYİ LİMİTED ŞİRKETİ</t>
  </si>
  <si>
    <t>KET EMLAK İNŞAAT TURİZM SANAYİ VE TİCARET ANONİM ŞİRKETİ</t>
  </si>
  <si>
    <t>KOZA ALTIN İŞLETMELERİ A.Ş</t>
  </si>
  <si>
    <t>MABELLA MARBLE MAD.YAPI ELEMANLARI VE TEK.SANAYİ TİCARET ANONİM ŞİRKETİ</t>
  </si>
  <si>
    <t>MAKRO MARKET A.Ş</t>
  </si>
  <si>
    <t>MERT DÖKÜM İNŞAAT SANAYİ VE TİCARET ANONİM ŞİRKETİ</t>
  </si>
  <si>
    <t>METALİF MAKİNE YEDEK PARÇALARI İMALAT SANAYİ VE TİCARET ANONİM ŞİRKETİ</t>
  </si>
  <si>
    <t>NAMSAN YAPI EML.GIDATURZ.SAN.VE TİC.LTD.ŞTİ.</t>
  </si>
  <si>
    <t>ONAT ÖZEL EĞİTİM BİLSAN.VE SPOR ETK.LTD.ŞTİ.</t>
  </si>
  <si>
    <t>ÖZDEMİR ANTİMUAN MADENLERİ A.Ş.</t>
  </si>
  <si>
    <t>ÖZPA MADEN SU ÜRÜNLERİ GIDA İNŞ.TİC.LTD.ŞTİ.</t>
  </si>
  <si>
    <t>PROPAZAR SAGLIK GÜVENLIK MALZ.YENILE.ENERJI E-TİC.ICE VE DIS TIC LTD STİ</t>
  </si>
  <si>
    <t>REANKA GAYRİMENKUL YATIRIM İNŞAAT SANAYİ TİCARET ANONİM ŞİRKETİ</t>
  </si>
  <si>
    <t>REY SÜT VE SÜT ÜRÜNLERİ GIDA SANAYİ TİCARET AŞ.</t>
  </si>
  <si>
    <t>S.P.M. SÜNGER, PLASTİK VE MATERYALLERİ SAN. VE TİC. LTD. ŞTİ.</t>
  </si>
  <si>
    <t>SANEM PLASTİK SANAYİ VE TİCARET ANONİM ŞİRKETİ</t>
  </si>
  <si>
    <t>SARER OTOMOTİV MAKİNA MÜHENDİSLİK SANAYİ TİCARET LTD. ŞTİ.</t>
  </si>
  <si>
    <t>SAYIN PREFABRİK İNŞAAT SANAYİ VE TİCARETANONİM ŞİRKETİ</t>
  </si>
  <si>
    <t>SEVGİ GIDA İNŞAAT TURİZM OTO.SAN. VETİC.LTD. ŞTİ</t>
  </si>
  <si>
    <t>ŞENLER MERMER SANAYİ TİCARET ANONİM ŞİRKETİ</t>
  </si>
  <si>
    <t>TAREKS ET VE ET ÜRÜNLERİ ANONİM ŞİRKETİ</t>
  </si>
  <si>
    <t>TAREKS HAYVANCILIK ANONİM ŞİRKETİ</t>
  </si>
  <si>
    <t>TAREKS TARIM ÜRÜNLERİ ARAÇ GEREÇ İTH.İHR.VE TİC.A.Ş.</t>
  </si>
  <si>
    <t>TARIM KREDİ YEM SANAYİ VE TİCARET A.Ş.</t>
  </si>
  <si>
    <t>TARIMKREDİ BİRLİK TARIM ÜRÜNLERİ HAYV. AMB. PET. NAKL. İTH. İHR. SAN. VE TİC. A.Ş.</t>
  </si>
  <si>
    <t>TARKİM BİTKİ KORUMASANAYİ VE TİCARET ANONİM ŞİRKETİ</t>
  </si>
  <si>
    <t>TAŞ ZAMANI MERMER İTHALAT İHRACAT SAN.TİC.LTD.ŞTİ.</t>
  </si>
  <si>
    <t>TEKELİ GID.İHTİY.VEDAY.TÜK.MAL.OTOMSAN.TİC.LTD.ŞT.</t>
  </si>
  <si>
    <t>TINAZTEPE UN VE GIDASANAYİ TİCARET AŞ.</t>
  </si>
  <si>
    <t>TK TARIM KREDİ PAZARLAMA VE MARKETÇİLİK ANONİM ŞİRKETİ</t>
  </si>
  <si>
    <t>TK TARIM ÜRÜNLERİ LİSANSLI DEPOCULUK ANONİM ŞİRKETİ</t>
  </si>
  <si>
    <t>YAZILIKAYA DANIŞMANLIK EĞİTİM HİZMETLERİ LİMİTED ŞİRKETİ</t>
  </si>
  <si>
    <t>YILMAZ KONFEKSİYON TİCARET VE SANAYİ A.Ş</t>
  </si>
  <si>
    <t>ZEF TEKSTİL SANAYİ VE TİCARET LTD.ŞTİ.</t>
  </si>
  <si>
    <t>ZENİT MADENCİLİK SANAYİ VE TİCARET A.Ş.</t>
  </si>
  <si>
    <t>ANKARA HAYAT EĞİTİM KUR.TİC.LTD.ŞTİ.</t>
  </si>
  <si>
    <t>DUPOLL ENERJİ ENTEGRE ATIK YÖN.SAN. VE TİC.LTD.ŞTİ.</t>
  </si>
  <si>
    <t>KUTPA AMBALAJ MATBAACILIK MEDİKAL SİSTEMLERİ LTD.ŞTİ.</t>
  </si>
  <si>
    <t>MEHRAB GLOBAL GROUP HEDİYELİK EŞYA DEMİR ÇELİK SANAYİ TİCARET LİMİTED ŞİRKETİ</t>
  </si>
  <si>
    <t>MİS BAŞAK FRANCALA EKMEK-GIDA-İNŞ.SAN.VE TİC.LTD.ŞTİ</t>
  </si>
  <si>
    <t>CELLION TEKSTİL SAN.VE TİC. A.Ş.</t>
  </si>
  <si>
    <t>TORUN TURİZM NAKLİYAT VE SİLAH SAN.TİC.LTD.ŞTİ.</t>
  </si>
  <si>
    <t>YEPSAN OTOMOTİV YALITIM METAL SANAYİ VETİCARET A.Ş.</t>
  </si>
  <si>
    <t>YEPSAN YEDEK PARÇA SANAYİ VE TİCARET A.Ş.</t>
  </si>
  <si>
    <t>ORBİS MERMER SAN. VE TİC.LTD.ŞİRKET</t>
  </si>
  <si>
    <t>AKMET KALIP OTOMOTİVSAN.VE TİC.A.Ş.</t>
  </si>
  <si>
    <t>SAMUR HALILARI SANAYİ VE TİC.A.Ş</t>
  </si>
  <si>
    <t>YİGİT METAL MADENCİLİK MAKİNA ENERJİ KİMYA NAKLİYE İNŞAAT TURİZM TARIM SAVUNMA SANAYİ TİCARET A.Ş.</t>
  </si>
  <si>
    <t>YİĞİT AKÜ MALZEMELERİ NAKLİYAT TURZ.İNŞ.SAN. VE TİC. A.Ş.</t>
  </si>
  <si>
    <t>ABAYLAR GIDA SANAYİİŞLETMELERİ TİCARET LTD.ŞTİ.</t>
  </si>
  <si>
    <t>AFYON GİRİŞİM AVM VEHİZMET İŞLETMECİLİĞİANONİM ŞİRKETİ</t>
  </si>
  <si>
    <t>ATG ANKARA TREN GARIİŞLETMECİLİĞİ A.Ş.</t>
  </si>
  <si>
    <t>AYHAN GRUP GAYRİMENKUL İNŞAAT GIDA SANAYİ TİCARET ANONİM ŞİRKETİ</t>
  </si>
  <si>
    <t>KUZEY EGELİ İNŞAAT EMLAK TURİZM TEKSTİL SANAYİ VE TİCARET ANONİM ŞİRKETİ</t>
  </si>
  <si>
    <t>LEVENT İŞMERKEZİ YÖNETİCİLİĞİ</t>
  </si>
  <si>
    <t>MERT KİRALAMA EMLAK RESTORASYON TURİZM ANONİM ŞİRKETİ</t>
  </si>
  <si>
    <t>ORTADOĞU RULMAN SAN.VE TİC.A.Ş.</t>
  </si>
  <si>
    <t>PİNTEKS TEKSTİL KUMAŞ PAZARLAMA SANAYİ TİCARET A.Ş.</t>
  </si>
  <si>
    <t>SAYMAN KİMYEVİ MADDELER SANAYİİ VE TİCARET A.Ş.</t>
  </si>
  <si>
    <t>SİSA OTELCİLİK TURİZM TİCARET LİMİTED ŞİRKETİ</t>
  </si>
  <si>
    <t>YUNUS MARKET İŞLETMELERİ TİCARET ANONİM ŞİRKETİ</t>
  </si>
  <si>
    <t>KUDRET METAL İZABE SANAYİ NAKLİYE VE TİCARET ANONİM ŞİRKETİ</t>
  </si>
  <si>
    <t>YAPA KALIP APARAT SAN. VE TİC. LTD. ŞTİ.</t>
  </si>
  <si>
    <t>EN CAZİP</t>
  </si>
  <si>
    <t>FNİ</t>
  </si>
  <si>
    <t>MYI-K</t>
  </si>
  <si>
    <t>HAFTALIK ÖDEME YAPIYOR</t>
  </si>
  <si>
    <t>30 GÜN ÖNCE ÖN ÖDEME</t>
  </si>
  <si>
    <t>21 GÜN ÖNCE ÖN ÖDEME</t>
  </si>
  <si>
    <t>15 GÜN ÖNCE ÖN ÖDEME</t>
  </si>
  <si>
    <t>10 GÜN ÖNCE ÖN ÖDEME</t>
  </si>
  <si>
    <t>7  GÜN ÖNCE ÖN ÖDEME</t>
  </si>
  <si>
    <t xml:space="preserve">5 GÜN ÖNCE ÖN ÖDEME </t>
  </si>
  <si>
    <t>3 GÜN ÖNCE ÖN ÖDEME</t>
  </si>
  <si>
    <t>1 GÜN ÖNCE ÖN ÖDEME YARIM FATURA KALAN 15. GÜN</t>
  </si>
  <si>
    <t>1 GÜN ÖNCE ÖN ÖDEME</t>
  </si>
  <si>
    <t xml:space="preserve"> 1 GÜN ÖNCE ÖN ÖDEME YARIM FATURA KALAN 15. GÜN</t>
  </si>
  <si>
    <t xml:space="preserve"> 1 GÜN ÖNCE ÖN ÖDEME</t>
  </si>
  <si>
    <t>13 GÜN ÖNCE ÖN ÖDEME</t>
  </si>
  <si>
    <t>ARDIÇ CAM SANAYİ ANONİM ŞİRKETİ</t>
  </si>
  <si>
    <t>HAFTALIK ÖDEME</t>
  </si>
  <si>
    <t>SAY</t>
  </si>
  <si>
    <t xml:space="preserve">Temsilci </t>
  </si>
  <si>
    <t>15/16/17/18/19.08.2022</t>
  </si>
  <si>
    <t>15/31.08.2022</t>
  </si>
  <si>
    <t>31.08/05.09.2022</t>
  </si>
  <si>
    <t>26.08/05.09.2022</t>
  </si>
  <si>
    <t>15.08/31.08.2022</t>
  </si>
  <si>
    <t xml:space="preserve">NOTLAR </t>
  </si>
  <si>
    <t>1 Eylül başlangıçlı, ön ödeme tutarını Evren Bey belirledi.</t>
  </si>
  <si>
    <t>Eylülde 1 gün önce. Eylül + Ekim ön ödeme tutarları toplu bildirildi. 25.08.2022 tarihinde müşteriye Eylül ve Ekim ön ödeme tutarları ayrı ayrı hesap tablosu halinde bildirildi. Eylül ön ödeme tutarından 554.000 TL iade tutarı düşüldü. (Bildirilen iade tutarı 554.857,34 TL)</t>
  </si>
  <si>
    <t>Portföye girmedi.</t>
  </si>
  <si>
    <t>Ekimde ön ödemeli</t>
  </si>
  <si>
    <t>09.08.2022 tarihinde bildirilen tutar 3.782.561,62 TL'dir. Müşterinin tahmini tüketim bildirmesi sonrası iletilen ön ödeme tutarı revize edildi.</t>
  </si>
  <si>
    <t>09.08.2022 tarihinde bildirilen tutar 405.000 TL'dir. Eylülde tüketimleri düşeceği için tutar revize edildi.</t>
  </si>
  <si>
    <t>12.08.2022 tarihinde Milay Hanım bildirdi.</t>
  </si>
  <si>
    <t xml:space="preserve">1 Eylül başlangıçlı, tutar geç bildirildi. Ağustosta 2 kez ödeme yapılacağından 1 hafta opsiyon sağlanması istendi. </t>
  </si>
  <si>
    <t>09.08.2022 tarihinde bildirilen tutar 374.000,00 TL. 16.08.2022 tarihinde tutar tüketimden kaynaklı 322.000 olarak revize edildi.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</si>
</sst>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 #,##0.00\ &quot;₺&quot;_-;\-* #,##0.00\ &quot;₺&quot;_-;_-* &quot;-&quot;??\ &quot;₺&quot;_-;_-@_-"/>
    <numFmt numFmtId="165" formatCode="#,##0\ &quot;TL&quot;"/>
    <numFmt numFmtId="166" formatCode="#,##0.00\ &quot;₺&quot;"/>
    <numFmt numFmtId="167" formatCode="&quot;₺&quot;#,##0.00"/>
  </numFmts>
  <fonts count="11" x14ac:knownFonts="1">
    <font>
      <sz val="11"/>
      <color theme="1"/>
      <name val="Calibri"/>
      <family val="2"/>
      <charset val="162"/>
      <scheme val="minor"/>
    </font>
    <font>
      <sz val="9"/>
      <color indexed="81"/>
      <name val="Tahoma"/>
      <family val="2"/>
      <charset val="162"/>
    </font>
    <font>
      <b/>
      <sz val="9"/>
      <color indexed="81"/>
      <name val="Tahoma"/>
      <family val="2"/>
      <charset val="162"/>
    </font>
    <font>
      <sz val="11"/>
      <name val="Calibri"/>
      <family val="2"/>
      <charset val="162"/>
      <scheme val="minor"/>
    </font>
    <font>
      <sz val="11"/>
      <color rgb="FF000000"/>
      <name val="Calibri"/>
      <family val="2"/>
      <charset val="162"/>
      <scheme val="minor"/>
    </font>
    <font>
      <b/>
      <sz val="11"/>
      <color theme="1"/>
      <name val="Calibri"/>
      <family val="2"/>
      <charset val="162"/>
      <scheme val="minor"/>
    </font>
    <font>
      <sz val="11"/>
      <color rgb="FF000000"/>
      <name val="Calibri"/>
      <family val="2"/>
      <charset val="162"/>
    </font>
    <font>
      <sz val="11"/>
      <color theme="1"/>
      <name val="Calibri"/>
      <family val="2"/>
      <charset val="162"/>
    </font>
    <font>
      <sz val="11"/>
      <color theme="1"/>
      <name val="Calibri"/>
      <family val="2"/>
      <charset val="162"/>
      <scheme val="minor"/>
    </font>
    <font>
      <sz val="14"/>
      <color theme="1"/>
      <name val="Calibri"/>
      <family val="2"/>
      <charset val="162"/>
      <scheme val="minor"/>
    </font>
    <font>
      <sz val="11"/>
      <color rgb="FFFF0000"/>
      <name val="Calibri"/>
      <family val="2"/>
      <charset val="16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4" fontId="8" fillId="0" borderId="0" applyFont="0" applyFill="0" applyBorder="0" applyAlignment="0" applyProtection="0"/>
  </cellStyleXfs>
  <cellXfs count="147">
    <xf numFmtId="0" fontId="0" fillId="0" borderId="0" xfId="0"/>
    <xf numFmtId="0" fontId="0" fillId="0" borderId="1" xfId="0" applyBorder="1" applyAlignment="1">
      <alignment horizontal="left"/>
    </xf>
    <xf numFmtId="0" fontId="0" fillId="0" borderId="1" xfId="0" applyBorder="1"/>
    <xf numFmtId="0" fontId="3" fillId="0" borderId="1" xfId="0" applyFont="1" applyBorder="1"/>
    <xf numFmtId="0" fontId="0" fillId="0" borderId="1" xfId="0" applyBorder="1" applyAlignment="1">
      <alignment horizontal="left" vertical="center"/>
    </xf>
    <xf numFmtId="0" fontId="4" fillId="0" borderId="1" xfId="0" applyFont="1" applyBorder="1"/>
    <xf numFmtId="0" fontId="4" fillId="0" borderId="1" xfId="0" applyFont="1" applyBorder="1" applyAlignment="1">
      <alignment horizontal="left"/>
    </xf>
    <xf numFmtId="166" fontId="3" fillId="0" borderId="1" xfId="0" applyNumberFormat="1" applyFont="1" applyBorder="1"/>
    <xf numFmtId="14" fontId="3" fillId="0" borderId="1" xfId="0" applyNumberFormat="1" applyFont="1" applyBorder="1"/>
    <xf numFmtId="0" fontId="0" fillId="0" borderId="1" xfId="0" applyBorder="1" applyAlignment="1">
      <alignment horizontal="center"/>
    </xf>
    <xf numFmtId="166" fontId="0" fillId="0" borderId="1" xfId="0" applyNumberFormat="1" applyBorder="1" applyAlignment="1">
      <alignment horizontal="center"/>
    </xf>
    <xf numFmtId="14" fontId="0" fillId="0" borderId="1" xfId="0" applyNumberFormat="1" applyBorder="1" applyAlignment="1">
      <alignment horizontal="center"/>
    </xf>
    <xf numFmtId="164" fontId="0" fillId="0" borderId="1" xfId="0" applyNumberFormat="1" applyBorder="1"/>
    <xf numFmtId="166" fontId="0" fillId="0" borderId="2" xfId="0" applyNumberFormat="1" applyBorder="1" applyAlignment="1">
      <alignment horizontal="center"/>
    </xf>
    <xf numFmtId="166" fontId="0" fillId="0" borderId="1" xfId="0" applyNumberFormat="1" applyBorder="1" applyAlignment="1">
      <alignment horizontal="center" vertical="center"/>
    </xf>
    <xf numFmtId="14" fontId="0" fillId="0" borderId="1" xfId="0" applyNumberFormat="1" applyBorder="1"/>
    <xf numFmtId="0" fontId="0" fillId="0" borderId="0" xfId="0" applyAlignment="1">
      <alignment vertical="center"/>
    </xf>
    <xf numFmtId="0" fontId="5" fillId="3" borderId="1" xfId="0" applyFont="1" applyFill="1" applyBorder="1" applyAlignment="1">
      <alignment horizontal="center" vertical="center" wrapText="1"/>
    </xf>
    <xf numFmtId="0" fontId="5" fillId="0" borderId="0" xfId="0" applyFont="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165" fontId="0" fillId="0" borderId="1" xfId="0" applyNumberFormat="1" applyBorder="1" applyAlignment="1">
      <alignment vertical="center"/>
    </xf>
    <xf numFmtId="164" fontId="0" fillId="0" borderId="1" xfId="0" applyNumberFormat="1" applyBorder="1" applyAlignment="1">
      <alignment vertical="center"/>
    </xf>
    <xf numFmtId="0" fontId="4" fillId="0" borderId="1" xfId="0" applyFont="1" applyBorder="1" applyAlignment="1">
      <alignment horizontal="center" vertical="center"/>
    </xf>
    <xf numFmtId="166" fontId="4" fillId="0" borderId="1" xfId="0" applyNumberFormat="1" applyFont="1" applyBorder="1" applyAlignment="1">
      <alignment horizontal="center" vertical="center"/>
    </xf>
    <xf numFmtId="166" fontId="4" fillId="0" borderId="2" xfId="0" applyNumberFormat="1" applyFont="1" applyBorder="1" applyAlignment="1">
      <alignment horizontal="center" vertical="center"/>
    </xf>
    <xf numFmtId="14" fontId="4" fillId="0" borderId="1" xfId="0" applyNumberFormat="1" applyFont="1" applyBorder="1" applyAlignment="1">
      <alignment horizontal="center" vertical="center"/>
    </xf>
    <xf numFmtId="166" fontId="4" fillId="0" borderId="1" xfId="0" applyNumberFormat="1" applyFont="1" applyBorder="1" applyAlignment="1">
      <alignment horizontal="center" vertical="center" wrapText="1"/>
    </xf>
    <xf numFmtId="166" fontId="4" fillId="0" borderId="2" xfId="0" applyNumberFormat="1" applyFont="1" applyBorder="1" applyAlignment="1">
      <alignment horizontal="center" vertical="center" wrapText="1"/>
    </xf>
    <xf numFmtId="166" fontId="4" fillId="0" borderId="1" xfId="0" applyNumberFormat="1" applyFont="1" applyBorder="1" applyAlignment="1">
      <alignment horizontal="center"/>
    </xf>
    <xf numFmtId="165" fontId="0" fillId="0" borderId="0" xfId="0" applyNumberFormat="1" applyAlignment="1">
      <alignment vertical="center"/>
    </xf>
    <xf numFmtId="14" fontId="0" fillId="0" borderId="0" xfId="0" applyNumberFormat="1" applyAlignment="1">
      <alignment vertical="center"/>
    </xf>
    <xf numFmtId="14" fontId="0" fillId="0" borderId="1" xfId="0" applyNumberFormat="1" applyBorder="1" applyAlignment="1">
      <alignment horizontal="right" vertical="center"/>
    </xf>
    <xf numFmtId="0" fontId="0" fillId="0" borderId="1" xfId="0" applyBorder="1" applyAlignment="1">
      <alignment horizontal="center" vertical="center"/>
    </xf>
    <xf numFmtId="166" fontId="0" fillId="0" borderId="1" xfId="0" applyNumberFormat="1" applyBorder="1"/>
    <xf numFmtId="0" fontId="0" fillId="0" borderId="5" xfId="0" applyBorder="1" applyAlignment="1">
      <alignment horizontal="center"/>
    </xf>
    <xf numFmtId="166" fontId="0" fillId="0" borderId="5" xfId="0" applyNumberFormat="1" applyBorder="1" applyAlignment="1">
      <alignment horizontal="center"/>
    </xf>
    <xf numFmtId="14" fontId="0" fillId="0" borderId="5" xfId="0" applyNumberFormat="1" applyBorder="1" applyAlignment="1">
      <alignment vertical="center"/>
    </xf>
    <xf numFmtId="165" fontId="0" fillId="0" borderId="5" xfId="0" applyNumberFormat="1" applyBorder="1" applyAlignment="1">
      <alignment vertical="center"/>
    </xf>
    <xf numFmtId="0" fontId="0" fillId="0" borderId="5" xfId="0" applyBorder="1" applyAlignment="1">
      <alignment vertical="center"/>
    </xf>
    <xf numFmtId="14" fontId="0" fillId="0" borderId="1" xfId="0" applyNumberFormat="1" applyBorder="1" applyAlignment="1">
      <alignment horizontal="right"/>
    </xf>
    <xf numFmtId="0" fontId="4" fillId="0" borderId="1" xfId="0" applyFont="1" applyBorder="1" applyAlignment="1">
      <alignment horizontal="left" vertical="center"/>
    </xf>
    <xf numFmtId="0" fontId="0" fillId="0" borderId="5" xfId="0" applyBorder="1"/>
    <xf numFmtId="166" fontId="0" fillId="0" borderId="5" xfId="0" applyNumberFormat="1" applyBorder="1"/>
    <xf numFmtId="14" fontId="0" fillId="0" borderId="5" xfId="0" applyNumberFormat="1" applyBorder="1"/>
    <xf numFmtId="14" fontId="0" fillId="0" borderId="0" xfId="0" applyNumberFormat="1"/>
    <xf numFmtId="165" fontId="0" fillId="0" borderId="6" xfId="0" applyNumberFormat="1" applyBorder="1" applyAlignment="1">
      <alignment vertical="center"/>
    </xf>
    <xf numFmtId="14" fontId="0" fillId="0" borderId="6" xfId="0" applyNumberFormat="1" applyBorder="1" applyAlignment="1">
      <alignment vertical="center"/>
    </xf>
    <xf numFmtId="166" fontId="0" fillId="0" borderId="2" xfId="0" applyNumberFormat="1" applyBorder="1" applyAlignment="1">
      <alignment horizontal="center" vertical="center"/>
    </xf>
    <xf numFmtId="0" fontId="5" fillId="3" borderId="1" xfId="0" applyFont="1" applyFill="1" applyBorder="1" applyAlignment="1">
      <alignment horizontal="right" vertical="center" wrapText="1"/>
    </xf>
    <xf numFmtId="166" fontId="0" fillId="0" borderId="1" xfId="0" applyNumberFormat="1" applyBorder="1" applyAlignment="1">
      <alignment horizontal="right"/>
    </xf>
    <xf numFmtId="166" fontId="4" fillId="0" borderId="1" xfId="0" applyNumberFormat="1" applyFont="1" applyBorder="1" applyAlignment="1">
      <alignment horizontal="right" vertical="center"/>
    </xf>
    <xf numFmtId="166" fontId="4" fillId="0" borderId="1" xfId="0" applyNumberFormat="1" applyFont="1" applyBorder="1" applyAlignment="1">
      <alignment horizontal="right" vertical="center" wrapText="1"/>
    </xf>
    <xf numFmtId="166" fontId="0" fillId="0" borderId="1" xfId="0" applyNumberFormat="1" applyBorder="1" applyAlignment="1">
      <alignment horizontal="right" vertical="center"/>
    </xf>
    <xf numFmtId="166" fontId="0" fillId="0" borderId="5" xfId="0" applyNumberFormat="1" applyBorder="1" applyAlignment="1">
      <alignment horizontal="right"/>
    </xf>
    <xf numFmtId="166" fontId="0" fillId="0" borderId="2" xfId="0" applyNumberFormat="1" applyBorder="1" applyAlignment="1">
      <alignment horizontal="right"/>
    </xf>
    <xf numFmtId="165" fontId="0" fillId="0" borderId="0" xfId="0" applyNumberForma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0" fontId="5" fillId="3" borderId="1" xfId="0" applyFont="1" applyFill="1" applyBorder="1" applyAlignment="1">
      <alignment wrapText="1"/>
    </xf>
    <xf numFmtId="0" fontId="5" fillId="3" borderId="1" xfId="0" applyFont="1" applyFill="1" applyBorder="1" applyAlignment="1">
      <alignment horizontal="left" vertical="center" wrapText="1"/>
    </xf>
    <xf numFmtId="0" fontId="4" fillId="4" borderId="1" xfId="0" applyFont="1" applyFill="1" applyBorder="1" applyAlignment="1">
      <alignment horizontal="left" vertical="center"/>
    </xf>
    <xf numFmtId="0" fontId="0" fillId="0" borderId="5" xfId="0" applyBorder="1" applyAlignment="1">
      <alignment horizontal="left"/>
    </xf>
    <xf numFmtId="0" fontId="0" fillId="0" borderId="0" xfId="0" applyAlignment="1">
      <alignment horizontal="left" vertical="center"/>
    </xf>
    <xf numFmtId="166" fontId="6" fillId="0" borderId="1" xfId="0" applyNumberFormat="1" applyFont="1" applyBorder="1" applyAlignment="1">
      <alignment horizontal="center" vertical="center"/>
    </xf>
    <xf numFmtId="166" fontId="7"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left" vertical="center"/>
    </xf>
    <xf numFmtId="166" fontId="3" fillId="0" borderId="1" xfId="0" applyNumberFormat="1" applyFont="1" applyBorder="1" applyAlignment="1">
      <alignment horizontal="center" vertical="center"/>
    </xf>
    <xf numFmtId="14" fontId="3" fillId="0" borderId="1" xfId="0" applyNumberFormat="1" applyFont="1" applyBorder="1" applyAlignment="1">
      <alignment vertical="center"/>
    </xf>
    <xf numFmtId="165" fontId="3" fillId="0" borderId="1" xfId="0" applyNumberFormat="1" applyFont="1" applyBorder="1" applyAlignment="1">
      <alignment vertical="center"/>
    </xf>
    <xf numFmtId="0" fontId="3" fillId="0" borderId="0" xfId="0" applyFont="1" applyAlignment="1">
      <alignment vertical="center"/>
    </xf>
    <xf numFmtId="166" fontId="0" fillId="0" borderId="2" xfId="0" applyNumberFormat="1" applyBorder="1" applyAlignment="1">
      <alignment horizontal="right" vertical="center"/>
    </xf>
    <xf numFmtId="0" fontId="6" fillId="0" borderId="1" xfId="0" applyFont="1" applyBorder="1" applyAlignment="1">
      <alignment horizontal="left" vertical="center"/>
    </xf>
    <xf numFmtId="166" fontId="0" fillId="0" borderId="0" xfId="0" applyNumberFormat="1" applyAlignment="1">
      <alignment horizontal="center" vertical="center"/>
    </xf>
    <xf numFmtId="14" fontId="5" fillId="3" borderId="1" xfId="0" applyNumberFormat="1" applyFont="1" applyFill="1" applyBorder="1" applyAlignment="1">
      <alignment horizontal="right" vertical="center" wrapText="1"/>
    </xf>
    <xf numFmtId="14" fontId="0" fillId="0" borderId="1" xfId="0" applyNumberFormat="1" applyBorder="1" applyAlignment="1">
      <alignment horizontal="center" vertical="center"/>
    </xf>
    <xf numFmtId="14" fontId="0" fillId="0" borderId="0" xfId="0" applyNumberFormat="1" applyAlignment="1">
      <alignment horizontal="right" vertical="center"/>
    </xf>
    <xf numFmtId="2" fontId="5" fillId="3" borderId="1" xfId="0" applyNumberFormat="1" applyFont="1" applyFill="1" applyBorder="1" applyAlignment="1">
      <alignment horizontal="center" vertical="center" wrapText="1"/>
    </xf>
    <xf numFmtId="2" fontId="0" fillId="0" borderId="1" xfId="0" applyNumberFormat="1" applyBorder="1"/>
    <xf numFmtId="2" fontId="0" fillId="0" borderId="1" xfId="0" applyNumberFormat="1" applyBorder="1" applyAlignment="1">
      <alignment vertical="center"/>
    </xf>
    <xf numFmtId="2" fontId="3" fillId="0" borderId="1" xfId="0" applyNumberFormat="1" applyFont="1" applyBorder="1"/>
    <xf numFmtId="2" fontId="0" fillId="0" borderId="5" xfId="0" applyNumberFormat="1" applyBorder="1" applyAlignment="1">
      <alignment vertical="center"/>
    </xf>
    <xf numFmtId="2" fontId="0" fillId="0" borderId="1" xfId="0" applyNumberFormat="1" applyBorder="1" applyAlignment="1">
      <alignment horizontal="right"/>
    </xf>
    <xf numFmtId="2" fontId="0" fillId="0" borderId="0" xfId="0" applyNumberFormat="1" applyAlignment="1">
      <alignment vertical="center"/>
    </xf>
    <xf numFmtId="14" fontId="0" fillId="0" borderId="4" xfId="0" applyNumberFormat="1" applyBorder="1" applyAlignment="1">
      <alignment vertical="center"/>
    </xf>
    <xf numFmtId="0" fontId="0" fillId="0" borderId="1" xfId="0" applyBorder="1" applyAlignment="1">
      <alignment horizontal="right"/>
    </xf>
    <xf numFmtId="0" fontId="6" fillId="0" borderId="1" xfId="0" applyFont="1" applyBorder="1" applyAlignment="1">
      <alignment horizontal="center" vertical="center"/>
    </xf>
    <xf numFmtId="0" fontId="0" fillId="0" borderId="0" xfId="0" applyAlignment="1">
      <alignment horizontal="center" vertical="center"/>
    </xf>
    <xf numFmtId="0" fontId="7" fillId="0" borderId="1" xfId="0" applyFont="1" applyBorder="1" applyAlignment="1">
      <alignment horizontal="center" vertical="center"/>
    </xf>
    <xf numFmtId="166" fontId="6" fillId="0" borderId="1" xfId="0" applyNumberFormat="1" applyFont="1" applyBorder="1" applyAlignment="1">
      <alignment horizontal="left" vertical="center"/>
    </xf>
    <xf numFmtId="166" fontId="0" fillId="0" borderId="1" xfId="0" applyNumberFormat="1" applyBorder="1" applyAlignment="1">
      <alignment horizontal="left"/>
    </xf>
    <xf numFmtId="0" fontId="7" fillId="0" borderId="1" xfId="0" applyFont="1" applyBorder="1" applyAlignment="1">
      <alignment horizontal="left" vertical="center"/>
    </xf>
    <xf numFmtId="166" fontId="0" fillId="0" borderId="1" xfId="0" applyNumberFormat="1" applyBorder="1" applyAlignment="1">
      <alignment horizontal="left" vertical="center"/>
    </xf>
    <xf numFmtId="166" fontId="3" fillId="0" borderId="1" xfId="0" applyNumberFormat="1" applyFont="1" applyBorder="1" applyAlignment="1">
      <alignment horizontal="left" vertical="center"/>
    </xf>
    <xf numFmtId="166" fontId="0" fillId="0" borderId="5" xfId="0" applyNumberFormat="1" applyBorder="1" applyAlignment="1">
      <alignment horizontal="left" vertical="center"/>
    </xf>
    <xf numFmtId="166" fontId="7" fillId="0" borderId="1" xfId="0" applyNumberFormat="1" applyFont="1" applyBorder="1" applyAlignment="1">
      <alignment horizontal="left" vertical="center"/>
    </xf>
    <xf numFmtId="166" fontId="3" fillId="0" borderId="1" xfId="0" applyNumberFormat="1" applyFont="1" applyBorder="1" applyAlignment="1">
      <alignment horizontal="left"/>
    </xf>
    <xf numFmtId="167" fontId="0" fillId="0" borderId="1" xfId="0" applyNumberFormat="1" applyBorder="1"/>
    <xf numFmtId="167" fontId="0" fillId="0" borderId="1" xfId="0" applyNumberFormat="1" applyBorder="1" applyAlignment="1">
      <alignment horizontal="left" vertical="center"/>
    </xf>
    <xf numFmtId="167" fontId="0" fillId="0" borderId="1" xfId="0" applyNumberFormat="1" applyBorder="1" applyAlignment="1">
      <alignment horizontal="left"/>
    </xf>
    <xf numFmtId="0" fontId="0" fillId="0" borderId="2" xfId="0" applyBorder="1" applyAlignment="1">
      <alignment horizontal="left" vertical="center"/>
    </xf>
    <xf numFmtId="0" fontId="0" fillId="0" borderId="2" xfId="0" applyBorder="1" applyAlignment="1">
      <alignment horizontal="left"/>
    </xf>
    <xf numFmtId="3" fontId="0" fillId="0" borderId="1" xfId="0" applyNumberFormat="1" applyBorder="1" applyAlignment="1">
      <alignment horizontal="left" vertical="center"/>
    </xf>
    <xf numFmtId="3" fontId="0" fillId="0" borderId="1" xfId="0" applyNumberFormat="1" applyBorder="1"/>
    <xf numFmtId="0" fontId="0" fillId="0" borderId="0" xfId="0" applyAlignment="1">
      <alignment horizontal="left"/>
    </xf>
    <xf numFmtId="44" fontId="0" fillId="0" borderId="1" xfId="1" applyFont="1" applyBorder="1" applyAlignment="1">
      <alignment horizontal="center" vertical="center"/>
    </xf>
    <xf numFmtId="44" fontId="0" fillId="0" borderId="1" xfId="1" applyFont="1" applyBorder="1" applyAlignment="1">
      <alignment horizontal="center"/>
    </xf>
    <xf numFmtId="44" fontId="3" fillId="0" borderId="1" xfId="1" applyFont="1" applyBorder="1" applyAlignment="1">
      <alignment horizontal="center"/>
    </xf>
    <xf numFmtId="0" fontId="3" fillId="0" borderId="0" xfId="0" applyFont="1"/>
    <xf numFmtId="44" fontId="6" fillId="0" borderId="1" xfId="1" applyFont="1" applyBorder="1" applyAlignment="1">
      <alignment horizontal="center" vertical="center"/>
    </xf>
    <xf numFmtId="167" fontId="9" fillId="0" borderId="0" xfId="1" applyNumberFormat="1" applyFont="1"/>
    <xf numFmtId="0" fontId="10" fillId="0" borderId="1" xfId="0" applyFont="1" applyBorder="1" applyAlignment="1">
      <alignment horizontal="left" vertical="center"/>
    </xf>
    <xf numFmtId="0" fontId="10" fillId="0" borderId="1" xfId="0" applyFont="1" applyBorder="1"/>
    <xf numFmtId="44" fontId="10" fillId="0" borderId="1" xfId="1" applyFont="1" applyBorder="1" applyAlignment="1">
      <alignment horizontal="center"/>
    </xf>
    <xf numFmtId="0" fontId="10" fillId="0" borderId="0" xfId="0" applyFont="1"/>
    <xf numFmtId="44" fontId="0" fillId="0" borderId="1" xfId="1" applyFont="1" applyBorder="1" applyAlignment="1">
      <alignment horizontal="right"/>
    </xf>
    <xf numFmtId="44" fontId="0" fillId="0" borderId="1" xfId="1" applyFont="1" applyBorder="1" applyAlignment="1">
      <alignment horizontal="right" vertical="center"/>
    </xf>
    <xf numFmtId="44" fontId="3" fillId="0" borderId="1" xfId="1" applyFont="1" applyBorder="1" applyAlignment="1">
      <alignment horizontal="right"/>
    </xf>
    <xf numFmtId="44" fontId="10" fillId="0" borderId="1" xfId="1" applyFont="1" applyBorder="1" applyAlignment="1">
      <alignment horizontal="right"/>
    </xf>
    <xf numFmtId="44" fontId="0" fillId="4" borderId="1" xfId="1" applyFont="1" applyFill="1" applyBorder="1" applyAlignment="1">
      <alignment horizontal="right"/>
    </xf>
    <xf numFmtId="44" fontId="10" fillId="4" borderId="1" xfId="1" applyFont="1" applyFill="1" applyBorder="1" applyAlignment="1">
      <alignment horizontal="right"/>
    </xf>
    <xf numFmtId="44" fontId="0" fillId="3" borderId="1" xfId="1" applyFont="1" applyFill="1" applyBorder="1" applyAlignment="1">
      <alignment horizontal="right"/>
    </xf>
    <xf numFmtId="44" fontId="10" fillId="0" borderId="1" xfId="1" applyFont="1" applyBorder="1" applyAlignment="1">
      <alignment horizontal="center" vertical="center"/>
    </xf>
    <xf numFmtId="0" fontId="10" fillId="0" borderId="1" xfId="0" applyFont="1" applyBorder="1" applyAlignment="1">
      <alignment horizontal="right"/>
    </xf>
    <xf numFmtId="0" fontId="3" fillId="0" borderId="1" xfId="0" applyFont="1" applyBorder="1" applyAlignment="1">
      <alignment horizontal="right"/>
    </xf>
    <xf numFmtId="44" fontId="0" fillId="5" borderId="1" xfId="1" applyFont="1" applyFill="1" applyBorder="1" applyAlignment="1">
      <alignment horizontal="center"/>
    </xf>
    <xf numFmtId="0" fontId="0" fillId="5" borderId="0" xfId="0" applyFill="1"/>
    <xf numFmtId="44" fontId="0" fillId="0" borderId="1" xfId="1" applyFont="1" applyFill="1" applyBorder="1" applyAlignment="1">
      <alignment horizontal="center"/>
    </xf>
    <xf numFmtId="44" fontId="0" fillId="0" borderId="1" xfId="1" applyFont="1" applyFill="1" applyBorder="1" applyAlignment="1">
      <alignment horizontal="right"/>
    </xf>
    <xf numFmtId="0" fontId="4" fillId="0" borderId="0" xfId="0" applyFont="1"/>
    <xf numFmtId="44" fontId="0" fillId="0" borderId="1" xfId="1" applyFont="1" applyFill="1" applyBorder="1" applyAlignment="1">
      <alignment horizontal="center" vertical="center"/>
    </xf>
    <xf numFmtId="44" fontId="8" fillId="0" borderId="1" xfId="1"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2" xfId="0" applyFont="1" applyFill="1" applyBorder="1" applyAlignment="1">
      <alignment horizontal="left"/>
    </xf>
    <xf numFmtId="0" fontId="5" fillId="2" borderId="3" xfId="0" applyFont="1" applyFill="1" applyBorder="1" applyAlignment="1">
      <alignment horizontal="left"/>
    </xf>
    <xf numFmtId="0" fontId="5" fillId="2" borderId="4" xfId="0" applyFont="1" applyFill="1" applyBorder="1" applyAlignment="1">
      <alignment horizontal="left"/>
    </xf>
    <xf numFmtId="0" fontId="0" fillId="0" borderId="1" xfId="0" applyFill="1" applyBorder="1" applyAlignment="1">
      <alignment horizontal="left" vertical="center"/>
    </xf>
    <xf numFmtId="0" fontId="6" fillId="0" borderId="1" xfId="0" applyFont="1" applyFill="1" applyBorder="1" applyAlignment="1">
      <alignment horizontal="left" vertical="center"/>
    </xf>
    <xf numFmtId="44" fontId="6" fillId="0" borderId="1" xfId="1" applyFont="1" applyFill="1" applyBorder="1" applyAlignment="1">
      <alignment horizontal="center" vertical="center"/>
    </xf>
    <xf numFmtId="14" fontId="0" fillId="0" borderId="1" xfId="0" applyNumberFormat="1" applyFill="1" applyBorder="1"/>
    <xf numFmtId="167" fontId="0" fillId="0" borderId="1" xfId="0" applyNumberFormat="1" applyFill="1" applyBorder="1"/>
    <xf numFmtId="0" fontId="0" fillId="0" borderId="1" xfId="0" applyFill="1" applyBorder="1"/>
    <xf numFmtId="0" fontId="0" fillId="0" borderId="0" xfId="0" applyFill="1"/>
  </cellXfs>
  <cellStyles count="2">
    <cellStyle name="Normal" xfId="0" builtinId="0"/>
    <cellStyle name="ParaBirimi"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kocak/AppData/Local/Microsoft/Windows/INetCache/Content.Outlook/E2RGCI6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sheetNames>
    <sheetDataSet>
      <sheetData sheetId="0">
        <row r="3">
          <cell r="C3" t="str">
            <v xml:space="preserve"> ABDULKADİR PARLAK</v>
          </cell>
          <cell r="H3" t="str">
            <v>BÜYÜKÇEKMECE</v>
          </cell>
          <cell r="I3" t="str">
            <v>KMA2022000001720</v>
          </cell>
          <cell r="J3" t="str">
            <v>06.06.2022</v>
          </cell>
          <cell r="K3" t="str">
            <v>Mayıs 2022</v>
          </cell>
          <cell r="L3">
            <v>5656.66</v>
          </cell>
          <cell r="M3">
            <v>7531.66</v>
          </cell>
        </row>
        <row r="4">
          <cell r="C4" t="str">
            <v xml:space="preserve"> ABDULKADİR PARLAK</v>
          </cell>
          <cell r="H4" t="str">
            <v>BÜYÜKÇEKMECE</v>
          </cell>
          <cell r="I4" t="str">
            <v>KSA2022000000771</v>
          </cell>
          <cell r="J4" t="str">
            <v>07.05.2022</v>
          </cell>
          <cell r="K4" t="str">
            <v>Mayıs 2022</v>
          </cell>
          <cell r="L4">
            <v>24.54</v>
          </cell>
          <cell r="M4">
            <v>24.54</v>
          </cell>
        </row>
        <row r="5">
          <cell r="C5" t="str">
            <v>1000 VOLT FİLM PROD.VE TASARIM SAN.VE TİC.LTD.ŞTİ.</v>
          </cell>
          <cell r="H5" t="str">
            <v>BEYOĞLU</v>
          </cell>
          <cell r="I5" t="str">
            <v>KSE2022000002907</v>
          </cell>
          <cell r="J5" t="str">
            <v>07.05.2022</v>
          </cell>
          <cell r="K5" t="str">
            <v>Mayıs 2022</v>
          </cell>
          <cell r="L5">
            <v>479.71</v>
          </cell>
          <cell r="M5">
            <v>479.71</v>
          </cell>
        </row>
        <row r="6">
          <cell r="C6" t="str">
            <v>2 AS TURİZM GIDA TİCARET LİMİTED ŞİRKETİ</v>
          </cell>
          <cell r="E6" t="str">
            <v>GarantiDBS</v>
          </cell>
          <cell r="H6" t="str">
            <v>DİDİM</v>
          </cell>
          <cell r="I6" t="str">
            <v>KSE2022000004718</v>
          </cell>
          <cell r="J6" t="str">
            <v>06.06.2022</v>
          </cell>
          <cell r="K6" t="str">
            <v>Mayıs 2022</v>
          </cell>
          <cell r="L6">
            <v>44910.79</v>
          </cell>
          <cell r="M6">
            <v>44910.79</v>
          </cell>
        </row>
        <row r="7">
          <cell r="C7" t="str">
            <v>2 AS TURİZM GIDA TİCARET LİMİTED ŞİRKETİ</v>
          </cell>
          <cell r="E7" t="str">
            <v>GarantiDBS</v>
          </cell>
          <cell r="H7" t="str">
            <v>DİDİM</v>
          </cell>
          <cell r="I7" t="str">
            <v>KSE2022000002906</v>
          </cell>
          <cell r="J7" t="str">
            <v>07.05.2022</v>
          </cell>
          <cell r="K7" t="str">
            <v>Mayıs 2022</v>
          </cell>
          <cell r="L7">
            <v>129.81</v>
          </cell>
          <cell r="M7">
            <v>129.81</v>
          </cell>
        </row>
        <row r="8">
          <cell r="C8" t="str">
            <v>3KARE MAKİNA END.İNŞ.TAAH.SAN.VE TİC.A.Ş</v>
          </cell>
          <cell r="D8" t="str">
            <v>ARES ENERJİ DANIŞMANLIK - MİNE GÜL ALTINOK</v>
          </cell>
          <cell r="H8" t="str">
            <v>KAHRAMANKAZAN</v>
          </cell>
          <cell r="I8" t="str">
            <v>KSE2022000002908</v>
          </cell>
          <cell r="J8" t="str">
            <v>07.05.2022</v>
          </cell>
          <cell r="K8" t="str">
            <v>Mayıs 2022</v>
          </cell>
          <cell r="L8">
            <v>635.45000000000005</v>
          </cell>
          <cell r="M8">
            <v>635.45000000000005</v>
          </cell>
        </row>
        <row r="9">
          <cell r="C9" t="str">
            <v>3KARE MAKİNA END.İNŞ.TAAH.SAN.VE TİC.A.Ş</v>
          </cell>
          <cell r="D9" t="str">
            <v>ARES ENERJİ DANIŞMANLIK - MİNE GÜL ALTINOK</v>
          </cell>
          <cell r="H9" t="str">
            <v>KAHRAMANKAZAN</v>
          </cell>
          <cell r="I9" t="str">
            <v>KSE2022000004507</v>
          </cell>
          <cell r="J9" t="str">
            <v>31.05.2022</v>
          </cell>
          <cell r="K9" t="str">
            <v>Mayıs 2022</v>
          </cell>
          <cell r="L9">
            <v>11694.8</v>
          </cell>
          <cell r="M9">
            <v>11694.8</v>
          </cell>
        </row>
        <row r="10">
          <cell r="C10" t="str">
            <v>3KARE MAKİNA END.İNŞ.TAAH.SAN.VE TİC.A.Ş</v>
          </cell>
          <cell r="D10" t="str">
            <v>ARES ENERJİ DANIŞMANLIK - MİNE GÜL ALTINOK</v>
          </cell>
          <cell r="H10" t="str">
            <v>KAHRAMANKAZAN</v>
          </cell>
          <cell r="I10" t="str">
            <v>KSE2022000004508</v>
          </cell>
          <cell r="J10" t="str">
            <v>31.05.2022</v>
          </cell>
          <cell r="K10" t="str">
            <v>Mayıs 2022</v>
          </cell>
          <cell r="L10">
            <v>15639.92</v>
          </cell>
          <cell r="M10">
            <v>15639.92</v>
          </cell>
        </row>
        <row r="11">
          <cell r="C11" t="str">
            <v>3KARE MAKİNA END.İNŞ.TAAH.SAN.VE TİC.A.Ş</v>
          </cell>
          <cell r="D11" t="str">
            <v>ARES ENERJİ DANIŞMANLIK - MİNE GÜL ALTINOK</v>
          </cell>
          <cell r="H11" t="str">
            <v>KAHRAMANKAZAN</v>
          </cell>
          <cell r="I11" t="str">
            <v>KSE2022000004509</v>
          </cell>
          <cell r="J11" t="str">
            <v>31.05.2022</v>
          </cell>
          <cell r="K11" t="str">
            <v>Mayıs 2022</v>
          </cell>
          <cell r="L11">
            <v>21724</v>
          </cell>
          <cell r="M11">
            <v>21724</v>
          </cell>
        </row>
        <row r="12">
          <cell r="C12" t="str">
            <v>3KARE MAKİNA END.İNŞ.TAAH.SAN.VE TİC.A.Ş</v>
          </cell>
          <cell r="D12" t="str">
            <v>ARES ENERJİ DANIŞMANLIK - MİNE GÜL ALTINOK</v>
          </cell>
          <cell r="H12" t="str">
            <v>KAHRAMANKAZAN</v>
          </cell>
          <cell r="I12" t="str">
            <v>KSE2022000004510</v>
          </cell>
          <cell r="J12" t="str">
            <v>31.05.2022</v>
          </cell>
          <cell r="K12" t="str">
            <v>Mayıs 2022</v>
          </cell>
          <cell r="L12">
            <v>2945.5</v>
          </cell>
          <cell r="M12">
            <v>2945.5</v>
          </cell>
        </row>
        <row r="13">
          <cell r="C13" t="str">
            <v>9 DERECE ARGE OTOMOTİV SANAYİ VE TİCARET ANONİM ŞİRKETİ</v>
          </cell>
          <cell r="H13" t="str">
            <v>GAZİEMİR</v>
          </cell>
          <cell r="I13" t="str">
            <v>KSE2022000002909</v>
          </cell>
          <cell r="J13" t="str">
            <v>07.05.2022</v>
          </cell>
          <cell r="K13" t="str">
            <v>Mayıs 2022</v>
          </cell>
          <cell r="L13">
            <v>27.22</v>
          </cell>
          <cell r="M13">
            <v>27.22</v>
          </cell>
        </row>
        <row r="14">
          <cell r="C14" t="str">
            <v>9 DERECE ARGE OTOMOTİV SANAYİ VE TİCARET ANONİM ŞİRKETİ</v>
          </cell>
          <cell r="H14" t="str">
            <v>GAZİEMİR</v>
          </cell>
          <cell r="I14" t="str">
            <v>KFE2022000000692</v>
          </cell>
          <cell r="J14" t="str">
            <v>31.05.2022</v>
          </cell>
          <cell r="K14" t="str">
            <v>Mayıs 2022</v>
          </cell>
          <cell r="L14">
            <v>3865.26</v>
          </cell>
          <cell r="M14">
            <v>7040.26</v>
          </cell>
        </row>
        <row r="15">
          <cell r="C15" t="str">
            <v>A PLUS EĞİTİM ÖĞRETİM HİZMETLERİ BİLİM VE YETENEK GELİŞTİRME AKADEMİSİ ANONİM ŞİRKETİ</v>
          </cell>
          <cell r="H15" t="str">
            <v>ÇİĞLİ</v>
          </cell>
          <cell r="I15" t="str">
            <v>KSA2022000000772</v>
          </cell>
          <cell r="J15" t="str">
            <v>07.05.2022</v>
          </cell>
          <cell r="K15" t="str">
            <v>Mayıs 2022</v>
          </cell>
          <cell r="L15">
            <v>24.43</v>
          </cell>
          <cell r="M15">
            <v>24.43</v>
          </cell>
        </row>
        <row r="16">
          <cell r="C16" t="str">
            <v>A PLUS EĞİTİM ÖĞRETİM HİZMETLERİ BİLİM VE YETENEK GELİŞTİRME AKADEMİSİ ANONİM ŞİRKETİ</v>
          </cell>
          <cell r="H16" t="str">
            <v>ÇİĞLİ</v>
          </cell>
          <cell r="I16" t="str">
            <v>KSA2022000001425</v>
          </cell>
          <cell r="J16" t="str">
            <v>31.05.2022</v>
          </cell>
          <cell r="K16" t="str">
            <v>Mayıs 2022</v>
          </cell>
          <cell r="L16">
            <v>2657.31</v>
          </cell>
          <cell r="M16">
            <v>2657.31</v>
          </cell>
        </row>
        <row r="17">
          <cell r="C17" t="str">
            <v>A PLUS EĞİTİM ÖĞRETİM HİZMETLERİ BİLİM VE YETENEK GELİŞTİRME AKADEMİSİ ANONİM ŞİRKETİ</v>
          </cell>
          <cell r="H17" t="str">
            <v>ÇİĞLİ</v>
          </cell>
          <cell r="I17" t="str">
            <v>KSA2022000001426</v>
          </cell>
          <cell r="J17" t="str">
            <v>31.05.2022</v>
          </cell>
          <cell r="K17" t="str">
            <v>Mayıs 2022</v>
          </cell>
          <cell r="L17">
            <v>241.82</v>
          </cell>
          <cell r="M17">
            <v>241.82</v>
          </cell>
        </row>
        <row r="18">
          <cell r="C18" t="str">
            <v>A PLUS EĞİTİM ÖĞRETİM HİZMETLERİ BİLİM VE YETENEK GELİŞTİRME AKADEMİSİ ANONİM ŞİRKETİ</v>
          </cell>
          <cell r="H18" t="str">
            <v>ÇİĞLİ</v>
          </cell>
          <cell r="I18" t="str">
            <v>KSA2022000001427</v>
          </cell>
          <cell r="J18" t="str">
            <v>31.05.2022</v>
          </cell>
          <cell r="K18" t="str">
            <v>Mayıs 2022</v>
          </cell>
          <cell r="L18">
            <v>1209.25</v>
          </cell>
          <cell r="M18">
            <v>1209.25</v>
          </cell>
        </row>
        <row r="19">
          <cell r="C19" t="str">
            <v>A PLUS EĞİTİM ÖĞRETİM HİZMETLERİ BİLİM VE YETENEK GELİŞTİRME AKADEMİSİ ANONİM ŞİRKETİ</v>
          </cell>
          <cell r="H19" t="str">
            <v>ÇİĞLİ</v>
          </cell>
          <cell r="I19" t="str">
            <v>KSA2022000001428</v>
          </cell>
          <cell r="J19" t="str">
            <v>31.05.2022</v>
          </cell>
          <cell r="K19" t="str">
            <v>Mayıs 2022</v>
          </cell>
          <cell r="L19">
            <v>782.8</v>
          </cell>
          <cell r="M19">
            <v>782.8</v>
          </cell>
        </row>
        <row r="20">
          <cell r="C20" t="str">
            <v>A YANGIN GÜVENLİK SİSTEMLERİ SANAYİ VE TİCARET ANONİM ŞİRKETİ</v>
          </cell>
          <cell r="D20" t="str">
            <v>MACROEN ENERJİ VE ENERJİ DANIŞMANLIK TİC. LTD. ŞTİ.</v>
          </cell>
          <cell r="H20" t="str">
            <v>TORBALI</v>
          </cell>
          <cell r="I20" t="str">
            <v>KSE2022000002910</v>
          </cell>
          <cell r="J20" t="str">
            <v>07.05.2022</v>
          </cell>
          <cell r="K20" t="str">
            <v>Mayıs 2022</v>
          </cell>
          <cell r="L20">
            <v>2005.49</v>
          </cell>
          <cell r="M20">
            <v>2005.49</v>
          </cell>
        </row>
        <row r="21">
          <cell r="C21" t="str">
            <v>A YANGIN GÜVENLİK SİSTEMLERİ SANAYİ VE TİCARET ANONİM ŞİRKETİ</v>
          </cell>
          <cell r="D21" t="str">
            <v>MACROEN ENERJİ VE ENERJİ DANIŞMANLIK TİC. LTD. ŞTİ.</v>
          </cell>
          <cell r="H21" t="str">
            <v>TORBALI</v>
          </cell>
          <cell r="I21" t="str">
            <v>KSE2022000004511</v>
          </cell>
          <cell r="J21" t="str">
            <v>31.05.2022</v>
          </cell>
          <cell r="K21" t="str">
            <v>Mayıs 2022</v>
          </cell>
          <cell r="L21">
            <v>288408.34999999998</v>
          </cell>
          <cell r="M21">
            <v>288408.34999999998</v>
          </cell>
        </row>
        <row r="22">
          <cell r="C22" t="str">
            <v>A YANGIN GÜVENLİK SİSTEMLERİ SANAYİ VE TİCARET ANONİM ŞİRKETİ</v>
          </cell>
          <cell r="D22" t="str">
            <v>MACROEN ENERJİ VE ENERJİ DANIŞMANLIK TİC. LTD. ŞTİ.</v>
          </cell>
          <cell r="H22" t="str">
            <v>TORBALI</v>
          </cell>
          <cell r="I22" t="str">
            <v>KSE2022000004512</v>
          </cell>
          <cell r="J22" t="str">
            <v>31.05.2022</v>
          </cell>
          <cell r="K22" t="str">
            <v>Mayıs 2022</v>
          </cell>
          <cell r="L22">
            <v>52747.6</v>
          </cell>
          <cell r="M22">
            <v>52747.6</v>
          </cell>
        </row>
        <row r="23">
          <cell r="C23" t="str">
            <v>A.H.S OTO. GIDA. TUR. TEKS. İNŞ. MADEN. SAN. VE TİC. LTD. ŞTİ.</v>
          </cell>
          <cell r="E23" t="str">
            <v>İş Bankası DBS</v>
          </cell>
          <cell r="H23" t="str">
            <v>KESTEL</v>
          </cell>
          <cell r="I23" t="str">
            <v>KSE2022000002911</v>
          </cell>
          <cell r="J23" t="str">
            <v>07.05.2022</v>
          </cell>
          <cell r="K23" t="str">
            <v>Mayıs 2022</v>
          </cell>
          <cell r="L23">
            <v>2472.2800000000002</v>
          </cell>
          <cell r="M23">
            <v>2472.2800000000002</v>
          </cell>
        </row>
        <row r="24">
          <cell r="C24" t="str">
            <v>A.H.S OTO. GIDA. TUR. TEKS. İNŞ. MADEN. SAN. VE TİC. LTD. ŞTİ.</v>
          </cell>
          <cell r="E24" t="str">
            <v>İş Bankası DBS</v>
          </cell>
          <cell r="H24" t="str">
            <v>KESTEL</v>
          </cell>
          <cell r="I24" t="str">
            <v>KFE2022000000687</v>
          </cell>
          <cell r="J24" t="str">
            <v>31.05.2022</v>
          </cell>
          <cell r="K24" t="str">
            <v>Mayıs 2022</v>
          </cell>
          <cell r="L24">
            <v>6513.71</v>
          </cell>
          <cell r="M24">
            <v>6513.71</v>
          </cell>
        </row>
        <row r="25">
          <cell r="C25" t="str">
            <v>A.H.S OTO. GIDA. TUR. TEKS. İNŞ. MADEN. SAN. VE TİC. LTD. ŞTİ.</v>
          </cell>
          <cell r="E25" t="str">
            <v>İş Bankası DBS</v>
          </cell>
          <cell r="H25" t="str">
            <v>KARACABEY</v>
          </cell>
          <cell r="I25" t="str">
            <v>KFE2022000000688</v>
          </cell>
          <cell r="J25" t="str">
            <v>31.05.2022</v>
          </cell>
          <cell r="K25" t="str">
            <v>Mayıs 2022</v>
          </cell>
          <cell r="L25">
            <v>320822.75</v>
          </cell>
          <cell r="M25">
            <v>320822.75</v>
          </cell>
        </row>
        <row r="26">
          <cell r="C26" t="str">
            <v>A.H.S OTO. GIDA. TUR. TEKS. İNŞ. MADEN. SAN. VE TİC. LTD. ŞTİ.</v>
          </cell>
          <cell r="E26" t="str">
            <v>İş Bankası DBS</v>
          </cell>
          <cell r="H26" t="str">
            <v>YENİŞEHİR</v>
          </cell>
          <cell r="I26" t="str">
            <v>KFE2022000000689</v>
          </cell>
          <cell r="J26" t="str">
            <v>31.05.2022</v>
          </cell>
          <cell r="K26" t="str">
            <v>Mayıs 2022</v>
          </cell>
          <cell r="L26">
            <v>170017.89</v>
          </cell>
          <cell r="M26">
            <v>170017.89</v>
          </cell>
        </row>
        <row r="27">
          <cell r="C27" t="str">
            <v>A.T.G. VAKFI EĞİTİM VE YURT BİNASI İŞLETMESİ</v>
          </cell>
          <cell r="H27" t="str">
            <v>ÇANKAYA</v>
          </cell>
          <cell r="I27" t="str">
            <v>KSE2022000004719</v>
          </cell>
          <cell r="J27" t="str">
            <v>06.06.2022</v>
          </cell>
          <cell r="K27" t="str">
            <v>Mayıs 2022</v>
          </cell>
          <cell r="L27">
            <v>323692.61</v>
          </cell>
          <cell r="M27">
            <v>323692.61</v>
          </cell>
        </row>
        <row r="28">
          <cell r="C28" t="str">
            <v>A.T.G. VAKFI EĞİTİM VE YURT BİNASI İŞLETMESİ</v>
          </cell>
          <cell r="H28" t="str">
            <v>ÇANKAYA</v>
          </cell>
          <cell r="I28" t="str">
            <v>KSE2022000002912</v>
          </cell>
          <cell r="J28" t="str">
            <v>07.05.2022</v>
          </cell>
          <cell r="K28" t="str">
            <v>Mayıs 2022</v>
          </cell>
          <cell r="L28">
            <v>2571.42</v>
          </cell>
          <cell r="M28">
            <v>2571.42</v>
          </cell>
        </row>
        <row r="29">
          <cell r="C29" t="str">
            <v>ABALIOĞLU BALIK VE GIDA ÜRÜNLERİ ANONİM ŞİRKETİ</v>
          </cell>
          <cell r="E29" t="str">
            <v>HalkbankasıDBS</v>
          </cell>
          <cell r="H29" t="str">
            <v>TOROSLAR</v>
          </cell>
          <cell r="I29" t="str">
            <v>KSE2022000002913</v>
          </cell>
          <cell r="J29" t="str">
            <v>07.05.2022</v>
          </cell>
          <cell r="K29" t="str">
            <v>Mayıs 2022</v>
          </cell>
          <cell r="L29">
            <v>22671.62</v>
          </cell>
          <cell r="M29">
            <v>22671.62</v>
          </cell>
        </row>
        <row r="30">
          <cell r="C30" t="str">
            <v>ABALIOĞLU LEZİTA GIDA SANAYİ A.Ş</v>
          </cell>
          <cell r="E30" t="str">
            <v>İş Bankası DBS</v>
          </cell>
          <cell r="H30" t="str">
            <v>MENEMEN</v>
          </cell>
          <cell r="I30" t="str">
            <v>KSE2022000004714</v>
          </cell>
          <cell r="J30" t="str">
            <v>06.06.2022</v>
          </cell>
          <cell r="K30" t="str">
            <v>Mayıs 2022</v>
          </cell>
          <cell r="L30">
            <v>21581.919999999998</v>
          </cell>
          <cell r="M30">
            <v>21581.919999999998</v>
          </cell>
        </row>
        <row r="31">
          <cell r="C31" t="str">
            <v>ABALIOĞLU YAĞ SANAYİ VE TİC. A.Ş.</v>
          </cell>
          <cell r="H31" t="str">
            <v>TARSUS</v>
          </cell>
          <cell r="I31" t="str">
            <v>KSE2022000002914</v>
          </cell>
          <cell r="J31" t="str">
            <v>07.05.2022</v>
          </cell>
          <cell r="K31" t="str">
            <v>Mayıs 2022</v>
          </cell>
          <cell r="L31">
            <v>65782.55</v>
          </cell>
          <cell r="M31">
            <v>65782.55</v>
          </cell>
        </row>
        <row r="32">
          <cell r="C32" t="str">
            <v>ABALIOĞLU YEM SANAYİ ANONİM ŞİRKETİ</v>
          </cell>
          <cell r="H32" t="str">
            <v>ÇELTİKÇİ</v>
          </cell>
          <cell r="I32" t="str">
            <v>KSE2022000002915</v>
          </cell>
          <cell r="J32" t="str">
            <v>07.05.2022</v>
          </cell>
          <cell r="K32" t="str">
            <v>Mayıs 2022</v>
          </cell>
          <cell r="L32">
            <v>48628.83</v>
          </cell>
          <cell r="M32">
            <v>48628.83</v>
          </cell>
        </row>
        <row r="33">
          <cell r="C33" t="str">
            <v>ABAYLAR GIDA SANAYİİŞLETMELERİ TİCARET LTD.ŞTİ.</v>
          </cell>
          <cell r="H33" t="str">
            <v>BARTIN</v>
          </cell>
          <cell r="I33" t="str">
            <v>KSE2022000004720</v>
          </cell>
          <cell r="J33" t="str">
            <v>06.06.2022</v>
          </cell>
          <cell r="K33" t="str">
            <v>Mayıs 2022</v>
          </cell>
          <cell r="L33">
            <v>8635.1</v>
          </cell>
          <cell r="M33">
            <v>8635.1</v>
          </cell>
        </row>
        <row r="34">
          <cell r="C34" t="str">
            <v>ABAYLAR GIDA SANAYİİŞLETMELERİ TİCARET LTD.ŞTİ.</v>
          </cell>
          <cell r="H34" t="str">
            <v>BARTIN</v>
          </cell>
          <cell r="I34" t="str">
            <v>KSE2022000002916</v>
          </cell>
          <cell r="J34" t="str">
            <v>07.05.2022</v>
          </cell>
          <cell r="K34" t="str">
            <v>Mayıs 2022</v>
          </cell>
          <cell r="L34">
            <v>23.61</v>
          </cell>
          <cell r="M34">
            <v>23.61</v>
          </cell>
        </row>
        <row r="35">
          <cell r="C35" t="str">
            <v>ABDULHAMİT SAHA</v>
          </cell>
          <cell r="H35" t="str">
            <v>GEBZE</v>
          </cell>
          <cell r="I35" t="str">
            <v>KSA2022000001458</v>
          </cell>
          <cell r="J35" t="str">
            <v>06.06.2022</v>
          </cell>
          <cell r="K35" t="str">
            <v>Mayıs 2022</v>
          </cell>
          <cell r="L35">
            <v>1783.44</v>
          </cell>
          <cell r="M35">
            <v>1783.44</v>
          </cell>
        </row>
        <row r="36">
          <cell r="C36" t="str">
            <v>ABDULLAH BAŞDURAK TEKS.İNŞ.LOJ.İTH.İHR.SAN.VE TİC.A.Ş.</v>
          </cell>
          <cell r="D36" t="str">
            <v>ARES ENERJİ DANIŞMANLIK - MİNE GÜL ALTINOK</v>
          </cell>
          <cell r="E36" t="str">
            <v>İş Bankası ATS</v>
          </cell>
          <cell r="H36" t="str">
            <v>GEREDE</v>
          </cell>
          <cell r="I36" t="str">
            <v>KSE2022000004715</v>
          </cell>
          <cell r="J36" t="str">
            <v>06.06.2022</v>
          </cell>
          <cell r="K36" t="str">
            <v>Mayıs 2022</v>
          </cell>
          <cell r="L36">
            <v>8075.09</v>
          </cell>
          <cell r="M36">
            <v>8075.09</v>
          </cell>
        </row>
        <row r="37">
          <cell r="C37" t="str">
            <v>ABDULLAH KILINÇARSLAN</v>
          </cell>
          <cell r="D37" t="str">
            <v>SERA ENERJİ SAN. VE TİC. LTD. ŞTİ.</v>
          </cell>
          <cell r="E37" t="str">
            <v>ZiraatbankasıDBS</v>
          </cell>
          <cell r="H37" t="str">
            <v>TEPEBAŞI</v>
          </cell>
          <cell r="I37" t="str">
            <v>KSE2022000004721</v>
          </cell>
          <cell r="J37" t="str">
            <v>06.06.2022</v>
          </cell>
          <cell r="K37" t="str">
            <v>Mayıs 2022</v>
          </cell>
          <cell r="L37">
            <v>1699.53</v>
          </cell>
          <cell r="M37">
            <v>1699.53</v>
          </cell>
        </row>
        <row r="38">
          <cell r="C38" t="str">
            <v>ABDULLAH KILINÇARSLAN</v>
          </cell>
          <cell r="D38" t="str">
            <v>SERA ENERJİ SAN. VE TİC. LTD. ŞTİ.</v>
          </cell>
          <cell r="E38" t="str">
            <v>ZiraatbankasıDBS</v>
          </cell>
          <cell r="H38" t="str">
            <v>ODUNPAZARI</v>
          </cell>
          <cell r="I38" t="str">
            <v>KSE2022000002917</v>
          </cell>
          <cell r="J38" t="str">
            <v>07.05.2022</v>
          </cell>
          <cell r="K38" t="str">
            <v>Mayıs 2022</v>
          </cell>
          <cell r="L38">
            <v>62.65</v>
          </cell>
          <cell r="M38">
            <v>62.65</v>
          </cell>
        </row>
        <row r="39">
          <cell r="C39" t="str">
            <v>ABDULLAH YILDIRIM</v>
          </cell>
          <cell r="E39" t="str">
            <v>HalkbankasıDBS</v>
          </cell>
          <cell r="H39" t="str">
            <v>GÜRSU</v>
          </cell>
          <cell r="I39" t="str">
            <v>KSA2022000001534</v>
          </cell>
          <cell r="J39" t="str">
            <v>11.06.2022</v>
          </cell>
          <cell r="K39" t="str">
            <v>Mayıs 2022</v>
          </cell>
          <cell r="L39">
            <v>5696.41</v>
          </cell>
          <cell r="M39">
            <v>5696.41</v>
          </cell>
        </row>
        <row r="40">
          <cell r="C40" t="str">
            <v>ABDURRAHİM ÇELİKTEN</v>
          </cell>
          <cell r="D40" t="str">
            <v>YAŞAM İLETİŞİM TELEKOMÜNİKASYON</v>
          </cell>
          <cell r="H40" t="str">
            <v>AKYURT</v>
          </cell>
          <cell r="I40" t="str">
            <v>KSA2022000000773</v>
          </cell>
          <cell r="J40" t="str">
            <v>07.05.2022</v>
          </cell>
          <cell r="K40" t="str">
            <v>Mayıs 2022</v>
          </cell>
          <cell r="L40">
            <v>167.39</v>
          </cell>
          <cell r="M40">
            <v>167.39</v>
          </cell>
        </row>
        <row r="41">
          <cell r="C41" t="str">
            <v>ABDURREZAK YEŞİL</v>
          </cell>
          <cell r="H41" t="str">
            <v>AKSEKİ</v>
          </cell>
          <cell r="I41" t="str">
            <v>KSA2022000001535</v>
          </cell>
          <cell r="J41" t="str">
            <v>11.06.2022</v>
          </cell>
          <cell r="K41" t="str">
            <v>Mayıs 2022</v>
          </cell>
          <cell r="L41">
            <v>799.58</v>
          </cell>
          <cell r="M41">
            <v>799.58</v>
          </cell>
        </row>
        <row r="42">
          <cell r="C42" t="str">
            <v>ABDÜLBAKİ ARSLAN</v>
          </cell>
          <cell r="H42" t="str">
            <v>TEPEBAŞI</v>
          </cell>
          <cell r="I42" t="str">
            <v>KSE2022000002918</v>
          </cell>
          <cell r="J42" t="str">
            <v>07.05.2022</v>
          </cell>
          <cell r="K42" t="str">
            <v>Mayıs 2022</v>
          </cell>
          <cell r="L42">
            <v>4.24</v>
          </cell>
          <cell r="M42">
            <v>4.24</v>
          </cell>
        </row>
        <row r="43">
          <cell r="C43" t="str">
            <v>ABİDİN SONKAYA</v>
          </cell>
          <cell r="D43" t="str">
            <v>HİLAL BENGİ</v>
          </cell>
          <cell r="H43" t="str">
            <v>TEKKEKÖY</v>
          </cell>
          <cell r="I43" t="str">
            <v>KSA2022000000774</v>
          </cell>
          <cell r="J43" t="str">
            <v>07.05.2022</v>
          </cell>
          <cell r="K43" t="str">
            <v>Mayıs 2022</v>
          </cell>
          <cell r="L43">
            <v>20.47</v>
          </cell>
          <cell r="M43">
            <v>20.47</v>
          </cell>
        </row>
        <row r="44">
          <cell r="C44" t="str">
            <v>ABİDİN SONKAYA</v>
          </cell>
          <cell r="D44" t="str">
            <v>HİLAL BENGİ</v>
          </cell>
          <cell r="H44" t="str">
            <v>TEKKEKÖY</v>
          </cell>
          <cell r="I44" t="str">
            <v>KSA2022000001429</v>
          </cell>
          <cell r="J44" t="str">
            <v>31.05.2022</v>
          </cell>
          <cell r="K44" t="str">
            <v>Mayıs 2022</v>
          </cell>
          <cell r="L44">
            <v>1435.28</v>
          </cell>
          <cell r="M44">
            <v>2435.2800000000002</v>
          </cell>
        </row>
        <row r="45">
          <cell r="C45" t="str">
            <v>ACA GRUP GIDA TURİZM İNŞAAT LİMİTED ŞİRKETİ</v>
          </cell>
          <cell r="D45" t="str">
            <v>ARES ENERJİ DANIŞMANLIK - MİNE GÜL ALTINOK</v>
          </cell>
          <cell r="E45" t="str">
            <v>Akbank</v>
          </cell>
          <cell r="H45" t="str">
            <v>ÇANKAYA</v>
          </cell>
          <cell r="I45" t="str">
            <v>KSE2022000004716</v>
          </cell>
          <cell r="J45" t="str">
            <v>06.06.2022</v>
          </cell>
          <cell r="K45" t="str">
            <v>Mayıs 2022</v>
          </cell>
          <cell r="L45">
            <v>40943.83</v>
          </cell>
          <cell r="M45">
            <v>40943.83</v>
          </cell>
        </row>
        <row r="46">
          <cell r="C46" t="str">
            <v>ACA GRUP GIDA TURİZM İNŞAAT LİMİTED ŞİRKETİ</v>
          </cell>
          <cell r="D46" t="str">
            <v>ARES ENERJİ DANIŞMANLIK - MİNE GÜL ALTINOK</v>
          </cell>
          <cell r="E46" t="str">
            <v>Akbank</v>
          </cell>
          <cell r="H46" t="str">
            <v>ÇANKAYA</v>
          </cell>
          <cell r="I46" t="str">
            <v>KSE2022000002919</v>
          </cell>
          <cell r="J46" t="str">
            <v>07.05.2022</v>
          </cell>
          <cell r="K46" t="str">
            <v>Mayıs 2022</v>
          </cell>
          <cell r="L46">
            <v>169.73</v>
          </cell>
          <cell r="M46">
            <v>169.73</v>
          </cell>
        </row>
        <row r="47">
          <cell r="C47" t="str">
            <v>ACC AMBALAJ SANAYİ VE TİCARET LİMİTED ŞİRKETİ</v>
          </cell>
          <cell r="D47" t="str">
            <v>HANKAYA SAVUNMA SAN. VE TİC. A.Ş.</v>
          </cell>
          <cell r="E47" t="str">
            <v>İş Bankası DBS</v>
          </cell>
          <cell r="H47" t="str">
            <v>ÇUBUK</v>
          </cell>
          <cell r="I47" t="str">
            <v>KSA2022000000775</v>
          </cell>
          <cell r="J47" t="str">
            <v>07.05.2022</v>
          </cell>
          <cell r="K47" t="str">
            <v>Mayıs 2022</v>
          </cell>
          <cell r="L47">
            <v>298.37</v>
          </cell>
          <cell r="M47">
            <v>298.37</v>
          </cell>
        </row>
        <row r="48">
          <cell r="C48" t="str">
            <v>ACC AMBALAJ SANAYİ VE TİCARET LİMİTED ŞİRKETİ</v>
          </cell>
          <cell r="D48" t="str">
            <v>HANKAYA SAVUNMA SAN. VE TİC. A.Ş.</v>
          </cell>
          <cell r="E48" t="str">
            <v>İş Bankası DBS</v>
          </cell>
          <cell r="H48" t="str">
            <v>ÇUBUK</v>
          </cell>
          <cell r="I48" t="str">
            <v>KSA2022000001430</v>
          </cell>
          <cell r="J48" t="str">
            <v>31.05.2022</v>
          </cell>
          <cell r="K48" t="str">
            <v>Mayıs 2022</v>
          </cell>
          <cell r="L48">
            <v>65051.29</v>
          </cell>
          <cell r="M48">
            <v>65051.29</v>
          </cell>
        </row>
        <row r="49">
          <cell r="C49" t="str">
            <v>ACC AMBALAJ SANAYİ VE TİCARET LİMİTED ŞİRKETİ</v>
          </cell>
          <cell r="D49" t="str">
            <v>HANKAYA SAVUNMA SAN. VE TİC. A.Ş.</v>
          </cell>
          <cell r="E49" t="str">
            <v>İş Bankası DBS</v>
          </cell>
          <cell r="H49" t="str">
            <v>ÇUBUK</v>
          </cell>
          <cell r="I49" t="str">
            <v>KSA2022000001431</v>
          </cell>
          <cell r="J49" t="str">
            <v>31.05.2022</v>
          </cell>
          <cell r="K49" t="str">
            <v>Mayıs 2022</v>
          </cell>
          <cell r="L49">
            <v>2326.09</v>
          </cell>
          <cell r="M49">
            <v>2326.09</v>
          </cell>
        </row>
        <row r="50">
          <cell r="C50" t="str">
            <v>ACIBADEM SINAV EĞİTİM YAYIN HİZMETLERİ ANONİM ŞİRKETİ</v>
          </cell>
          <cell r="H50" t="str">
            <v>ÜSKÜDAR</v>
          </cell>
          <cell r="I50" t="str">
            <v>KSE2022000004717</v>
          </cell>
          <cell r="J50" t="str">
            <v>06.06.2022</v>
          </cell>
          <cell r="K50" t="str">
            <v>Mayıs 2022</v>
          </cell>
          <cell r="L50">
            <v>12605.47</v>
          </cell>
          <cell r="M50">
            <v>12605.47</v>
          </cell>
        </row>
        <row r="51">
          <cell r="C51" t="str">
            <v>ACIBADEM SINAV EĞİTİM YAYIN HİZMETLERİ ANONİM ŞİRKETİ</v>
          </cell>
          <cell r="H51" t="str">
            <v>ÜSKÜDAR</v>
          </cell>
          <cell r="I51" t="str">
            <v>KSE2022000002920</v>
          </cell>
          <cell r="J51" t="str">
            <v>07.05.2022</v>
          </cell>
          <cell r="K51" t="str">
            <v>Mayıs 2022</v>
          </cell>
          <cell r="L51">
            <v>66.94</v>
          </cell>
          <cell r="M51">
            <v>66.94</v>
          </cell>
        </row>
        <row r="52">
          <cell r="C52" t="str">
            <v>ACISU GIDA TURİZM İNŞ.TAAH. SAN. VE TİC. LTD. ŞTİ.</v>
          </cell>
          <cell r="E52" t="str">
            <v>VakıfbankDBS</v>
          </cell>
          <cell r="H52" t="str">
            <v>KARTEPE</v>
          </cell>
          <cell r="I52" t="str">
            <v>KSE2022000004881</v>
          </cell>
          <cell r="J52" t="str">
            <v>11.06.2022</v>
          </cell>
          <cell r="K52" t="str">
            <v>Mayıs 2022</v>
          </cell>
          <cell r="L52">
            <v>14753.41</v>
          </cell>
          <cell r="M52">
            <v>14753.41</v>
          </cell>
        </row>
        <row r="53">
          <cell r="C53" t="str">
            <v>ACL PERAKENDE DAĞITIM ANONİM ŞİRKETİ</v>
          </cell>
          <cell r="H53" t="str">
            <v>ÇUKUROVA</v>
          </cell>
          <cell r="I53" t="str">
            <v>KSE2022000002921</v>
          </cell>
          <cell r="J53" t="str">
            <v>07.05.2022</v>
          </cell>
          <cell r="K53" t="str">
            <v>Mayıs 2022</v>
          </cell>
          <cell r="L53">
            <v>221.57</v>
          </cell>
          <cell r="M53">
            <v>221.57</v>
          </cell>
        </row>
        <row r="54">
          <cell r="C54" t="str">
            <v>ADACO TURİZM GIDA A.Ş.</v>
          </cell>
          <cell r="E54" t="str">
            <v>GarantiDBS</v>
          </cell>
          <cell r="H54" t="str">
            <v>ÇEŞME</v>
          </cell>
          <cell r="I54" t="str">
            <v>KSA2022000001459</v>
          </cell>
          <cell r="J54" t="str">
            <v>06.06.2022</v>
          </cell>
          <cell r="K54" t="str">
            <v>Mayıs 2022</v>
          </cell>
          <cell r="L54">
            <v>31000.38</v>
          </cell>
          <cell r="M54">
            <v>31000.38</v>
          </cell>
        </row>
        <row r="55">
          <cell r="C55" t="str">
            <v>ADACO TURİZM GIDA A.Ş.</v>
          </cell>
          <cell r="E55" t="str">
            <v>GarantiDBS</v>
          </cell>
          <cell r="H55" t="str">
            <v>ÇEŞME</v>
          </cell>
          <cell r="I55" t="str">
            <v>KSA2022000000776</v>
          </cell>
          <cell r="J55" t="str">
            <v>07.05.2022</v>
          </cell>
          <cell r="K55" t="str">
            <v>Mayıs 2022</v>
          </cell>
          <cell r="L55">
            <v>18.36</v>
          </cell>
          <cell r="M55">
            <v>18.36</v>
          </cell>
        </row>
        <row r="56">
          <cell r="C56" t="str">
            <v>ADALAR GAYRİMENKUL YATIRIM VE İNŞAAT ANONİM ŞİRKETİ</v>
          </cell>
          <cell r="H56" t="str">
            <v>SANCAKTEPE</v>
          </cell>
          <cell r="I56" t="str">
            <v>KSA2022000001460</v>
          </cell>
          <cell r="J56" t="str">
            <v>06.06.2022</v>
          </cell>
          <cell r="K56" t="str">
            <v>Mayıs 2022</v>
          </cell>
          <cell r="L56">
            <v>35376.29</v>
          </cell>
          <cell r="M56">
            <v>35376.29</v>
          </cell>
        </row>
        <row r="57">
          <cell r="C57" t="str">
            <v>ADALET TEŞ.KİLATINIGÜÇLENDİRME VAKFI İST.HAKİMEVİ</v>
          </cell>
          <cell r="H57" t="str">
            <v>SARIYER</v>
          </cell>
          <cell r="I57" t="str">
            <v>KLA2022000005518</v>
          </cell>
          <cell r="J57" t="str">
            <v>10.06.2022</v>
          </cell>
          <cell r="K57" t="str">
            <v>Mayıs 2022</v>
          </cell>
          <cell r="L57">
            <v>165761.4</v>
          </cell>
          <cell r="M57">
            <v>165761.4</v>
          </cell>
        </row>
        <row r="58">
          <cell r="C58" t="str">
            <v>ADALET TEŞ.KİLATINIGÜÇLENDİRME VAKFI İST.HAKİMEVİ</v>
          </cell>
          <cell r="H58" t="str">
            <v>SARIYER</v>
          </cell>
          <cell r="I58" t="str">
            <v>KSE2022000002922</v>
          </cell>
          <cell r="J58" t="str">
            <v>07.05.2022</v>
          </cell>
          <cell r="K58" t="str">
            <v>Mayıs 2022</v>
          </cell>
          <cell r="L58">
            <v>914.9</v>
          </cell>
          <cell r="M58">
            <v>914.9</v>
          </cell>
        </row>
        <row r="59">
          <cell r="C59" t="str">
            <v>ADALET TEŞKİLATINI GÜÇLENDİRME VAKFI</v>
          </cell>
          <cell r="H59" t="str">
            <v>ÇANKAYA</v>
          </cell>
          <cell r="I59" t="str">
            <v>KSA2022000001461</v>
          </cell>
          <cell r="J59" t="str">
            <v>06.06.2022</v>
          </cell>
          <cell r="K59" t="str">
            <v>Mayıs 2022</v>
          </cell>
          <cell r="L59">
            <v>14332.87</v>
          </cell>
          <cell r="M59">
            <v>14332.87</v>
          </cell>
        </row>
        <row r="60">
          <cell r="C60" t="str">
            <v>ADALET TEŞKİLATINI GÜÇLENDİRME VAKFI</v>
          </cell>
          <cell r="H60" t="str">
            <v>ÇANKAYA</v>
          </cell>
          <cell r="I60" t="str">
            <v>KSA2022000000777</v>
          </cell>
          <cell r="J60" t="str">
            <v>07.05.2022</v>
          </cell>
          <cell r="K60" t="str">
            <v>Mayıs 2022</v>
          </cell>
          <cell r="L60">
            <v>74.88</v>
          </cell>
          <cell r="M60">
            <v>74.88</v>
          </cell>
        </row>
        <row r="61">
          <cell r="C61" t="str">
            <v>ADALET TEŞKİLATINI GÜÇLENDİRME VAKFI GÖLBAŞI HAKİMEVİ İKTİSADİ İŞLETMESİ</v>
          </cell>
          <cell r="H61" t="str">
            <v>GÖLBAŞI</v>
          </cell>
          <cell r="I61" t="str">
            <v>KSA2022000001462</v>
          </cell>
          <cell r="J61" t="str">
            <v>06.06.2022</v>
          </cell>
          <cell r="K61" t="str">
            <v>Mayıs 2022</v>
          </cell>
          <cell r="L61">
            <v>72781.5</v>
          </cell>
          <cell r="M61">
            <v>72781.5</v>
          </cell>
        </row>
        <row r="62">
          <cell r="C62" t="str">
            <v>ADALET TEŞKİLATINI GÜÇLENDİRME VAKFI GÖLBAŞI HAKİMEVİ İKTİSADİ İŞLETMESİ</v>
          </cell>
          <cell r="H62" t="str">
            <v>GÖLBAŞI</v>
          </cell>
          <cell r="I62" t="str">
            <v>KSA2022000000778</v>
          </cell>
          <cell r="J62" t="str">
            <v>07.05.2022</v>
          </cell>
          <cell r="K62" t="str">
            <v>Mayıs 2022</v>
          </cell>
          <cell r="L62">
            <v>489.41</v>
          </cell>
          <cell r="M62">
            <v>489.41</v>
          </cell>
        </row>
        <row r="63">
          <cell r="C63" t="str">
            <v>ADAPAZARI ŞANTİYESİ</v>
          </cell>
          <cell r="H63" t="str">
            <v>ADAPAZARI</v>
          </cell>
          <cell r="I63" t="str">
            <v>KNE2022000000496</v>
          </cell>
          <cell r="J63" t="str">
            <v>13.06.2022</v>
          </cell>
          <cell r="K63" t="str">
            <v>Mayıs 2022</v>
          </cell>
          <cell r="L63">
            <v>32598.66</v>
          </cell>
          <cell r="M63">
            <v>32598.66</v>
          </cell>
        </row>
        <row r="64">
          <cell r="C64" t="str">
            <v>ADEA GIDA TURİZM İNŞAAT SANAYİ TİCARET LİMİTED ŞİRKETİ</v>
          </cell>
          <cell r="E64" t="str">
            <v>İş Bankası DBS</v>
          </cell>
          <cell r="H64" t="str">
            <v>SANCAKTEPE</v>
          </cell>
          <cell r="I64" t="str">
            <v>KSE2022000004722</v>
          </cell>
          <cell r="J64" t="str">
            <v>06.06.2022</v>
          </cell>
          <cell r="K64" t="str">
            <v>Mayıs 2022</v>
          </cell>
          <cell r="L64">
            <v>66577.259999999995</v>
          </cell>
          <cell r="M64">
            <v>66577.259999999995</v>
          </cell>
        </row>
        <row r="65">
          <cell r="C65" t="str">
            <v>ADEA GIDA TURİZM İNŞAAT SANAYİ TİCARET LİMİTED ŞİRKETİ</v>
          </cell>
          <cell r="E65" t="str">
            <v>İş Bankası DBS</v>
          </cell>
          <cell r="H65" t="str">
            <v>SANCAKTEPE</v>
          </cell>
          <cell r="I65" t="str">
            <v>KSE2022000004723</v>
          </cell>
          <cell r="J65" t="str">
            <v>06.06.2022</v>
          </cell>
          <cell r="K65" t="str">
            <v>Mayıs 2022</v>
          </cell>
          <cell r="L65">
            <v>4037.22</v>
          </cell>
          <cell r="M65">
            <v>4037.22</v>
          </cell>
        </row>
        <row r="66">
          <cell r="C66" t="str">
            <v>ADEA GIDA TURİZM İNŞAAT SANAYİ TİCARET LİMİTED ŞİRKETİ</v>
          </cell>
          <cell r="E66" t="str">
            <v>İş Bankası DBS</v>
          </cell>
          <cell r="H66" t="str">
            <v>SANCAKTEPE</v>
          </cell>
          <cell r="I66" t="str">
            <v>KSE2022000004724</v>
          </cell>
          <cell r="J66" t="str">
            <v>06.06.2022</v>
          </cell>
          <cell r="K66" t="str">
            <v>Mayıs 2022</v>
          </cell>
          <cell r="L66">
            <v>33533.980000000003</v>
          </cell>
          <cell r="M66">
            <v>33533.980000000003</v>
          </cell>
        </row>
        <row r="67">
          <cell r="C67" t="str">
            <v>ADEA GIDA TURİZM İNŞAAT SANAYİ TİCARET LİMİTED ŞİRKETİ</v>
          </cell>
          <cell r="E67" t="str">
            <v>İş Bankası DBS</v>
          </cell>
          <cell r="H67" t="str">
            <v>SANCAKTEPE</v>
          </cell>
          <cell r="I67" t="str">
            <v>KSE2022000002923</v>
          </cell>
          <cell r="J67" t="str">
            <v>07.05.2022</v>
          </cell>
          <cell r="K67" t="str">
            <v>Mayıs 2022</v>
          </cell>
          <cell r="L67">
            <v>536.39</v>
          </cell>
          <cell r="M67">
            <v>536.39</v>
          </cell>
        </row>
        <row r="68">
          <cell r="C68" t="str">
            <v>ADEL KALEMCİLİK TİC. VE SAN. A.Ş.</v>
          </cell>
          <cell r="E68" t="str">
            <v>İş Bankası ATS</v>
          </cell>
          <cell r="H68" t="str">
            <v>ÇAYIROVA</v>
          </cell>
          <cell r="I68" t="str">
            <v>KME2022000001382</v>
          </cell>
          <cell r="J68" t="str">
            <v>11.06.2022</v>
          </cell>
          <cell r="K68" t="str">
            <v>Mayıs 2022</v>
          </cell>
          <cell r="L68">
            <v>1097011.6599999999</v>
          </cell>
          <cell r="M68">
            <v>1097011.6599999999</v>
          </cell>
        </row>
        <row r="69">
          <cell r="C69" t="str">
            <v>ADEL KALEMCİLİK TİC. VE SAN. A.Ş.</v>
          </cell>
          <cell r="E69" t="str">
            <v>İş Bankası ATS</v>
          </cell>
          <cell r="H69" t="str">
            <v>ÇAYIROVA</v>
          </cell>
          <cell r="I69" t="str">
            <v>KSE2022000002924</v>
          </cell>
          <cell r="J69" t="str">
            <v>07.05.2022</v>
          </cell>
          <cell r="K69" t="str">
            <v>Mayıs 2022</v>
          </cell>
          <cell r="L69">
            <v>6905.15</v>
          </cell>
          <cell r="M69">
            <v>6905.15</v>
          </cell>
        </row>
        <row r="70">
          <cell r="C70" t="str">
            <v>ADEM KARACURA</v>
          </cell>
          <cell r="H70" t="str">
            <v>KARAMAN</v>
          </cell>
          <cell r="I70" t="str">
            <v>KSA2022000001536</v>
          </cell>
          <cell r="J70" t="str">
            <v>11.06.2022</v>
          </cell>
          <cell r="K70" t="str">
            <v>Mayıs 2022</v>
          </cell>
          <cell r="L70">
            <v>604.11</v>
          </cell>
          <cell r="M70">
            <v>604.11</v>
          </cell>
        </row>
        <row r="71">
          <cell r="C71" t="str">
            <v>ADEM YILMAZ</v>
          </cell>
          <cell r="H71" t="str">
            <v>KAYNARCA</v>
          </cell>
          <cell r="I71" t="str">
            <v>KSA2022000001463</v>
          </cell>
          <cell r="J71" t="str">
            <v>06.06.2022</v>
          </cell>
          <cell r="K71" t="str">
            <v>Mayıs 2022</v>
          </cell>
          <cell r="L71">
            <v>1127.23</v>
          </cell>
          <cell r="M71">
            <v>2127.23</v>
          </cell>
        </row>
        <row r="72">
          <cell r="C72" t="str">
            <v>ADV MAKİNA İÇ VE DIŞTİCARET İNŞAAT TURİZM PAZARLAMA SAN.A.Ş.</v>
          </cell>
          <cell r="E72" t="str">
            <v>HalkbankasıDBS</v>
          </cell>
          <cell r="H72" t="str">
            <v>ATAŞEHİR</v>
          </cell>
          <cell r="I72" t="str">
            <v>KSE2022000004725</v>
          </cell>
          <cell r="J72" t="str">
            <v>06.06.2022</v>
          </cell>
          <cell r="K72" t="str">
            <v>Mayıs 2022</v>
          </cell>
          <cell r="L72">
            <v>3216.92</v>
          </cell>
          <cell r="M72">
            <v>3216.92</v>
          </cell>
        </row>
        <row r="73">
          <cell r="C73" t="str">
            <v>ADV MAKİNA İÇ VE DIŞTİCARET İNŞAAT TURİZM PAZARLAMA SAN.A.Ş.</v>
          </cell>
          <cell r="E73" t="str">
            <v>HalkbankasıDBS</v>
          </cell>
          <cell r="H73" t="str">
            <v>MALTEPE</v>
          </cell>
          <cell r="I73" t="str">
            <v>KSE2022000004726</v>
          </cell>
          <cell r="J73" t="str">
            <v>06.06.2022</v>
          </cell>
          <cell r="K73" t="str">
            <v>Mayıs 2022</v>
          </cell>
          <cell r="L73">
            <v>7057.53</v>
          </cell>
          <cell r="M73">
            <v>7057.53</v>
          </cell>
        </row>
        <row r="74">
          <cell r="C74" t="str">
            <v>ADV MAKİNA İÇ VE DIŞTİCARET İNŞAAT TURİZM PAZARLAMA SAN.A.Ş.</v>
          </cell>
          <cell r="E74" t="str">
            <v>HalkbankasıDBS</v>
          </cell>
          <cell r="H74" t="str">
            <v>ATAŞEHİR</v>
          </cell>
          <cell r="I74" t="str">
            <v>KSE2022000002925</v>
          </cell>
          <cell r="J74" t="str">
            <v>07.05.2022</v>
          </cell>
          <cell r="K74" t="str">
            <v>Mayıs 2022</v>
          </cell>
          <cell r="L74">
            <v>89.57</v>
          </cell>
          <cell r="M74">
            <v>89.57</v>
          </cell>
        </row>
        <row r="75">
          <cell r="C75" t="str">
            <v>AEP ANADOLU ETAP PENKON GIDA VE TARIM ÜRÜNLERİ SANAYİ VE TİCARET ANONİM ŞİRKETİ</v>
          </cell>
          <cell r="E75" t="str">
            <v>ZiraatbankasıDBS</v>
          </cell>
          <cell r="H75" t="str">
            <v>ÇİVRİL</v>
          </cell>
          <cell r="I75" t="str">
            <v>KLA2022000005248</v>
          </cell>
          <cell r="J75" t="str">
            <v>31.05.2022</v>
          </cell>
          <cell r="K75" t="str">
            <v>Mayıs 2022</v>
          </cell>
          <cell r="L75">
            <v>972501.43</v>
          </cell>
          <cell r="M75">
            <v>972501.43</v>
          </cell>
        </row>
        <row r="76">
          <cell r="C76" t="str">
            <v>AEP ANADOLU ETAP PENKON GIDA VE TARIM ÜRÜNLERİ SANAYİ VE TİCARET ANONİM ŞİRKETİ</v>
          </cell>
          <cell r="E76" t="str">
            <v>ZiraatbankasıDBS</v>
          </cell>
          <cell r="H76" t="str">
            <v>ÇİVRİL</v>
          </cell>
          <cell r="I76" t="str">
            <v>KSE2022000002926</v>
          </cell>
          <cell r="J76" t="str">
            <v>07.05.2022</v>
          </cell>
          <cell r="K76" t="str">
            <v>Mayıs 2022</v>
          </cell>
          <cell r="L76">
            <v>21547.35</v>
          </cell>
          <cell r="M76">
            <v>21547.35</v>
          </cell>
        </row>
        <row r="77">
          <cell r="C77" t="str">
            <v>AEP ANADOLU ETAP PENKON GIDA VE TARIM ÜRÜNLERİ SANAYİ VE TİCARET ANONİM ŞİRKETİ</v>
          </cell>
          <cell r="E77" t="str">
            <v>ZiraatbankasıDBS</v>
          </cell>
          <cell r="H77" t="str">
            <v>ÇİVRİL</v>
          </cell>
          <cell r="I77" t="str">
            <v>KLA2022000005240</v>
          </cell>
          <cell r="J77" t="str">
            <v>31.05.2022</v>
          </cell>
          <cell r="K77" t="str">
            <v>Mayıs 2022</v>
          </cell>
          <cell r="L77">
            <v>244963.65</v>
          </cell>
          <cell r="M77">
            <v>244963.65</v>
          </cell>
        </row>
        <row r="78">
          <cell r="C78" t="str">
            <v>AEP ANADOLU ETAP PENKON GIDA VE TARIM ÜRÜNLERİ SANAYİ VE TİCARET ANONİM ŞİRKETİ</v>
          </cell>
          <cell r="E78" t="str">
            <v>ZiraatbankasıDBS</v>
          </cell>
          <cell r="H78" t="str">
            <v>AKDENİZ</v>
          </cell>
          <cell r="I78" t="str">
            <v>KLA2022000005241</v>
          </cell>
          <cell r="J78" t="str">
            <v>31.05.2022</v>
          </cell>
          <cell r="K78" t="str">
            <v>Mayıs 2022</v>
          </cell>
          <cell r="L78">
            <v>27.93</v>
          </cell>
          <cell r="M78">
            <v>27.93</v>
          </cell>
        </row>
        <row r="79">
          <cell r="C79" t="str">
            <v>AFYON EMAYE SANAYİ TİCARET LİMİTED ŞİRKETİ</v>
          </cell>
          <cell r="H79" t="str">
            <v>ÇAY</v>
          </cell>
          <cell r="I79" t="str">
            <v>KSE2022000002927</v>
          </cell>
          <cell r="J79" t="str">
            <v>07.05.2022</v>
          </cell>
          <cell r="K79" t="str">
            <v>Mayıs 2022</v>
          </cell>
          <cell r="L79">
            <v>638.91</v>
          </cell>
          <cell r="M79">
            <v>638.91</v>
          </cell>
        </row>
        <row r="80">
          <cell r="C80" t="str">
            <v>AFYON EMİRDAĞ ORGANİZE SANAYİ BÖLGESİ MÜDÜRLÜĞÜ</v>
          </cell>
          <cell r="H80" t="str">
            <v>EMİRDAĞ</v>
          </cell>
          <cell r="I80" t="str">
            <v>KSE2022000002928</v>
          </cell>
          <cell r="J80" t="str">
            <v>07.05.2022</v>
          </cell>
          <cell r="K80" t="str">
            <v>Mayıs 2022</v>
          </cell>
          <cell r="L80">
            <v>7369.11</v>
          </cell>
          <cell r="M80">
            <v>7369.11</v>
          </cell>
        </row>
        <row r="81">
          <cell r="C81" t="str">
            <v>AFYON GİRİŞİM AVM VEHİZMET İŞLETMECİLİĞİANONİM ŞİRKETİ</v>
          </cell>
          <cell r="D81" t="str">
            <v xml:space="preserve">TAMAY DANIŞMANLIK </v>
          </cell>
          <cell r="H81" t="str">
            <v>AFYON</v>
          </cell>
          <cell r="I81" t="str">
            <v>KLA2022000005356</v>
          </cell>
          <cell r="J81" t="str">
            <v>06.06.2022</v>
          </cell>
          <cell r="K81" t="str">
            <v>Mayıs 2022</v>
          </cell>
          <cell r="L81">
            <v>2254943.27</v>
          </cell>
          <cell r="M81">
            <v>2254943.27</v>
          </cell>
        </row>
        <row r="82">
          <cell r="C82" t="str">
            <v>AFYON GİRİŞİM AVM VEHİZMET İŞLETMECİLİĞİANONİM ŞİRKETİ</v>
          </cell>
          <cell r="D82" t="str">
            <v xml:space="preserve">TAMAY DANIŞMANLIK </v>
          </cell>
          <cell r="H82" t="str">
            <v>AFYON</v>
          </cell>
          <cell r="I82" t="str">
            <v>KSE2022000002929</v>
          </cell>
          <cell r="J82" t="str">
            <v>07.05.2022</v>
          </cell>
          <cell r="K82" t="str">
            <v>Mayıs 2022</v>
          </cell>
          <cell r="L82">
            <v>12156.14</v>
          </cell>
          <cell r="M82">
            <v>12156.14</v>
          </cell>
        </row>
        <row r="83">
          <cell r="C83" t="str">
            <v>AFYONKARAHİSAR ORGANİZE SANAYİ BÖLGESİ</v>
          </cell>
          <cell r="E83" t="str">
            <v>HalkbankasıDBS</v>
          </cell>
          <cell r="H83" t="str">
            <v>AFYON</v>
          </cell>
          <cell r="I83" t="str">
            <v>KSE2022000002930</v>
          </cell>
          <cell r="J83" t="str">
            <v>07.05.2022</v>
          </cell>
          <cell r="K83" t="str">
            <v>Mayıs 2022</v>
          </cell>
          <cell r="L83">
            <v>150842.46</v>
          </cell>
          <cell r="M83">
            <v>150842.46</v>
          </cell>
        </row>
        <row r="84">
          <cell r="C84" t="str">
            <v>AFYONKARAHİSAR ORGANİZE SANAYİ BÖLGESİ</v>
          </cell>
          <cell r="E84" t="str">
            <v>HalkbankasıDBS</v>
          </cell>
          <cell r="H84" t="str">
            <v>AFYON</v>
          </cell>
          <cell r="I84" t="str">
            <v>KLA2022000005097</v>
          </cell>
          <cell r="J84" t="str">
            <v>31.05.2022</v>
          </cell>
          <cell r="K84" t="str">
            <v>Mayıs 2022</v>
          </cell>
          <cell r="L84">
            <v>20666636.73</v>
          </cell>
          <cell r="M84">
            <v>20666636.73</v>
          </cell>
        </row>
        <row r="85">
          <cell r="C85" t="str">
            <v>AFYONKARAHİSAR TURİSTİK ATLI SPOR VE ÇİFİŞL.G.SAN.TİC.LTD.ŞT</v>
          </cell>
          <cell r="H85" t="str">
            <v>AFYON</v>
          </cell>
          <cell r="I85" t="str">
            <v>KSA2022000001464</v>
          </cell>
          <cell r="J85" t="str">
            <v>06.06.2022</v>
          </cell>
          <cell r="K85" t="str">
            <v>Mayıs 2022</v>
          </cell>
          <cell r="L85">
            <v>43128.93</v>
          </cell>
          <cell r="M85">
            <v>43128.93</v>
          </cell>
        </row>
        <row r="86">
          <cell r="C86" t="str">
            <v>AGROCAN TARIM ÜRÜNLERİ MADENCİLİK İNŞ.TRZ.SAN.VE TİC.LTD.ŞTİ</v>
          </cell>
          <cell r="H86" t="str">
            <v>MAHMUDİYE</v>
          </cell>
          <cell r="I86" t="str">
            <v>KSE2022000002931</v>
          </cell>
          <cell r="J86" t="str">
            <v>07.05.2022</v>
          </cell>
          <cell r="K86" t="str">
            <v>Mayıs 2022</v>
          </cell>
          <cell r="L86">
            <v>1472.88</v>
          </cell>
          <cell r="M86">
            <v>1472.88</v>
          </cell>
        </row>
        <row r="87">
          <cell r="C87" t="str">
            <v>AHA TURİZM VE YATIRIM ANONİM ŞİRKETİ</v>
          </cell>
          <cell r="H87" t="str">
            <v>EYÜP</v>
          </cell>
          <cell r="I87" t="str">
            <v>KSE2022000004648</v>
          </cell>
          <cell r="J87" t="str">
            <v>31.05.2022</v>
          </cell>
          <cell r="K87" t="str">
            <v>Mayıs 2022</v>
          </cell>
          <cell r="L87">
            <v>524453.77</v>
          </cell>
          <cell r="M87">
            <v>524453.77</v>
          </cell>
        </row>
        <row r="88">
          <cell r="C88" t="str">
            <v>AHA TURİZM VE YATIRIM ANONİM ŞİRKETİ</v>
          </cell>
          <cell r="H88" t="str">
            <v>KAĞITHANE</v>
          </cell>
          <cell r="I88" t="str">
            <v>KSE2022000004649</v>
          </cell>
          <cell r="J88" t="str">
            <v>31.05.2022</v>
          </cell>
          <cell r="K88" t="str">
            <v>Mayıs 2022</v>
          </cell>
          <cell r="L88">
            <v>514.9</v>
          </cell>
          <cell r="M88">
            <v>514.9</v>
          </cell>
        </row>
        <row r="89">
          <cell r="C89" t="str">
            <v>AHBAB EFENDİ GIDA TURİZM TEKS.İNŞ.PESAN.VE TİC LTD.Ş</v>
          </cell>
          <cell r="D89" t="str">
            <v>YAŞAM İLETİŞİM TELEKOMÜNİKASYON</v>
          </cell>
          <cell r="E89" t="str">
            <v>Akbank</v>
          </cell>
          <cell r="H89" t="str">
            <v>ETİMESGUT</v>
          </cell>
          <cell r="I89" t="str">
            <v>KMA2022000001735</v>
          </cell>
          <cell r="J89" t="str">
            <v>06.06.2022</v>
          </cell>
          <cell r="K89" t="str">
            <v>Mayıs 2022</v>
          </cell>
          <cell r="L89">
            <v>12931.11</v>
          </cell>
          <cell r="M89">
            <v>12931.11</v>
          </cell>
        </row>
        <row r="90">
          <cell r="C90" t="str">
            <v>AHBAB EFENDİ GIDA TURİZM TEKS.İNŞ.PESAN.VE TİC LTD.Ş</v>
          </cell>
          <cell r="D90" t="str">
            <v>YAŞAM İLETİŞİM TELEKOMÜNİKASYON</v>
          </cell>
          <cell r="E90" t="str">
            <v>Akbank</v>
          </cell>
          <cell r="H90" t="str">
            <v>ETİMESGUT</v>
          </cell>
          <cell r="I90" t="str">
            <v>KSA2022000000779</v>
          </cell>
          <cell r="J90" t="str">
            <v>07.05.2022</v>
          </cell>
          <cell r="K90" t="str">
            <v>Mayıs 2022</v>
          </cell>
          <cell r="L90">
            <v>51.9</v>
          </cell>
          <cell r="M90">
            <v>51.9</v>
          </cell>
        </row>
        <row r="91">
          <cell r="C91" t="str">
            <v>AHED PLASTİK SANAYİVE TİC.LTD.ŞTİ.</v>
          </cell>
          <cell r="D91" t="str">
            <v>HANKAYA SAVUNMA SAN. VE TİC. A.Ş.</v>
          </cell>
          <cell r="H91" t="str">
            <v>AKYURT</v>
          </cell>
          <cell r="I91" t="str">
            <v>KSE2022000002932</v>
          </cell>
          <cell r="J91" t="str">
            <v>07.05.2022</v>
          </cell>
          <cell r="K91" t="str">
            <v>Mayıs 2022</v>
          </cell>
          <cell r="L91">
            <v>3040.61</v>
          </cell>
          <cell r="M91">
            <v>3040.61</v>
          </cell>
        </row>
        <row r="92">
          <cell r="C92" t="str">
            <v>AHED PLASTİK SANAYİVE TİC.LTD.ŞTİ.</v>
          </cell>
          <cell r="D92" t="str">
            <v>HANKAYA SAVUNMA SAN. VE TİC. A.Ş.</v>
          </cell>
          <cell r="H92" t="str">
            <v>AKYURT</v>
          </cell>
          <cell r="I92" t="str">
            <v>KLA2022000005126</v>
          </cell>
          <cell r="J92" t="str">
            <v>31.05.2022</v>
          </cell>
          <cell r="K92" t="str">
            <v>Mayıs 2022</v>
          </cell>
          <cell r="L92">
            <v>755369.12</v>
          </cell>
          <cell r="M92">
            <v>755369.12</v>
          </cell>
        </row>
        <row r="93">
          <cell r="C93" t="str">
            <v>AHMED FARUK PETEK</v>
          </cell>
          <cell r="H93" t="str">
            <v>ODUNPAZARI</v>
          </cell>
          <cell r="I93" t="str">
            <v>KMA2022000001736</v>
          </cell>
          <cell r="J93" t="str">
            <v>06.06.2022</v>
          </cell>
          <cell r="K93" t="str">
            <v>Mayıs 2022</v>
          </cell>
          <cell r="L93">
            <v>2346.37</v>
          </cell>
          <cell r="M93">
            <v>2346.37</v>
          </cell>
        </row>
        <row r="94">
          <cell r="C94" t="str">
            <v>AHMED FARUK PETEK</v>
          </cell>
          <cell r="H94" t="str">
            <v>ODUNPAZARI</v>
          </cell>
          <cell r="I94" t="str">
            <v>KSA2022000000780</v>
          </cell>
          <cell r="J94" t="str">
            <v>07.05.2022</v>
          </cell>
          <cell r="K94" t="str">
            <v>Mayıs 2022</v>
          </cell>
          <cell r="L94">
            <v>18.010000000000002</v>
          </cell>
          <cell r="M94">
            <v>18.010000000000002</v>
          </cell>
        </row>
        <row r="95">
          <cell r="C95" t="str">
            <v>AHMET DEMİRCİ</v>
          </cell>
          <cell r="D95" t="str">
            <v>YAŞAM İLETİŞİM TELEKOMÜNİKASYON</v>
          </cell>
          <cell r="E95" t="str">
            <v>İş Bankası DBS</v>
          </cell>
          <cell r="H95" t="str">
            <v>ÇANKAYA</v>
          </cell>
          <cell r="I95" t="str">
            <v>KSE2022000002933</v>
          </cell>
          <cell r="J95" t="str">
            <v>07.05.2022</v>
          </cell>
          <cell r="K95" t="str">
            <v>Mayıs 2022</v>
          </cell>
          <cell r="L95">
            <v>81.290000000000006</v>
          </cell>
          <cell r="M95">
            <v>81.290000000000006</v>
          </cell>
        </row>
        <row r="96">
          <cell r="C96" t="str">
            <v>AHMET DEMİRCİ</v>
          </cell>
          <cell r="D96" t="str">
            <v>YAŞAM İLETİŞİM TELEKOMÜNİKASYON</v>
          </cell>
          <cell r="E96" t="str">
            <v>İş Bankası DBS</v>
          </cell>
          <cell r="H96" t="str">
            <v>ÇANKAYA</v>
          </cell>
          <cell r="I96" t="str">
            <v>KSE2022000004513</v>
          </cell>
          <cell r="J96" t="str">
            <v>31.05.2022</v>
          </cell>
          <cell r="K96" t="str">
            <v>Mayıs 2022</v>
          </cell>
          <cell r="L96">
            <v>3306.66</v>
          </cell>
          <cell r="M96">
            <v>3306.66</v>
          </cell>
        </row>
        <row r="97">
          <cell r="C97" t="str">
            <v>AHMET DEMİRCİ</v>
          </cell>
          <cell r="D97" t="str">
            <v>YAŞAM İLETİŞİM TELEKOMÜNİKASYON</v>
          </cell>
          <cell r="E97" t="str">
            <v>İş Bankası DBS</v>
          </cell>
          <cell r="H97" t="str">
            <v>ÇANKAYA</v>
          </cell>
          <cell r="I97" t="str">
            <v>KSE2022000004514</v>
          </cell>
          <cell r="J97" t="str">
            <v>31.05.2022</v>
          </cell>
          <cell r="K97" t="str">
            <v>Mayıs 2022</v>
          </cell>
          <cell r="L97">
            <v>5251.15</v>
          </cell>
          <cell r="M97">
            <v>5251.15</v>
          </cell>
        </row>
        <row r="98">
          <cell r="C98" t="str">
            <v>AHMET EDER DOSTLAR GIDA TUR.İNŞ.EML.TAŞ.PAZ. VE SAN.TİC.LTD.ŞTİ</v>
          </cell>
          <cell r="D98" t="str">
            <v>REFORM</v>
          </cell>
          <cell r="E98" t="str">
            <v>İş Bankası ATS</v>
          </cell>
          <cell r="H98" t="str">
            <v>KARAMÜRSEL</v>
          </cell>
          <cell r="I98" t="str">
            <v>KLA2022000005363</v>
          </cell>
          <cell r="J98" t="str">
            <v>06.06.2022</v>
          </cell>
          <cell r="K98" t="str">
            <v>Mayıs 2022</v>
          </cell>
          <cell r="L98">
            <v>27714.62</v>
          </cell>
          <cell r="M98">
            <v>27714.62</v>
          </cell>
        </row>
        <row r="99">
          <cell r="C99" t="str">
            <v>AHMET EDER DOSTLAR GIDA TUR.İNŞ.EML.TAŞ.PAZ. VE SAN.TİC.LTD.ŞTİ</v>
          </cell>
          <cell r="D99" t="str">
            <v>REFORM</v>
          </cell>
          <cell r="E99" t="str">
            <v>İş Bankası ATS</v>
          </cell>
          <cell r="H99" t="str">
            <v>KARAMÜRSEL</v>
          </cell>
          <cell r="I99" t="str">
            <v>KLA2022000005362</v>
          </cell>
          <cell r="J99" t="str">
            <v>06.06.2022</v>
          </cell>
          <cell r="K99" t="str">
            <v>Mayıs 2022</v>
          </cell>
          <cell r="L99">
            <v>45324.35</v>
          </cell>
          <cell r="M99">
            <v>45324.35</v>
          </cell>
        </row>
        <row r="100">
          <cell r="C100" t="str">
            <v>AHMET EDER DOSTLAR GIDA TUR.İNŞ.EML.TAŞ.PAZ. VE SAN.TİC.LTD.ŞTİ</v>
          </cell>
          <cell r="D100" t="str">
            <v>REFORM</v>
          </cell>
          <cell r="E100" t="str">
            <v>İş Bankası ATS</v>
          </cell>
          <cell r="H100" t="str">
            <v>KARAMÜRSEL</v>
          </cell>
          <cell r="I100" t="str">
            <v>KLA2022000005365</v>
          </cell>
          <cell r="J100" t="str">
            <v>06.06.2022</v>
          </cell>
          <cell r="K100" t="str">
            <v>Mayıs 2022</v>
          </cell>
          <cell r="L100">
            <v>23260.560000000001</v>
          </cell>
          <cell r="M100">
            <v>23260.560000000001</v>
          </cell>
        </row>
        <row r="101">
          <cell r="C101" t="str">
            <v>AHMET EDER DOSTLAR GIDA TUR.İNŞ.EML.TAŞ.PAZ. VE SAN.TİC.LTD.ŞTİ</v>
          </cell>
          <cell r="D101" t="str">
            <v>REFORM</v>
          </cell>
          <cell r="E101" t="str">
            <v>İş Bankası ATS</v>
          </cell>
          <cell r="H101" t="str">
            <v>KARAMÜRSEL</v>
          </cell>
          <cell r="I101" t="str">
            <v>KLA2022000005361</v>
          </cell>
          <cell r="J101" t="str">
            <v>06.06.2022</v>
          </cell>
          <cell r="K101" t="str">
            <v>Mayıs 2022</v>
          </cell>
          <cell r="L101">
            <v>34356.080000000002</v>
          </cell>
          <cell r="M101">
            <v>34356.080000000002</v>
          </cell>
        </row>
        <row r="102">
          <cell r="C102" t="str">
            <v>AHMET EDER DOSTLAR GIDA TUR.İNŞ.EML.TAŞ.PAZ. VE SAN.TİC.LTD.ŞTİ</v>
          </cell>
          <cell r="D102" t="str">
            <v>REFORM</v>
          </cell>
          <cell r="E102" t="str">
            <v>İş Bankası ATS</v>
          </cell>
          <cell r="H102" t="str">
            <v>KARAMÜRSEL</v>
          </cell>
          <cell r="I102" t="str">
            <v>KLA2022000005364</v>
          </cell>
          <cell r="J102" t="str">
            <v>06.06.2022</v>
          </cell>
          <cell r="K102" t="str">
            <v>Mayıs 2022</v>
          </cell>
          <cell r="L102">
            <v>15180.94</v>
          </cell>
          <cell r="M102">
            <v>15180.94</v>
          </cell>
        </row>
        <row r="103">
          <cell r="C103" t="str">
            <v>AHMET EDER DOSTLAR GIDA TUR.İNŞ.EML.TAŞ.PAZ. VE SAN.TİC.LTD.ŞTİ</v>
          </cell>
          <cell r="D103" t="str">
            <v>REFORM</v>
          </cell>
          <cell r="E103" t="str">
            <v>İş Bankası ATS</v>
          </cell>
          <cell r="H103" t="str">
            <v>KARAMÜRSEL</v>
          </cell>
          <cell r="I103" t="str">
            <v>KLA2022000005366</v>
          </cell>
          <cell r="J103" t="str">
            <v>06.06.2022</v>
          </cell>
          <cell r="K103" t="str">
            <v>Mayıs 2022</v>
          </cell>
          <cell r="L103">
            <v>16624.14</v>
          </cell>
          <cell r="M103">
            <v>16624.14</v>
          </cell>
        </row>
        <row r="104">
          <cell r="C104" t="str">
            <v>AHMET EDER DOSTLAR GIDA TUR.İNŞ.EML.TAŞ.PAZ. VE SAN.TİC.LTD.ŞTİ</v>
          </cell>
          <cell r="D104" t="str">
            <v>REFORM</v>
          </cell>
          <cell r="E104" t="str">
            <v>İş Bankası ATS</v>
          </cell>
          <cell r="H104" t="str">
            <v>KARAMÜRSEL</v>
          </cell>
          <cell r="I104" t="str">
            <v>KSE2022000002934</v>
          </cell>
          <cell r="J104" t="str">
            <v>07.05.2022</v>
          </cell>
          <cell r="K104" t="str">
            <v>Mayıs 2022</v>
          </cell>
          <cell r="L104">
            <v>582.09</v>
          </cell>
          <cell r="M104">
            <v>582.09</v>
          </cell>
        </row>
        <row r="105">
          <cell r="C105" t="str">
            <v>AHMET EMİROĞLU</v>
          </cell>
          <cell r="E105" t="str">
            <v>ZiraatbankasıDBS</v>
          </cell>
          <cell r="H105" t="str">
            <v>GÜNDOĞMUŞ</v>
          </cell>
          <cell r="I105" t="str">
            <v>KSA2022000001537</v>
          </cell>
          <cell r="J105" t="str">
            <v>11.06.2022</v>
          </cell>
          <cell r="K105" t="str">
            <v>Mayıs 2022</v>
          </cell>
          <cell r="L105">
            <v>1272.1099999999999</v>
          </cell>
          <cell r="M105">
            <v>1272.1099999999999</v>
          </cell>
        </row>
        <row r="106">
          <cell r="C106" t="str">
            <v xml:space="preserve">AHMET KARACA </v>
          </cell>
          <cell r="E106" t="str">
            <v>VakıfbankDBS</v>
          </cell>
          <cell r="H106" t="str">
            <v>KADIKÖY</v>
          </cell>
          <cell r="I106" t="str">
            <v>KSA2022000001538</v>
          </cell>
          <cell r="J106" t="str">
            <v>11.06.2022</v>
          </cell>
          <cell r="K106" t="str">
            <v>Mayıs 2022</v>
          </cell>
          <cell r="L106">
            <v>3222.47</v>
          </cell>
          <cell r="M106">
            <v>3222.47</v>
          </cell>
        </row>
        <row r="107">
          <cell r="C107" t="str">
            <v xml:space="preserve">AHMET NUREL </v>
          </cell>
          <cell r="E107" t="str">
            <v>HalkbankasıDBS</v>
          </cell>
          <cell r="H107" t="str">
            <v>FETHİYE</v>
          </cell>
          <cell r="I107" t="str">
            <v>KSA2022000001539</v>
          </cell>
          <cell r="J107" t="str">
            <v>11.06.2022</v>
          </cell>
          <cell r="K107" t="str">
            <v>Mayıs 2022</v>
          </cell>
          <cell r="L107">
            <v>3734.23</v>
          </cell>
          <cell r="M107">
            <v>3734.23</v>
          </cell>
        </row>
        <row r="108">
          <cell r="C108" t="str">
            <v>AHMET OKUR</v>
          </cell>
          <cell r="D108" t="str">
            <v>FNI</v>
          </cell>
          <cell r="H108" t="str">
            <v>ÇİFTELER</v>
          </cell>
          <cell r="I108" t="str">
            <v>KSA2022000000781</v>
          </cell>
          <cell r="J108" t="str">
            <v>07.05.2022</v>
          </cell>
          <cell r="K108" t="str">
            <v>Mayıs 2022</v>
          </cell>
          <cell r="L108">
            <v>18.62</v>
          </cell>
          <cell r="M108">
            <v>18.62</v>
          </cell>
        </row>
        <row r="109">
          <cell r="C109" t="str">
            <v>AHMET OSMAN OĞUZ</v>
          </cell>
          <cell r="E109" t="str">
            <v>ZiraatbankasıDBS</v>
          </cell>
          <cell r="H109" t="str">
            <v>AKSU</v>
          </cell>
          <cell r="I109" t="str">
            <v>KSA2022000001540</v>
          </cell>
          <cell r="J109" t="str">
            <v>11.06.2022</v>
          </cell>
          <cell r="K109" t="str">
            <v>Mayıs 2022</v>
          </cell>
          <cell r="L109">
            <v>165.48</v>
          </cell>
          <cell r="M109">
            <v>165.48</v>
          </cell>
        </row>
        <row r="110">
          <cell r="C110" t="str">
            <v>AHMET YILDIZ</v>
          </cell>
          <cell r="E110" t="str">
            <v>HalkbankasıDBS</v>
          </cell>
          <cell r="H110" t="str">
            <v>AFYON</v>
          </cell>
          <cell r="I110" t="str">
            <v>KSE2022000004882</v>
          </cell>
          <cell r="J110" t="str">
            <v>11.06.2022</v>
          </cell>
          <cell r="K110" t="str">
            <v>Mayıs 2022</v>
          </cell>
          <cell r="L110">
            <v>9792.43</v>
          </cell>
          <cell r="M110">
            <v>9792.43</v>
          </cell>
        </row>
        <row r="111">
          <cell r="C111" t="str">
            <v>AKABE MUTFAK EŞYALARI SAN VE TİC LTDŞTİ.</v>
          </cell>
          <cell r="H111" t="str">
            <v>GAZİOSMANPAŞA</v>
          </cell>
          <cell r="I111" t="str">
            <v>KLA2022000005519</v>
          </cell>
          <cell r="J111" t="str">
            <v>10.06.2022</v>
          </cell>
          <cell r="K111" t="str">
            <v>Mayıs 2022</v>
          </cell>
          <cell r="L111">
            <v>355402.73</v>
          </cell>
          <cell r="M111">
            <v>355402.73</v>
          </cell>
        </row>
        <row r="112">
          <cell r="C112" t="str">
            <v>AKABE MUTFAK EŞYALARI SAN VE TİC LTDŞTİ.</v>
          </cell>
          <cell r="H112" t="str">
            <v>GAZİOSMANPAŞA</v>
          </cell>
          <cell r="I112" t="str">
            <v>KSE2022000002935</v>
          </cell>
          <cell r="J112" t="str">
            <v>07.05.2022</v>
          </cell>
          <cell r="K112" t="str">
            <v>Mayıs 2022</v>
          </cell>
          <cell r="L112">
            <v>2234.48</v>
          </cell>
          <cell r="M112">
            <v>2234.48</v>
          </cell>
        </row>
        <row r="113">
          <cell r="C113" t="str">
            <v>AKAL BATU MATBAA VEETİKET SANAYİ TİCARET LTD ŞTİ</v>
          </cell>
          <cell r="D113" t="str">
            <v>HANKAYA SAVUNMA SAN. VE TİC. A.Ş.</v>
          </cell>
          <cell r="E113" t="str">
            <v>GarantiDBS</v>
          </cell>
          <cell r="H113" t="str">
            <v>BAYRAMPAŞA</v>
          </cell>
          <cell r="I113" t="str">
            <v>KLA2022000005371</v>
          </cell>
          <cell r="J113" t="str">
            <v>06.06.2022</v>
          </cell>
          <cell r="K113" t="str">
            <v>Mayıs 2022</v>
          </cell>
          <cell r="L113">
            <v>33787.620000000003</v>
          </cell>
          <cell r="M113">
            <v>33787.620000000003</v>
          </cell>
        </row>
        <row r="114">
          <cell r="C114" t="str">
            <v>AKAL BATU MATBAA VEETİKET SANAYİ TİCARET LTD ŞTİ</v>
          </cell>
          <cell r="D114" t="str">
            <v>HANKAYA SAVUNMA SAN. VE TİC. A.Ş.</v>
          </cell>
          <cell r="E114" t="str">
            <v>GarantiDBS</v>
          </cell>
          <cell r="H114" t="str">
            <v>BAYRAMPAŞA</v>
          </cell>
          <cell r="I114" t="str">
            <v>KSE2022000002936</v>
          </cell>
          <cell r="J114" t="str">
            <v>07.05.2022</v>
          </cell>
          <cell r="K114" t="str">
            <v>Mayıs 2022</v>
          </cell>
          <cell r="L114">
            <v>306.92</v>
          </cell>
          <cell r="M114">
            <v>306.92</v>
          </cell>
        </row>
        <row r="115">
          <cell r="C115" t="str">
            <v>AKANÇAY GIDA İNŞAAT TURİZM SANAYİ VE TİCARET LİMİTED ŞİRKETİ</v>
          </cell>
          <cell r="E115" t="str">
            <v>ZiraatbankasıDBS</v>
          </cell>
          <cell r="H115" t="str">
            <v>MURATPAŞA</v>
          </cell>
          <cell r="I115" t="str">
            <v>KSE2022000004883</v>
          </cell>
          <cell r="J115" t="str">
            <v>11.06.2022</v>
          </cell>
          <cell r="K115" t="str">
            <v>Mayıs 2022</v>
          </cell>
          <cell r="L115">
            <v>8277.26</v>
          </cell>
          <cell r="M115">
            <v>8277.26</v>
          </cell>
        </row>
        <row r="116">
          <cell r="C116" t="str">
            <v>AKÇA KAUÇUK GIDA OTOMOTİV YEDEK PARÇA SANAYİ VE TİCARET LİMİTED ŞİRKETİ</v>
          </cell>
          <cell r="D116" t="str">
            <v>SERA ENERJİ SAN. VE TİC. LTD. ŞTİ.</v>
          </cell>
          <cell r="H116" t="str">
            <v>OSMANGAZİ</v>
          </cell>
          <cell r="I116" t="str">
            <v>KLA2022000005372</v>
          </cell>
          <cell r="J116" t="str">
            <v>06.06.2022</v>
          </cell>
          <cell r="K116" t="str">
            <v>Mayıs 2022</v>
          </cell>
          <cell r="L116">
            <v>24835.7</v>
          </cell>
          <cell r="M116">
            <v>24835.7</v>
          </cell>
        </row>
        <row r="117">
          <cell r="C117" t="str">
            <v>AKÇA TEKSTİL ÜRÜNLERİ SAN.VE TİC.LTD.ŞTİ.</v>
          </cell>
          <cell r="D117" t="str">
            <v>N. YAVAŞ ELEK. SAN.TAH. LTD. ŞTİ.</v>
          </cell>
          <cell r="H117" t="str">
            <v>KESTEL</v>
          </cell>
          <cell r="I117" t="str">
            <v>KSA2022000000782</v>
          </cell>
          <cell r="J117" t="str">
            <v>07.05.2022</v>
          </cell>
          <cell r="K117" t="str">
            <v>Mayıs 2022</v>
          </cell>
          <cell r="L117">
            <v>341.14</v>
          </cell>
          <cell r="M117">
            <v>341.14</v>
          </cell>
        </row>
        <row r="118">
          <cell r="C118" t="str">
            <v>AKÇE KURUYEMİŞ GIDA SANAYİ TİCARET LİMİTED ŞİRKETİ</v>
          </cell>
          <cell r="D118" t="str">
            <v>YAŞAM İLETİŞİM TELEKOMÜNİKASYON</v>
          </cell>
          <cell r="H118" t="str">
            <v>YENİMAHALLE</v>
          </cell>
          <cell r="I118" t="str">
            <v>KME2022000001309</v>
          </cell>
          <cell r="J118" t="str">
            <v>06.06.2022</v>
          </cell>
          <cell r="K118" t="str">
            <v>Mayıs 2022</v>
          </cell>
          <cell r="L118">
            <v>3885.15</v>
          </cell>
          <cell r="M118">
            <v>3885.15</v>
          </cell>
        </row>
        <row r="119">
          <cell r="C119" t="str">
            <v>AKÇE KURUYEMİŞ GIDA SANAYİ TİCARET LİMİTED ŞİRKETİ</v>
          </cell>
          <cell r="D119" t="str">
            <v>YAŞAM İLETİŞİM TELEKOMÜNİKASYON</v>
          </cell>
          <cell r="H119" t="str">
            <v>YENİMAHALLE</v>
          </cell>
          <cell r="I119" t="str">
            <v>KME2022000001308</v>
          </cell>
          <cell r="J119" t="str">
            <v>06.06.2022</v>
          </cell>
          <cell r="K119" t="str">
            <v>Mayıs 2022</v>
          </cell>
          <cell r="L119">
            <v>9610.42</v>
          </cell>
          <cell r="M119">
            <v>9610.42</v>
          </cell>
        </row>
        <row r="120">
          <cell r="C120" t="str">
            <v>AKÇE KURUYEMİŞ GIDA SANAYİ TİCARET LİMİTED ŞİRKETİ</v>
          </cell>
          <cell r="D120" t="str">
            <v>YAŞAM İLETİŞİM TELEKOMÜNİKASYON</v>
          </cell>
          <cell r="H120" t="str">
            <v>YENİMAHALLE</v>
          </cell>
          <cell r="I120" t="str">
            <v>KSE2022000002937</v>
          </cell>
          <cell r="J120" t="str">
            <v>07.05.2022</v>
          </cell>
          <cell r="K120" t="str">
            <v>Mayıs 2022</v>
          </cell>
          <cell r="L120">
            <v>87.51</v>
          </cell>
          <cell r="M120">
            <v>87.51</v>
          </cell>
        </row>
        <row r="121">
          <cell r="C121" t="str">
            <v>AKDAĞ GRANİT MERMERVE MADEN SANAYİTİC. A.Ş.</v>
          </cell>
          <cell r="E121" t="str">
            <v>ZiraatbankasıDBS</v>
          </cell>
          <cell r="H121" t="str">
            <v>ELAZIĞ</v>
          </cell>
          <cell r="I121" t="str">
            <v>KLA2022000005254</v>
          </cell>
          <cell r="J121" t="str">
            <v>31.05.2022</v>
          </cell>
          <cell r="K121" t="str">
            <v>Mayıs 2022</v>
          </cell>
          <cell r="L121">
            <v>55865.67</v>
          </cell>
          <cell r="M121">
            <v>55865.67</v>
          </cell>
        </row>
        <row r="122">
          <cell r="C122" t="str">
            <v>AKDAĞ GRANİT MERMERVE MADEN SANAYİTİC. A.Ş.</v>
          </cell>
          <cell r="E122" t="str">
            <v>ZiraatbankasıDBS</v>
          </cell>
          <cell r="H122" t="str">
            <v>KANGAL</v>
          </cell>
          <cell r="I122" t="str">
            <v>KLA2022000005255</v>
          </cell>
          <cell r="J122" t="str">
            <v>31.05.2022</v>
          </cell>
          <cell r="K122" t="str">
            <v>Mayıs 2022</v>
          </cell>
          <cell r="L122">
            <v>61510.98</v>
          </cell>
          <cell r="M122">
            <v>61510.98</v>
          </cell>
        </row>
        <row r="123">
          <cell r="C123" t="str">
            <v>AKDAĞ GRANİT MERMERVE MADEN SANAYİTİC. A.Ş.</v>
          </cell>
          <cell r="E123" t="str">
            <v>ZiraatbankasıDBS</v>
          </cell>
          <cell r="H123" t="str">
            <v>ELAZIĞ</v>
          </cell>
          <cell r="I123" t="str">
            <v>KLA2022000005256</v>
          </cell>
          <cell r="J123" t="str">
            <v>31.05.2022</v>
          </cell>
          <cell r="K123" t="str">
            <v>Mayıs 2022</v>
          </cell>
          <cell r="L123">
            <v>2495699.8199999998</v>
          </cell>
          <cell r="M123">
            <v>2495699.8199999998</v>
          </cell>
        </row>
        <row r="124">
          <cell r="C124" t="str">
            <v>AKDAĞ GRANİT MERMERVE MADEN SANAYİTİC. A.Ş.</v>
          </cell>
          <cell r="E124" t="str">
            <v>ZiraatbankasıDBS</v>
          </cell>
          <cell r="H124" t="str">
            <v>ELAZIĞ</v>
          </cell>
          <cell r="I124" t="str">
            <v>KSE2022000002938</v>
          </cell>
          <cell r="J124" t="str">
            <v>07.05.2022</v>
          </cell>
          <cell r="K124" t="str">
            <v>Mayıs 2022</v>
          </cell>
          <cell r="L124">
            <v>16999.03</v>
          </cell>
          <cell r="M124">
            <v>16999.03</v>
          </cell>
        </row>
        <row r="125">
          <cell r="C125" t="str">
            <v>AKDAĞ SENTETİK SANİTH İHR TİC LTDŞTİ</v>
          </cell>
          <cell r="E125" t="str">
            <v>ZiraatbankasıDBS</v>
          </cell>
          <cell r="H125" t="str">
            <v>ELAZIĞ</v>
          </cell>
          <cell r="I125" t="str">
            <v>KLA2022000005253</v>
          </cell>
          <cell r="J125" t="str">
            <v>31.05.2022</v>
          </cell>
          <cell r="K125" t="str">
            <v>Mayıs 2022</v>
          </cell>
          <cell r="L125">
            <v>69493.66</v>
          </cell>
          <cell r="M125">
            <v>69493.66</v>
          </cell>
        </row>
        <row r="126">
          <cell r="C126" t="str">
            <v>AKDAĞ SENTETİK SANİTH İHR TİC LTDŞTİ</v>
          </cell>
          <cell r="E126" t="str">
            <v>ZiraatbankasıDBS</v>
          </cell>
          <cell r="H126" t="str">
            <v>ELAZIĞ</v>
          </cell>
          <cell r="I126" t="str">
            <v>KSE2022000002939</v>
          </cell>
          <cell r="J126" t="str">
            <v>07.05.2022</v>
          </cell>
          <cell r="K126" t="str">
            <v>Mayıs 2022</v>
          </cell>
          <cell r="L126">
            <v>1191.6300000000001</v>
          </cell>
          <cell r="M126">
            <v>1191.6300000000001</v>
          </cell>
        </row>
        <row r="127">
          <cell r="C127" t="str">
            <v>AKIN AKMAN</v>
          </cell>
          <cell r="D127" t="str">
            <v>YAŞAM İLETİŞİM TELEKOMÜNİKASYON</v>
          </cell>
          <cell r="E127" t="str">
            <v>ZiraatbankasıDBS</v>
          </cell>
          <cell r="H127" t="str">
            <v>ETİMESGUT</v>
          </cell>
          <cell r="I127" t="str">
            <v>KMA2022000001776</v>
          </cell>
          <cell r="J127" t="str">
            <v>10.06.2022</v>
          </cell>
          <cell r="K127" t="str">
            <v>Mayıs 2022</v>
          </cell>
          <cell r="L127">
            <v>35761.74</v>
          </cell>
          <cell r="M127">
            <v>35761.74</v>
          </cell>
        </row>
        <row r="128">
          <cell r="C128" t="str">
            <v>AKIN AKMAN</v>
          </cell>
          <cell r="D128" t="str">
            <v>YAŞAM İLETİŞİM TELEKOMÜNİKASYON</v>
          </cell>
          <cell r="E128" t="str">
            <v>ZiraatbankasıDBS</v>
          </cell>
          <cell r="H128" t="str">
            <v>ETİMESGUT</v>
          </cell>
          <cell r="I128" t="str">
            <v>KSA2022000000783</v>
          </cell>
          <cell r="J128" t="str">
            <v>07.05.2022</v>
          </cell>
          <cell r="K128" t="str">
            <v>Mayıs 2022</v>
          </cell>
          <cell r="L128">
            <v>150.19999999999999</v>
          </cell>
          <cell r="M128">
            <v>150.19999999999999</v>
          </cell>
        </row>
        <row r="129">
          <cell r="C129" t="str">
            <v>AKIN GAYRİMENKUL YATIRIM YÖN.DAN.VE PAZ.A.Ş.</v>
          </cell>
          <cell r="D129" t="str">
            <v>AZA ENERJİ DANIŞMANLIK LTD. ŞTİ.</v>
          </cell>
          <cell r="H129" t="str">
            <v>BEYOĞLU</v>
          </cell>
          <cell r="I129" t="str">
            <v>KME2022000001310</v>
          </cell>
          <cell r="J129" t="str">
            <v>06.06.2022</v>
          </cell>
          <cell r="K129" t="str">
            <v>Mayıs 2022</v>
          </cell>
          <cell r="L129">
            <v>37632.18</v>
          </cell>
          <cell r="M129">
            <v>37632.18</v>
          </cell>
        </row>
        <row r="130">
          <cell r="C130" t="str">
            <v>AKIN GAYRİMENKUL YATIRIM YÖN.DAN.VE PAZ.A.Ş.</v>
          </cell>
          <cell r="D130" t="str">
            <v>AZA ENERJİ DANIŞMANLIK LTD. ŞTİ.</v>
          </cell>
          <cell r="H130" t="str">
            <v>BEYOĞLU</v>
          </cell>
          <cell r="I130" t="str">
            <v>KSE2022000002940</v>
          </cell>
          <cell r="J130" t="str">
            <v>07.05.2022</v>
          </cell>
          <cell r="K130" t="str">
            <v>Mayıs 2022</v>
          </cell>
          <cell r="L130">
            <v>148.09</v>
          </cell>
          <cell r="M130">
            <v>148.09</v>
          </cell>
        </row>
        <row r="131">
          <cell r="C131" t="str">
            <v>AKINTÜRK PETROL VE PETROL ÜR.NAK.İNŞ.TURSAN.VE TİC.LTD.ŞTİ.</v>
          </cell>
          <cell r="D131" t="str">
            <v>MACROEN ENERJİ VE ENERJİ DANIŞMANLIK TİC. LTD. ŞTİ.</v>
          </cell>
          <cell r="E131" t="str">
            <v>HalkbankasıDBS</v>
          </cell>
          <cell r="H131" t="str">
            <v>BORNOVA</v>
          </cell>
          <cell r="I131" t="str">
            <v>KLA2022000005520</v>
          </cell>
          <cell r="J131" t="str">
            <v>10.06.2022</v>
          </cell>
          <cell r="K131" t="str">
            <v>Mayıs 2022</v>
          </cell>
          <cell r="L131">
            <v>30023.73</v>
          </cell>
          <cell r="M131">
            <v>30023.73</v>
          </cell>
        </row>
        <row r="132">
          <cell r="C132" t="str">
            <v>AKINTÜRK PETROL VE PETROL ÜR.NAK.İNŞ.TURSAN.VE TİC.LTD.ŞTİ.</v>
          </cell>
          <cell r="D132" t="str">
            <v>MACROEN ENERJİ VE ENERJİ DANIŞMANLIK TİC. LTD. ŞTİ.</v>
          </cell>
          <cell r="E132" t="str">
            <v>HalkbankasıDBS</v>
          </cell>
          <cell r="H132" t="str">
            <v>NAZİLLİ</v>
          </cell>
          <cell r="I132" t="str">
            <v>KLA2022000005521</v>
          </cell>
          <cell r="J132" t="str">
            <v>10.06.2022</v>
          </cell>
          <cell r="K132" t="str">
            <v>Mayıs 2022</v>
          </cell>
          <cell r="L132">
            <v>33620.58</v>
          </cell>
          <cell r="M132">
            <v>33620.58</v>
          </cell>
        </row>
        <row r="133">
          <cell r="C133" t="str">
            <v>AKINTÜRK PETROL VE PETROL ÜR.NAK.İNŞ.TURSAN.VE TİC.LTD.ŞTİ.</v>
          </cell>
          <cell r="D133" t="str">
            <v>MACROEN ENERJİ VE ENERJİ DANIŞMANLIK TİC. LTD. ŞTİ.</v>
          </cell>
          <cell r="E133" t="str">
            <v>HalkbankasıDBS</v>
          </cell>
          <cell r="H133" t="str">
            <v>KONAK</v>
          </cell>
          <cell r="I133" t="str">
            <v>KLA2022000005522</v>
          </cell>
          <cell r="J133" t="str">
            <v>10.06.2022</v>
          </cell>
          <cell r="K133" t="str">
            <v>Mayıs 2022</v>
          </cell>
          <cell r="L133">
            <v>2771.05</v>
          </cell>
          <cell r="M133">
            <v>2771.05</v>
          </cell>
        </row>
        <row r="134">
          <cell r="C134" t="str">
            <v>AKINTÜRK PETROL VE PETROL ÜR.NAK.İNŞ.TURSAN.VE TİC.LTD.ŞTİ.</v>
          </cell>
          <cell r="D134" t="str">
            <v>MACROEN ENERJİ VE ENERJİ DANIŞMANLIK TİC. LTD. ŞTİ.</v>
          </cell>
          <cell r="E134" t="str">
            <v>HalkbankasıDBS</v>
          </cell>
          <cell r="H134" t="str">
            <v>BORNOVA</v>
          </cell>
          <cell r="I134" t="str">
            <v>KSE2022000002941</v>
          </cell>
          <cell r="J134" t="str">
            <v>07.05.2022</v>
          </cell>
          <cell r="K134" t="str">
            <v>Mayıs 2022</v>
          </cell>
          <cell r="L134">
            <v>392.55</v>
          </cell>
          <cell r="M134">
            <v>392.55</v>
          </cell>
        </row>
        <row r="135">
          <cell r="C135" t="str">
            <v>AKKOL HAZIR YEMEK SAN. VE TIC A.S.</v>
          </cell>
          <cell r="H135" t="str">
            <v>KADIKÖY</v>
          </cell>
          <cell r="I135" t="str">
            <v>KSE2022000004470</v>
          </cell>
          <cell r="J135" t="str">
            <v>31.05.2022</v>
          </cell>
          <cell r="K135" t="str">
            <v>Mayıs 2022</v>
          </cell>
          <cell r="L135">
            <v>17784.330000000002</v>
          </cell>
          <cell r="M135">
            <v>17784.330000000002</v>
          </cell>
        </row>
        <row r="136">
          <cell r="C136" t="str">
            <v>AKKOY II HES SANTIYESI</v>
          </cell>
          <cell r="E136" t="str">
            <v>İş Bankası ATS</v>
          </cell>
          <cell r="I136" t="str">
            <v>KLA2022000005886</v>
          </cell>
          <cell r="J136" t="str">
            <v>13.06.2022</v>
          </cell>
          <cell r="K136" t="str">
            <v>Mayıs 2022</v>
          </cell>
          <cell r="L136">
            <v>57978.49</v>
          </cell>
          <cell r="M136">
            <v>57978.49</v>
          </cell>
        </row>
        <row r="137">
          <cell r="C137" t="str">
            <v>AKKÖPRÜ PETROL AKARYAKIT ÜRÜN.TAŞIMA.TİC.VE SAN.A.Ş.</v>
          </cell>
          <cell r="E137" t="str">
            <v>İş Bankası DBS</v>
          </cell>
          <cell r="H137" t="str">
            <v>YENİMAHALLE</v>
          </cell>
          <cell r="I137" t="str">
            <v>KLA2022000005373</v>
          </cell>
          <cell r="J137" t="str">
            <v>06.06.2022</v>
          </cell>
          <cell r="K137" t="str">
            <v>Mayıs 2022</v>
          </cell>
          <cell r="L137">
            <v>96096.01</v>
          </cell>
          <cell r="M137">
            <v>96096.01</v>
          </cell>
        </row>
        <row r="138">
          <cell r="C138" t="str">
            <v>AKKÖPRÜ PETROL AKARYAKIT ÜRÜN.TAŞIMA.TİC.VE SAN.A.Ş.</v>
          </cell>
          <cell r="E138" t="str">
            <v>İş Bankası DBS</v>
          </cell>
          <cell r="H138" t="str">
            <v>YENİMAHALLE</v>
          </cell>
          <cell r="I138" t="str">
            <v>KSE2022000002942</v>
          </cell>
          <cell r="J138" t="str">
            <v>07.05.2022</v>
          </cell>
          <cell r="K138" t="str">
            <v>Mayıs 2022</v>
          </cell>
          <cell r="L138">
            <v>554.42999999999995</v>
          </cell>
          <cell r="M138">
            <v>554.42999999999995</v>
          </cell>
        </row>
        <row r="139">
          <cell r="C139" t="str">
            <v>AKMET KALIP OTOMOTİVSAN.VE TİC.A.Ş.</v>
          </cell>
          <cell r="H139" t="str">
            <v>NİLÜFER</v>
          </cell>
          <cell r="I139" t="str">
            <v>KLA2022000005793</v>
          </cell>
          <cell r="J139" t="str">
            <v>13.06.2022</v>
          </cell>
          <cell r="K139" t="str">
            <v>Mayıs 2022</v>
          </cell>
          <cell r="L139">
            <v>28845.41</v>
          </cell>
          <cell r="M139">
            <v>28845.41</v>
          </cell>
        </row>
        <row r="140">
          <cell r="C140" t="str">
            <v>AKMET KALIP OTOMOTİVSAN.VE TİC.A.Ş.</v>
          </cell>
          <cell r="H140" t="str">
            <v>NİLÜFER</v>
          </cell>
          <cell r="I140" t="str">
            <v>KSE2022000002943</v>
          </cell>
          <cell r="J140" t="str">
            <v>07.05.2022</v>
          </cell>
          <cell r="K140" t="str">
            <v>Mayıs 2022</v>
          </cell>
          <cell r="L140">
            <v>202.81</v>
          </cell>
          <cell r="M140">
            <v>202.81</v>
          </cell>
        </row>
        <row r="141">
          <cell r="C141" t="str">
            <v>AKMİSAN POMPA VE MAKİNA ANONİM ŞİRKETİ</v>
          </cell>
          <cell r="D141" t="str">
            <v>HANKAYA SAVUNMA SAN. VE TİC. A.Ş.</v>
          </cell>
          <cell r="H141" t="str">
            <v>KAHRAMANKAZAN</v>
          </cell>
          <cell r="I141" t="str">
            <v>KSE2022000002944</v>
          </cell>
          <cell r="J141" t="str">
            <v>07.05.2022</v>
          </cell>
          <cell r="K141" t="str">
            <v>Mayıs 2022</v>
          </cell>
          <cell r="L141">
            <v>221.62</v>
          </cell>
          <cell r="M141">
            <v>221.62</v>
          </cell>
        </row>
        <row r="142">
          <cell r="C142" t="str">
            <v>AKMİSAN POMPA VE MAKİNA ANONİM ŞİRKETİ</v>
          </cell>
          <cell r="D142" t="str">
            <v>HANKAYA SAVUNMA SAN. VE TİC. A.Ş.</v>
          </cell>
          <cell r="H142" t="str">
            <v>KAHRAMANKAZAN</v>
          </cell>
          <cell r="I142" t="str">
            <v>KSE2022000004516</v>
          </cell>
          <cell r="J142" t="str">
            <v>31.05.2022</v>
          </cell>
          <cell r="K142" t="str">
            <v>Mayıs 2022</v>
          </cell>
          <cell r="L142">
            <v>24842.46</v>
          </cell>
          <cell r="M142">
            <v>24842.46</v>
          </cell>
        </row>
        <row r="143">
          <cell r="C143" t="str">
            <v>AKMİSAN POMPA VE MAKİNA ANONİM ŞİRKETİ</v>
          </cell>
          <cell r="D143" t="str">
            <v>HANKAYA SAVUNMA SAN. VE TİC. A.Ş.</v>
          </cell>
          <cell r="H143" t="str">
            <v>KAHRAMANKAZAN</v>
          </cell>
          <cell r="I143" t="str">
            <v>KSE2022000004515</v>
          </cell>
          <cell r="J143" t="str">
            <v>31.05.2022</v>
          </cell>
          <cell r="K143" t="str">
            <v>Mayıs 2022</v>
          </cell>
          <cell r="L143">
            <v>3101.36</v>
          </cell>
          <cell r="M143">
            <v>18101.36</v>
          </cell>
        </row>
        <row r="144">
          <cell r="C144" t="str">
            <v>AKRANLAR GIDA İNŞAATHAYV.SAN.VE TİCA.Ş.</v>
          </cell>
          <cell r="D144" t="str">
            <v>OSMAN DİRİ</v>
          </cell>
          <cell r="H144" t="str">
            <v>BATTALGAZİ</v>
          </cell>
          <cell r="I144" t="str">
            <v>KLA2022000005381</v>
          </cell>
          <cell r="J144" t="str">
            <v>06.06.2022</v>
          </cell>
          <cell r="K144" t="str">
            <v>Mayıs 2022</v>
          </cell>
          <cell r="L144">
            <v>12551.98</v>
          </cell>
          <cell r="M144">
            <v>12551.98</v>
          </cell>
        </row>
        <row r="145">
          <cell r="C145" t="str">
            <v>AKRANLAR GIDA İNŞAATHAYV.SAN.VE TİCA.Ş.</v>
          </cell>
          <cell r="D145" t="str">
            <v>OSMAN DİRİ</v>
          </cell>
          <cell r="H145" t="str">
            <v>YEŞİLYURT</v>
          </cell>
          <cell r="I145" t="str">
            <v>KLA2022000005376</v>
          </cell>
          <cell r="J145" t="str">
            <v>06.06.2022</v>
          </cell>
          <cell r="K145" t="str">
            <v>Mayıs 2022</v>
          </cell>
          <cell r="L145">
            <v>18326.45</v>
          </cell>
          <cell r="M145">
            <v>18326.45</v>
          </cell>
        </row>
        <row r="146">
          <cell r="C146" t="str">
            <v>AKRANLAR GIDA İNŞAATHAYV.SAN.VE TİCA.Ş.</v>
          </cell>
          <cell r="D146" t="str">
            <v>OSMAN DİRİ</v>
          </cell>
          <cell r="H146" t="str">
            <v>YEŞİLYURT</v>
          </cell>
          <cell r="I146" t="str">
            <v>KLA2022000005379</v>
          </cell>
          <cell r="J146" t="str">
            <v>06.06.2022</v>
          </cell>
          <cell r="K146" t="str">
            <v>Mayıs 2022</v>
          </cell>
          <cell r="L146">
            <v>21727.22</v>
          </cell>
          <cell r="M146">
            <v>21727.22</v>
          </cell>
        </row>
        <row r="147">
          <cell r="C147" t="str">
            <v>AKRANLAR GIDA İNŞAATHAYV.SAN.VE TİCA.Ş.</v>
          </cell>
          <cell r="D147" t="str">
            <v>OSMAN DİRİ</v>
          </cell>
          <cell r="H147" t="str">
            <v>YEŞİLYURT</v>
          </cell>
          <cell r="I147" t="str">
            <v>KLA2022000005378</v>
          </cell>
          <cell r="J147" t="str">
            <v>06.06.2022</v>
          </cell>
          <cell r="K147" t="str">
            <v>Mayıs 2022</v>
          </cell>
          <cell r="L147">
            <v>13506.22</v>
          </cell>
          <cell r="M147">
            <v>13506.22</v>
          </cell>
        </row>
        <row r="148">
          <cell r="C148" t="str">
            <v>AKRANLAR GIDA İNŞAATHAYV.SAN.VE TİCA.Ş.</v>
          </cell>
          <cell r="D148" t="str">
            <v>OSMAN DİRİ</v>
          </cell>
          <cell r="H148" t="str">
            <v>BATTALGAZİ</v>
          </cell>
          <cell r="I148" t="str">
            <v>KLA2022000005382</v>
          </cell>
          <cell r="J148" t="str">
            <v>06.06.2022</v>
          </cell>
          <cell r="K148" t="str">
            <v>Mayıs 2022</v>
          </cell>
          <cell r="L148">
            <v>26439.13</v>
          </cell>
          <cell r="M148">
            <v>26439.13</v>
          </cell>
        </row>
        <row r="149">
          <cell r="C149" t="str">
            <v>AKRANLAR GIDA İNŞAATHAYV.SAN.VE TİCA.Ş.</v>
          </cell>
          <cell r="D149" t="str">
            <v>OSMAN DİRİ</v>
          </cell>
          <cell r="H149" t="str">
            <v>YEŞİLYURT</v>
          </cell>
          <cell r="I149" t="str">
            <v>KLA2022000005374</v>
          </cell>
          <cell r="J149" t="str">
            <v>06.06.2022</v>
          </cell>
          <cell r="K149" t="str">
            <v>Mayıs 2022</v>
          </cell>
          <cell r="L149">
            <v>15963.12</v>
          </cell>
          <cell r="M149">
            <v>15963.12</v>
          </cell>
        </row>
        <row r="150">
          <cell r="C150" t="str">
            <v>AKRANLAR GIDA İNŞAATHAYV.SAN.VE TİCA.Ş.</v>
          </cell>
          <cell r="D150" t="str">
            <v>OSMAN DİRİ</v>
          </cell>
          <cell r="H150" t="str">
            <v>BATTALGAZİ</v>
          </cell>
          <cell r="I150" t="str">
            <v>KLA2022000005380</v>
          </cell>
          <cell r="J150" t="str">
            <v>06.06.2022</v>
          </cell>
          <cell r="K150" t="str">
            <v>Mayıs 2022</v>
          </cell>
          <cell r="L150">
            <v>14484</v>
          </cell>
          <cell r="M150">
            <v>14484</v>
          </cell>
        </row>
        <row r="151">
          <cell r="C151" t="str">
            <v>AKRANLAR GIDA İNŞAATHAYV.SAN.VE TİCA.Ş.</v>
          </cell>
          <cell r="D151" t="str">
            <v>OSMAN DİRİ</v>
          </cell>
          <cell r="H151" t="str">
            <v>BATTALGAZİ</v>
          </cell>
          <cell r="I151" t="str">
            <v>KLA2022000005377</v>
          </cell>
          <cell r="J151" t="str">
            <v>06.06.2022</v>
          </cell>
          <cell r="K151" t="str">
            <v>Mayıs 2022</v>
          </cell>
          <cell r="L151">
            <v>33424.800000000003</v>
          </cell>
          <cell r="M151">
            <v>33424.800000000003</v>
          </cell>
        </row>
        <row r="152">
          <cell r="C152" t="str">
            <v>AKRANLAR GIDA İNŞAATHAYV.SAN.VE TİCA.Ş.</v>
          </cell>
          <cell r="D152" t="str">
            <v>OSMAN DİRİ</v>
          </cell>
          <cell r="H152" t="str">
            <v>BATTALGAZİ</v>
          </cell>
          <cell r="I152" t="str">
            <v>KLA2022000005383</v>
          </cell>
          <cell r="J152" t="str">
            <v>06.06.2022</v>
          </cell>
          <cell r="K152" t="str">
            <v>Mayıs 2022</v>
          </cell>
          <cell r="L152">
            <v>38510.089999999997</v>
          </cell>
          <cell r="M152">
            <v>38510.089999999997</v>
          </cell>
        </row>
        <row r="153">
          <cell r="C153" t="str">
            <v>AKRANLAR GIDA İNŞAATHAYV.SAN.VE TİCA.Ş.</v>
          </cell>
          <cell r="D153" t="str">
            <v>OSMAN DİRİ</v>
          </cell>
          <cell r="H153" t="str">
            <v>YEŞİLYURT</v>
          </cell>
          <cell r="I153" t="str">
            <v>KLA2022000005375</v>
          </cell>
          <cell r="J153" t="str">
            <v>06.06.2022</v>
          </cell>
          <cell r="K153" t="str">
            <v>Mayıs 2022</v>
          </cell>
          <cell r="L153">
            <v>20569.650000000001</v>
          </cell>
          <cell r="M153">
            <v>20569.650000000001</v>
          </cell>
        </row>
        <row r="154">
          <cell r="C154" t="str">
            <v>AKRANLAR GIDA İNŞAATHAYV.SAN.VE TİCA.Ş.</v>
          </cell>
          <cell r="D154" t="str">
            <v>OSMAN DİRİ</v>
          </cell>
          <cell r="H154" t="str">
            <v>BATTALGAZİ</v>
          </cell>
          <cell r="I154" t="str">
            <v>KSE2022000002945</v>
          </cell>
          <cell r="J154" t="str">
            <v>07.05.2022</v>
          </cell>
          <cell r="K154" t="str">
            <v>Mayıs 2022</v>
          </cell>
          <cell r="L154">
            <v>952.84</v>
          </cell>
          <cell r="M154">
            <v>952.84</v>
          </cell>
        </row>
        <row r="155">
          <cell r="C155" t="str">
            <v>AKSA MERMER VE MADENNAK.İNŞ.AKAR.SAN.TİCLTD.ŞTİ.</v>
          </cell>
          <cell r="E155" t="str">
            <v>ZiraatbankasıDBS</v>
          </cell>
          <cell r="H155" t="str">
            <v>DİYADİN</v>
          </cell>
          <cell r="I155" t="str">
            <v>KSE2022000002946</v>
          </cell>
          <cell r="J155" t="str">
            <v>07.05.2022</v>
          </cell>
          <cell r="K155" t="str">
            <v>Mayıs 2022</v>
          </cell>
          <cell r="L155">
            <v>89.22</v>
          </cell>
          <cell r="M155">
            <v>89.22</v>
          </cell>
        </row>
        <row r="156">
          <cell r="C156" t="str">
            <v>AKSA MERMER VE MADENNAK.İNŞ.AKAR.SAN.TİCLTD.ŞTİ.</v>
          </cell>
          <cell r="E156" t="str">
            <v>ZiraatbankasıDBS</v>
          </cell>
          <cell r="H156" t="str">
            <v>DİYADİN</v>
          </cell>
          <cell r="I156" t="str">
            <v>KSE2022000004471</v>
          </cell>
          <cell r="J156" t="str">
            <v>31.05.2022</v>
          </cell>
          <cell r="K156" t="str">
            <v>Mayıs 2022</v>
          </cell>
          <cell r="L156">
            <v>44343.41</v>
          </cell>
          <cell r="M156">
            <v>44343.41</v>
          </cell>
        </row>
        <row r="157">
          <cell r="C157" t="str">
            <v>AKSA MERMER VE MADENNAK.İNŞ.AKAR.SAN.TİCLTD.ŞTİ.</v>
          </cell>
          <cell r="E157" t="str">
            <v>ZiraatbankasıDBS</v>
          </cell>
          <cell r="H157" t="str">
            <v>DİYADİN</v>
          </cell>
          <cell r="I157" t="str">
            <v>KSE2022000004472</v>
          </cell>
          <cell r="J157" t="str">
            <v>31.05.2022</v>
          </cell>
          <cell r="K157" t="str">
            <v>Mayıs 2022</v>
          </cell>
          <cell r="L157">
            <v>14534.02</v>
          </cell>
          <cell r="M157">
            <v>14534.02</v>
          </cell>
        </row>
        <row r="158">
          <cell r="C158" t="str">
            <v>AKSARAY AGREGA MADENCİLİK A.Ş</v>
          </cell>
          <cell r="H158" t="str">
            <v>AKSARAY</v>
          </cell>
          <cell r="I158" t="str">
            <v>KSE2022000002947</v>
          </cell>
          <cell r="J158" t="str">
            <v>07.05.2022</v>
          </cell>
          <cell r="K158" t="str">
            <v>Mayıs 2022</v>
          </cell>
          <cell r="L158">
            <v>57.5</v>
          </cell>
          <cell r="M158">
            <v>57.5</v>
          </cell>
        </row>
        <row r="159">
          <cell r="C159" t="str">
            <v>AKSARAY AGREGA MADENCİLİK A.Ş</v>
          </cell>
          <cell r="H159" t="str">
            <v>AKSARAY</v>
          </cell>
          <cell r="I159" t="str">
            <v>KFE2022000000690</v>
          </cell>
          <cell r="J159" t="str">
            <v>31.05.2022</v>
          </cell>
          <cell r="K159" t="str">
            <v>Mayıs 2022</v>
          </cell>
          <cell r="L159">
            <v>473084.66</v>
          </cell>
          <cell r="M159">
            <v>473084.66</v>
          </cell>
        </row>
        <row r="160">
          <cell r="C160" t="str">
            <v>AKŞİFA SAĞLIK VE TURİZM HİZMETLERİ İNŞAAT SAN.TİC.A.Ş.</v>
          </cell>
          <cell r="H160" t="str">
            <v>BAŞMAKÇI</v>
          </cell>
          <cell r="I160" t="str">
            <v>KSE2022000002948</v>
          </cell>
          <cell r="J160" t="str">
            <v>07.05.2022</v>
          </cell>
          <cell r="K160" t="str">
            <v>Mayıs 2022</v>
          </cell>
          <cell r="L160">
            <v>768.77</v>
          </cell>
          <cell r="M160">
            <v>768.77</v>
          </cell>
        </row>
        <row r="161">
          <cell r="C161" t="str">
            <v>AKYILDIZ KİMYEVİ ÜRÜN MADEN TARIM SAN TİC LTD ŞTİ</v>
          </cell>
          <cell r="D161" t="str">
            <v>SERA ENERJİ SAN. VE TİC. LTD. ŞTİ.</v>
          </cell>
          <cell r="E161" t="str">
            <v>HalkbankasıDBS</v>
          </cell>
          <cell r="H161" t="str">
            <v>TEPEBAŞI</v>
          </cell>
          <cell r="I161" t="str">
            <v>KSE2022000002949</v>
          </cell>
          <cell r="J161" t="str">
            <v>07.05.2022</v>
          </cell>
          <cell r="K161" t="str">
            <v>Mayıs 2022</v>
          </cell>
          <cell r="L161">
            <v>425.39</v>
          </cell>
          <cell r="M161">
            <v>425.39</v>
          </cell>
        </row>
        <row r="162">
          <cell r="C162" t="str">
            <v>AL DROSS ALÜMİNYUM SANAYİ VE TİCARET LİMİTED ŞİRKETİ</v>
          </cell>
          <cell r="D162" t="str">
            <v>SERA ENERJİ SAN. VE TİC. LTD. ŞTİ.</v>
          </cell>
          <cell r="H162" t="str">
            <v>BİLECİK</v>
          </cell>
          <cell r="I162" t="str">
            <v>KSE2022000002950</v>
          </cell>
          <cell r="J162" t="str">
            <v>07.05.2022</v>
          </cell>
          <cell r="K162" t="str">
            <v>Mayıs 2022</v>
          </cell>
          <cell r="L162">
            <v>423.57</v>
          </cell>
          <cell r="M162">
            <v>423.57</v>
          </cell>
        </row>
        <row r="163">
          <cell r="C163" t="str">
            <v>AL DROSS ALÜMİNYUM SANAYİ VE TİCARET LİMİTED ŞİRKETİ</v>
          </cell>
          <cell r="D163" t="str">
            <v>SERA ENERJİ SAN. VE TİC. LTD. ŞTİ.</v>
          </cell>
          <cell r="H163" t="str">
            <v>BİLECİK</v>
          </cell>
          <cell r="I163" t="str">
            <v>KSE2022000004522</v>
          </cell>
          <cell r="J163" t="str">
            <v>31.05.2022</v>
          </cell>
          <cell r="K163" t="str">
            <v>Mayıs 2022</v>
          </cell>
          <cell r="L163">
            <v>81888.53</v>
          </cell>
          <cell r="M163">
            <v>81888.53</v>
          </cell>
        </row>
        <row r="164">
          <cell r="C164" t="str">
            <v xml:space="preserve">ALACAKAYA MERMER MAD. ISL. TIC. SAN. A.S. </v>
          </cell>
          <cell r="H164" t="str">
            <v>KARAMAN</v>
          </cell>
          <cell r="I164" t="str">
            <v>KLA2022000005386</v>
          </cell>
          <cell r="J164" t="str">
            <v>06.06.2022</v>
          </cell>
          <cell r="K164" t="str">
            <v>Mayıs 2022</v>
          </cell>
          <cell r="L164">
            <v>1085118.23</v>
          </cell>
          <cell r="M164">
            <v>1085118.23</v>
          </cell>
        </row>
        <row r="165">
          <cell r="C165" t="str">
            <v xml:space="preserve">ALACAKAYA MERMER MAD. ISL. TIC. SAN. A.S. </v>
          </cell>
          <cell r="H165" t="str">
            <v>ALACAKAYA</v>
          </cell>
          <cell r="I165" t="str">
            <v>KLA2022000005384</v>
          </cell>
          <cell r="J165" t="str">
            <v>06.06.2022</v>
          </cell>
          <cell r="K165" t="str">
            <v>Mayıs 2022</v>
          </cell>
          <cell r="L165">
            <v>1161.9100000000001</v>
          </cell>
          <cell r="M165">
            <v>1161.9100000000001</v>
          </cell>
        </row>
        <row r="166">
          <cell r="C166" t="str">
            <v xml:space="preserve">ALACAKAYA MERMER MAD. ISL. TIC. SAN. A.S. </v>
          </cell>
          <cell r="H166" t="str">
            <v>ALACAKAYA</v>
          </cell>
          <cell r="I166" t="str">
            <v>KLA2022000005385</v>
          </cell>
          <cell r="J166" t="str">
            <v>06.06.2022</v>
          </cell>
          <cell r="K166" t="str">
            <v>Mayıs 2022</v>
          </cell>
          <cell r="L166">
            <v>3680</v>
          </cell>
          <cell r="M166">
            <v>3680</v>
          </cell>
        </row>
        <row r="167">
          <cell r="C167" t="str">
            <v xml:space="preserve">ALACAKAYA MERMER MAD. ISL. TIC. SAN. A.S. </v>
          </cell>
          <cell r="H167" t="str">
            <v>ALACAKAYA</v>
          </cell>
          <cell r="I167" t="str">
            <v>KLA2022000005387</v>
          </cell>
          <cell r="J167" t="str">
            <v>06.06.2022</v>
          </cell>
          <cell r="K167" t="str">
            <v>Mayıs 2022</v>
          </cell>
          <cell r="L167">
            <v>20345.240000000002</v>
          </cell>
          <cell r="M167">
            <v>20345.240000000002</v>
          </cell>
        </row>
        <row r="168">
          <cell r="C168" t="str">
            <v xml:space="preserve">ALACAKAYA MERMER MAD. ISL. TIC. SAN. A.S. </v>
          </cell>
          <cell r="H168" t="str">
            <v>ELAZIĞ</v>
          </cell>
          <cell r="I168" t="str">
            <v>KLA2022000005388</v>
          </cell>
          <cell r="J168" t="str">
            <v>06.06.2022</v>
          </cell>
          <cell r="K168" t="str">
            <v>Mayıs 2022</v>
          </cell>
          <cell r="L168">
            <v>64825.09</v>
          </cell>
          <cell r="M168">
            <v>64825.09</v>
          </cell>
        </row>
        <row r="169">
          <cell r="C169" t="str">
            <v xml:space="preserve">ALACAKAYA MERMER MAD. ISL. TIC. SAN. A.S. </v>
          </cell>
          <cell r="H169" t="str">
            <v>ELAZIĞ</v>
          </cell>
          <cell r="I169" t="str">
            <v>KLA2022000005389</v>
          </cell>
          <cell r="J169" t="str">
            <v>06.06.2022</v>
          </cell>
          <cell r="K169" t="str">
            <v>Mayıs 2022</v>
          </cell>
          <cell r="L169">
            <v>259017.69</v>
          </cell>
          <cell r="M169">
            <v>259017.69</v>
          </cell>
        </row>
        <row r="170">
          <cell r="C170" t="str">
            <v xml:space="preserve">ALACAKAYA MERMER MAD. ISL. TIC. SAN. A.S. </v>
          </cell>
          <cell r="H170" t="str">
            <v>ALACAKAYA</v>
          </cell>
          <cell r="I170" t="str">
            <v>KSE2022000002951</v>
          </cell>
          <cell r="J170" t="str">
            <v>07.05.2022</v>
          </cell>
          <cell r="K170" t="str">
            <v>Mayıs 2022</v>
          </cell>
          <cell r="L170">
            <v>2827.7</v>
          </cell>
          <cell r="M170">
            <v>2827.7</v>
          </cell>
        </row>
        <row r="171">
          <cell r="C171" t="str">
            <v>ALAÇATI ÖĞRETMENEVİ AKŞAM SANAT OKULU</v>
          </cell>
          <cell r="D171" t="str">
            <v>ACAROĞLU ACTİVE GIDA TURİZM SAN. VE TİC. LTD. ŞTİ</v>
          </cell>
          <cell r="H171" t="str">
            <v>ÇEŞME</v>
          </cell>
          <cell r="I171" t="str">
            <v>KSA2022000000784</v>
          </cell>
          <cell r="J171" t="str">
            <v>07.05.2022</v>
          </cell>
          <cell r="K171" t="str">
            <v>Mayıs 2022</v>
          </cell>
          <cell r="L171">
            <v>146.80000000000001</v>
          </cell>
          <cell r="M171">
            <v>146.80000000000001</v>
          </cell>
        </row>
        <row r="172">
          <cell r="C172" t="str">
            <v>ALAÇATI ÖĞRETMENEVİ AKŞAM SANAT OKULU</v>
          </cell>
          <cell r="D172" t="str">
            <v>ACAROĞLU ACTİVE GIDA TURİZM SAN. VE TİC. LTD. ŞTİ</v>
          </cell>
          <cell r="H172" t="str">
            <v>ÇEŞME</v>
          </cell>
          <cell r="I172" t="str">
            <v>KSA2022000001440</v>
          </cell>
          <cell r="J172" t="str">
            <v>31.05.2022</v>
          </cell>
          <cell r="K172" t="str">
            <v>Mayıs 2022</v>
          </cell>
          <cell r="L172">
            <v>1923.08</v>
          </cell>
          <cell r="M172">
            <v>1923.08</v>
          </cell>
        </row>
        <row r="173">
          <cell r="C173" t="str">
            <v>ALAGÖZLER OTOMOTİV İNŞAAT NAKL. İMAL. TİC. VE SAN. LTD.ŞTİ.</v>
          </cell>
          <cell r="D173" t="str">
            <v>SİBEL ŞİMŞEK</v>
          </cell>
          <cell r="E173" t="str">
            <v>İş Bankası ATS</v>
          </cell>
          <cell r="H173" t="str">
            <v>ÇORUM</v>
          </cell>
          <cell r="I173" t="str">
            <v>KSE2022000002952</v>
          </cell>
          <cell r="J173" t="str">
            <v>07.05.2022</v>
          </cell>
          <cell r="K173" t="str">
            <v>Mayıs 2022</v>
          </cell>
          <cell r="L173">
            <v>23.84</v>
          </cell>
          <cell r="M173">
            <v>23.84</v>
          </cell>
        </row>
        <row r="174">
          <cell r="C174" t="str">
            <v>ALAİYE INK TURİZM ORGANİZASYON TİCARET LİMİTED ŞİRKETİ</v>
          </cell>
          <cell r="D174" t="str">
            <v>HİLAL BENGİ</v>
          </cell>
          <cell r="E174" t="str">
            <v>HalkbankasıDBS</v>
          </cell>
          <cell r="H174" t="str">
            <v>ATAKUM</v>
          </cell>
          <cell r="I174" t="str">
            <v>KNA2022000000664</v>
          </cell>
          <cell r="J174" t="str">
            <v>06.06.2022</v>
          </cell>
          <cell r="K174" t="str">
            <v>Mayıs 2022</v>
          </cell>
          <cell r="L174">
            <v>5876.13</v>
          </cell>
          <cell r="M174">
            <v>5876.13</v>
          </cell>
        </row>
        <row r="175">
          <cell r="C175" t="str">
            <v>ALAİYE INK TURİZM ORGANİZASYON TİCARET LİMİTED ŞİRKETİ</v>
          </cell>
          <cell r="D175" t="str">
            <v>HİLAL BENGİ</v>
          </cell>
          <cell r="E175" t="str">
            <v>HalkbankasıDBS</v>
          </cell>
          <cell r="H175" t="str">
            <v>ATAKUM</v>
          </cell>
          <cell r="I175" t="str">
            <v>KSA2022000000785</v>
          </cell>
          <cell r="J175" t="str">
            <v>07.05.2022</v>
          </cell>
          <cell r="K175" t="str">
            <v>Mayıs 2022</v>
          </cell>
          <cell r="L175">
            <v>44.43</v>
          </cell>
          <cell r="M175">
            <v>44.43</v>
          </cell>
        </row>
        <row r="176">
          <cell r="C176" t="str">
            <v>ALAMER MADEN İNŞAAT NAK.TİC.SAN.LTD.ŞTİ.</v>
          </cell>
          <cell r="E176" t="str">
            <v>İş Bankası ATS</v>
          </cell>
          <cell r="H176" t="str">
            <v>ELAZIĞ</v>
          </cell>
          <cell r="I176" t="str">
            <v>KLA2022000005390</v>
          </cell>
          <cell r="J176" t="str">
            <v>06.06.2022</v>
          </cell>
          <cell r="K176" t="str">
            <v>Mayıs 2022</v>
          </cell>
          <cell r="L176">
            <v>8394.3700000000008</v>
          </cell>
          <cell r="M176">
            <v>8394.3700000000008</v>
          </cell>
        </row>
        <row r="177">
          <cell r="C177" t="str">
            <v>ALAMER MADEN İNŞAAT NAK.TİC.SAN.LTD.ŞTİ.</v>
          </cell>
          <cell r="E177" t="str">
            <v>İş Bankası ATS</v>
          </cell>
          <cell r="H177" t="str">
            <v>ELAZIĞ</v>
          </cell>
          <cell r="I177" t="str">
            <v>KSE2022000002953</v>
          </cell>
          <cell r="J177" t="str">
            <v>07.05.2022</v>
          </cell>
          <cell r="K177" t="str">
            <v>Mayıs 2022</v>
          </cell>
          <cell r="L177">
            <v>80.959999999999994</v>
          </cell>
          <cell r="M177">
            <v>80.959999999999994</v>
          </cell>
        </row>
        <row r="178">
          <cell r="C178" t="str">
            <v>ALANAR MEYVE VE GIDAÜRETİM PAZARLAMASAN TİC A.Ş.</v>
          </cell>
          <cell r="E178" t="str">
            <v>İş Bankası DBS</v>
          </cell>
          <cell r="H178" t="str">
            <v>BAYRAMİÇ</v>
          </cell>
          <cell r="I178" t="str">
            <v>KLA2022000005413</v>
          </cell>
          <cell r="J178" t="str">
            <v>06.06.2022</v>
          </cell>
          <cell r="K178" t="str">
            <v>Mayıs 2022</v>
          </cell>
          <cell r="L178">
            <v>2793.83</v>
          </cell>
          <cell r="M178">
            <v>2793.83</v>
          </cell>
        </row>
        <row r="179">
          <cell r="C179" t="str">
            <v>ALANAR MEYVE VE GIDAÜRETİM PAZARLAMASAN TİC A.Ş.</v>
          </cell>
          <cell r="E179" t="str">
            <v>İş Bankası DBS</v>
          </cell>
          <cell r="H179" t="str">
            <v>EZİNE</v>
          </cell>
          <cell r="I179" t="str">
            <v>KLA2022000005398</v>
          </cell>
          <cell r="J179" t="str">
            <v>06.06.2022</v>
          </cell>
          <cell r="K179" t="str">
            <v>Mayıs 2022</v>
          </cell>
          <cell r="L179">
            <v>6649.91</v>
          </cell>
          <cell r="M179">
            <v>6649.91</v>
          </cell>
        </row>
        <row r="180">
          <cell r="C180" t="str">
            <v>ALANAR MEYVE VE GIDAÜRETİM PAZARLAMASAN TİC A.Ş.</v>
          </cell>
          <cell r="E180" t="str">
            <v>İş Bankası DBS</v>
          </cell>
          <cell r="H180" t="str">
            <v>EZİNE</v>
          </cell>
          <cell r="I180" t="str">
            <v>KLA2022000005399</v>
          </cell>
          <cell r="J180" t="str">
            <v>06.06.2022</v>
          </cell>
          <cell r="K180" t="str">
            <v>Mayıs 2022</v>
          </cell>
          <cell r="L180">
            <v>10768.45</v>
          </cell>
          <cell r="M180">
            <v>10768.45</v>
          </cell>
        </row>
        <row r="181">
          <cell r="C181" t="str">
            <v>ALANAR MEYVE VE GIDAÜRETİM PAZARLAMASAN TİC A.Ş.</v>
          </cell>
          <cell r="E181" t="str">
            <v>İş Bankası DBS</v>
          </cell>
          <cell r="H181" t="str">
            <v>BAYRAMİÇ</v>
          </cell>
          <cell r="I181" t="str">
            <v>KLA2022000005414</v>
          </cell>
          <cell r="J181" t="str">
            <v>06.06.2022</v>
          </cell>
          <cell r="K181" t="str">
            <v>Mayıs 2022</v>
          </cell>
          <cell r="L181">
            <v>7049.21</v>
          </cell>
          <cell r="M181">
            <v>7049.21</v>
          </cell>
        </row>
        <row r="182">
          <cell r="C182" t="str">
            <v>ALANAR MEYVE VE GIDAÜRETİM PAZARLAMASAN TİC A.Ş.</v>
          </cell>
          <cell r="E182" t="str">
            <v>İş Bankası DBS</v>
          </cell>
          <cell r="H182" t="str">
            <v>SALİHLİ</v>
          </cell>
          <cell r="I182" t="str">
            <v>KLA2022000005401</v>
          </cell>
          <cell r="J182" t="str">
            <v>06.06.2022</v>
          </cell>
          <cell r="K182" t="str">
            <v>Mayıs 2022</v>
          </cell>
          <cell r="L182">
            <v>29750.26</v>
          </cell>
          <cell r="M182">
            <v>29750.26</v>
          </cell>
        </row>
        <row r="183">
          <cell r="C183" t="str">
            <v>ALANAR MEYVE VE GIDAÜRETİM PAZARLAMASAN TİC A.Ş.</v>
          </cell>
          <cell r="E183" t="str">
            <v>İş Bankası DBS</v>
          </cell>
          <cell r="H183" t="str">
            <v>SALİHLİ</v>
          </cell>
          <cell r="I183" t="str">
            <v>KLA2022000005402</v>
          </cell>
          <cell r="J183" t="str">
            <v>06.06.2022</v>
          </cell>
          <cell r="K183" t="str">
            <v>Mayıs 2022</v>
          </cell>
          <cell r="L183">
            <v>176298.76</v>
          </cell>
          <cell r="M183">
            <v>176298.76</v>
          </cell>
        </row>
        <row r="184">
          <cell r="C184" t="str">
            <v>ALANAR MEYVE VE GIDAÜRETİM PAZARLAMASAN TİC A.Ş.</v>
          </cell>
          <cell r="E184" t="str">
            <v>İş Bankası DBS</v>
          </cell>
          <cell r="H184" t="str">
            <v>SULTANDAĞ SULTANDAĞI</v>
          </cell>
          <cell r="I184" t="str">
            <v>KLA2022000005403</v>
          </cell>
          <cell r="J184" t="str">
            <v>06.06.2022</v>
          </cell>
          <cell r="K184" t="str">
            <v>Mayıs 2022</v>
          </cell>
          <cell r="L184">
            <v>10032.74</v>
          </cell>
          <cell r="M184">
            <v>10032.74</v>
          </cell>
        </row>
        <row r="185">
          <cell r="C185" t="str">
            <v>ALANAR MEYVE VE GIDAÜRETİM PAZARLAMASAN TİC A.Ş.</v>
          </cell>
          <cell r="E185" t="str">
            <v>İş Bankası DBS</v>
          </cell>
          <cell r="H185" t="str">
            <v>ALAŞEHİR</v>
          </cell>
          <cell r="I185" t="str">
            <v>KLA2022000005404</v>
          </cell>
          <cell r="J185" t="str">
            <v>06.06.2022</v>
          </cell>
          <cell r="K185" t="str">
            <v>Mayıs 2022</v>
          </cell>
          <cell r="L185">
            <v>29578.22</v>
          </cell>
          <cell r="M185">
            <v>29578.22</v>
          </cell>
        </row>
        <row r="186">
          <cell r="C186" t="str">
            <v>ALANAR MEYVE VE GIDAÜRETİM PAZARLAMASAN TİC A.Ş.</v>
          </cell>
          <cell r="E186" t="str">
            <v>İş Bankası DBS</v>
          </cell>
          <cell r="H186" t="str">
            <v>SALİHLİ</v>
          </cell>
          <cell r="I186" t="str">
            <v>KLA2022000005405</v>
          </cell>
          <cell r="J186" t="str">
            <v>06.06.2022</v>
          </cell>
          <cell r="K186" t="str">
            <v>Mayıs 2022</v>
          </cell>
          <cell r="L186">
            <v>956.72</v>
          </cell>
          <cell r="M186">
            <v>956.72</v>
          </cell>
        </row>
        <row r="187">
          <cell r="C187" t="str">
            <v>ALANAR MEYVE VE GIDAÜRETİM PAZARLAMASAN TİC A.Ş.</v>
          </cell>
          <cell r="E187" t="str">
            <v>İş Bankası DBS</v>
          </cell>
          <cell r="H187" t="str">
            <v>SALİHLİ</v>
          </cell>
          <cell r="I187" t="str">
            <v>KLA2022000005406</v>
          </cell>
          <cell r="J187" t="str">
            <v>06.06.2022</v>
          </cell>
          <cell r="K187" t="str">
            <v>Mayıs 2022</v>
          </cell>
          <cell r="L187">
            <v>63262.23</v>
          </cell>
          <cell r="M187">
            <v>63262.23</v>
          </cell>
        </row>
        <row r="188">
          <cell r="C188" t="str">
            <v>ALANAR MEYVE VE GIDAÜRETİM PAZARLAMASAN TİC A.Ş.</v>
          </cell>
          <cell r="E188" t="str">
            <v>İş Bankası DBS</v>
          </cell>
          <cell r="H188" t="str">
            <v>KÖPRÜBAŞI</v>
          </cell>
          <cell r="I188" t="str">
            <v>KLA2022000005407</v>
          </cell>
          <cell r="J188" t="str">
            <v>06.06.2022</v>
          </cell>
          <cell r="K188" t="str">
            <v>Mayıs 2022</v>
          </cell>
          <cell r="L188">
            <v>30723.57</v>
          </cell>
          <cell r="M188">
            <v>30723.57</v>
          </cell>
        </row>
        <row r="189">
          <cell r="C189" t="str">
            <v>ALANAR MEYVE VE GIDAÜRETİM PAZARLAMASAN TİC A.Ş.</v>
          </cell>
          <cell r="E189" t="str">
            <v>İş Bankası DBS</v>
          </cell>
          <cell r="H189" t="str">
            <v>SALİHLİ</v>
          </cell>
          <cell r="I189" t="str">
            <v>KLA2022000005408</v>
          </cell>
          <cell r="J189" t="str">
            <v>06.06.2022</v>
          </cell>
          <cell r="K189" t="str">
            <v>Mayıs 2022</v>
          </cell>
          <cell r="L189">
            <v>1527.83</v>
          </cell>
          <cell r="M189">
            <v>1527.83</v>
          </cell>
        </row>
        <row r="190">
          <cell r="C190" t="str">
            <v>ALANAR MEYVE VE GIDAÜRETİM PAZARLAMASAN TİC A.Ş.</v>
          </cell>
          <cell r="E190" t="str">
            <v>İş Bankası DBS</v>
          </cell>
          <cell r="H190" t="str">
            <v>ALAŞEHİR</v>
          </cell>
          <cell r="I190" t="str">
            <v>KLA2022000005400</v>
          </cell>
          <cell r="J190" t="str">
            <v>06.06.2022</v>
          </cell>
          <cell r="K190" t="str">
            <v>Mayıs 2022</v>
          </cell>
          <cell r="L190">
            <v>1442.03</v>
          </cell>
          <cell r="M190">
            <v>1442.03</v>
          </cell>
        </row>
        <row r="191">
          <cell r="C191" t="str">
            <v>ALANAR MEYVE VE GIDAÜRETİM PAZARLAMASAN TİC A.Ş.</v>
          </cell>
          <cell r="E191" t="str">
            <v>İş Bankası DBS</v>
          </cell>
          <cell r="H191" t="str">
            <v>KÖPRÜBAŞI</v>
          </cell>
          <cell r="I191" t="str">
            <v>KLA2022000005409</v>
          </cell>
          <cell r="J191" t="str">
            <v>06.06.2022</v>
          </cell>
          <cell r="K191" t="str">
            <v>Mayıs 2022</v>
          </cell>
          <cell r="L191">
            <v>10825.8</v>
          </cell>
          <cell r="M191">
            <v>10825.8</v>
          </cell>
        </row>
        <row r="192">
          <cell r="C192" t="str">
            <v>ALANAR MEYVE VE GIDAÜRETİM PAZARLAMASAN TİC A.Ş.</v>
          </cell>
          <cell r="E192" t="str">
            <v>İş Bankası DBS</v>
          </cell>
          <cell r="H192" t="str">
            <v>KÖPRÜBAŞI</v>
          </cell>
          <cell r="I192" t="str">
            <v>KLA2022000005410</v>
          </cell>
          <cell r="J192" t="str">
            <v>06.06.2022</v>
          </cell>
          <cell r="K192" t="str">
            <v>Mayıs 2022</v>
          </cell>
          <cell r="L192">
            <v>9974.01</v>
          </cell>
          <cell r="M192">
            <v>9974.01</v>
          </cell>
        </row>
        <row r="193">
          <cell r="C193" t="str">
            <v>ALANAR MEYVE VE GIDAÜRETİM PAZARLAMASAN TİC A.Ş.</v>
          </cell>
          <cell r="E193" t="str">
            <v>İş Bankası DBS</v>
          </cell>
          <cell r="H193" t="str">
            <v>KÖPRÜBAŞI</v>
          </cell>
          <cell r="I193" t="str">
            <v>KLA2022000005415</v>
          </cell>
          <cell r="J193" t="str">
            <v>06.06.2022</v>
          </cell>
          <cell r="K193" t="str">
            <v>Mayıs 2022</v>
          </cell>
          <cell r="L193">
            <v>3197.88</v>
          </cell>
          <cell r="M193">
            <v>3197.88</v>
          </cell>
        </row>
        <row r="194">
          <cell r="C194" t="str">
            <v>ALANAR MEYVE VE GIDAÜRETİM PAZARLAMASAN TİC A.Ş.</v>
          </cell>
          <cell r="E194" t="str">
            <v>İş Bankası DBS</v>
          </cell>
          <cell r="H194" t="str">
            <v>OSMANGAZİ</v>
          </cell>
          <cell r="I194" t="str">
            <v>KLA2022000005397</v>
          </cell>
          <cell r="J194" t="str">
            <v>06.06.2022</v>
          </cell>
          <cell r="K194" t="str">
            <v>Mayıs 2022</v>
          </cell>
          <cell r="L194">
            <v>9160.0300000000007</v>
          </cell>
          <cell r="M194">
            <v>9160.0300000000007</v>
          </cell>
        </row>
        <row r="195">
          <cell r="C195" t="str">
            <v>ALANAR MEYVE VE GIDAÜRETİM PAZARLAMASAN TİC A.Ş.</v>
          </cell>
          <cell r="E195" t="str">
            <v>İş Bankası DBS</v>
          </cell>
          <cell r="H195" t="str">
            <v>SALİHLİ</v>
          </cell>
          <cell r="I195" t="str">
            <v>KLA2022000005411</v>
          </cell>
          <cell r="J195" t="str">
            <v>06.06.2022</v>
          </cell>
          <cell r="K195" t="str">
            <v>Mayıs 2022</v>
          </cell>
          <cell r="L195">
            <v>1898.29</v>
          </cell>
          <cell r="M195">
            <v>1898.29</v>
          </cell>
        </row>
        <row r="196">
          <cell r="C196" t="str">
            <v>ALANAR MEYVE VE GIDAÜRETİM PAZARLAMASAN TİC A.Ş.</v>
          </cell>
          <cell r="E196" t="str">
            <v>İş Bankası DBS</v>
          </cell>
          <cell r="H196" t="str">
            <v>SALİHLİ</v>
          </cell>
          <cell r="I196" t="str">
            <v>KLA2022000005412</v>
          </cell>
          <cell r="J196" t="str">
            <v>06.06.2022</v>
          </cell>
          <cell r="K196" t="str">
            <v>Mayıs 2022</v>
          </cell>
          <cell r="L196">
            <v>1946.15</v>
          </cell>
          <cell r="M196">
            <v>1946.15</v>
          </cell>
        </row>
        <row r="197">
          <cell r="C197" t="str">
            <v>ALANAR MEYVE VE GIDAÜRETİM PAZARLAMASAN TİC A.Ş.</v>
          </cell>
          <cell r="E197" t="str">
            <v>İş Bankası DBS</v>
          </cell>
          <cell r="H197" t="str">
            <v>KÖPRÜBAŞI</v>
          </cell>
          <cell r="I197" t="str">
            <v>KSE2022000002954</v>
          </cell>
          <cell r="J197" t="str">
            <v>07.05.2022</v>
          </cell>
          <cell r="K197" t="str">
            <v>Mayıs 2022</v>
          </cell>
          <cell r="L197">
            <v>401.1</v>
          </cell>
          <cell r="M197">
            <v>401.1</v>
          </cell>
        </row>
        <row r="198">
          <cell r="C198" t="str">
            <v>ALBA MAR.ALIŞ.VERİŞMER.MÜH.DAN.PET.ÜRÜ.İNŞ.OTO.İTH.İHR.LTD</v>
          </cell>
          <cell r="D198" t="str">
            <v>ARES ENERJİ DANIŞMANLIK - MİNE GÜL ALTINOK</v>
          </cell>
          <cell r="E198" t="str">
            <v>İş Bankası DBS</v>
          </cell>
          <cell r="H198" t="str">
            <v>MELİKGAZİ</v>
          </cell>
          <cell r="I198" t="str">
            <v>KLA2022000005533</v>
          </cell>
          <cell r="J198" t="str">
            <v>10.06.2022</v>
          </cell>
          <cell r="K198" t="str">
            <v>Mayıs 2022</v>
          </cell>
          <cell r="L198">
            <v>20836.37</v>
          </cell>
          <cell r="M198">
            <v>20836.37</v>
          </cell>
        </row>
        <row r="199">
          <cell r="C199" t="str">
            <v>ALBA MAR.ALIŞ.VERİŞMER.MÜH.DAN.PET.ÜRÜ.İNŞ.OTO.İTH.İHR.LTD</v>
          </cell>
          <cell r="D199" t="str">
            <v>ARES ENERJİ DANIŞMANLIK - MİNE GÜL ALTINOK</v>
          </cell>
          <cell r="E199" t="str">
            <v>İş Bankası DBS</v>
          </cell>
          <cell r="H199" t="str">
            <v>MELİKGAZİ</v>
          </cell>
          <cell r="I199" t="str">
            <v>KLA2022000005534</v>
          </cell>
          <cell r="J199" t="str">
            <v>10.06.2022</v>
          </cell>
          <cell r="K199" t="str">
            <v>Mayıs 2022</v>
          </cell>
          <cell r="L199">
            <v>4771.13</v>
          </cell>
          <cell r="M199">
            <v>4771.13</v>
          </cell>
        </row>
        <row r="200">
          <cell r="C200" t="str">
            <v>ALBA MAR.ALIŞ.VERİŞMER.MÜH.DAN.PET.ÜRÜ.İNŞ.OTO.İTH.İHR.LTD</v>
          </cell>
          <cell r="D200" t="str">
            <v>ARES ENERJİ DANIŞMANLIK - MİNE GÜL ALTINOK</v>
          </cell>
          <cell r="E200" t="str">
            <v>İş Bankası DBS</v>
          </cell>
          <cell r="H200" t="str">
            <v>MELİKGAZİ</v>
          </cell>
          <cell r="I200" t="str">
            <v>KSE2022000002955</v>
          </cell>
          <cell r="J200" t="str">
            <v>07.05.2022</v>
          </cell>
          <cell r="K200" t="str">
            <v>Mayıs 2022</v>
          </cell>
          <cell r="L200">
            <v>110.34</v>
          </cell>
          <cell r="M200">
            <v>110.34</v>
          </cell>
        </row>
        <row r="201">
          <cell r="C201" t="str">
            <v>ALBAYRAK BRANDA TENTE SAN VE TİC A.Ş.</v>
          </cell>
          <cell r="D201" t="str">
            <v>AZA ENERJİ DANIŞMANLIK LTD. ŞTİ.</v>
          </cell>
          <cell r="H201" t="str">
            <v>SİLİVRİ</v>
          </cell>
          <cell r="I201" t="str">
            <v>KLA2022000005794</v>
          </cell>
          <cell r="J201" t="str">
            <v>13.06.2022</v>
          </cell>
          <cell r="K201" t="str">
            <v>Mayıs 2022</v>
          </cell>
          <cell r="L201">
            <v>148875.71</v>
          </cell>
          <cell r="M201">
            <v>148875.71</v>
          </cell>
        </row>
        <row r="202">
          <cell r="C202" t="str">
            <v>ALBAYRAK BRANDA TENTE SAN VE TİC A.Ş.</v>
          </cell>
          <cell r="D202" t="str">
            <v>AZA ENERJİ DANIŞMANLIK LTD. ŞTİ.</v>
          </cell>
          <cell r="H202" t="str">
            <v>SİLİVRİ</v>
          </cell>
          <cell r="I202" t="str">
            <v>KSE2022000002956</v>
          </cell>
          <cell r="J202" t="str">
            <v>07.05.2022</v>
          </cell>
          <cell r="K202" t="str">
            <v>Mayıs 2022</v>
          </cell>
          <cell r="L202">
            <v>1295.1400000000001</v>
          </cell>
          <cell r="M202">
            <v>1295.1400000000001</v>
          </cell>
        </row>
        <row r="203">
          <cell r="C203" t="str">
            <v>ALDEMİR TOPTAN GIDAPAZARLAMA SAN.TİC.LTD.ŞTİ.</v>
          </cell>
          <cell r="D203" t="str">
            <v>ARES ENERJİ DANIŞMANLIK - MİNE GÜL ALTINOK</v>
          </cell>
          <cell r="H203" t="str">
            <v>TALAS</v>
          </cell>
          <cell r="I203" t="str">
            <v>KLA2022000005523</v>
          </cell>
          <cell r="J203" t="str">
            <v>10.06.2022</v>
          </cell>
          <cell r="K203" t="str">
            <v>Mayıs 2022</v>
          </cell>
          <cell r="L203">
            <v>8143.77</v>
          </cell>
          <cell r="M203">
            <v>8143.77</v>
          </cell>
        </row>
        <row r="204">
          <cell r="C204" t="str">
            <v>ALDEMİR TOPTAN GIDAPAZARLAMA SAN.TİC.LTD.ŞTİ.</v>
          </cell>
          <cell r="D204" t="str">
            <v>ARES ENERJİ DANIŞMANLIK - MİNE GÜL ALTINOK</v>
          </cell>
          <cell r="H204" t="str">
            <v>KOCASİNAN</v>
          </cell>
          <cell r="I204" t="str">
            <v>KLA2022000005524</v>
          </cell>
          <cell r="J204" t="str">
            <v>10.06.2022</v>
          </cell>
          <cell r="K204" t="str">
            <v>Mayıs 2022</v>
          </cell>
          <cell r="L204">
            <v>30453.040000000001</v>
          </cell>
          <cell r="M204">
            <v>30453.040000000001</v>
          </cell>
        </row>
        <row r="205">
          <cell r="C205" t="str">
            <v>ALDEMİR TOPTAN GIDAPAZARLAMA SAN.TİC.LTD.ŞTİ.</v>
          </cell>
          <cell r="D205" t="str">
            <v>ARES ENERJİ DANIŞMANLIK - MİNE GÜL ALTINOK</v>
          </cell>
          <cell r="H205" t="str">
            <v>MELİKGAZİ</v>
          </cell>
          <cell r="I205" t="str">
            <v>KLA2022000005525</v>
          </cell>
          <cell r="J205" t="str">
            <v>10.06.2022</v>
          </cell>
          <cell r="K205" t="str">
            <v>Mayıs 2022</v>
          </cell>
          <cell r="L205">
            <v>42600.4</v>
          </cell>
          <cell r="M205">
            <v>42600.4</v>
          </cell>
        </row>
        <row r="206">
          <cell r="C206" t="str">
            <v>ALDEMİR TOPTAN GIDAPAZARLAMA SAN.TİC.LTD.ŞTİ.</v>
          </cell>
          <cell r="D206" t="str">
            <v>ARES ENERJİ DANIŞMANLIK - MİNE GÜL ALTINOK</v>
          </cell>
          <cell r="H206" t="str">
            <v>TALAS</v>
          </cell>
          <cell r="I206" t="str">
            <v>KLA2022000005526</v>
          </cell>
          <cell r="J206" t="str">
            <v>10.06.2022</v>
          </cell>
          <cell r="K206" t="str">
            <v>Mayıs 2022</v>
          </cell>
          <cell r="L206">
            <v>46053.279999999999</v>
          </cell>
          <cell r="M206">
            <v>46053.279999999999</v>
          </cell>
        </row>
        <row r="207">
          <cell r="C207" t="str">
            <v>ALDEMİR TOPTAN GIDAPAZARLAMA SAN.TİC.LTD.ŞTİ.</v>
          </cell>
          <cell r="D207" t="str">
            <v>ARES ENERJİ DANIŞMANLIK - MİNE GÜL ALTINOK</v>
          </cell>
          <cell r="H207" t="str">
            <v>TALAS</v>
          </cell>
          <cell r="I207" t="str">
            <v>KSE2022000002957</v>
          </cell>
          <cell r="J207" t="str">
            <v>07.05.2022</v>
          </cell>
          <cell r="K207" t="str">
            <v>Mayıs 2022</v>
          </cell>
          <cell r="L207">
            <v>527.08000000000004</v>
          </cell>
          <cell r="M207">
            <v>527.08000000000004</v>
          </cell>
        </row>
        <row r="208">
          <cell r="C208" t="str">
            <v>ALDO DONDURULMUŞ GIDSAN.PAZ.VE TİC.LTD.ŞTİ.</v>
          </cell>
          <cell r="E208" t="str">
            <v>İş Bankası DBS</v>
          </cell>
          <cell r="H208" t="str">
            <v>MANAVGAT</v>
          </cell>
          <cell r="I208" t="str">
            <v>KFE2022000000750</v>
          </cell>
          <cell r="J208" t="str">
            <v>07.06.2022</v>
          </cell>
          <cell r="K208" t="str">
            <v>Mayıs 2022</v>
          </cell>
          <cell r="L208">
            <v>35412.769999999997</v>
          </cell>
          <cell r="M208">
            <v>35412.769999999997</v>
          </cell>
        </row>
        <row r="209">
          <cell r="C209" t="str">
            <v>ALDO DONDURULMUŞ GIDSAN.PAZ.VE TİC.LTD.ŞTİ.</v>
          </cell>
          <cell r="E209" t="str">
            <v>İş Bankası DBS</v>
          </cell>
          <cell r="H209" t="str">
            <v>EDREMİT</v>
          </cell>
          <cell r="I209" t="str">
            <v>KFE2022000000749</v>
          </cell>
          <cell r="J209" t="str">
            <v>07.06.2022</v>
          </cell>
          <cell r="K209" t="str">
            <v>Mayıs 2022</v>
          </cell>
          <cell r="L209">
            <v>37574.43</v>
          </cell>
          <cell r="M209">
            <v>37574.43</v>
          </cell>
        </row>
        <row r="210">
          <cell r="C210" t="str">
            <v>ALDO DONDURULMUŞ GIDSAN.PAZ.VE TİC.LTD.ŞTİ.</v>
          </cell>
          <cell r="E210" t="str">
            <v>İş Bankası DBS</v>
          </cell>
          <cell r="H210" t="str">
            <v>ÇANAKKALE</v>
          </cell>
          <cell r="I210" t="str">
            <v>KSE2022000002958</v>
          </cell>
          <cell r="J210" t="str">
            <v>07.05.2022</v>
          </cell>
          <cell r="K210" t="str">
            <v>Mayıs 2022</v>
          </cell>
          <cell r="L210">
            <v>654.12</v>
          </cell>
          <cell r="M210">
            <v>654.12</v>
          </cell>
        </row>
        <row r="211">
          <cell r="C211" t="str">
            <v>ALDO DONDURULMUŞ GIDSAN.PAZ.VE TİC.LTD.ŞTİ.</v>
          </cell>
          <cell r="E211" t="str">
            <v>İş Bankası DBS</v>
          </cell>
          <cell r="H211" t="str">
            <v>ÇANAKKALE</v>
          </cell>
          <cell r="I211" t="str">
            <v>KME2022000001183</v>
          </cell>
          <cell r="J211" t="str">
            <v>31.05.2022</v>
          </cell>
          <cell r="K211" t="str">
            <v>Mayıs 2022</v>
          </cell>
          <cell r="L211">
            <v>176727.48</v>
          </cell>
          <cell r="M211">
            <v>176727.48</v>
          </cell>
        </row>
        <row r="212">
          <cell r="C212" t="str">
            <v>ALI BARCIN</v>
          </cell>
          <cell r="D212" t="str">
            <v>ACE</v>
          </cell>
          <cell r="H212" t="str">
            <v>URLA</v>
          </cell>
          <cell r="I212" t="str">
            <v>KMA2022000001777</v>
          </cell>
          <cell r="J212" t="str">
            <v>10.06.2022</v>
          </cell>
          <cell r="K212" t="str">
            <v>Mayıs 2022</v>
          </cell>
          <cell r="L212">
            <v>9474.2800000000007</v>
          </cell>
          <cell r="M212">
            <v>9474.2800000000007</v>
          </cell>
        </row>
        <row r="213">
          <cell r="C213" t="str">
            <v>ALI BARCIN</v>
          </cell>
          <cell r="D213" t="str">
            <v>ACE</v>
          </cell>
          <cell r="H213" t="str">
            <v>URLA</v>
          </cell>
          <cell r="I213" t="str">
            <v>KSA2022000000786</v>
          </cell>
          <cell r="J213" t="str">
            <v>07.05.2022</v>
          </cell>
          <cell r="K213" t="str">
            <v>Mayıs 2022</v>
          </cell>
          <cell r="L213">
            <v>57.43</v>
          </cell>
          <cell r="M213">
            <v>57.43</v>
          </cell>
        </row>
        <row r="214">
          <cell r="C214" t="str">
            <v>ALİ BAYINDIR</v>
          </cell>
          <cell r="E214" t="str">
            <v>Finansbank DBS</v>
          </cell>
          <cell r="H214" t="str">
            <v>ARNAVUTKÖY</v>
          </cell>
          <cell r="I214" t="str">
            <v>KEA2022000001251</v>
          </cell>
          <cell r="J214" t="str">
            <v>11.06.2022</v>
          </cell>
          <cell r="K214" t="str">
            <v>Mayıs 2022</v>
          </cell>
          <cell r="L214">
            <v>1394.38</v>
          </cell>
          <cell r="M214">
            <v>1394.38</v>
          </cell>
        </row>
        <row r="215">
          <cell r="C215" t="str">
            <v>ALİ ÇELİK</v>
          </cell>
          <cell r="E215" t="str">
            <v>YKB DBS</v>
          </cell>
          <cell r="H215" t="str">
            <v>MUT</v>
          </cell>
          <cell r="I215" t="str">
            <v>KSA2022000001541</v>
          </cell>
          <cell r="J215" t="str">
            <v>11.06.2022</v>
          </cell>
          <cell r="K215" t="str">
            <v>Mayıs 2022</v>
          </cell>
          <cell r="L215">
            <v>2172.19</v>
          </cell>
          <cell r="M215">
            <v>2172.19</v>
          </cell>
        </row>
        <row r="216">
          <cell r="C216" t="str">
            <v>ALİ EKBER YILMAZ</v>
          </cell>
          <cell r="E216" t="str">
            <v>GarantiDBS</v>
          </cell>
          <cell r="H216" t="str">
            <v>KEPEZ</v>
          </cell>
          <cell r="I216" t="str">
            <v>KSA2022000001542</v>
          </cell>
          <cell r="J216" t="str">
            <v>11.06.2022</v>
          </cell>
          <cell r="K216" t="str">
            <v>Mayıs 2022</v>
          </cell>
          <cell r="L216">
            <v>8222.2999999999993</v>
          </cell>
          <cell r="M216">
            <v>8222.2999999999993</v>
          </cell>
        </row>
        <row r="217">
          <cell r="C217" t="str">
            <v>ALİ GALİP TIRAŞ</v>
          </cell>
          <cell r="E217" t="str">
            <v>VakıfbankDBS</v>
          </cell>
          <cell r="H217" t="str">
            <v>MANAVGAT</v>
          </cell>
          <cell r="I217" t="str">
            <v>KSA2022000001543</v>
          </cell>
          <cell r="J217" t="str">
            <v>11.06.2022</v>
          </cell>
          <cell r="K217" t="str">
            <v>Mayıs 2022</v>
          </cell>
          <cell r="L217">
            <v>7693.52</v>
          </cell>
          <cell r="M217">
            <v>7693.52</v>
          </cell>
        </row>
        <row r="218">
          <cell r="C218" t="str">
            <v>ALİ KARGIN</v>
          </cell>
          <cell r="E218" t="str">
            <v>Akbank</v>
          </cell>
          <cell r="H218" t="str">
            <v>ŞAHİNBEY</v>
          </cell>
          <cell r="I218" t="str">
            <v>KSA2022000001544</v>
          </cell>
          <cell r="J218" t="str">
            <v>11.06.2022</v>
          </cell>
          <cell r="K218" t="str">
            <v>Mayıs 2022</v>
          </cell>
          <cell r="L218">
            <v>1703.51</v>
          </cell>
          <cell r="M218">
            <v>1703.51</v>
          </cell>
        </row>
        <row r="219">
          <cell r="C219" t="str">
            <v>ALİ KOCAER</v>
          </cell>
          <cell r="D219" t="str">
            <v>HANKAYA SAVUNMA SAN. VE TİC. A.Ş.</v>
          </cell>
          <cell r="H219" t="str">
            <v>SİNCAN</v>
          </cell>
          <cell r="I219" t="str">
            <v>KMA2022000001738</v>
          </cell>
          <cell r="J219" t="str">
            <v>06.06.2022</v>
          </cell>
          <cell r="K219" t="str">
            <v>Mayıs 2022</v>
          </cell>
          <cell r="L219">
            <v>21339.63</v>
          </cell>
          <cell r="M219">
            <v>21339.63</v>
          </cell>
        </row>
        <row r="220">
          <cell r="C220" t="str">
            <v>ALİ ORHAN</v>
          </cell>
          <cell r="E220" t="str">
            <v>AkbankDBS</v>
          </cell>
          <cell r="H220" t="str">
            <v>TARSUS</v>
          </cell>
          <cell r="I220" t="str">
            <v>KSA2022000001545</v>
          </cell>
          <cell r="J220" t="str">
            <v>11.06.2022</v>
          </cell>
          <cell r="K220" t="str">
            <v>Mayıs 2022</v>
          </cell>
          <cell r="L220">
            <v>1406.14</v>
          </cell>
          <cell r="M220">
            <v>1406.14</v>
          </cell>
        </row>
        <row r="221">
          <cell r="C221" t="str">
            <v>ALİ SAĞLAM</v>
          </cell>
          <cell r="E221" t="str">
            <v>ZiraatbankasıDBS</v>
          </cell>
          <cell r="H221" t="str">
            <v>TURGUTLU</v>
          </cell>
          <cell r="I221" t="str">
            <v>KSA2022000001546</v>
          </cell>
          <cell r="J221" t="str">
            <v>11.06.2022</v>
          </cell>
          <cell r="K221" t="str">
            <v>Mayıs 2022</v>
          </cell>
          <cell r="L221">
            <v>14324.69</v>
          </cell>
          <cell r="M221">
            <v>14324.69</v>
          </cell>
        </row>
        <row r="222">
          <cell r="C222" t="str">
            <v>ALİ SATILMIŞ</v>
          </cell>
          <cell r="E222" t="str">
            <v>HalkbankasıDBS</v>
          </cell>
          <cell r="H222" t="str">
            <v>CİHANBEYLİ</v>
          </cell>
          <cell r="I222" t="str">
            <v>KSA2022000001547</v>
          </cell>
          <cell r="J222" t="str">
            <v>11.06.2022</v>
          </cell>
          <cell r="K222" t="str">
            <v>Mayıs 2022</v>
          </cell>
          <cell r="L222">
            <v>2415.37</v>
          </cell>
          <cell r="M222">
            <v>2415.37</v>
          </cell>
        </row>
        <row r="223">
          <cell r="C223" t="str">
            <v xml:space="preserve">ALİ TÜRKMEN </v>
          </cell>
          <cell r="E223" t="str">
            <v>VakıfbankDBS</v>
          </cell>
          <cell r="H223" t="str">
            <v>ARNAVUTKÖY</v>
          </cell>
          <cell r="I223" t="str">
            <v>KSA2022000001548</v>
          </cell>
          <cell r="J223" t="str">
            <v>11.06.2022</v>
          </cell>
          <cell r="K223" t="str">
            <v>Mayıs 2022</v>
          </cell>
          <cell r="L223">
            <v>10889.11</v>
          </cell>
          <cell r="M223">
            <v>10889.11</v>
          </cell>
        </row>
        <row r="224">
          <cell r="C224" t="str">
            <v xml:space="preserve">ALİ TÜRKMEN </v>
          </cell>
          <cell r="E224" t="str">
            <v>VakıfbankDBS</v>
          </cell>
          <cell r="H224" t="str">
            <v>ARNAVUTKÖY</v>
          </cell>
          <cell r="I224" t="str">
            <v>KSA2022000001549</v>
          </cell>
          <cell r="J224" t="str">
            <v>11.06.2022</v>
          </cell>
          <cell r="K224" t="str">
            <v>Mayıs 2022</v>
          </cell>
          <cell r="L224">
            <v>5958.55</v>
          </cell>
          <cell r="M224">
            <v>5958.55</v>
          </cell>
        </row>
        <row r="225">
          <cell r="C225" t="str">
            <v xml:space="preserve">ALİ TÜRKMEN </v>
          </cell>
          <cell r="E225" t="str">
            <v>VakıfbankDBS</v>
          </cell>
          <cell r="H225" t="str">
            <v>ARNAVUTKÖY</v>
          </cell>
          <cell r="I225" t="str">
            <v>KSA2022000001550</v>
          </cell>
          <cell r="J225" t="str">
            <v>11.06.2022</v>
          </cell>
          <cell r="K225" t="str">
            <v>Mayıs 2022</v>
          </cell>
          <cell r="L225">
            <v>5010.66</v>
          </cell>
          <cell r="M225">
            <v>5010.66</v>
          </cell>
        </row>
        <row r="226">
          <cell r="C226" t="str">
            <v xml:space="preserve">ALİCAN USLU </v>
          </cell>
          <cell r="D226" t="str">
            <v>SERA ENERJİ SAN. VE TİC. LTD. ŞTİ.</v>
          </cell>
          <cell r="E226" t="str">
            <v>ZiraatbankasıDBS</v>
          </cell>
          <cell r="H226" t="str">
            <v>TEPEBAŞI</v>
          </cell>
          <cell r="I226" t="str">
            <v>KSE2022000002959</v>
          </cell>
          <cell r="J226" t="str">
            <v>07.05.2022</v>
          </cell>
          <cell r="K226" t="str">
            <v>Mayıs 2022</v>
          </cell>
          <cell r="L226">
            <v>38.619999999999997</v>
          </cell>
          <cell r="M226">
            <v>38.619999999999997</v>
          </cell>
        </row>
        <row r="227">
          <cell r="C227" t="str">
            <v>ALMAN LASTİK SERVİSHİZ.İNŞ.TAAH.NAK.TİC.LTD.ŞTİ.</v>
          </cell>
          <cell r="H227" t="str">
            <v>RİZE</v>
          </cell>
          <cell r="I227" t="str">
            <v>KSE2022000002960</v>
          </cell>
          <cell r="J227" t="str">
            <v>07.05.2022</v>
          </cell>
          <cell r="K227" t="str">
            <v>Mayıs 2022</v>
          </cell>
          <cell r="L227">
            <v>25.81</v>
          </cell>
          <cell r="M227">
            <v>25.81</v>
          </cell>
        </row>
        <row r="228">
          <cell r="C228" t="str">
            <v>ALMEN GIDA İNŞAAT KUYUM.MOB.ENERJİ DAY.TÜK.HAY.TEKSTİL TUR.REKLAM PET.ÜR.MATBAA TAR.SAN.VE TİC.LD.ŞT</v>
          </cell>
          <cell r="E228" t="str">
            <v>Finansbank DBS</v>
          </cell>
          <cell r="H228" t="str">
            <v>SANDIKLI</v>
          </cell>
          <cell r="I228" t="str">
            <v>KSE2022000004884</v>
          </cell>
          <cell r="J228" t="str">
            <v>11.06.2022</v>
          </cell>
          <cell r="K228" t="str">
            <v>Mayıs 2022</v>
          </cell>
          <cell r="L228">
            <v>13071.7</v>
          </cell>
          <cell r="M228">
            <v>13071.7</v>
          </cell>
        </row>
        <row r="229">
          <cell r="C229" t="str">
            <v>ALMEN GIDA İNŞAAT KUYUM.MOB.ENERJİ DAY.TÜK.HAY.TEKSTİL TUR.REKLAM PET.ÜR.MATBAA TAR.SAN.VE TİC.LD.ŞT</v>
          </cell>
          <cell r="E229" t="str">
            <v>Finansbank DBS</v>
          </cell>
          <cell r="H229" t="str">
            <v>SANDIKLI</v>
          </cell>
          <cell r="I229" t="str">
            <v>KSE2022000004885</v>
          </cell>
          <cell r="J229" t="str">
            <v>11.06.2022</v>
          </cell>
          <cell r="K229" t="str">
            <v>Mayıs 2022</v>
          </cell>
          <cell r="L229">
            <v>174.37</v>
          </cell>
          <cell r="M229">
            <v>174.37</v>
          </cell>
        </row>
        <row r="230">
          <cell r="C230" t="str">
            <v>ALMEN GIDA İNŞAAT KUYUM.MOB.ENERJİ DAY.TÜK.HAY.TEKSTİL TUR.REKLAM PET.ÜR.MATBAA TAR.SAN.VE TİC.LD.ŞT</v>
          </cell>
          <cell r="E230" t="str">
            <v>Finansbank DBS</v>
          </cell>
          <cell r="H230" t="str">
            <v>SANDIKLI</v>
          </cell>
          <cell r="I230" t="str">
            <v>KSE2022000004886</v>
          </cell>
          <cell r="J230" t="str">
            <v>11.06.2022</v>
          </cell>
          <cell r="K230" t="str">
            <v>Mayıs 2022</v>
          </cell>
          <cell r="L230">
            <v>343.5</v>
          </cell>
          <cell r="M230">
            <v>343.5</v>
          </cell>
        </row>
        <row r="231">
          <cell r="C231" t="str">
            <v>ALMILA GIDA İTHALAT İHRACAT SANAYİ VE TİCARET LİMİTED ŞİRKETİ</v>
          </cell>
          <cell r="H231" t="str">
            <v>ŞEHZADELER</v>
          </cell>
          <cell r="I231" t="str">
            <v>KSA2022000001441</v>
          </cell>
          <cell r="J231" t="str">
            <v>31.05.2022</v>
          </cell>
          <cell r="K231" t="str">
            <v>Mayıs 2022</v>
          </cell>
          <cell r="L231">
            <v>15756.25</v>
          </cell>
          <cell r="M231">
            <v>15756.25</v>
          </cell>
        </row>
        <row r="232">
          <cell r="C232" t="str">
            <v>ALP HAVACILIK SANAYİ VE TİCARET ANONİM ŞİRKETİ</v>
          </cell>
          <cell r="E232" t="str">
            <v>İş Bankası DBS</v>
          </cell>
          <cell r="H232" t="str">
            <v>ODUNPAZARI</v>
          </cell>
          <cell r="I232" t="str">
            <v>KLA2022000005391</v>
          </cell>
          <cell r="J232" t="str">
            <v>06.06.2022</v>
          </cell>
          <cell r="K232" t="str">
            <v>Mayıs 2022</v>
          </cell>
          <cell r="L232">
            <v>946474.55</v>
          </cell>
          <cell r="M232">
            <v>946474.55</v>
          </cell>
        </row>
        <row r="233">
          <cell r="C233" t="str">
            <v>ALP HAVACILIK SANAYİ VE TİCARET ANONİM ŞİRKETİ</v>
          </cell>
          <cell r="E233" t="str">
            <v>İş Bankası DBS</v>
          </cell>
          <cell r="H233" t="str">
            <v>ODUNPAZARI</v>
          </cell>
          <cell r="I233" t="str">
            <v>KLA2022000005392</v>
          </cell>
          <cell r="J233" t="str">
            <v>06.06.2022</v>
          </cell>
          <cell r="K233" t="str">
            <v>Mayıs 2022</v>
          </cell>
          <cell r="L233">
            <v>2882712.93</v>
          </cell>
          <cell r="M233">
            <v>2882712.93</v>
          </cell>
        </row>
        <row r="234">
          <cell r="C234" t="str">
            <v>ALP HAVACILIK SANAYİ VE TİCARET ANONİM ŞİRKETİ</v>
          </cell>
          <cell r="E234" t="str">
            <v>İş Bankası DBS</v>
          </cell>
          <cell r="H234" t="str">
            <v>ODUNPAZARI</v>
          </cell>
          <cell r="I234" t="str">
            <v>KLA2022000005393</v>
          </cell>
          <cell r="J234" t="str">
            <v>06.06.2022</v>
          </cell>
          <cell r="K234" t="str">
            <v>Mayıs 2022</v>
          </cell>
          <cell r="L234">
            <v>287</v>
          </cell>
          <cell r="M234">
            <v>287</v>
          </cell>
        </row>
        <row r="235">
          <cell r="C235" t="str">
            <v>ALP HAVACILIK SANAYİ VE TİCARET ANONİM ŞİRKETİ</v>
          </cell>
          <cell r="E235" t="str">
            <v>İş Bankası DBS</v>
          </cell>
          <cell r="H235" t="str">
            <v>ODUNPAZARI</v>
          </cell>
          <cell r="I235" t="str">
            <v>KLA2022000005394</v>
          </cell>
          <cell r="J235" t="str">
            <v>06.06.2022</v>
          </cell>
          <cell r="K235" t="str">
            <v>Mayıs 2022</v>
          </cell>
          <cell r="L235">
            <v>24393.43</v>
          </cell>
          <cell r="M235">
            <v>24393.43</v>
          </cell>
        </row>
        <row r="236">
          <cell r="C236" t="str">
            <v>ALP HAVACILIK SANAYİ VE TİCARET ANONİM ŞİRKETİ</v>
          </cell>
          <cell r="E236" t="str">
            <v>İş Bankası DBS</v>
          </cell>
          <cell r="H236" t="str">
            <v>ODUNPAZARI</v>
          </cell>
          <cell r="I236" t="str">
            <v>KLA2022000005395</v>
          </cell>
          <cell r="J236" t="str">
            <v>06.06.2022</v>
          </cell>
          <cell r="K236" t="str">
            <v>Mayıs 2022</v>
          </cell>
          <cell r="L236">
            <v>2336205.42</v>
          </cell>
          <cell r="M236">
            <v>2336205.42</v>
          </cell>
        </row>
        <row r="237">
          <cell r="C237" t="str">
            <v>ALP HAVACILIK SANAYİ VE TİCARET ANONİM ŞİRKETİ</v>
          </cell>
          <cell r="E237" t="str">
            <v>İş Bankası DBS</v>
          </cell>
          <cell r="H237" t="str">
            <v>ODUNPAZARI</v>
          </cell>
          <cell r="I237" t="str">
            <v>KSE2022000002961</v>
          </cell>
          <cell r="J237" t="str">
            <v>07.05.2022</v>
          </cell>
          <cell r="K237" t="str">
            <v>Mayıs 2022</v>
          </cell>
          <cell r="L237">
            <v>34760.85</v>
          </cell>
          <cell r="M237">
            <v>34760.85</v>
          </cell>
        </row>
        <row r="238">
          <cell r="C238" t="str">
            <v xml:space="preserve">ALPER KILIÇ </v>
          </cell>
          <cell r="H238" t="str">
            <v>BAYRAMPAŞA</v>
          </cell>
          <cell r="I238" t="str">
            <v>KSA2022000001551</v>
          </cell>
          <cell r="J238" t="str">
            <v>11.06.2022</v>
          </cell>
          <cell r="K238" t="str">
            <v>Mayıs 2022</v>
          </cell>
          <cell r="L238">
            <v>2179.7800000000002</v>
          </cell>
          <cell r="M238">
            <v>2179.7800000000002</v>
          </cell>
        </row>
        <row r="239">
          <cell r="C239" t="str">
            <v>ALPER TUNGA GÜRAY</v>
          </cell>
          <cell r="D239" t="str">
            <v>MYI</v>
          </cell>
          <cell r="H239" t="str">
            <v>KEÇİÖREN</v>
          </cell>
          <cell r="I239" t="str">
            <v>KMA2022000001739</v>
          </cell>
          <cell r="J239" t="str">
            <v>06.06.2022</v>
          </cell>
          <cell r="K239" t="str">
            <v>Mayıs 2022</v>
          </cell>
          <cell r="L239">
            <v>294.95</v>
          </cell>
          <cell r="M239">
            <v>294.95</v>
          </cell>
        </row>
        <row r="240">
          <cell r="C240" t="str">
            <v>ALSANCAK ÖZEL KENT TIP MERKEZİ ANONİM ŞİRKETİ</v>
          </cell>
          <cell r="D240" t="str">
            <v>MACROEN ENERJİ VE ENERJİ DANIŞMANLIK TİC. LTD. ŞTİ.</v>
          </cell>
          <cell r="E240" t="str">
            <v>İş Bankası DBS</v>
          </cell>
          <cell r="H240" t="str">
            <v>KONAK</v>
          </cell>
          <cell r="I240" t="str">
            <v>KSE2022000002962</v>
          </cell>
          <cell r="J240" t="str">
            <v>07.05.2022</v>
          </cell>
          <cell r="K240" t="str">
            <v>Mayıs 2022</v>
          </cell>
          <cell r="L240">
            <v>873.4</v>
          </cell>
          <cell r="M240">
            <v>873.4</v>
          </cell>
        </row>
        <row r="241">
          <cell r="C241" t="str">
            <v xml:space="preserve">ALSANCAK ÖZEL KENT TIP MERKEZİ ANONİM ŞİRKETİ </v>
          </cell>
          <cell r="D241" t="str">
            <v>MACROEN ENERJİ VE ENERJİ DANIŞMANLIK TİC. LTD. ŞTİ.</v>
          </cell>
          <cell r="E241" t="str">
            <v>İş Bankası DBS</v>
          </cell>
          <cell r="H241" t="str">
            <v>BORNOVA</v>
          </cell>
          <cell r="I241" t="str">
            <v>KSE2022000002963</v>
          </cell>
          <cell r="J241" t="str">
            <v>07.05.2022</v>
          </cell>
          <cell r="K241" t="str">
            <v>Mayıs 2022</v>
          </cell>
          <cell r="L241">
            <v>1076.7</v>
          </cell>
          <cell r="M241">
            <v>1076.7</v>
          </cell>
        </row>
        <row r="242">
          <cell r="C242" t="str">
            <v>ALSANCAK ÖZEL KENT TIP MERKEZİ ANONİM ŞİRKETİ</v>
          </cell>
          <cell r="D242" t="str">
            <v>MACROEN ENERJİ VE ENERJİ DANIŞMANLIK TİC. LTD. ŞTİ.</v>
          </cell>
          <cell r="E242" t="str">
            <v>İş Bankası DBS</v>
          </cell>
          <cell r="H242" t="str">
            <v>KONAK</v>
          </cell>
          <cell r="I242" t="str">
            <v>KSE2022000004474</v>
          </cell>
          <cell r="J242" t="str">
            <v>31.05.2022</v>
          </cell>
          <cell r="K242" t="str">
            <v>Mayıs 2022</v>
          </cell>
          <cell r="L242">
            <v>169227.41</v>
          </cell>
          <cell r="M242">
            <v>169227.41</v>
          </cell>
        </row>
        <row r="243">
          <cell r="C243" t="str">
            <v xml:space="preserve">ALSANCAK ÖZEL KENT TIP MERKEZİ ANONİM ŞİRKETİ </v>
          </cell>
          <cell r="D243" t="str">
            <v>MACROEN ENERJİ VE ENERJİ DANIŞMANLIK TİC. LTD. ŞTİ.</v>
          </cell>
          <cell r="E243" t="str">
            <v>İş Bankası DBS</v>
          </cell>
          <cell r="H243" t="str">
            <v>BORNOVA</v>
          </cell>
          <cell r="I243" t="str">
            <v>KSE2022000004473</v>
          </cell>
          <cell r="J243" t="str">
            <v>31.05.2022</v>
          </cell>
          <cell r="K243" t="str">
            <v>Mayıs 2022</v>
          </cell>
          <cell r="L243">
            <v>265907.14</v>
          </cell>
          <cell r="M243">
            <v>265907.14</v>
          </cell>
        </row>
        <row r="244">
          <cell r="C244" t="str">
            <v>ALSER TEKNİK SERAMİKVE LABORATUVAR CİH.SAN.VE Tİ.A.Ş</v>
          </cell>
          <cell r="D244" t="str">
            <v>YAŞAM İLETİŞİM TELEKOMÜNİKASYON</v>
          </cell>
          <cell r="H244" t="str">
            <v>YENİMAHALLE</v>
          </cell>
          <cell r="I244" t="str">
            <v>KLA2022000005396</v>
          </cell>
          <cell r="J244" t="str">
            <v>06.06.2022</v>
          </cell>
          <cell r="K244" t="str">
            <v>Mayıs 2022</v>
          </cell>
          <cell r="L244">
            <v>2792.29</v>
          </cell>
          <cell r="M244">
            <v>2792.29</v>
          </cell>
        </row>
        <row r="245">
          <cell r="C245" t="str">
            <v>ALSER TEKNİK SERAMİKVE LABORATUVAR CİH.SAN.VE Tİ.A.Ş</v>
          </cell>
          <cell r="D245" t="str">
            <v>YAŞAM İLETİŞİM TELEKOMÜNİKASYON</v>
          </cell>
          <cell r="H245" t="str">
            <v>YENİMAHALLE</v>
          </cell>
          <cell r="I245" t="str">
            <v>KSE2022000002964</v>
          </cell>
          <cell r="J245" t="str">
            <v>07.05.2022</v>
          </cell>
          <cell r="K245" t="str">
            <v>Mayıs 2022</v>
          </cell>
          <cell r="L245">
            <v>159.49</v>
          </cell>
          <cell r="M245">
            <v>159.49</v>
          </cell>
        </row>
        <row r="246">
          <cell r="C246" t="str">
            <v>ALTAN ALIŞVERİŞ MERKEZLERİ İŞLETMECİLİĞİ VE TURİZM TİCARET ANONİM ŞİRKETİ</v>
          </cell>
          <cell r="H246" t="str">
            <v>ÇİFTELER</v>
          </cell>
          <cell r="I246" t="str">
            <v>KSE2022000002965</v>
          </cell>
          <cell r="J246" t="str">
            <v>07.05.2022</v>
          </cell>
          <cell r="K246" t="str">
            <v>Mayıs 2022</v>
          </cell>
          <cell r="L246">
            <v>7467.37</v>
          </cell>
          <cell r="M246">
            <v>7467.37</v>
          </cell>
        </row>
        <row r="247">
          <cell r="C247" t="str">
            <v>ALTAN ALIŞVERİŞ MERKEZLERİ İŞLETMECİLİĞİ VE TURİZM TİCARET ANONİM ŞİRKETİ</v>
          </cell>
          <cell r="H247" t="str">
            <v>ÇİFTELER</v>
          </cell>
          <cell r="I247" t="str">
            <v>KFE2022000000691</v>
          </cell>
          <cell r="J247" t="str">
            <v>31.05.2022</v>
          </cell>
          <cell r="K247" t="str">
            <v>Mayıs 2022</v>
          </cell>
          <cell r="L247">
            <v>1772388.6</v>
          </cell>
          <cell r="M247">
            <v>1772388.6</v>
          </cell>
        </row>
        <row r="248">
          <cell r="C248" t="str">
            <v>ALTERNATİF İHRACAT İTH.TAR.GID.HAY.NAK.EN.SAN.VE TİC.LTD.ŞTİ</v>
          </cell>
          <cell r="H248" t="str">
            <v>BULDAN</v>
          </cell>
          <cell r="I248" t="str">
            <v>KSE2022000002966</v>
          </cell>
          <cell r="J248" t="str">
            <v>07.05.2022</v>
          </cell>
          <cell r="K248" t="str">
            <v>Mayıs 2022</v>
          </cell>
          <cell r="L248">
            <v>10.69</v>
          </cell>
          <cell r="M248">
            <v>10.69</v>
          </cell>
        </row>
        <row r="249">
          <cell r="C249" t="str">
            <v>ALTERNATİF İHRACAT İTH.TAR.GID.HAY.NAK.EN.SAN.VE TİC.LTD.ŞTİ</v>
          </cell>
          <cell r="H249" t="str">
            <v>BULDAN</v>
          </cell>
          <cell r="I249" t="str">
            <v>KSE2022000004520</v>
          </cell>
          <cell r="J249" t="str">
            <v>31.05.2022</v>
          </cell>
          <cell r="K249" t="str">
            <v>Mayıs 2022</v>
          </cell>
          <cell r="L249">
            <v>2610.04</v>
          </cell>
          <cell r="M249">
            <v>2610.04</v>
          </cell>
        </row>
        <row r="250">
          <cell r="C250" t="str">
            <v>ALTINTAŞLAR PET MARKVE KOM. NAKLİYE İÇ VE DIŞ TİC LTD ŞTİ</v>
          </cell>
          <cell r="D250" t="str">
            <v>HİLAL BENGİ</v>
          </cell>
          <cell r="E250" t="str">
            <v>AkbankDBS</v>
          </cell>
          <cell r="H250" t="str">
            <v>AYANCIK</v>
          </cell>
          <cell r="I250" t="str">
            <v>KSE2022000002967</v>
          </cell>
          <cell r="J250" t="str">
            <v>07.05.2022</v>
          </cell>
          <cell r="K250" t="str">
            <v>Mayıs 2022</v>
          </cell>
          <cell r="L250">
            <v>105.06</v>
          </cell>
          <cell r="M250">
            <v>105.06</v>
          </cell>
        </row>
        <row r="251">
          <cell r="C251" t="str">
            <v>ALTINTAŞLAR PET MARKVE KOM. NAKLİYE İÇ VE DIŞ TİC LTD ŞTİ</v>
          </cell>
          <cell r="D251" t="str">
            <v>HİLAL BENGİ</v>
          </cell>
          <cell r="E251" t="str">
            <v>AkbankDBS</v>
          </cell>
          <cell r="H251" t="str">
            <v>AYANCIK</v>
          </cell>
          <cell r="I251" t="str">
            <v>KSE2022000004475</v>
          </cell>
          <cell r="J251" t="str">
            <v>31.05.2022</v>
          </cell>
          <cell r="K251" t="str">
            <v>Mayıs 2022</v>
          </cell>
          <cell r="L251">
            <v>16373.35</v>
          </cell>
          <cell r="M251">
            <v>16373.35</v>
          </cell>
        </row>
        <row r="252">
          <cell r="C252" t="str">
            <v>ALTUNDAL PETROL ÜRÜNLERİ İNŞ.TAAH.GIDA.HAYV.NAKL.İTH.İHR.SAN.TİC.TURZ.LTD.ŞTİ</v>
          </cell>
          <cell r="D252" t="str">
            <v>YAŞAM İLETİŞİM TELEKOMÜNİKASYON</v>
          </cell>
          <cell r="H252" t="str">
            <v>YAHŞİHAN</v>
          </cell>
          <cell r="I252" t="str">
            <v>KLA2022000005529</v>
          </cell>
          <cell r="J252" t="str">
            <v>10.06.2022</v>
          </cell>
          <cell r="K252" t="str">
            <v>Mayıs 2022</v>
          </cell>
          <cell r="L252">
            <v>23338.7</v>
          </cell>
          <cell r="M252">
            <v>23338.7</v>
          </cell>
        </row>
        <row r="253">
          <cell r="C253" t="str">
            <v>ALTUNDAL PETROL ÜRÜNLERİ İNŞ.TAAH.GIDA.HAYV.NAKL.İTH.İHR.SAN.TİC.TURZ.LTD.ŞTİ</v>
          </cell>
          <cell r="D253" t="str">
            <v>YAŞAM İLETİŞİM TELEKOMÜNİKASYON</v>
          </cell>
          <cell r="H253" t="str">
            <v>KIRIKKALE</v>
          </cell>
          <cell r="I253" t="str">
            <v>KLA2022000005530</v>
          </cell>
          <cell r="J253" t="str">
            <v>10.06.2022</v>
          </cell>
          <cell r="K253" t="str">
            <v>Mayıs 2022</v>
          </cell>
          <cell r="L253">
            <v>9651.08</v>
          </cell>
          <cell r="M253">
            <v>23651.08</v>
          </cell>
        </row>
        <row r="254">
          <cell r="C254" t="str">
            <v>ALTUNDAL PETROL ÜRÜNLERİ İNŞ.TAAH.GIDA.HAYV.NAKL.İTH.İHR.SAN.TİC.TURZ.LTD.ŞTİ</v>
          </cell>
          <cell r="D254" t="str">
            <v>YAŞAM İLETİŞİM TELEKOMÜNİKASYON</v>
          </cell>
          <cell r="H254" t="str">
            <v>YAHŞİHAN</v>
          </cell>
          <cell r="I254" t="str">
            <v>KLA2022000005527</v>
          </cell>
          <cell r="J254" t="str">
            <v>10.06.2022</v>
          </cell>
          <cell r="K254" t="str">
            <v>Mayıs 2022</v>
          </cell>
          <cell r="L254">
            <v>2647.35</v>
          </cell>
          <cell r="M254">
            <v>2647.35</v>
          </cell>
        </row>
        <row r="255">
          <cell r="C255" t="str">
            <v>ALTUNDAL PETROL ÜRÜNLERİ İNŞ.TAAH.GIDA.HAYV.NAKL.İTH.İHR.SAN.TİC.TURZ.LTD.ŞTİ</v>
          </cell>
          <cell r="D255" t="str">
            <v>YAŞAM İLETİŞİM TELEKOMÜNİKASYON</v>
          </cell>
          <cell r="H255" t="str">
            <v>YAHŞİHAN</v>
          </cell>
          <cell r="I255" t="str">
            <v>KLA2022000005528</v>
          </cell>
          <cell r="J255" t="str">
            <v>10.06.2022</v>
          </cell>
          <cell r="K255" t="str">
            <v>Mayıs 2022</v>
          </cell>
          <cell r="L255">
            <v>494.37</v>
          </cell>
          <cell r="M255">
            <v>494.37</v>
          </cell>
        </row>
        <row r="256">
          <cell r="C256" t="str">
            <v>ALTUNDAL PETROL ÜRÜNLERİ İNŞ.TAAH.GIDA.HAYV.NAKL.İTH.İHR.SAN.TİC.TURZ.LTD.ŞTİ</v>
          </cell>
          <cell r="D256" t="str">
            <v>YAŞAM İLETİŞİM TELEKOMÜNİKASYON</v>
          </cell>
          <cell r="H256" t="str">
            <v>YAHŞİHAN</v>
          </cell>
          <cell r="I256" t="str">
            <v>KSE2022000002968</v>
          </cell>
          <cell r="J256" t="str">
            <v>07.05.2022</v>
          </cell>
          <cell r="K256" t="str">
            <v>Mayıs 2022</v>
          </cell>
          <cell r="L256">
            <v>241.5</v>
          </cell>
          <cell r="M256">
            <v>241.5</v>
          </cell>
        </row>
        <row r="257">
          <cell r="C257" t="str">
            <v>ALTUNİZADE SINAV EĞİTİM YAYIN HİZMETLERİLTD.ŞTİ.</v>
          </cell>
          <cell r="H257" t="str">
            <v>ÜSKÜDAR</v>
          </cell>
          <cell r="I257" t="str">
            <v>KSE2022000002969</v>
          </cell>
          <cell r="J257" t="str">
            <v>07.05.2022</v>
          </cell>
          <cell r="K257" t="str">
            <v>Mayıs 2022</v>
          </cell>
          <cell r="L257">
            <v>75.319999999999993</v>
          </cell>
          <cell r="M257">
            <v>75.319999999999993</v>
          </cell>
        </row>
        <row r="258">
          <cell r="C258" t="str">
            <v>ALUÇ AHŞAP YAPI VE YAPI MALZEMELERİ ANONİM ŞİRKETİ</v>
          </cell>
          <cell r="E258" t="str">
            <v>GarantiDBS</v>
          </cell>
          <cell r="H258" t="str">
            <v>ALTINDAĞ</v>
          </cell>
          <cell r="I258" t="str">
            <v>KSE2022000004749</v>
          </cell>
          <cell r="J258" t="str">
            <v>07.06.2022</v>
          </cell>
          <cell r="K258" t="str">
            <v>Mayıs 2022</v>
          </cell>
          <cell r="L258">
            <v>1735.38</v>
          </cell>
          <cell r="M258">
            <v>1735.38</v>
          </cell>
        </row>
        <row r="259">
          <cell r="C259" t="str">
            <v>ALUÇ ORMAN ÜRÜNLERİPAZ.VE TİC.LTD.ŞTİ.</v>
          </cell>
          <cell r="E259" t="str">
            <v>GarantiDBS</v>
          </cell>
          <cell r="H259" t="str">
            <v>ALTINDAĞ</v>
          </cell>
          <cell r="I259" t="str">
            <v>KSE2022000004750</v>
          </cell>
          <cell r="J259" t="str">
            <v>07.06.2022</v>
          </cell>
          <cell r="K259" t="str">
            <v>Mayıs 2022</v>
          </cell>
          <cell r="L259">
            <v>554.17999999999995</v>
          </cell>
          <cell r="M259">
            <v>554.17999999999995</v>
          </cell>
        </row>
        <row r="260">
          <cell r="C260" t="str">
            <v>ANADOLU EFES BİRACILIK VE MALT SAN.A.Ş.</v>
          </cell>
          <cell r="H260" t="str">
            <v>ÇUMRA</v>
          </cell>
          <cell r="I260" t="str">
            <v>KFE2022000000727</v>
          </cell>
          <cell r="J260" t="str">
            <v>31.05.2022</v>
          </cell>
          <cell r="K260" t="str">
            <v>Mayıs 2022</v>
          </cell>
          <cell r="L260">
            <v>2319406.67</v>
          </cell>
          <cell r="M260">
            <v>2319406.67</v>
          </cell>
        </row>
        <row r="261">
          <cell r="C261" t="str">
            <v>ANADOLU EFES BİRACILIK VE MALT SAN.A.Ş.</v>
          </cell>
          <cell r="H261" t="str">
            <v>YÜREĞİR</v>
          </cell>
          <cell r="I261" t="str">
            <v>KFE2022000000728</v>
          </cell>
          <cell r="J261" t="str">
            <v>31.05.2022</v>
          </cell>
          <cell r="K261" t="str">
            <v>Mayıs 2022</v>
          </cell>
          <cell r="L261">
            <v>3125081.58</v>
          </cell>
          <cell r="M261">
            <v>3125081.58</v>
          </cell>
        </row>
        <row r="262">
          <cell r="C262" t="str">
            <v>ANADOLU EFES BİRACILIK VE MALT SAN.A.Ş.</v>
          </cell>
          <cell r="H262" t="str">
            <v>KAHRAMANKAZAN</v>
          </cell>
          <cell r="I262" t="str">
            <v>KFE2022000000729</v>
          </cell>
          <cell r="J262" t="str">
            <v>31.05.2022</v>
          </cell>
          <cell r="K262" t="str">
            <v>Mayıs 2022</v>
          </cell>
          <cell r="L262">
            <v>4631373.87</v>
          </cell>
          <cell r="M262">
            <v>4631373.87</v>
          </cell>
        </row>
        <row r="263">
          <cell r="C263" t="str">
            <v>ANADOLU EFES BİRACILIK VE MALT SAN.A.Ş.</v>
          </cell>
          <cell r="H263" t="str">
            <v>BORNOVA</v>
          </cell>
          <cell r="I263" t="str">
            <v>KFE2022000000730</v>
          </cell>
          <cell r="J263" t="str">
            <v>31.05.2022</v>
          </cell>
          <cell r="K263" t="str">
            <v>Mayıs 2022</v>
          </cell>
          <cell r="L263">
            <v>610467.69999999995</v>
          </cell>
          <cell r="M263">
            <v>610467.69999999995</v>
          </cell>
        </row>
        <row r="264">
          <cell r="C264" t="str">
            <v>ANADOLU EFES BİRACILIK VE MALT SAN.A.Ş.</v>
          </cell>
          <cell r="H264" t="str">
            <v>BORNOVA</v>
          </cell>
          <cell r="I264" t="str">
            <v>KFE2022000000731</v>
          </cell>
          <cell r="J264" t="str">
            <v>31.05.2022</v>
          </cell>
          <cell r="K264" t="str">
            <v>Mayıs 2022</v>
          </cell>
          <cell r="L264">
            <v>4683216.21</v>
          </cell>
          <cell r="M264">
            <v>4683216.21</v>
          </cell>
        </row>
        <row r="265">
          <cell r="C265" t="str">
            <v>ANADOLU EFES BİRACILIK VE MALT SAN.A.Ş.</v>
          </cell>
          <cell r="H265" t="str">
            <v>SUSUZ</v>
          </cell>
          <cell r="I265" t="str">
            <v>KFE2022000000732</v>
          </cell>
          <cell r="J265" t="str">
            <v>31.05.2022</v>
          </cell>
          <cell r="K265" t="str">
            <v>Mayıs 2022</v>
          </cell>
          <cell r="L265">
            <v>861082.72</v>
          </cell>
          <cell r="M265">
            <v>861082.72</v>
          </cell>
        </row>
        <row r="266">
          <cell r="C266" t="str">
            <v>ANADOLU EFES BİRACILIK VE MALT SAN.A.Ş.</v>
          </cell>
          <cell r="H266" t="str">
            <v>KAHRAMANKAZAN</v>
          </cell>
          <cell r="I266" t="str">
            <v>KFE2022000000733</v>
          </cell>
          <cell r="J266" t="str">
            <v>31.05.2022</v>
          </cell>
          <cell r="K266" t="str">
            <v>Mayıs 2022</v>
          </cell>
          <cell r="L266">
            <v>110590.95</v>
          </cell>
          <cell r="M266">
            <v>110590.95</v>
          </cell>
        </row>
        <row r="267">
          <cell r="C267" t="str">
            <v>ANADOLU EFES BİRACILIK VE MALT SAN.A.Ş.</v>
          </cell>
          <cell r="H267" t="str">
            <v>PAZARYERİ</v>
          </cell>
          <cell r="I267" t="str">
            <v>KFE2022000000734</v>
          </cell>
          <cell r="J267" t="str">
            <v>31.05.2022</v>
          </cell>
          <cell r="K267" t="str">
            <v>Mayıs 2022</v>
          </cell>
          <cell r="L267">
            <v>78410.09</v>
          </cell>
          <cell r="M267">
            <v>78410.09</v>
          </cell>
        </row>
        <row r="268">
          <cell r="C268" t="str">
            <v>ANADOLU EFES BİRACILIK VE MALT SAN.A.Ş.</v>
          </cell>
          <cell r="H268" t="str">
            <v>KAHRAMANKAZAN</v>
          </cell>
          <cell r="I268" t="str">
            <v>KSE2022000002970</v>
          </cell>
          <cell r="J268" t="str">
            <v>07.05.2022</v>
          </cell>
          <cell r="K268" t="str">
            <v>Mayıs 2022</v>
          </cell>
          <cell r="L268">
            <v>59720.44</v>
          </cell>
          <cell r="M268">
            <v>59720.44</v>
          </cell>
        </row>
        <row r="269">
          <cell r="C269" t="str">
            <v>ANADOLU EĞİTİM VE SOSYAL YARDIM VAKFI SAĞLIK TESİSLERİ İKTİSADİ İŞLETMESİ</v>
          </cell>
          <cell r="H269" t="str">
            <v>ATAŞEHİR</v>
          </cell>
          <cell r="I269" t="str">
            <v>KSE2022000002971</v>
          </cell>
          <cell r="J269" t="str">
            <v>07.05.2022</v>
          </cell>
          <cell r="K269" t="str">
            <v>Mayıs 2022</v>
          </cell>
          <cell r="L269">
            <v>14290.38</v>
          </cell>
          <cell r="M269">
            <v>14290.38</v>
          </cell>
        </row>
        <row r="270">
          <cell r="C270" t="str">
            <v>ANADOLU EĞİTİM VE SOSYAL YARDIM VAKFI SAĞLIK TESİSLERİ İKTİSADİ İŞLETMESİ</v>
          </cell>
          <cell r="H270" t="str">
            <v>TUZLA</v>
          </cell>
          <cell r="I270" t="str">
            <v>KME2022000001242</v>
          </cell>
          <cell r="J270" t="str">
            <v>31.05.2022</v>
          </cell>
          <cell r="K270" t="str">
            <v>Mayıs 2022</v>
          </cell>
          <cell r="L270">
            <v>2778618.05</v>
          </cell>
          <cell r="M270">
            <v>2778618.05</v>
          </cell>
        </row>
        <row r="271">
          <cell r="C271" t="str">
            <v>ANADOLU EĞİTİM VE SOSYAL YARDIM VAKFI SAĞLIK TESİSLERİ İKTİSADİ İŞLETMESİ</v>
          </cell>
          <cell r="H271" t="str">
            <v>ATAŞEHİR</v>
          </cell>
          <cell r="I271" t="str">
            <v>KME2022000001243</v>
          </cell>
          <cell r="J271" t="str">
            <v>31.05.2022</v>
          </cell>
          <cell r="K271" t="str">
            <v>Mayıs 2022</v>
          </cell>
          <cell r="L271">
            <v>145931.65</v>
          </cell>
          <cell r="M271">
            <v>145931.65</v>
          </cell>
        </row>
        <row r="272">
          <cell r="C272" t="str">
            <v>ANADOLU MOTOR ÜRETİMVE PAZARLAMA A.Ş.</v>
          </cell>
          <cell r="D272" t="str">
            <v>AZA ENERJİ DANIŞMANLIK LTD. ŞTİ.</v>
          </cell>
          <cell r="H272" t="str">
            <v>ÇAYIROVA</v>
          </cell>
          <cell r="I272" t="str">
            <v>KSE2022000002972</v>
          </cell>
          <cell r="J272" t="str">
            <v>07.05.2022</v>
          </cell>
          <cell r="K272" t="str">
            <v>Mayıs 2022</v>
          </cell>
          <cell r="L272">
            <v>2059.9499999999998</v>
          </cell>
          <cell r="M272">
            <v>2059.9499999999998</v>
          </cell>
        </row>
        <row r="273">
          <cell r="C273" t="str">
            <v>ANADOLU MOTOR ÜRETİMVE PAZARLAMA A.Ş.</v>
          </cell>
          <cell r="D273" t="str">
            <v>AZA ENERJİ DANIŞMANLIK LTD. ŞTİ.</v>
          </cell>
          <cell r="H273" t="str">
            <v>ÇAYIROVA</v>
          </cell>
          <cell r="I273" t="str">
            <v>KLA2022000005242</v>
          </cell>
          <cell r="J273" t="str">
            <v>31.05.2022</v>
          </cell>
          <cell r="K273" t="str">
            <v>Mayıs 2022</v>
          </cell>
          <cell r="L273">
            <v>239568.25</v>
          </cell>
          <cell r="M273">
            <v>239568.25</v>
          </cell>
        </row>
        <row r="274">
          <cell r="C274" t="str">
            <v>ANADOLU RESTORAN İŞLETMELERİ LTD.ŞTİ</v>
          </cell>
          <cell r="E274" t="str">
            <v>ZiraatbankasıDBS</v>
          </cell>
          <cell r="I274" t="str">
            <v>KLA2022000005764</v>
          </cell>
          <cell r="J274" t="str">
            <v>11.06.2022</v>
          </cell>
          <cell r="K274" t="str">
            <v>Mayıs 2022</v>
          </cell>
          <cell r="L274">
            <v>6476608.0999999996</v>
          </cell>
          <cell r="M274">
            <v>6476608.0999999996</v>
          </cell>
        </row>
        <row r="275">
          <cell r="C275" t="str">
            <v>ANADOLU RESTORAN İŞLETMELERİ LTD.ŞTİ</v>
          </cell>
          <cell r="E275" t="str">
            <v>ZiraatbankasıDBS</v>
          </cell>
          <cell r="H275" t="str">
            <v>FATİH</v>
          </cell>
          <cell r="I275" t="str">
            <v>KSE2022000002973</v>
          </cell>
          <cell r="J275" t="str">
            <v>07.05.2022</v>
          </cell>
          <cell r="K275" t="str">
            <v>Mayıs 2022</v>
          </cell>
          <cell r="L275">
            <v>30550.35</v>
          </cell>
          <cell r="M275">
            <v>30550.35</v>
          </cell>
        </row>
        <row r="276">
          <cell r="C276" t="str">
            <v>ANADOLU RESTORAN İŞLETMELERİ LTD.ŞTİ</v>
          </cell>
          <cell r="E276" t="str">
            <v>ZiraatbankasıDBS</v>
          </cell>
          <cell r="I276" t="str">
            <v>KLA2022000005935</v>
          </cell>
          <cell r="J276" t="str">
            <v>18.06.2022</v>
          </cell>
          <cell r="K276" t="str">
            <v>Mayıs 2022</v>
          </cell>
          <cell r="L276">
            <v>43586.91</v>
          </cell>
          <cell r="M276">
            <v>43586.91</v>
          </cell>
        </row>
        <row r="277">
          <cell r="C277" t="str">
            <v>ANADOLU-ISUZU OTOMOTİV SANAYİİ VE TİCARET ANONİM ŞİRKETİ</v>
          </cell>
          <cell r="H277" t="str">
            <v>ÇAYIROVA</v>
          </cell>
          <cell r="I277" t="str">
            <v>KFE2022000000778</v>
          </cell>
          <cell r="J277" t="str">
            <v>10.06.2022</v>
          </cell>
          <cell r="K277" t="str">
            <v>Mayıs 2022</v>
          </cell>
          <cell r="L277">
            <v>1474858.62</v>
          </cell>
          <cell r="M277">
            <v>1474858.62</v>
          </cell>
        </row>
        <row r="278">
          <cell r="C278" t="str">
            <v>ANADOLU-ISUZU OTOMOTİV SANAYİİ VE TİCARET ANONİM ŞİRKETİ</v>
          </cell>
          <cell r="H278" t="str">
            <v>ÇAYIROVA</v>
          </cell>
          <cell r="I278" t="str">
            <v>KSE2022000002974</v>
          </cell>
          <cell r="J278" t="str">
            <v>07.05.2022</v>
          </cell>
          <cell r="K278" t="str">
            <v>Mayıs 2022</v>
          </cell>
          <cell r="L278">
            <v>10690.38</v>
          </cell>
          <cell r="M278">
            <v>10690.38</v>
          </cell>
        </row>
        <row r="279">
          <cell r="C279" t="str">
            <v>ANIL ÇAĞRI KOLOĞLU</v>
          </cell>
          <cell r="E279" t="str">
            <v>Akbank</v>
          </cell>
          <cell r="H279" t="str">
            <v>ÇANKAYA</v>
          </cell>
          <cell r="I279" t="str">
            <v>KSA2022000001766</v>
          </cell>
          <cell r="J279" t="str">
            <v>11.06.2022</v>
          </cell>
          <cell r="K279" t="str">
            <v>Mayıs 2022</v>
          </cell>
          <cell r="L279">
            <v>824.27</v>
          </cell>
          <cell r="M279">
            <v>824.27</v>
          </cell>
        </row>
        <row r="280">
          <cell r="C280" t="str">
            <v>ANIL ÇAĞRI KOLOĞLU</v>
          </cell>
          <cell r="E280" t="str">
            <v>Akbank</v>
          </cell>
          <cell r="H280" t="str">
            <v>ÇANKAYA</v>
          </cell>
          <cell r="I280" t="str">
            <v>KSA2022000001765</v>
          </cell>
          <cell r="J280" t="str">
            <v>11.06.2022</v>
          </cell>
          <cell r="K280" t="str">
            <v>Mayıs 2022</v>
          </cell>
          <cell r="L280">
            <v>171.94</v>
          </cell>
          <cell r="M280">
            <v>171.94</v>
          </cell>
        </row>
        <row r="281">
          <cell r="C281" t="str">
            <v>ANIL DURGUT</v>
          </cell>
          <cell r="E281" t="str">
            <v>İş Bankası DBS</v>
          </cell>
          <cell r="H281" t="str">
            <v>OSMANGAZİ</v>
          </cell>
          <cell r="I281" t="str">
            <v>KSA2022000001552</v>
          </cell>
          <cell r="J281" t="str">
            <v>11.06.2022</v>
          </cell>
          <cell r="K281" t="str">
            <v>Mayıs 2022</v>
          </cell>
          <cell r="L281">
            <v>2053.35</v>
          </cell>
          <cell r="M281">
            <v>2053.35</v>
          </cell>
        </row>
        <row r="282">
          <cell r="C282" t="str">
            <v>ANKA TOPRAK ÜRÜNLERİSANAYİ VE TİCARET ANONİM ŞİRKETİ</v>
          </cell>
          <cell r="H282" t="str">
            <v>ÇİFTELER</v>
          </cell>
          <cell r="I282" t="str">
            <v>KSE2022000002975</v>
          </cell>
          <cell r="J282" t="str">
            <v>07.05.2022</v>
          </cell>
          <cell r="K282" t="str">
            <v>Mayıs 2022</v>
          </cell>
          <cell r="L282">
            <v>36025.360000000001</v>
          </cell>
          <cell r="M282">
            <v>36025.360000000001</v>
          </cell>
        </row>
        <row r="283">
          <cell r="C283" t="str">
            <v>ANKA TOPRAK ÜRÜNLERİSANAYİ VE TİCARET ANONİM ŞİRKETİ</v>
          </cell>
          <cell r="H283" t="str">
            <v>ÇİFTELER</v>
          </cell>
          <cell r="I283" t="str">
            <v>KLA2022000005216</v>
          </cell>
          <cell r="J283" t="str">
            <v>31.05.2022</v>
          </cell>
          <cell r="K283" t="str">
            <v>Mayıs 2022</v>
          </cell>
          <cell r="L283">
            <v>6259992.4500000002</v>
          </cell>
          <cell r="M283">
            <v>6259992.4500000002</v>
          </cell>
        </row>
        <row r="284">
          <cell r="C284" t="str">
            <v>ANKARA BAHARAT BAKLİYAT TAR.ÜRN.VE MAM.SAN.TİC.LTD.ŞTİ.</v>
          </cell>
          <cell r="E284" t="str">
            <v>VakıfbankDBS</v>
          </cell>
          <cell r="H284" t="str">
            <v>POLATLI</v>
          </cell>
          <cell r="I284" t="str">
            <v>KLA2022000005898</v>
          </cell>
          <cell r="J284" t="str">
            <v>13.06.2022</v>
          </cell>
          <cell r="K284" t="str">
            <v>Mayıs 2022</v>
          </cell>
          <cell r="L284">
            <v>34.42</v>
          </cell>
          <cell r="M284">
            <v>34.42</v>
          </cell>
        </row>
        <row r="285">
          <cell r="C285" t="str">
            <v>ANKARA BEŞER ECZA DEPOSU VE İLAÇ PAZ A.Ş.</v>
          </cell>
          <cell r="H285" t="str">
            <v>MAMAK</v>
          </cell>
          <cell r="I285" t="str">
            <v>KSE2022000002976</v>
          </cell>
          <cell r="J285" t="str">
            <v>07.05.2022</v>
          </cell>
          <cell r="K285" t="str">
            <v>Mayıs 2022</v>
          </cell>
          <cell r="L285">
            <v>197.7</v>
          </cell>
          <cell r="M285">
            <v>197.7</v>
          </cell>
        </row>
        <row r="286">
          <cell r="C286" t="str">
            <v>ANKARA BEŞER ECZA DEPOSU VE İLAÇ PAZ A.Ş.</v>
          </cell>
          <cell r="H286" t="str">
            <v>MAMAK</v>
          </cell>
          <cell r="I286" t="str">
            <v>KSE2022000004476</v>
          </cell>
          <cell r="J286" t="str">
            <v>31.05.2022</v>
          </cell>
          <cell r="K286" t="str">
            <v>Mayıs 2022</v>
          </cell>
          <cell r="L286">
            <v>20330.64</v>
          </cell>
          <cell r="M286">
            <v>20330.64</v>
          </cell>
        </row>
        <row r="287">
          <cell r="C287" t="str">
            <v>ANKARA SANAYI ODASI</v>
          </cell>
          <cell r="H287" t="str">
            <v>ÇANKAYA</v>
          </cell>
          <cell r="I287" t="str">
            <v>KMA2022000001832</v>
          </cell>
          <cell r="J287" t="str">
            <v>13.06.2022</v>
          </cell>
          <cell r="K287" t="str">
            <v>Mayıs 2022</v>
          </cell>
          <cell r="L287">
            <v>136807.1</v>
          </cell>
          <cell r="M287">
            <v>136807.1</v>
          </cell>
        </row>
        <row r="288">
          <cell r="C288" t="str">
            <v>ANKARA SANAYI ODASI</v>
          </cell>
          <cell r="H288" t="str">
            <v>ÇANKAYA</v>
          </cell>
          <cell r="I288" t="str">
            <v>KSA2022000000787</v>
          </cell>
          <cell r="J288" t="str">
            <v>07.05.2022</v>
          </cell>
          <cell r="K288" t="str">
            <v>Mayıs 2022</v>
          </cell>
          <cell r="L288">
            <v>834.01</v>
          </cell>
          <cell r="M288">
            <v>834.01</v>
          </cell>
        </row>
        <row r="289">
          <cell r="C289" t="str">
            <v>ANKARA SANAYİ ODASI 2. VE 3. ORGANİZE SANAYİ BÖLGESİ</v>
          </cell>
          <cell r="H289" t="str">
            <v>POLATLI</v>
          </cell>
          <cell r="I289" t="str">
            <v>KSE2022000002977</v>
          </cell>
          <cell r="J289" t="str">
            <v>07.05.2022</v>
          </cell>
          <cell r="K289" t="str">
            <v>Mayıs 2022</v>
          </cell>
          <cell r="L289">
            <v>119433.56</v>
          </cell>
          <cell r="M289">
            <v>119433.56</v>
          </cell>
        </row>
        <row r="290">
          <cell r="C290" t="str">
            <v>ANKARA SANAYİ ODASI 2. VE 3. ORGANİZE SANAYİ BÖLGESİ</v>
          </cell>
          <cell r="I290" t="str">
            <v>KLA2022000005013</v>
          </cell>
          <cell r="J290" t="str">
            <v>31.05.2022</v>
          </cell>
          <cell r="K290" t="str">
            <v>Mayıs 2022</v>
          </cell>
          <cell r="L290">
            <v>19860922.870000001</v>
          </cell>
          <cell r="M290">
            <v>19860922.870000001</v>
          </cell>
        </row>
        <row r="291">
          <cell r="C291" t="str">
            <v>ANKARA SANAYİ ODASI1.ORGANİZE SANAYİ BÖLGESİ</v>
          </cell>
          <cell r="H291" t="str">
            <v>SİNCAN</v>
          </cell>
          <cell r="I291" t="str">
            <v>KSE2022000004689</v>
          </cell>
          <cell r="J291" t="str">
            <v>31.05.2022</v>
          </cell>
          <cell r="K291" t="str">
            <v>Mayıs 2022</v>
          </cell>
          <cell r="L291">
            <v>247.82</v>
          </cell>
          <cell r="M291">
            <v>247.82</v>
          </cell>
        </row>
        <row r="292">
          <cell r="C292" t="str">
            <v>ANKARA SANAYİ ODASI1.ORGANİZE SANAYİ BÖLGESİ</v>
          </cell>
          <cell r="H292" t="str">
            <v>SİNCAN</v>
          </cell>
          <cell r="I292" t="str">
            <v>KSE2022000002978</v>
          </cell>
          <cell r="J292" t="str">
            <v>07.05.2022</v>
          </cell>
          <cell r="K292" t="str">
            <v>Mayıs 2022</v>
          </cell>
          <cell r="L292">
            <v>635724.26</v>
          </cell>
          <cell r="M292">
            <v>635724.26</v>
          </cell>
        </row>
        <row r="293">
          <cell r="C293" t="str">
            <v>ANKARA SANAYİ ODASI1.ORGANİZE SANAYİ BÖLGESİ</v>
          </cell>
          <cell r="I293" t="str">
            <v>KLA2022000005014</v>
          </cell>
          <cell r="J293" t="str">
            <v>31.05.2022</v>
          </cell>
          <cell r="K293" t="str">
            <v>Mayıs 2022</v>
          </cell>
          <cell r="L293">
            <v>90124364.340000004</v>
          </cell>
          <cell r="M293">
            <v>90124364.340000004</v>
          </cell>
        </row>
        <row r="294">
          <cell r="C294" t="str">
            <v>APAYDIN MARKET GIDA SAN VE TİC.LTD.ŞTİ</v>
          </cell>
          <cell r="D294" t="str">
            <v>ARES ENERJİ DANIŞMANLIK - MİNE GÜL ALTINOK</v>
          </cell>
          <cell r="E294" t="str">
            <v>VakıfbankDBS</v>
          </cell>
          <cell r="H294" t="str">
            <v>GİRESUN</v>
          </cell>
          <cell r="I294" t="str">
            <v>KSE2022000002979</v>
          </cell>
          <cell r="J294" t="str">
            <v>07.05.2022</v>
          </cell>
          <cell r="K294" t="str">
            <v>Mayıs 2022</v>
          </cell>
          <cell r="L294">
            <v>295.98</v>
          </cell>
          <cell r="M294">
            <v>295.98</v>
          </cell>
        </row>
        <row r="295">
          <cell r="C295" t="str">
            <v>APAYDIN MARKET GIDA SAN VE TİC.LTD.ŞTİ</v>
          </cell>
          <cell r="D295" t="str">
            <v>ARES ENERJİ DANIŞMANLIK - MİNE GÜL ALTINOK</v>
          </cell>
          <cell r="E295" t="str">
            <v>VakıfbankDBS</v>
          </cell>
          <cell r="H295" t="str">
            <v>GİRESUN</v>
          </cell>
          <cell r="I295" t="str">
            <v>KSE2022000004477</v>
          </cell>
          <cell r="J295" t="str">
            <v>31.05.2022</v>
          </cell>
          <cell r="K295" t="str">
            <v>Mayıs 2022</v>
          </cell>
          <cell r="L295">
            <v>47102.85</v>
          </cell>
          <cell r="M295">
            <v>47102.85</v>
          </cell>
        </row>
        <row r="296">
          <cell r="C296" t="str">
            <v>APAYDIN MARKET GIDA SAN VE TİC.LTD.ŞTİ</v>
          </cell>
          <cell r="D296" t="str">
            <v>ARES ENERJİ DANIŞMANLIK - MİNE GÜL ALTINOK</v>
          </cell>
          <cell r="E296" t="str">
            <v>VakıfbankDBS</v>
          </cell>
          <cell r="H296" t="str">
            <v>BULANCAK</v>
          </cell>
          <cell r="I296" t="str">
            <v>KSE2022000004478</v>
          </cell>
          <cell r="J296" t="str">
            <v>31.05.2022</v>
          </cell>
          <cell r="K296" t="str">
            <v>Mayıs 2022</v>
          </cell>
          <cell r="L296">
            <v>16772.189999999999</v>
          </cell>
          <cell r="M296">
            <v>16772.189999999999</v>
          </cell>
        </row>
        <row r="297">
          <cell r="C297" t="str">
            <v>APAYDIN MARKET GIDA SAN VE TİC.LTD.ŞTİ</v>
          </cell>
          <cell r="D297" t="str">
            <v>ARES ENERJİ DANIŞMANLIK - MİNE GÜL ALTINOK</v>
          </cell>
          <cell r="E297" t="str">
            <v>VakıfbankDBS</v>
          </cell>
          <cell r="H297" t="str">
            <v>GİRESUN</v>
          </cell>
          <cell r="I297" t="str">
            <v>KSE2022000004479</v>
          </cell>
          <cell r="J297" t="str">
            <v>31.05.2022</v>
          </cell>
          <cell r="K297" t="str">
            <v>Mayıs 2022</v>
          </cell>
          <cell r="L297">
            <v>17539.18</v>
          </cell>
          <cell r="M297">
            <v>17539.18</v>
          </cell>
        </row>
        <row r="298">
          <cell r="C298" t="str">
            <v>APAYDIN PERAKENDE GIDA TURİZM SANAYİ VE TİCARET LİMİTED ŞİRKETİ</v>
          </cell>
          <cell r="D298" t="str">
            <v>ARES ENERJİ DANIŞMANLIK - MİNE GÜL ALTINOK</v>
          </cell>
          <cell r="E298" t="str">
            <v>İş Bankası DBS</v>
          </cell>
          <cell r="H298" t="str">
            <v>GİRESUN</v>
          </cell>
          <cell r="I298" t="str">
            <v>KSE2022000004752</v>
          </cell>
          <cell r="J298" t="str">
            <v>07.06.2022</v>
          </cell>
          <cell r="K298" t="str">
            <v>Mayıs 2022</v>
          </cell>
          <cell r="L298">
            <v>29685.37</v>
          </cell>
          <cell r="M298">
            <v>29685.37</v>
          </cell>
        </row>
        <row r="299">
          <cell r="C299" t="str">
            <v>APAYDIN PERAKENDE GIDA TURİZM SANAYİ VE TİCARET LİMİTED ŞİRKETİ</v>
          </cell>
          <cell r="D299" t="str">
            <v>ARES ENERJİ DANIŞMANLIK - MİNE GÜL ALTINOK</v>
          </cell>
          <cell r="E299" t="str">
            <v>İş Bankası DBS</v>
          </cell>
          <cell r="H299" t="str">
            <v>GİRESUN</v>
          </cell>
          <cell r="I299" t="str">
            <v>KSE2022000004751</v>
          </cell>
          <cell r="J299" t="str">
            <v>07.06.2022</v>
          </cell>
          <cell r="K299" t="str">
            <v>Mayıs 2022</v>
          </cell>
          <cell r="L299">
            <v>36334.28</v>
          </cell>
          <cell r="M299">
            <v>36334.28</v>
          </cell>
        </row>
        <row r="300">
          <cell r="C300" t="str">
            <v>APAYDIN PERAKENDE GIDA TURİZM SANAYİ VE TİCARET LİMİTED ŞİRKETİ</v>
          </cell>
          <cell r="D300" t="str">
            <v>ARES ENERJİ DANIŞMANLIK - MİNE GÜL ALTINOK</v>
          </cell>
          <cell r="E300" t="str">
            <v>İş Bankası DBS</v>
          </cell>
          <cell r="H300" t="str">
            <v>GİRESUN</v>
          </cell>
          <cell r="I300" t="str">
            <v>KSE2022000002980</v>
          </cell>
          <cell r="J300" t="str">
            <v>07.05.2022</v>
          </cell>
          <cell r="K300" t="str">
            <v>Mayıs 2022</v>
          </cell>
          <cell r="L300">
            <v>258.29000000000002</v>
          </cell>
          <cell r="M300">
            <v>258.29000000000002</v>
          </cell>
        </row>
        <row r="301">
          <cell r="C301" t="str">
            <v>APK GIDA SANAYİ VE TİCARET ANONİM ŞİRKETİ</v>
          </cell>
          <cell r="D301" t="str">
            <v>MACROEN ENERJİ VE ENERJİ DANIŞMANLIK TİC. LTD. ŞTİ.</v>
          </cell>
          <cell r="E301" t="str">
            <v>GarantiDBS</v>
          </cell>
          <cell r="H301" t="str">
            <v>KADIKÖY</v>
          </cell>
          <cell r="I301" t="str">
            <v>KNE2022000000376</v>
          </cell>
          <cell r="J301" t="str">
            <v>07.05.2022</v>
          </cell>
          <cell r="K301" t="str">
            <v>Mayıs 2022</v>
          </cell>
          <cell r="L301">
            <v>114.98</v>
          </cell>
          <cell r="M301">
            <v>114.98</v>
          </cell>
        </row>
        <row r="302">
          <cell r="C302" t="str">
            <v>ARABİCA GİMAT GROSS GIDA İNŞAAT TAAHHÜT TURİZM İTHALAT İHRACAT SANAYİ VE TİCARET LİMİTED ŞİRKETİ</v>
          </cell>
          <cell r="D302" t="str">
            <v>YAŞAM İLETİŞİM TELEKOMÜNİKASYON</v>
          </cell>
          <cell r="E302" t="str">
            <v>GarantiDBS</v>
          </cell>
          <cell r="H302" t="str">
            <v>POLATLI</v>
          </cell>
          <cell r="I302" t="str">
            <v>KSA2022000001467</v>
          </cell>
          <cell r="J302" t="str">
            <v>07.06.2022</v>
          </cell>
          <cell r="K302" t="str">
            <v>Mayıs 2022</v>
          </cell>
          <cell r="L302">
            <v>8003.16</v>
          </cell>
          <cell r="M302">
            <v>8003.16</v>
          </cell>
        </row>
        <row r="303">
          <cell r="C303" t="str">
            <v>ARABİCA GİMAT GROSS GIDA İNŞAAT TAAHHÜT TURİZM İTHALAT İHRACAT SANAYİ VE TİCARET LİMİTED ŞİRKETİ</v>
          </cell>
          <cell r="D303" t="str">
            <v>YAŞAM İLETİŞİM TELEKOMÜNİKASYON</v>
          </cell>
          <cell r="E303" t="str">
            <v>GarantiDBS</v>
          </cell>
          <cell r="H303" t="str">
            <v>POLATLI</v>
          </cell>
          <cell r="I303" t="str">
            <v>KSA2022000000788</v>
          </cell>
          <cell r="J303" t="str">
            <v>07.05.2022</v>
          </cell>
          <cell r="K303" t="str">
            <v>Mayıs 2022</v>
          </cell>
          <cell r="L303">
            <v>28.03</v>
          </cell>
          <cell r="M303">
            <v>28.03</v>
          </cell>
        </row>
        <row r="304">
          <cell r="C304" t="str">
            <v>ARABİCA KIZILAY GIDA İNŞAAT İTHALAT VE LİMİTED ŞİRKETİ</v>
          </cell>
          <cell r="D304" t="str">
            <v>YAŞAM İLETİŞİM TELEKOMÜNİKASYON</v>
          </cell>
          <cell r="E304" t="str">
            <v>GarantiDBS</v>
          </cell>
          <cell r="H304" t="str">
            <v>ÇANKAYA</v>
          </cell>
          <cell r="I304" t="str">
            <v>KSA2022000000789</v>
          </cell>
          <cell r="J304" t="str">
            <v>07.05.2022</v>
          </cell>
          <cell r="K304" t="str">
            <v>Mayıs 2022</v>
          </cell>
          <cell r="L304">
            <v>70.06</v>
          </cell>
          <cell r="M304">
            <v>70.06</v>
          </cell>
        </row>
        <row r="305">
          <cell r="C305" t="str">
            <v>ARABİCA KIZILAY GIDA İNŞAAT İTHALAT VE LİMİTED ŞİRKETİ</v>
          </cell>
          <cell r="D305" t="str">
            <v>YAŞAM İLETİŞİM TELEKOMÜNİKASYON</v>
          </cell>
          <cell r="E305" t="str">
            <v>GarantiDBS</v>
          </cell>
          <cell r="H305" t="str">
            <v>ÇANKAYA</v>
          </cell>
          <cell r="I305" t="str">
            <v>KSA2022000001432</v>
          </cell>
          <cell r="J305" t="str">
            <v>31.05.2022</v>
          </cell>
          <cell r="K305" t="str">
            <v>Mayıs 2022</v>
          </cell>
          <cell r="L305">
            <v>16316.53</v>
          </cell>
          <cell r="M305">
            <v>16316.53</v>
          </cell>
        </row>
        <row r="306">
          <cell r="C306" t="str">
            <v>ARABİCA KÖROĞLU GIDA SANAYİ VE TİCARET LİMİTED ŞİRKETİ</v>
          </cell>
          <cell r="D306" t="str">
            <v>YAŞAM İLETİŞİM TELEKOMÜNİKASYON</v>
          </cell>
          <cell r="H306" t="str">
            <v>ÇANKAYA</v>
          </cell>
          <cell r="I306" t="str">
            <v>KSA2022000001468</v>
          </cell>
          <cell r="J306" t="str">
            <v>07.06.2022</v>
          </cell>
          <cell r="K306" t="str">
            <v>Mayıs 2022</v>
          </cell>
          <cell r="L306">
            <v>11050.29</v>
          </cell>
          <cell r="M306">
            <v>14550.29</v>
          </cell>
        </row>
        <row r="307">
          <cell r="C307" t="str">
            <v>ARABİCA KÖROĞLU GIDA SANAYİ VE TİCARET LİMİTED ŞİRKETİ</v>
          </cell>
          <cell r="D307" t="str">
            <v>YAŞAM İLETİŞİM TELEKOMÜNİKASYON</v>
          </cell>
          <cell r="H307" t="str">
            <v>ÇANKAYA</v>
          </cell>
          <cell r="I307" t="str">
            <v>KSA2022000000790</v>
          </cell>
          <cell r="J307" t="str">
            <v>07.05.2022</v>
          </cell>
          <cell r="K307" t="str">
            <v>Mayıs 2022</v>
          </cell>
          <cell r="L307">
            <v>45.03</v>
          </cell>
          <cell r="M307">
            <v>45.03</v>
          </cell>
        </row>
        <row r="308">
          <cell r="C308" t="str">
            <v>ARAM NİŞASTA YAĞ HUBUBAT SANAYİ VE TİCARET ANONİM ŞİRKETİ</v>
          </cell>
          <cell r="E308" t="str">
            <v>YKB DBS</v>
          </cell>
          <cell r="H308" t="str">
            <v>CEYHAN</v>
          </cell>
          <cell r="I308" t="str">
            <v>KSE2022000002981</v>
          </cell>
          <cell r="J308" t="str">
            <v>07.05.2022</v>
          </cell>
          <cell r="K308" t="str">
            <v>Mayıs 2022</v>
          </cell>
          <cell r="L308">
            <v>4738.7700000000004</v>
          </cell>
          <cell r="M308">
            <v>4738.7700000000004</v>
          </cell>
        </row>
        <row r="309">
          <cell r="C309" t="str">
            <v>ARAM NİŞASTA YAĞ HUBUBAT SANAYİ VE TİCARET ANONİM ŞİRKETİ</v>
          </cell>
          <cell r="E309" t="str">
            <v>YKB DBS</v>
          </cell>
          <cell r="H309" t="str">
            <v>CEYHAN</v>
          </cell>
          <cell r="I309" t="str">
            <v>KSE2022000004523</v>
          </cell>
          <cell r="J309" t="str">
            <v>31.05.2022</v>
          </cell>
          <cell r="K309" t="str">
            <v>Mayıs 2022</v>
          </cell>
          <cell r="L309">
            <v>440423.27</v>
          </cell>
          <cell r="M309">
            <v>440423.27</v>
          </cell>
        </row>
        <row r="310">
          <cell r="C310" t="str">
            <v>ARAM NİŞASTA YAĞ HUBUBAT SANAYİ VE TİCARET ANONİM ŞİRKETİ</v>
          </cell>
          <cell r="E310" t="str">
            <v>YKB DBS</v>
          </cell>
          <cell r="H310" t="str">
            <v>CEYHAN</v>
          </cell>
          <cell r="I310" t="str">
            <v>KSE2022000004524</v>
          </cell>
          <cell r="J310" t="str">
            <v>31.05.2022</v>
          </cell>
          <cell r="K310" t="str">
            <v>Mayıs 2022</v>
          </cell>
          <cell r="L310">
            <v>452486.73</v>
          </cell>
          <cell r="M310">
            <v>452486.73</v>
          </cell>
        </row>
        <row r="311">
          <cell r="C311" t="str">
            <v>ARAM NİŞASTA YAĞ HUBUBAT SANAYİ VE TİCARET ANONİM ŞİRKETİ</v>
          </cell>
          <cell r="E311" t="str">
            <v>YKB DBS</v>
          </cell>
          <cell r="H311" t="str">
            <v>TORBALI</v>
          </cell>
          <cell r="I311" t="str">
            <v>KSE2022000004526</v>
          </cell>
          <cell r="J311" t="str">
            <v>31.05.2022</v>
          </cell>
          <cell r="K311" t="str">
            <v>Mayıs 2022</v>
          </cell>
          <cell r="L311">
            <v>201808.57</v>
          </cell>
          <cell r="M311">
            <v>201808.57</v>
          </cell>
        </row>
        <row r="312">
          <cell r="C312" t="str">
            <v>ARAM NİŞASTA YAĞ HUBUBAT SANAYİ VE TİCARET ANONİM ŞİRKETİ</v>
          </cell>
          <cell r="E312" t="str">
            <v>YKB DBS</v>
          </cell>
          <cell r="H312" t="str">
            <v>CEYHAN</v>
          </cell>
          <cell r="I312" t="str">
            <v>KSE2022000004525</v>
          </cell>
          <cell r="J312" t="str">
            <v>31.05.2022</v>
          </cell>
          <cell r="K312" t="str">
            <v>Mayıs 2022</v>
          </cell>
          <cell r="L312">
            <v>10791.64</v>
          </cell>
          <cell r="M312">
            <v>10791.64</v>
          </cell>
        </row>
        <row r="313">
          <cell r="C313" t="str">
            <v>ARDIÇ CAM SANAYİ ANONİM ŞİRKETİ</v>
          </cell>
          <cell r="E313" t="str">
            <v>ZiraatbankasıDBS</v>
          </cell>
          <cell r="H313" t="str">
            <v>KAHRAMANKAZAN</v>
          </cell>
          <cell r="I313" t="str">
            <v>KSE2022000004694</v>
          </cell>
          <cell r="J313" t="str">
            <v>31.05.2022</v>
          </cell>
          <cell r="K313" t="str">
            <v>Mayıs 2022</v>
          </cell>
          <cell r="L313">
            <v>1648012.07</v>
          </cell>
          <cell r="M313">
            <v>1648012.07</v>
          </cell>
        </row>
        <row r="314">
          <cell r="C314" t="str">
            <v>ARDIÇ CAM SANAYİ ANONİM ŞİRKETİ</v>
          </cell>
          <cell r="E314" t="str">
            <v>ZiraatbankasıDBS</v>
          </cell>
          <cell r="H314" t="str">
            <v>KAHRAMANKAZAN</v>
          </cell>
          <cell r="I314" t="str">
            <v>KSE2022000002982</v>
          </cell>
          <cell r="J314" t="str">
            <v>07.05.2022</v>
          </cell>
          <cell r="K314" t="str">
            <v>Mayıs 2022</v>
          </cell>
          <cell r="L314">
            <v>8887.0400000000009</v>
          </cell>
          <cell r="M314">
            <v>8887.0400000000009</v>
          </cell>
        </row>
        <row r="315">
          <cell r="C315" t="str">
            <v>AREKS EGZOZ OTOMOTİVSAN.VE TİC.LTD.ŞTİ.</v>
          </cell>
          <cell r="D315" t="str">
            <v>HANKAYA SAVUNMA SAN. VE TİC. A.Ş.</v>
          </cell>
          <cell r="E315" t="str">
            <v>Finansbank DBS</v>
          </cell>
          <cell r="H315" t="str">
            <v>KAHRAMANKAZAN</v>
          </cell>
          <cell r="I315" t="str">
            <v>KSE2022000004753</v>
          </cell>
          <cell r="J315" t="str">
            <v>07.06.2022</v>
          </cell>
          <cell r="K315" t="str">
            <v>Mayıs 2022</v>
          </cell>
          <cell r="L315">
            <v>24287.95</v>
          </cell>
          <cell r="M315">
            <v>24287.95</v>
          </cell>
        </row>
        <row r="316">
          <cell r="C316" t="str">
            <v>AREKS EGZOZ OTOMOTİVSAN.VE TİC.LTD.ŞTİ.</v>
          </cell>
          <cell r="D316" t="str">
            <v>HANKAYA SAVUNMA SAN. VE TİC. A.Ş.</v>
          </cell>
          <cell r="E316" t="str">
            <v>Finansbank DBS</v>
          </cell>
          <cell r="H316" t="str">
            <v>KAHRAMANKAZAN</v>
          </cell>
          <cell r="I316" t="str">
            <v>KSE2022000002983</v>
          </cell>
          <cell r="J316" t="str">
            <v>07.05.2022</v>
          </cell>
          <cell r="K316" t="str">
            <v>Mayıs 2022</v>
          </cell>
          <cell r="L316">
            <v>193.67</v>
          </cell>
          <cell r="M316">
            <v>193.67</v>
          </cell>
        </row>
        <row r="317">
          <cell r="C317" t="str">
            <v>ARIKANLI HOLDİNG ANONİM ŞİRKETİ</v>
          </cell>
          <cell r="H317" t="str">
            <v>KAĞITHANE</v>
          </cell>
          <cell r="I317" t="str">
            <v>KSE2022000002984</v>
          </cell>
          <cell r="J317" t="str">
            <v>07.05.2022</v>
          </cell>
          <cell r="K317" t="str">
            <v>Mayıs 2022</v>
          </cell>
          <cell r="L317">
            <v>88.9</v>
          </cell>
          <cell r="M317">
            <v>88.9</v>
          </cell>
        </row>
        <row r="318">
          <cell r="C318" t="str">
            <v>ARIKAZAN MAK.SAN.VETİC.A.Ş.</v>
          </cell>
          <cell r="E318" t="str">
            <v>HalkbankasıDBS</v>
          </cell>
          <cell r="H318" t="str">
            <v>ALTINDAĞ</v>
          </cell>
          <cell r="I318" t="str">
            <v>KSE2022000002985</v>
          </cell>
          <cell r="J318" t="str">
            <v>07.05.2022</v>
          </cell>
          <cell r="K318" t="str">
            <v>Mayıs 2022</v>
          </cell>
          <cell r="L318">
            <v>594.38</v>
          </cell>
          <cell r="M318">
            <v>594.38</v>
          </cell>
        </row>
        <row r="319">
          <cell r="C319" t="str">
            <v>ARIKAZAN MAK.SAN.VETİC.A.Ş.</v>
          </cell>
          <cell r="E319" t="str">
            <v>HalkbankasıDBS</v>
          </cell>
          <cell r="H319" t="str">
            <v>ALTINDAĞ</v>
          </cell>
          <cell r="I319" t="str">
            <v>KFE2022000000698</v>
          </cell>
          <cell r="J319" t="str">
            <v>31.05.2022</v>
          </cell>
          <cell r="K319" t="str">
            <v>Mayıs 2022</v>
          </cell>
          <cell r="L319">
            <v>70213.399999999994</v>
          </cell>
          <cell r="M319">
            <v>70213.399999999994</v>
          </cell>
        </row>
        <row r="320">
          <cell r="C320" t="str">
            <v>ARİF DİZ</v>
          </cell>
          <cell r="D320" t="str">
            <v>MACROEN ENERJİ VE ENERJİ DANIŞMANLIK TİC. LTD. ŞTİ.</v>
          </cell>
          <cell r="H320" t="str">
            <v>ŞEHZADELER</v>
          </cell>
          <cell r="I320" t="str">
            <v>KLA2022000005531</v>
          </cell>
          <cell r="J320" t="str">
            <v>10.06.2022</v>
          </cell>
          <cell r="K320" t="str">
            <v>Mayıs 2022</v>
          </cell>
          <cell r="L320">
            <v>1317.6</v>
          </cell>
          <cell r="M320">
            <v>2317.6</v>
          </cell>
        </row>
        <row r="321">
          <cell r="C321" t="str">
            <v>ARİF DİZ</v>
          </cell>
          <cell r="D321" t="str">
            <v>MACROEN ENERJİ VE ENERJİ DANIŞMANLIK TİC. LTD. ŞTİ.</v>
          </cell>
          <cell r="H321" t="str">
            <v>ŞEHZADELER</v>
          </cell>
          <cell r="I321" t="str">
            <v>KLA2022000005532</v>
          </cell>
          <cell r="J321" t="str">
            <v>10.06.2022</v>
          </cell>
          <cell r="K321" t="str">
            <v>Mayıs 2022</v>
          </cell>
          <cell r="L321">
            <v>659.25</v>
          </cell>
          <cell r="M321">
            <v>659.25</v>
          </cell>
        </row>
        <row r="322">
          <cell r="C322" t="str">
            <v>ARİF DİZ</v>
          </cell>
          <cell r="D322" t="str">
            <v>MACROEN ENERJİ VE ENERJİ DANIŞMANLIK TİC. LTD. ŞTİ.</v>
          </cell>
          <cell r="H322" t="str">
            <v>ŞEHZADELER</v>
          </cell>
          <cell r="I322" t="str">
            <v>KSE2022000002986</v>
          </cell>
          <cell r="J322" t="str">
            <v>07.05.2022</v>
          </cell>
          <cell r="K322" t="str">
            <v>Mayıs 2022</v>
          </cell>
          <cell r="L322">
            <v>7.87</v>
          </cell>
          <cell r="M322">
            <v>7.87</v>
          </cell>
        </row>
        <row r="323">
          <cell r="C323" t="str">
            <v>ARKE YAPI SAN VE TİCA.Ş.</v>
          </cell>
          <cell r="E323" t="str">
            <v>İş Bankası DBS</v>
          </cell>
          <cell r="H323" t="str">
            <v>BAHÇELİEVLER</v>
          </cell>
          <cell r="I323" t="str">
            <v>KSE2022000002987</v>
          </cell>
          <cell r="J323" t="str">
            <v>07.05.2022</v>
          </cell>
          <cell r="K323" t="str">
            <v>Mayıs 2022</v>
          </cell>
          <cell r="L323">
            <v>1620.54</v>
          </cell>
          <cell r="M323">
            <v>1620.54</v>
          </cell>
        </row>
        <row r="324">
          <cell r="C324" t="str">
            <v>ARKE YAPI SAN VE TİCA.Ş.</v>
          </cell>
          <cell r="E324" t="str">
            <v>İş Bankası DBS</v>
          </cell>
          <cell r="H324" t="str">
            <v>ESENYURT</v>
          </cell>
          <cell r="I324" t="str">
            <v>KFE2022000000694</v>
          </cell>
          <cell r="J324" t="str">
            <v>31.05.2022</v>
          </cell>
          <cell r="K324" t="str">
            <v>Mayıs 2022</v>
          </cell>
          <cell r="L324">
            <v>192169.1</v>
          </cell>
          <cell r="M324">
            <v>192169.1</v>
          </cell>
        </row>
        <row r="325">
          <cell r="C325" t="str">
            <v>ARKE YAPI SAN VE TİCA.Ş.</v>
          </cell>
          <cell r="E325" t="str">
            <v>İş Bankası DBS</v>
          </cell>
          <cell r="H325" t="str">
            <v>BAHÇELİEVLER</v>
          </cell>
          <cell r="I325" t="str">
            <v>KFE2022000000695</v>
          </cell>
          <cell r="J325" t="str">
            <v>31.05.2022</v>
          </cell>
          <cell r="K325" t="str">
            <v>Mayıs 2022</v>
          </cell>
          <cell r="L325">
            <v>10769.38</v>
          </cell>
          <cell r="M325">
            <v>10769.38</v>
          </cell>
        </row>
        <row r="326">
          <cell r="C326" t="str">
            <v>ARMA MAĞAZACILIK TİCARET VE SANAYİ LTD.ŞTİ.</v>
          </cell>
          <cell r="E326" t="str">
            <v>İş Bankası ATS</v>
          </cell>
          <cell r="H326" t="str">
            <v>ÇİFTELER</v>
          </cell>
          <cell r="I326" t="str">
            <v>KLA2022000005783</v>
          </cell>
          <cell r="J326" t="str">
            <v>13.06.2022</v>
          </cell>
          <cell r="K326" t="str">
            <v>Mayıs 2022</v>
          </cell>
          <cell r="L326">
            <v>34185.760000000002</v>
          </cell>
          <cell r="M326">
            <v>34185.760000000002</v>
          </cell>
        </row>
        <row r="327">
          <cell r="C327" t="str">
            <v>ARMA MAĞAZACILIK TİCARET VE SANAYİ LTD.ŞTİ.</v>
          </cell>
          <cell r="E327" t="str">
            <v>İş Bankası ATS</v>
          </cell>
          <cell r="H327" t="str">
            <v>İLKADIM</v>
          </cell>
          <cell r="I327" t="str">
            <v>KLA2022000005782</v>
          </cell>
          <cell r="J327" t="str">
            <v>13.06.2022</v>
          </cell>
          <cell r="K327" t="str">
            <v>Mayıs 2022</v>
          </cell>
          <cell r="L327">
            <v>28775.63</v>
          </cell>
          <cell r="M327">
            <v>28775.63</v>
          </cell>
        </row>
        <row r="328">
          <cell r="C328" t="str">
            <v>ARMA MAĞAZACILIK TİCARET VE SANAYİ LTD.ŞTİ.</v>
          </cell>
          <cell r="E328" t="str">
            <v>İş Bankası ATS</v>
          </cell>
          <cell r="H328" t="str">
            <v>ALTINORDU</v>
          </cell>
          <cell r="I328" t="str">
            <v>KLA2022000005784</v>
          </cell>
          <cell r="J328" t="str">
            <v>13.06.2022</v>
          </cell>
          <cell r="K328" t="str">
            <v>Mayıs 2022</v>
          </cell>
          <cell r="L328">
            <v>19314.259999999998</v>
          </cell>
          <cell r="M328">
            <v>19314.259999999998</v>
          </cell>
        </row>
        <row r="329">
          <cell r="C329" t="str">
            <v>ARMA MAĞAZACILIK TİCARET VE SANAYİ LTD.ŞTİ.</v>
          </cell>
          <cell r="E329" t="str">
            <v>İş Bankası ATS</v>
          </cell>
          <cell r="H329" t="str">
            <v>FATSA</v>
          </cell>
          <cell r="I329" t="str">
            <v>KLA2022000005785</v>
          </cell>
          <cell r="J329" t="str">
            <v>13.06.2022</v>
          </cell>
          <cell r="K329" t="str">
            <v>Mayıs 2022</v>
          </cell>
          <cell r="L329">
            <v>10627.02</v>
          </cell>
          <cell r="M329">
            <v>10627.02</v>
          </cell>
        </row>
        <row r="330">
          <cell r="C330" t="str">
            <v>ARMA MAĞAZACILIK TİCARET VE SANAYİ LTD.ŞTİ.</v>
          </cell>
          <cell r="E330" t="str">
            <v>İş Bankası ATS</v>
          </cell>
          <cell r="H330" t="str">
            <v>İLKADIM</v>
          </cell>
          <cell r="I330" t="str">
            <v>KLA2022000005786</v>
          </cell>
          <cell r="J330" t="str">
            <v>13.06.2022</v>
          </cell>
          <cell r="K330" t="str">
            <v>Mayıs 2022</v>
          </cell>
          <cell r="L330">
            <v>4596.62</v>
          </cell>
          <cell r="M330">
            <v>4596.62</v>
          </cell>
        </row>
        <row r="331">
          <cell r="C331" t="str">
            <v>ARMA MAĞAZACILIK TİCARET VE SANAYİ LTD.ŞTİ.</v>
          </cell>
          <cell r="E331" t="str">
            <v>İş Bankası ATS</v>
          </cell>
          <cell r="H331" t="str">
            <v>İLKADIM</v>
          </cell>
          <cell r="I331" t="str">
            <v>KLA2022000005787</v>
          </cell>
          <cell r="J331" t="str">
            <v>13.06.2022</v>
          </cell>
          <cell r="K331" t="str">
            <v>Mayıs 2022</v>
          </cell>
          <cell r="L331">
            <v>9371.4699999999993</v>
          </cell>
          <cell r="M331">
            <v>9371.4699999999993</v>
          </cell>
        </row>
        <row r="332">
          <cell r="C332" t="str">
            <v>ARMA MAĞAZACILIK TİCARET VE SANAYİ LTD.ŞTİ.</v>
          </cell>
          <cell r="E332" t="str">
            <v>İş Bankası ATS</v>
          </cell>
          <cell r="H332" t="str">
            <v>MALTEPE</v>
          </cell>
          <cell r="I332" t="str">
            <v>KLA2022000005788</v>
          </cell>
          <cell r="J332" t="str">
            <v>13.06.2022</v>
          </cell>
          <cell r="K332" t="str">
            <v>Mayıs 2022</v>
          </cell>
          <cell r="L332">
            <v>26250.73</v>
          </cell>
          <cell r="M332">
            <v>26250.73</v>
          </cell>
        </row>
        <row r="333">
          <cell r="C333" t="str">
            <v>ARMA MAĞAZACILIK TİCARET VE SANAYİ LTD.ŞTİ.</v>
          </cell>
          <cell r="E333" t="str">
            <v>İş Bankası ATS</v>
          </cell>
          <cell r="H333" t="str">
            <v>MELİKGAZİ</v>
          </cell>
          <cell r="I333" t="str">
            <v>KLA2022000005789</v>
          </cell>
          <cell r="J333" t="str">
            <v>13.06.2022</v>
          </cell>
          <cell r="K333" t="str">
            <v>Mayıs 2022</v>
          </cell>
          <cell r="L333">
            <v>8850.4699999999993</v>
          </cell>
          <cell r="M333">
            <v>8850.4699999999993</v>
          </cell>
        </row>
        <row r="334">
          <cell r="C334" t="str">
            <v>ARMA MAĞAZACILIK TİCARET VE SANAYİ LTD.ŞTİ.</v>
          </cell>
          <cell r="E334" t="str">
            <v>İş Bankası ATS</v>
          </cell>
          <cell r="H334" t="str">
            <v>ADAPAZARI</v>
          </cell>
          <cell r="I334" t="str">
            <v>KLA2022000005790</v>
          </cell>
          <cell r="J334" t="str">
            <v>13.06.2022</v>
          </cell>
          <cell r="K334" t="str">
            <v>Mayıs 2022</v>
          </cell>
          <cell r="L334">
            <v>31899.94</v>
          </cell>
          <cell r="M334">
            <v>31899.94</v>
          </cell>
        </row>
        <row r="335">
          <cell r="C335" t="str">
            <v>ARMA MAĞAZACILIK TİCARET VE SANAYİ LTD.ŞTİ.</v>
          </cell>
          <cell r="E335" t="str">
            <v>İş Bankası ATS</v>
          </cell>
          <cell r="H335" t="str">
            <v>GÜNGÖREN</v>
          </cell>
          <cell r="I335" t="str">
            <v>KLA2022000005791</v>
          </cell>
          <cell r="J335" t="str">
            <v>13.06.2022</v>
          </cell>
          <cell r="K335" t="str">
            <v>Mayıs 2022</v>
          </cell>
          <cell r="L335">
            <v>18600.82</v>
          </cell>
          <cell r="M335">
            <v>18600.82</v>
          </cell>
        </row>
        <row r="336">
          <cell r="C336" t="str">
            <v>ARMA MAĞAZACILIK TİCARET VE SANAYİ LTD.ŞTİ.</v>
          </cell>
          <cell r="E336" t="str">
            <v>İş Bankası ATS</v>
          </cell>
          <cell r="H336" t="str">
            <v>GAZİOSMANPAŞA</v>
          </cell>
          <cell r="I336" t="str">
            <v>KLA2022000005792</v>
          </cell>
          <cell r="J336" t="str">
            <v>13.06.2022</v>
          </cell>
          <cell r="K336" t="str">
            <v>Mayıs 2022</v>
          </cell>
          <cell r="L336">
            <v>18671.72</v>
          </cell>
          <cell r="M336">
            <v>18671.72</v>
          </cell>
        </row>
        <row r="337">
          <cell r="C337" t="str">
            <v>ARMA MAĞAZACILIK TİCARET VE SANAYİ LTD.ŞTİ.</v>
          </cell>
          <cell r="E337" t="str">
            <v>İş Bankası ATS</v>
          </cell>
          <cell r="H337" t="str">
            <v>MALTEPE</v>
          </cell>
          <cell r="I337" t="str">
            <v>KSE2022000002988</v>
          </cell>
          <cell r="J337" t="str">
            <v>07.05.2022</v>
          </cell>
          <cell r="K337" t="str">
            <v>Mayıs 2022</v>
          </cell>
          <cell r="L337">
            <v>1785.42</v>
          </cell>
          <cell r="M337">
            <v>1785.42</v>
          </cell>
        </row>
        <row r="338">
          <cell r="C338" t="str">
            <v>ARMİN ELEKTRİK İNŞAAT SAN.VE TİC.A.Ş.</v>
          </cell>
          <cell r="H338" t="str">
            <v>ÇANKAYA</v>
          </cell>
          <cell r="I338" t="str">
            <v>KNE2022000000472</v>
          </cell>
          <cell r="J338" t="str">
            <v>13.06.2022</v>
          </cell>
          <cell r="K338" t="str">
            <v>Mayıs 2022</v>
          </cell>
          <cell r="L338">
            <v>25933.32</v>
          </cell>
          <cell r="M338">
            <v>25933.32</v>
          </cell>
        </row>
        <row r="339">
          <cell r="C339" t="str">
            <v>ARMİN ELEKTRİK İNŞAAT SAN.VE TİC.A.Ş.</v>
          </cell>
          <cell r="H339" t="str">
            <v>ATAŞEHİR</v>
          </cell>
          <cell r="I339" t="str">
            <v>KNE2022000000473</v>
          </cell>
          <cell r="J339" t="str">
            <v>13.06.2022</v>
          </cell>
          <cell r="K339" t="str">
            <v>Mayıs 2022</v>
          </cell>
          <cell r="L339">
            <v>517.78</v>
          </cell>
          <cell r="M339">
            <v>517.78</v>
          </cell>
        </row>
        <row r="340">
          <cell r="C340" t="str">
            <v>ARMTEK ELEKTRİK SANAYİ VE TİCARET A.Ş</v>
          </cell>
          <cell r="H340" t="str">
            <v>KAHRAMANKAZAN</v>
          </cell>
          <cell r="I340" t="str">
            <v>KFE2022000000696</v>
          </cell>
          <cell r="J340" t="str">
            <v>31.05.2022</v>
          </cell>
          <cell r="K340" t="str">
            <v>Mayıs 2022</v>
          </cell>
          <cell r="L340">
            <v>420220.88</v>
          </cell>
          <cell r="M340">
            <v>420220.88</v>
          </cell>
        </row>
        <row r="341">
          <cell r="C341" t="str">
            <v>ARPET KALIP PLASTİK SAN.VE TİC.LTD.ŞTİ.</v>
          </cell>
          <cell r="D341" t="str">
            <v>HANKAYA SAVUNMA SAN. VE TİC. A.Ş.</v>
          </cell>
          <cell r="E341" t="str">
            <v>Finansbank DBS</v>
          </cell>
          <cell r="H341" t="str">
            <v>KAHRAMANKAZAN</v>
          </cell>
          <cell r="I341" t="str">
            <v>KSE2022000002989</v>
          </cell>
          <cell r="J341" t="str">
            <v>07.05.2022</v>
          </cell>
          <cell r="K341" t="str">
            <v>Mayıs 2022</v>
          </cell>
          <cell r="L341">
            <v>380.54</v>
          </cell>
          <cell r="M341">
            <v>380.54</v>
          </cell>
        </row>
        <row r="342">
          <cell r="C342" t="str">
            <v>ARPET KALIP PLASTİK SAN.VE TİC.LTD.ŞTİ.</v>
          </cell>
          <cell r="D342" t="str">
            <v>HANKAYA SAVUNMA SAN. VE TİC. A.Ş.</v>
          </cell>
          <cell r="E342" t="str">
            <v>Finansbank DBS</v>
          </cell>
          <cell r="H342" t="str">
            <v>KAHRAMANKAZAN</v>
          </cell>
          <cell r="I342" t="str">
            <v>KSE2022000004521</v>
          </cell>
          <cell r="J342" t="str">
            <v>31.05.2022</v>
          </cell>
          <cell r="K342" t="str">
            <v>Mayıs 2022</v>
          </cell>
          <cell r="L342">
            <v>81009.820000000007</v>
          </cell>
          <cell r="M342">
            <v>81009.820000000007</v>
          </cell>
        </row>
        <row r="343">
          <cell r="C343" t="str">
            <v>ARSLANLI ALCI VE HAMMADDELERI TIC. SAN. A.S.</v>
          </cell>
          <cell r="H343" t="str">
            <v>YAZIKONAK</v>
          </cell>
          <cell r="I343" t="str">
            <v>KSE2022000002990</v>
          </cell>
          <cell r="J343" t="str">
            <v>07.05.2022</v>
          </cell>
          <cell r="K343" t="str">
            <v>Mayıs 2022</v>
          </cell>
          <cell r="L343">
            <v>12858.06</v>
          </cell>
          <cell r="M343">
            <v>12858.06</v>
          </cell>
        </row>
        <row r="344">
          <cell r="C344" t="str">
            <v>ARSLANLI ALCI VE HAMMADDELERI TIC. SAN. A.S.</v>
          </cell>
          <cell r="H344" t="str">
            <v>YAZIKONAK</v>
          </cell>
          <cell r="I344" t="str">
            <v>KFE2022000000711</v>
          </cell>
          <cell r="J344" t="str">
            <v>31.05.2022</v>
          </cell>
          <cell r="K344" t="str">
            <v>Mayıs 2022</v>
          </cell>
          <cell r="L344">
            <v>630632.04</v>
          </cell>
          <cell r="M344">
            <v>630632.04</v>
          </cell>
        </row>
        <row r="345">
          <cell r="C345" t="str">
            <v>ARSLANLI ALCI VE HAMMADDELERI TIC. SAN. A.S.</v>
          </cell>
          <cell r="H345" t="str">
            <v>KEBAN</v>
          </cell>
          <cell r="I345" t="str">
            <v>KFE2022000000712</v>
          </cell>
          <cell r="J345" t="str">
            <v>31.05.2022</v>
          </cell>
          <cell r="K345" t="str">
            <v>Mayıs 2022</v>
          </cell>
          <cell r="L345">
            <v>193756.93</v>
          </cell>
          <cell r="M345">
            <v>193756.93</v>
          </cell>
        </row>
        <row r="346">
          <cell r="C346" t="str">
            <v>ARTI 3 OTELCİLİK TURİZM İNŞAAT İTHALAT İHRACAT PAZARLAMA SANAYİ VE TİCARET LTD.ŞTİ .</v>
          </cell>
          <cell r="D346" t="str">
            <v>HİLAL BENGİ</v>
          </cell>
          <cell r="E346" t="str">
            <v>HalkbankasıDBS</v>
          </cell>
          <cell r="H346" t="str">
            <v>ATAKUM</v>
          </cell>
          <cell r="I346" t="str">
            <v>KSA2022000000791</v>
          </cell>
          <cell r="J346" t="str">
            <v>07.05.2022</v>
          </cell>
          <cell r="K346" t="str">
            <v>Mayıs 2022</v>
          </cell>
          <cell r="L346">
            <v>347.1</v>
          </cell>
          <cell r="M346">
            <v>347.1</v>
          </cell>
        </row>
        <row r="347">
          <cell r="C347" t="str">
            <v>ARTI 3 OTELCİLİK TURİZM İNŞAAT İTHALAT İHRACAT PAZARLAMA SANAYİ VE TİCARET LTD.ŞTİ .</v>
          </cell>
          <cell r="D347" t="str">
            <v>HİLAL BENGİ</v>
          </cell>
          <cell r="E347" t="str">
            <v>HalkbankasıDBS</v>
          </cell>
          <cell r="H347" t="str">
            <v>ATAKUM</v>
          </cell>
          <cell r="I347" t="str">
            <v>KNA2022000000656</v>
          </cell>
          <cell r="J347" t="str">
            <v>31.05.2022</v>
          </cell>
          <cell r="K347" t="str">
            <v>Mayıs 2022</v>
          </cell>
          <cell r="L347">
            <v>9977.76</v>
          </cell>
          <cell r="M347">
            <v>9977.76</v>
          </cell>
        </row>
        <row r="348">
          <cell r="C348" t="str">
            <v>ARVEN CAM SANAYİ VE TİCARET ANONİM ŞİRKETİ</v>
          </cell>
          <cell r="E348" t="str">
            <v>HalkbankasıDBS</v>
          </cell>
          <cell r="H348" t="str">
            <v>KAHRAMANKAZAN</v>
          </cell>
          <cell r="I348" t="str">
            <v>KSE2022000004949</v>
          </cell>
          <cell r="J348" t="str">
            <v>11.06.2022</v>
          </cell>
          <cell r="K348" t="str">
            <v>Mayıs 2022</v>
          </cell>
          <cell r="L348">
            <v>65720.62</v>
          </cell>
          <cell r="M348">
            <v>65720.62</v>
          </cell>
        </row>
        <row r="349">
          <cell r="C349" t="str">
            <v>ARVEN CAM SANAYİ VE TİCARET ANONİM ŞİRKETİ</v>
          </cell>
          <cell r="E349" t="str">
            <v>HalkbankasıDBS</v>
          </cell>
          <cell r="H349" t="str">
            <v>KAHRAMANKAZAN</v>
          </cell>
          <cell r="I349" t="str">
            <v>KSE2022000004948</v>
          </cell>
          <cell r="J349" t="str">
            <v>11.06.2022</v>
          </cell>
          <cell r="K349" t="str">
            <v>Mayıs 2022</v>
          </cell>
          <cell r="L349">
            <v>19700.009999999998</v>
          </cell>
          <cell r="M349">
            <v>19700.009999999998</v>
          </cell>
        </row>
        <row r="350">
          <cell r="C350" t="str">
            <v>AS SİMGE MARKET İŞLETMECİLİĞİ TURİZM OTELCİLİK TİCARET VE SANAYİ LİMİTED ŞİRKETİ</v>
          </cell>
          <cell r="D350" t="str">
            <v>SERA ENERJİ SAN. VE TİC. LTD. ŞTİ.</v>
          </cell>
          <cell r="E350" t="str">
            <v>ZiraatbankasıDBS</v>
          </cell>
          <cell r="H350" t="str">
            <v>TEPEBAŞI</v>
          </cell>
          <cell r="I350" t="str">
            <v>KSE2022000002991</v>
          </cell>
          <cell r="J350" t="str">
            <v>07.05.2022</v>
          </cell>
          <cell r="K350" t="str">
            <v>Mayıs 2022</v>
          </cell>
          <cell r="L350">
            <v>403.25</v>
          </cell>
          <cell r="M350">
            <v>403.25</v>
          </cell>
        </row>
        <row r="351">
          <cell r="C351" t="str">
            <v>AS SİMGE MARKET İŞLETMECİLİĞİ TURİZM OTELCİLİK TİCARET VE SANAYİ LİMİTED ŞİRKETİ</v>
          </cell>
          <cell r="D351" t="str">
            <v>SERA ENERJİ SAN. VE TİC. LTD. ŞTİ.</v>
          </cell>
          <cell r="E351" t="str">
            <v>ZiraatbankasıDBS</v>
          </cell>
          <cell r="H351" t="str">
            <v>TEPEBAŞI</v>
          </cell>
          <cell r="I351" t="str">
            <v>KSE2022000004489</v>
          </cell>
          <cell r="J351" t="str">
            <v>31.05.2022</v>
          </cell>
          <cell r="K351" t="str">
            <v>Mayıs 2022</v>
          </cell>
          <cell r="L351">
            <v>75399.66</v>
          </cell>
          <cell r="M351">
            <v>75399.66</v>
          </cell>
        </row>
        <row r="352">
          <cell r="C352" t="str">
            <v>ASA GRUP GIDA TURİZM İNŞAAT LİMİTED ŞİRKETİ</v>
          </cell>
          <cell r="D352" t="str">
            <v>ARES ENERJİ DANIŞMANLIK - MİNE GÜL ALTINOK</v>
          </cell>
          <cell r="H352" t="str">
            <v>ÇANKAYA</v>
          </cell>
          <cell r="I352" t="str">
            <v>KSA2022000001469</v>
          </cell>
          <cell r="J352" t="str">
            <v>07.06.2022</v>
          </cell>
          <cell r="K352" t="str">
            <v>Mayıs 2022</v>
          </cell>
          <cell r="L352">
            <v>60226.65</v>
          </cell>
          <cell r="M352">
            <v>60226.65</v>
          </cell>
        </row>
        <row r="353">
          <cell r="C353" t="str">
            <v>ASA GRUP GIDA TURİZM İNŞAAT LİMİTED ŞİRKETİ</v>
          </cell>
          <cell r="D353" t="str">
            <v>ARES ENERJİ DANIŞMANLIK - MİNE GÜL ALTINOK</v>
          </cell>
          <cell r="H353" t="str">
            <v>ÇANKAYA</v>
          </cell>
          <cell r="I353" t="str">
            <v>KSA2022000000792</v>
          </cell>
          <cell r="J353" t="str">
            <v>07.05.2022</v>
          </cell>
          <cell r="K353" t="str">
            <v>Mayıs 2022</v>
          </cell>
          <cell r="L353">
            <v>226.83</v>
          </cell>
          <cell r="M353">
            <v>226.83</v>
          </cell>
        </row>
        <row r="354">
          <cell r="C354" t="str">
            <v>ASAY LEZZET GIDA TİCARET LİMİTED ŞİRKETİ</v>
          </cell>
          <cell r="E354" t="str">
            <v>VakıfbankDBS</v>
          </cell>
          <cell r="H354" t="str">
            <v>BEYOĞLU</v>
          </cell>
          <cell r="I354" t="str">
            <v>KFE2022000000751</v>
          </cell>
          <cell r="J354" t="str">
            <v>07.06.2022</v>
          </cell>
          <cell r="K354" t="str">
            <v>Mayıs 2022</v>
          </cell>
          <cell r="L354">
            <v>107831.61</v>
          </cell>
          <cell r="M354">
            <v>107831.61</v>
          </cell>
        </row>
        <row r="355">
          <cell r="C355" t="str">
            <v>ASAY LEZZET GIDA TİCARET LİMİTED ŞİRKETİ</v>
          </cell>
          <cell r="E355" t="str">
            <v>VakıfbankDBS</v>
          </cell>
          <cell r="H355" t="str">
            <v>BEYOĞLU</v>
          </cell>
          <cell r="I355" t="str">
            <v>KSE2022000002992</v>
          </cell>
          <cell r="J355" t="str">
            <v>07.05.2022</v>
          </cell>
          <cell r="K355" t="str">
            <v>Mayıs 2022</v>
          </cell>
          <cell r="L355">
            <v>513.89</v>
          </cell>
          <cell r="M355">
            <v>513.89</v>
          </cell>
        </row>
        <row r="356">
          <cell r="C356" t="str">
            <v>AS-DEM PETROL VE OTOMOTİV TİC.A.Ş</v>
          </cell>
          <cell r="D356" t="str">
            <v>SERA ENERJİ SAN. VE TİC. LTD. ŞTİ.</v>
          </cell>
          <cell r="E356" t="str">
            <v>AkbankDBS</v>
          </cell>
          <cell r="H356" t="str">
            <v>KÜTAHYA</v>
          </cell>
          <cell r="I356" t="str">
            <v>KSE2022000002993</v>
          </cell>
          <cell r="J356" t="str">
            <v>07.05.2022</v>
          </cell>
          <cell r="K356" t="str">
            <v>Mayıs 2022</v>
          </cell>
          <cell r="L356">
            <v>258.35000000000002</v>
          </cell>
          <cell r="M356">
            <v>258.35000000000002</v>
          </cell>
        </row>
        <row r="357">
          <cell r="C357" t="str">
            <v>ASELSAN ELEKTRONİK SANAYİ VE TİC.A.Ş.</v>
          </cell>
          <cell r="H357" t="str">
            <v>YENİMAHALLE</v>
          </cell>
          <cell r="I357" t="str">
            <v>KSE2022000002994</v>
          </cell>
          <cell r="J357" t="str">
            <v>07.05.2022</v>
          </cell>
          <cell r="K357" t="str">
            <v>Mayıs 2022</v>
          </cell>
          <cell r="L357">
            <v>106204.47</v>
          </cell>
          <cell r="M357">
            <v>106204.47</v>
          </cell>
        </row>
        <row r="358">
          <cell r="C358" t="str">
            <v>ASELSAN ELEKTRONİK SANAYİ VE TİC.A.Ş.</v>
          </cell>
          <cell r="H358" t="str">
            <v>YENİMAHALLE</v>
          </cell>
          <cell r="I358" t="str">
            <v>KLA2022000005914</v>
          </cell>
          <cell r="J358" t="str">
            <v>14.06.2022</v>
          </cell>
          <cell r="K358" t="str">
            <v>Mayıs 2022</v>
          </cell>
          <cell r="L358">
            <v>2187529.87</v>
          </cell>
          <cell r="M358">
            <v>2187529.87</v>
          </cell>
        </row>
        <row r="359">
          <cell r="C359" t="str">
            <v>ASELSAN ELEKTRONİK SANAYİ VE TİC.A.Ş.</v>
          </cell>
          <cell r="H359" t="str">
            <v>AKYURT</v>
          </cell>
          <cell r="I359" t="str">
            <v>KLA2022000005915</v>
          </cell>
          <cell r="J359" t="str">
            <v>14.06.2022</v>
          </cell>
          <cell r="K359" t="str">
            <v>Mayıs 2022</v>
          </cell>
          <cell r="L359">
            <v>2187529.87</v>
          </cell>
          <cell r="M359">
            <v>2187529.87</v>
          </cell>
        </row>
        <row r="360">
          <cell r="C360" t="str">
            <v>ASELSAN ELEKTRONİK SANAYİ VE TİC.A.Ş.</v>
          </cell>
          <cell r="H360" t="str">
            <v>GÖLBAŞI</v>
          </cell>
          <cell r="I360" t="str">
            <v>KLA2022000005916</v>
          </cell>
          <cell r="J360" t="str">
            <v>14.06.2022</v>
          </cell>
          <cell r="K360" t="str">
            <v>Mayıs 2022</v>
          </cell>
          <cell r="L360">
            <v>2187529.87</v>
          </cell>
          <cell r="M360">
            <v>2187529.87</v>
          </cell>
        </row>
        <row r="361">
          <cell r="C361" t="str">
            <v>ASELSAN ELEKTRONİK SANAYİ VE TİC.A.Ş.</v>
          </cell>
          <cell r="H361" t="str">
            <v>GÖLBAŞI</v>
          </cell>
          <cell r="I361" t="str">
            <v>KNE2022000000410</v>
          </cell>
          <cell r="J361" t="str">
            <v>31.05.2022</v>
          </cell>
          <cell r="K361" t="str">
            <v>Mayıs 2022</v>
          </cell>
          <cell r="L361">
            <v>51153.81</v>
          </cell>
          <cell r="M361">
            <v>51153.81</v>
          </cell>
        </row>
        <row r="362">
          <cell r="C362" t="str">
            <v>ASELSAN ELEKTRONİK SANAYİ VE TİC.A.Ş.</v>
          </cell>
          <cell r="H362" t="str">
            <v>YENİMAHALLE</v>
          </cell>
          <cell r="I362" t="str">
            <v>KNE2022000000407</v>
          </cell>
          <cell r="J362" t="str">
            <v>31.05.2022</v>
          </cell>
          <cell r="K362" t="str">
            <v>Mayıs 2022</v>
          </cell>
          <cell r="L362">
            <v>5659696.0999999996</v>
          </cell>
          <cell r="M362">
            <v>5659696.0999999996</v>
          </cell>
        </row>
        <row r="363">
          <cell r="C363" t="str">
            <v>ASELSAN ELEKTRONİK SANAYİ VE TİC.A.Ş.</v>
          </cell>
          <cell r="H363" t="str">
            <v>AKYURT</v>
          </cell>
          <cell r="I363" t="str">
            <v>KNE2022000000408</v>
          </cell>
          <cell r="J363" t="str">
            <v>31.05.2022</v>
          </cell>
          <cell r="K363" t="str">
            <v>Mayıs 2022</v>
          </cell>
          <cell r="L363">
            <v>4725246.8099999996</v>
          </cell>
          <cell r="M363">
            <v>4725246.8099999996</v>
          </cell>
        </row>
        <row r="364">
          <cell r="C364" t="str">
            <v>ASELSAN ELEKTRONİK SANAYİ VE TİC.A.Ş.</v>
          </cell>
          <cell r="H364" t="str">
            <v>GÖLBAŞI</v>
          </cell>
          <cell r="I364" t="str">
            <v>KNE2022000000409</v>
          </cell>
          <cell r="J364" t="str">
            <v>31.05.2022</v>
          </cell>
          <cell r="K364" t="str">
            <v>Mayıs 2022</v>
          </cell>
          <cell r="L364">
            <v>4361717.2699999996</v>
          </cell>
          <cell r="M364">
            <v>4361717.2699999996</v>
          </cell>
        </row>
        <row r="365">
          <cell r="C365" t="str">
            <v>ASELSAN ELEKTRONİK SANAYİ VE TİC.A.Ş.</v>
          </cell>
          <cell r="H365" t="str">
            <v>GÖLBAŞI</v>
          </cell>
          <cell r="I365" t="str">
            <v>KNE2022000000411</v>
          </cell>
          <cell r="J365" t="str">
            <v>31.05.2022</v>
          </cell>
          <cell r="K365" t="str">
            <v>Mayıs 2022</v>
          </cell>
          <cell r="L365">
            <v>45320.63</v>
          </cell>
          <cell r="M365">
            <v>45320.63</v>
          </cell>
        </row>
        <row r="366">
          <cell r="C366" t="str">
            <v>ASELSAN ELEKTRONİK SANAYİ VE TİC.A.Ş.</v>
          </cell>
          <cell r="H366" t="str">
            <v>AKYURT</v>
          </cell>
          <cell r="I366" t="str">
            <v>KNE2022000000412</v>
          </cell>
          <cell r="J366" t="str">
            <v>31.05.2022</v>
          </cell>
          <cell r="K366" t="str">
            <v>Mayıs 2022</v>
          </cell>
          <cell r="L366">
            <v>352279.82</v>
          </cell>
          <cell r="M366">
            <v>352279.82</v>
          </cell>
        </row>
        <row r="367">
          <cell r="C367" t="str">
            <v>ASELSAN ELEKTRONİK SANAYİ VE TİC.A.Ş.</v>
          </cell>
          <cell r="H367" t="str">
            <v>AKYURT</v>
          </cell>
          <cell r="I367" t="str">
            <v>KNE2022000000413</v>
          </cell>
          <cell r="J367" t="str">
            <v>31.05.2022</v>
          </cell>
          <cell r="K367" t="str">
            <v>Mayıs 2022</v>
          </cell>
          <cell r="L367">
            <v>15892.65</v>
          </cell>
          <cell r="M367">
            <v>15892.65</v>
          </cell>
        </row>
        <row r="368">
          <cell r="C368" t="str">
            <v>ASELSAN ELEKTRONİK SANAYİ VE TİC.A.Ş.</v>
          </cell>
          <cell r="H368" t="str">
            <v>YENİMAHALLE</v>
          </cell>
          <cell r="I368" t="str">
            <v>KNE2022000000415</v>
          </cell>
          <cell r="J368" t="str">
            <v>31.05.2022</v>
          </cell>
          <cell r="K368" t="str">
            <v>Mayıs 2022</v>
          </cell>
          <cell r="L368">
            <v>12151.88</v>
          </cell>
          <cell r="M368">
            <v>12151.88</v>
          </cell>
        </row>
        <row r="369">
          <cell r="C369" t="str">
            <v>ASELSAN ELEKTRONİK SANAYİ VE TİC.A.Ş.</v>
          </cell>
          <cell r="H369" t="str">
            <v>AKYURT</v>
          </cell>
          <cell r="I369" t="str">
            <v>KNE2022000000414</v>
          </cell>
          <cell r="J369" t="str">
            <v>31.05.2022</v>
          </cell>
          <cell r="K369" t="str">
            <v>Mayıs 2022</v>
          </cell>
          <cell r="L369">
            <v>4069.74</v>
          </cell>
          <cell r="M369">
            <v>4069.74</v>
          </cell>
        </row>
        <row r="370">
          <cell r="C370" t="str">
            <v>ASELSAN HASSAS OPT. SAN. VE TİC. A.Ş.</v>
          </cell>
          <cell r="H370" t="str">
            <v>SİVAS</v>
          </cell>
          <cell r="I370" t="str">
            <v>KSE2022000002995</v>
          </cell>
          <cell r="J370" t="str">
            <v>07.05.2022</v>
          </cell>
          <cell r="K370" t="str">
            <v>Mayıs 2022</v>
          </cell>
          <cell r="L370">
            <v>2541.5300000000002</v>
          </cell>
          <cell r="M370">
            <v>2541.5300000000002</v>
          </cell>
        </row>
        <row r="371">
          <cell r="C371" t="str">
            <v>ASELSAN HASSAS OPT. SAN. VE TİC. A.Ş.</v>
          </cell>
          <cell r="H371" t="str">
            <v>SİVAS</v>
          </cell>
          <cell r="I371" t="str">
            <v>KLA2022000005243</v>
          </cell>
          <cell r="J371" t="str">
            <v>31.05.2022</v>
          </cell>
          <cell r="K371" t="str">
            <v>Mayıs 2022</v>
          </cell>
          <cell r="L371">
            <v>357998.19</v>
          </cell>
          <cell r="M371">
            <v>357998.19</v>
          </cell>
        </row>
        <row r="372">
          <cell r="C372" t="str">
            <v>ASELSANNET ELEKTRONİK VE HABERLEŞME SİSTEMLERİ SANAYİ TİCARET İNŞAAT VE TAAHHÜT LTD.ŞTİ.</v>
          </cell>
          <cell r="H372" t="str">
            <v>ÇANKAYA</v>
          </cell>
          <cell r="I372" t="str">
            <v>KSE2022000002996</v>
          </cell>
          <cell r="J372" t="str">
            <v>07.05.2022</v>
          </cell>
          <cell r="K372" t="str">
            <v>Mayıs 2022</v>
          </cell>
          <cell r="L372">
            <v>609.88</v>
          </cell>
          <cell r="M372">
            <v>609.88</v>
          </cell>
        </row>
        <row r="373">
          <cell r="C373" t="str">
            <v>ASELSANNET ELEKTRONİK VE HABERLEŞME SİSTEMLERİ SANAYİ TİCARET İNŞAAT VE TAAHHÜT LTD.ŞTİ.</v>
          </cell>
          <cell r="H373" t="str">
            <v>ÇANKAYA</v>
          </cell>
          <cell r="I373" t="str">
            <v>KME2022000001262</v>
          </cell>
          <cell r="J373" t="str">
            <v>31.05.2022</v>
          </cell>
          <cell r="K373" t="str">
            <v>Mayıs 2022</v>
          </cell>
          <cell r="L373">
            <v>56378.9</v>
          </cell>
          <cell r="M373">
            <v>56378.9</v>
          </cell>
        </row>
        <row r="374">
          <cell r="C374" t="str">
            <v>ASELSANNET ELEKTRONİK VE HABERLEŞME SİSTEMLERİ SANAYİ TİCARET İNŞAAT VE TAAHHÜT LTD.ŞTİ.</v>
          </cell>
          <cell r="H374" t="str">
            <v>ÇANKAYA</v>
          </cell>
          <cell r="I374" t="str">
            <v>KME2022000001263</v>
          </cell>
          <cell r="J374" t="str">
            <v>31.05.2022</v>
          </cell>
          <cell r="K374" t="str">
            <v>Mayıs 2022</v>
          </cell>
          <cell r="L374">
            <v>46430.46</v>
          </cell>
          <cell r="M374">
            <v>46430.46</v>
          </cell>
        </row>
        <row r="375">
          <cell r="C375" t="str">
            <v>ASELSANNET ELEKTRONİK VE HABERLEŞME SİSTEMLERİ SANAYİ TİCARET İNŞAAT VE TAAHHÜT LTD.ŞTİ.</v>
          </cell>
          <cell r="H375" t="str">
            <v>ÇANKAYA</v>
          </cell>
          <cell r="I375" t="str">
            <v>KLA2022000005221</v>
          </cell>
          <cell r="J375" t="str">
            <v>31.05.2022</v>
          </cell>
          <cell r="K375" t="str">
            <v>Mayıs 2022</v>
          </cell>
          <cell r="L375">
            <v>29695.62</v>
          </cell>
          <cell r="M375">
            <v>29695.62</v>
          </cell>
        </row>
        <row r="376">
          <cell r="C376" t="str">
            <v>ASLAN BUTİK DİJİTAL TRANSFER BASKI SAN.TİC.LTD.ŞTİ</v>
          </cell>
          <cell r="H376" t="str">
            <v>KAĞITHANE</v>
          </cell>
          <cell r="I376" t="str">
            <v>KSA2022000000793</v>
          </cell>
          <cell r="J376" t="str">
            <v>07.05.2022</v>
          </cell>
          <cell r="K376" t="str">
            <v>Mayıs 2022</v>
          </cell>
          <cell r="L376">
            <v>235.4</v>
          </cell>
          <cell r="M376">
            <v>235.4</v>
          </cell>
        </row>
        <row r="377">
          <cell r="C377" t="str">
            <v>ASLAN KARAYTU</v>
          </cell>
          <cell r="E377" t="str">
            <v>AkbankDBS</v>
          </cell>
          <cell r="H377" t="str">
            <v>BEYOĞLU</v>
          </cell>
          <cell r="I377" t="str">
            <v>KSA2022000001553</v>
          </cell>
          <cell r="J377" t="str">
            <v>11.06.2022</v>
          </cell>
          <cell r="K377" t="str">
            <v>Mayıs 2022</v>
          </cell>
          <cell r="L377">
            <v>5319.33</v>
          </cell>
          <cell r="M377">
            <v>5319.33</v>
          </cell>
        </row>
        <row r="378">
          <cell r="C378" t="str">
            <v>ASPET PETROLCÜLÜK AKARYAKIT TİC.SAN.LTD.ŞTİ.</v>
          </cell>
          <cell r="D378" t="str">
            <v>HİLAL BENGİ</v>
          </cell>
          <cell r="E378" t="str">
            <v>ZiraatbankasıDBS</v>
          </cell>
          <cell r="H378" t="str">
            <v>GİRESUN</v>
          </cell>
          <cell r="I378" t="str">
            <v>KSE2022000002997</v>
          </cell>
          <cell r="J378" t="str">
            <v>07.05.2022</v>
          </cell>
          <cell r="K378" t="str">
            <v>Mayıs 2022</v>
          </cell>
          <cell r="L378">
            <v>64.64</v>
          </cell>
          <cell r="M378">
            <v>64.64</v>
          </cell>
        </row>
        <row r="379">
          <cell r="C379" t="str">
            <v>ASPET PETROLCÜLÜK AKARYAKIT TİC.SAN.LTD.ŞTİ.</v>
          </cell>
          <cell r="D379" t="str">
            <v>HİLAL BENGİ</v>
          </cell>
          <cell r="E379" t="str">
            <v>ZiraatbankasıDBS</v>
          </cell>
          <cell r="H379" t="str">
            <v>GİRESUN</v>
          </cell>
          <cell r="I379" t="str">
            <v>KSE2022000004480</v>
          </cell>
          <cell r="J379" t="str">
            <v>31.05.2022</v>
          </cell>
          <cell r="K379" t="str">
            <v>Mayıs 2022</v>
          </cell>
          <cell r="L379">
            <v>13069.27</v>
          </cell>
          <cell r="M379">
            <v>13069.27</v>
          </cell>
        </row>
        <row r="380">
          <cell r="C380" t="str">
            <v>ASPİLSAN ENERJİ SANAYİ VE TİC.A.Ş.</v>
          </cell>
          <cell r="H380" t="str">
            <v>MELİKGAZİ</v>
          </cell>
          <cell r="I380" t="str">
            <v>KLA2022000005795</v>
          </cell>
          <cell r="J380" t="str">
            <v>13.06.2022</v>
          </cell>
          <cell r="K380" t="str">
            <v>Mayıs 2022</v>
          </cell>
          <cell r="L380">
            <v>24086.92</v>
          </cell>
          <cell r="M380">
            <v>24086.92</v>
          </cell>
        </row>
        <row r="381">
          <cell r="C381" t="str">
            <v>ASPİLSAN ENERJİ SANAYİ VE TİC.A.Ş.</v>
          </cell>
          <cell r="H381" t="str">
            <v>MELİKGAZİ</v>
          </cell>
          <cell r="I381" t="str">
            <v>KSE2022000002998</v>
          </cell>
          <cell r="J381" t="str">
            <v>07.05.2022</v>
          </cell>
          <cell r="K381" t="str">
            <v>Mayıs 2022</v>
          </cell>
          <cell r="L381">
            <v>267.44</v>
          </cell>
          <cell r="M381">
            <v>267.44</v>
          </cell>
        </row>
        <row r="382">
          <cell r="C382" t="str">
            <v>ASTÜRK PETROL ÜRÜNLERİ NAKLİYAT VE TİC.LTD.ŞTİ.</v>
          </cell>
          <cell r="H382" t="str">
            <v>NAZİLLİ</v>
          </cell>
          <cell r="I382" t="str">
            <v>KSE2022000004756</v>
          </cell>
          <cell r="J382" t="str">
            <v>07.06.2022</v>
          </cell>
          <cell r="K382" t="str">
            <v>Mayıs 2022</v>
          </cell>
          <cell r="L382">
            <v>9613.73</v>
          </cell>
          <cell r="M382">
            <v>13113.73</v>
          </cell>
        </row>
        <row r="383">
          <cell r="C383" t="str">
            <v>ASUMAN YILDIZ</v>
          </cell>
          <cell r="D383" t="str">
            <v>SERA ENERJİ SAN. VE TİC. LTD. ŞTİ.</v>
          </cell>
          <cell r="H383" t="str">
            <v>ODUNPAZARI</v>
          </cell>
          <cell r="I383" t="str">
            <v>KSA2022000000794</v>
          </cell>
          <cell r="J383" t="str">
            <v>07.05.2022</v>
          </cell>
          <cell r="K383" t="str">
            <v>Mayıs 2022</v>
          </cell>
          <cell r="L383">
            <v>31.73</v>
          </cell>
          <cell r="M383">
            <v>31.73</v>
          </cell>
        </row>
        <row r="384">
          <cell r="C384" t="str">
            <v>ASYA OTELCILIK TURİZM EGITIM LTD. STI.</v>
          </cell>
          <cell r="D384" t="str">
            <v>MACROEN ENERJİ VE ENERJİ DANIŞMANLIK TİC. LTD. ŞTİ.</v>
          </cell>
          <cell r="E384" t="str">
            <v>ZiraatbankasıDBS</v>
          </cell>
          <cell r="H384" t="str">
            <v>ALİAĞA</v>
          </cell>
          <cell r="I384" t="str">
            <v>KSA2022000001470</v>
          </cell>
          <cell r="J384" t="str">
            <v>07.06.2022</v>
          </cell>
          <cell r="K384" t="str">
            <v>Mayıs 2022</v>
          </cell>
          <cell r="L384">
            <v>7422.94</v>
          </cell>
          <cell r="M384">
            <v>7422.94</v>
          </cell>
        </row>
        <row r="385">
          <cell r="C385" t="str">
            <v>ASYA OTELCILIK TURİZM EGITIM LTD. STI.</v>
          </cell>
          <cell r="D385" t="str">
            <v>MACROEN ENERJİ VE ENERJİ DANIŞMANLIK TİC. LTD. ŞTİ.</v>
          </cell>
          <cell r="E385" t="str">
            <v>ZiraatbankasıDBS</v>
          </cell>
          <cell r="H385" t="str">
            <v>GİRESUN</v>
          </cell>
          <cell r="I385" t="str">
            <v>KSA2022000001471</v>
          </cell>
          <cell r="J385" t="str">
            <v>07.06.2022</v>
          </cell>
          <cell r="K385" t="str">
            <v>Mayıs 2022</v>
          </cell>
          <cell r="L385">
            <v>8041.9</v>
          </cell>
          <cell r="M385">
            <v>8041.9</v>
          </cell>
        </row>
        <row r="386">
          <cell r="C386" t="str">
            <v>ASYA OTELCILIK TURİZM EGITIM LTD. STI.</v>
          </cell>
          <cell r="D386" t="str">
            <v>MACROEN ENERJİ VE ENERJİ DANIŞMANLIK TİC. LTD. ŞTİ.</v>
          </cell>
          <cell r="E386" t="str">
            <v>ZiraatbankasıDBS</v>
          </cell>
          <cell r="H386" t="str">
            <v>ALİAĞA</v>
          </cell>
          <cell r="I386" t="str">
            <v>KSA2022000000795</v>
          </cell>
          <cell r="J386" t="str">
            <v>07.05.2022</v>
          </cell>
          <cell r="K386" t="str">
            <v>Mayıs 2022</v>
          </cell>
          <cell r="L386">
            <v>55.86</v>
          </cell>
          <cell r="M386">
            <v>55.86</v>
          </cell>
        </row>
        <row r="387">
          <cell r="C387" t="str">
            <v>ATA DÖKÜM SANAYİ VETİCARET ANONİM ŞİRKETİ</v>
          </cell>
          <cell r="E387" t="str">
            <v>HalkbankasıDBS</v>
          </cell>
          <cell r="H387" t="str">
            <v>TEPEBAŞI</v>
          </cell>
          <cell r="I387" t="str">
            <v>KSE2022000002999</v>
          </cell>
          <cell r="J387" t="str">
            <v>07.05.2022</v>
          </cell>
          <cell r="K387" t="str">
            <v>Mayıs 2022</v>
          </cell>
          <cell r="L387">
            <v>9030.66</v>
          </cell>
          <cell r="M387">
            <v>9030.66</v>
          </cell>
        </row>
        <row r="388">
          <cell r="C388" t="str">
            <v>ATASOY OTEL İŞLETMELERİ SAN.VE TİC.LTD.ŞTİ.</v>
          </cell>
          <cell r="D388" t="str">
            <v>SİNAN MUTLU</v>
          </cell>
          <cell r="E388" t="str">
            <v>İş Bankası DBS</v>
          </cell>
          <cell r="H388" t="str">
            <v>ADAPAZARI</v>
          </cell>
          <cell r="I388" t="str">
            <v>KSE2022000003000</v>
          </cell>
          <cell r="J388" t="str">
            <v>07.05.2022</v>
          </cell>
          <cell r="K388" t="str">
            <v>Mayıs 2022</v>
          </cell>
          <cell r="L388">
            <v>116.88</v>
          </cell>
          <cell r="M388">
            <v>116.88</v>
          </cell>
        </row>
        <row r="389">
          <cell r="C389" t="str">
            <v>ATAY TURİZM OTOMOTİVİNŞAAT SAN.VE TİC. LTD.ŞTİ.</v>
          </cell>
          <cell r="D389" t="str">
            <v>AZA ENERJİ DANIŞMANLIK LTD. ŞTİ.</v>
          </cell>
          <cell r="H389" t="str">
            <v>BEYOĞLU</v>
          </cell>
          <cell r="I389" t="str">
            <v>KSE2022000003001</v>
          </cell>
          <cell r="J389" t="str">
            <v>07.05.2022</v>
          </cell>
          <cell r="K389" t="str">
            <v>Mayıs 2022</v>
          </cell>
          <cell r="L389">
            <v>1186.07</v>
          </cell>
          <cell r="M389">
            <v>1186.07</v>
          </cell>
        </row>
        <row r="390">
          <cell r="C390" t="str">
            <v>ATER TOWER YÖNETİMİ</v>
          </cell>
          <cell r="H390" t="str">
            <v>KONAK</v>
          </cell>
          <cell r="I390" t="str">
            <v>KMA2022000001840</v>
          </cell>
          <cell r="J390" t="str">
            <v>27.06.2022</v>
          </cell>
          <cell r="K390" t="str">
            <v>Mayıs 2022</v>
          </cell>
          <cell r="L390">
            <v>17517.349999999999</v>
          </cell>
          <cell r="M390">
            <v>17517.349999999999</v>
          </cell>
        </row>
        <row r="391">
          <cell r="C391" t="str">
            <v>ATERSAN YAPI SİSTEMLERİ SANAYİ TİCARET A.Ş.</v>
          </cell>
          <cell r="H391" t="str">
            <v>BAYRAKLI</v>
          </cell>
          <cell r="I391" t="str">
            <v>KLA2022000005589</v>
          </cell>
          <cell r="J391" t="str">
            <v>10.06.2022</v>
          </cell>
          <cell r="K391" t="str">
            <v>Mayıs 2022</v>
          </cell>
          <cell r="L391">
            <v>8174.75</v>
          </cell>
          <cell r="M391">
            <v>8174.75</v>
          </cell>
        </row>
        <row r="392">
          <cell r="C392" t="str">
            <v>ATERSAN YAPI SİSTEMLERİ SANAYİ TİCARET A.Ş.</v>
          </cell>
          <cell r="H392" t="str">
            <v>BAYRAKLI</v>
          </cell>
          <cell r="I392" t="str">
            <v>KLA2022000005590</v>
          </cell>
          <cell r="J392" t="str">
            <v>10.06.2022</v>
          </cell>
          <cell r="K392" t="str">
            <v>Mayıs 2022</v>
          </cell>
          <cell r="L392">
            <v>57982.73</v>
          </cell>
          <cell r="M392">
            <v>57982.73</v>
          </cell>
        </row>
        <row r="393">
          <cell r="C393" t="str">
            <v>ATEŞLER AMBALAJ SANAYİ VE TİCARET ANONİM ŞİRKETİ</v>
          </cell>
          <cell r="D393" t="str">
            <v>SİNAN MUTLU</v>
          </cell>
          <cell r="E393" t="str">
            <v>YKB DBS</v>
          </cell>
          <cell r="H393" t="str">
            <v>ESENYURT</v>
          </cell>
          <cell r="I393" t="str">
            <v>KSE2022000003002</v>
          </cell>
          <cell r="J393" t="str">
            <v>07.05.2022</v>
          </cell>
          <cell r="K393" t="str">
            <v>Mayıs 2022</v>
          </cell>
          <cell r="L393">
            <v>797.47</v>
          </cell>
          <cell r="M393">
            <v>797.47</v>
          </cell>
        </row>
        <row r="394">
          <cell r="C394" t="str">
            <v>ATEŞSAN AMBALAJ SANAYİ VE TİCARET ANONİM ŞİRKETİ</v>
          </cell>
          <cell r="E394" t="str">
            <v>YKB DBS</v>
          </cell>
          <cell r="H394" t="str">
            <v>ARNAVUTKÖY</v>
          </cell>
          <cell r="I394" t="str">
            <v>KSE2022000003003</v>
          </cell>
          <cell r="J394" t="str">
            <v>07.05.2022</v>
          </cell>
          <cell r="K394" t="str">
            <v>Mayıs 2022</v>
          </cell>
          <cell r="L394">
            <v>8858.4599999999991</v>
          </cell>
          <cell r="M394">
            <v>8858.4599999999991</v>
          </cell>
        </row>
        <row r="395">
          <cell r="C395" t="str">
            <v>ATG ANKARA TREN GARIİŞLETMECİLİĞİ A.Ş.</v>
          </cell>
          <cell r="H395" t="str">
            <v>ÇANKAYA</v>
          </cell>
          <cell r="I395" t="str">
            <v>KSE2022000004481</v>
          </cell>
          <cell r="J395" t="str">
            <v>31.05.2022</v>
          </cell>
          <cell r="K395" t="str">
            <v>Mayıs 2022</v>
          </cell>
          <cell r="L395">
            <v>1566916.9</v>
          </cell>
          <cell r="M395">
            <v>1566916.9</v>
          </cell>
        </row>
        <row r="396">
          <cell r="C396" t="str">
            <v>ATI GRUP GIDA TİCARET LİMİTED ŞİRKETİ</v>
          </cell>
          <cell r="D396" t="str">
            <v>ARES ENERJİ DANIŞMANLIK - MİNE GÜL ALTINOK</v>
          </cell>
          <cell r="H396" t="str">
            <v>YENİMAHALLE</v>
          </cell>
          <cell r="I396" t="str">
            <v>KSA2022000001472</v>
          </cell>
          <cell r="J396" t="str">
            <v>07.06.2022</v>
          </cell>
          <cell r="K396" t="str">
            <v>Mayıs 2022</v>
          </cell>
          <cell r="L396">
            <v>29295.47</v>
          </cell>
          <cell r="M396">
            <v>44295.47</v>
          </cell>
        </row>
        <row r="397">
          <cell r="C397" t="str">
            <v>ATIŞKAN TURİZM İŞLETMELERİ VE YATIRIM ANONİM ŞİRKETİ</v>
          </cell>
          <cell r="D397" t="str">
            <v>SERA ENERJİ SAN. VE TİC. LTD. ŞTİ.</v>
          </cell>
          <cell r="E397" t="str">
            <v>ZiraatbankasıDBS</v>
          </cell>
          <cell r="H397" t="str">
            <v>ODUNPAZARI</v>
          </cell>
          <cell r="I397" t="str">
            <v>KSA2022000000796</v>
          </cell>
          <cell r="J397" t="str">
            <v>07.05.2022</v>
          </cell>
          <cell r="K397" t="str">
            <v>Mayıs 2022</v>
          </cell>
          <cell r="L397">
            <v>201.26</v>
          </cell>
          <cell r="M397">
            <v>201.26</v>
          </cell>
        </row>
        <row r="398">
          <cell r="C398" t="str">
            <v>ATIŞKAN TURİZM İŞLETMELERİ VE YATIRIM ANONİM ŞİRKETİ</v>
          </cell>
          <cell r="D398" t="str">
            <v>SERA ENERJİ SAN. VE TİC. LTD. ŞTİ.</v>
          </cell>
          <cell r="E398" t="str">
            <v>ZiraatbankasıDBS</v>
          </cell>
          <cell r="H398" t="str">
            <v>ODUNPAZARI</v>
          </cell>
          <cell r="I398" t="str">
            <v>KSA2022000001433</v>
          </cell>
          <cell r="J398" t="str">
            <v>31.05.2022</v>
          </cell>
          <cell r="K398" t="str">
            <v>Mayıs 2022</v>
          </cell>
          <cell r="L398">
            <v>35679.160000000003</v>
          </cell>
          <cell r="M398">
            <v>35679.160000000003</v>
          </cell>
        </row>
        <row r="399">
          <cell r="C399" t="str">
            <v>ATIŞKAN YAPI VE ENDÜSTRİYEL ALÇI ÜRÜNLERİ SAN.TİC.AŞ</v>
          </cell>
          <cell r="D399" t="str">
            <v>SERA ENERJİ SAN. VE TİC. LTD. ŞTİ.</v>
          </cell>
          <cell r="E399" t="str">
            <v>ZiraatbankasıDBS</v>
          </cell>
          <cell r="H399" t="str">
            <v>TEPEBAŞI</v>
          </cell>
          <cell r="I399" t="str">
            <v>KSE2022000003004</v>
          </cell>
          <cell r="J399" t="str">
            <v>07.05.2022</v>
          </cell>
          <cell r="K399" t="str">
            <v>Mayıs 2022</v>
          </cell>
          <cell r="L399">
            <v>9695.69</v>
          </cell>
          <cell r="M399">
            <v>9695.69</v>
          </cell>
        </row>
        <row r="400">
          <cell r="C400" t="str">
            <v>ATIŞKAN YAPI VE ENDÜSTRİYEL ALÇI ÜRÜNLERİ SAN.TİC.AŞ</v>
          </cell>
          <cell r="D400" t="str">
            <v>SERA ENERJİ SAN. VE TİC. LTD. ŞTİ.</v>
          </cell>
          <cell r="E400" t="str">
            <v>ZiraatbankasıDBS</v>
          </cell>
          <cell r="H400" t="str">
            <v>TEPEBAŞI</v>
          </cell>
          <cell r="I400" t="str">
            <v>KLA2022000005245</v>
          </cell>
          <cell r="J400" t="str">
            <v>31.05.2022</v>
          </cell>
          <cell r="K400" t="str">
            <v>Mayıs 2022</v>
          </cell>
          <cell r="L400">
            <v>1848801.52</v>
          </cell>
          <cell r="M400">
            <v>1848801.52</v>
          </cell>
        </row>
        <row r="401">
          <cell r="C401" t="str">
            <v>ATİ İLERİ TEKNOLOJİ SANAYİ VE TİCARET ANONİM ŞİRKETİ</v>
          </cell>
          <cell r="H401" t="str">
            <v>ODUNPAZARI</v>
          </cell>
          <cell r="I401" t="str">
            <v>KLA2022000005535</v>
          </cell>
          <cell r="J401" t="str">
            <v>10.06.2022</v>
          </cell>
          <cell r="K401" t="str">
            <v>Mayıs 2022</v>
          </cell>
          <cell r="L401">
            <v>3418.33</v>
          </cell>
          <cell r="M401">
            <v>3418.33</v>
          </cell>
        </row>
        <row r="402">
          <cell r="C402" t="str">
            <v>ATİLA BÜLENT GÜRLERGIDA MADDELERİ TİC.LTD.ŞTİ</v>
          </cell>
          <cell r="D402" t="str">
            <v>SİNAN MUTLU</v>
          </cell>
          <cell r="E402" t="str">
            <v>AkbankDBS</v>
          </cell>
          <cell r="H402" t="str">
            <v>PAMUKOVA</v>
          </cell>
          <cell r="I402" t="str">
            <v>KSA2022000001473</v>
          </cell>
          <cell r="J402" t="str">
            <v>07.06.2022</v>
          </cell>
          <cell r="K402" t="str">
            <v>Mayıs 2022</v>
          </cell>
          <cell r="L402">
            <v>4466.55</v>
          </cell>
          <cell r="M402">
            <v>4466.55</v>
          </cell>
        </row>
        <row r="403">
          <cell r="C403" t="str">
            <v>ATİLA BÜLENT GÜRLERGIDA MADDELERİ TİC.LTD.ŞTİ</v>
          </cell>
          <cell r="D403" t="str">
            <v>SİNAN MUTLU</v>
          </cell>
          <cell r="E403" t="str">
            <v>AkbankDBS</v>
          </cell>
          <cell r="H403" t="str">
            <v>PAMUKOVA</v>
          </cell>
          <cell r="I403" t="str">
            <v>KSA2022000000797</v>
          </cell>
          <cell r="J403" t="str">
            <v>07.05.2022</v>
          </cell>
          <cell r="K403" t="str">
            <v>Mayıs 2022</v>
          </cell>
          <cell r="L403">
            <v>8.11</v>
          </cell>
          <cell r="M403">
            <v>8.11</v>
          </cell>
        </row>
        <row r="404">
          <cell r="C404" t="str">
            <v>ATLANTİS GRUP ALIŞVERİŞ.EĞL.MER.GAY.İNŞ.TR.İT.İH SN V TC A.Ş</v>
          </cell>
          <cell r="E404" t="str">
            <v>HalkbankasıDBS</v>
          </cell>
          <cell r="H404" t="str">
            <v>YENİMAHALLE</v>
          </cell>
          <cell r="I404" t="str">
            <v>KSE2022000003005</v>
          </cell>
          <cell r="J404" t="str">
            <v>07.05.2022</v>
          </cell>
          <cell r="K404" t="str">
            <v>Mayıs 2022</v>
          </cell>
          <cell r="L404">
            <v>4590.2</v>
          </cell>
          <cell r="M404">
            <v>4590.2</v>
          </cell>
        </row>
        <row r="405">
          <cell r="C405" t="str">
            <v>ATLANTİS GRUP ALIŞVERİŞ.EĞL.MER.GAY.İNŞ.TR.İT.İH SN V TC A.Ş</v>
          </cell>
          <cell r="E405" t="str">
            <v>HalkbankasıDBS</v>
          </cell>
          <cell r="H405" t="str">
            <v>YENİMAHALLE</v>
          </cell>
          <cell r="I405" t="str">
            <v>KME2022000001195</v>
          </cell>
          <cell r="J405" t="str">
            <v>31.05.2022</v>
          </cell>
          <cell r="K405" t="str">
            <v>Mayıs 2022</v>
          </cell>
          <cell r="L405">
            <v>229183.1</v>
          </cell>
          <cell r="M405">
            <v>229183.1</v>
          </cell>
        </row>
        <row r="406">
          <cell r="C406" t="str">
            <v>ATLANTİS GRUP ALIŞVERİŞ.EĞL.MER.GAY.İNŞ.TR.İT.İH SN V TC A.Ş</v>
          </cell>
          <cell r="E406" t="str">
            <v>HalkbankasıDBS</v>
          </cell>
          <cell r="H406" t="str">
            <v>YENİMAHALLE</v>
          </cell>
          <cell r="I406" t="str">
            <v>KME2022000001199</v>
          </cell>
          <cell r="J406" t="str">
            <v>31.05.2022</v>
          </cell>
          <cell r="K406" t="str">
            <v>Mayıs 2022</v>
          </cell>
          <cell r="L406">
            <v>554777.32999999996</v>
          </cell>
          <cell r="M406">
            <v>554777.32999999996</v>
          </cell>
        </row>
        <row r="407">
          <cell r="C407" t="str">
            <v>ATLANTİS GRUP ALIŞVERİŞ.EĞL.MER.GAY.İNŞ.TR.İT.İH SN V TC A.Ş</v>
          </cell>
          <cell r="E407" t="str">
            <v>HalkbankasıDBS</v>
          </cell>
          <cell r="H407" t="str">
            <v>YENİMAHALLE</v>
          </cell>
          <cell r="I407" t="str">
            <v>KME2022000001196</v>
          </cell>
          <cell r="J407" t="str">
            <v>31.05.2022</v>
          </cell>
          <cell r="K407" t="str">
            <v>Mayıs 2022</v>
          </cell>
          <cell r="L407">
            <v>9324.84</v>
          </cell>
          <cell r="M407">
            <v>9324.84</v>
          </cell>
        </row>
        <row r="408">
          <cell r="C408" t="str">
            <v>ATLANTİS GRUP ALIŞVERİŞ.EĞL.MER.GAY.İNŞ.TR.İT.İH SN V TC A.Ş</v>
          </cell>
          <cell r="E408" t="str">
            <v>HalkbankasıDBS</v>
          </cell>
          <cell r="H408" t="str">
            <v>YENİMAHALLE</v>
          </cell>
          <cell r="I408" t="str">
            <v>KME2022000001197</v>
          </cell>
          <cell r="J408" t="str">
            <v>31.05.2022</v>
          </cell>
          <cell r="K408" t="str">
            <v>Mayıs 2022</v>
          </cell>
          <cell r="L408">
            <v>95207.64</v>
          </cell>
          <cell r="M408">
            <v>95207.64</v>
          </cell>
        </row>
        <row r="409">
          <cell r="C409" t="str">
            <v>ATLANTİS GRUP ALIŞVERİŞ.EĞL.MER.GAY.İNŞ.TR.İT.İH SN V TC A.Ş</v>
          </cell>
          <cell r="E409" t="str">
            <v>HalkbankasıDBS</v>
          </cell>
          <cell r="H409" t="str">
            <v>YENİMAHALLE</v>
          </cell>
          <cell r="I409" t="str">
            <v>KME2022000001198</v>
          </cell>
          <cell r="J409" t="str">
            <v>31.05.2022</v>
          </cell>
          <cell r="K409" t="str">
            <v>Mayıs 2022</v>
          </cell>
          <cell r="L409">
            <v>382327.19</v>
          </cell>
          <cell r="M409">
            <v>382327.19</v>
          </cell>
        </row>
        <row r="410">
          <cell r="C410" t="str">
            <v>ATLI TARIM ÜRÜNLERİPET.NAK.İNŞ.TAAH.MADSAN.VE TİC.LTD.ŞTİ.</v>
          </cell>
          <cell r="E410" t="str">
            <v>İş Bankası DBS</v>
          </cell>
          <cell r="H410" t="str">
            <v>KAHRAMANKAZAN</v>
          </cell>
          <cell r="I410" t="str">
            <v>KSE2022000003006</v>
          </cell>
          <cell r="J410" t="str">
            <v>07.05.2022</v>
          </cell>
          <cell r="K410" t="str">
            <v>Mayıs 2022</v>
          </cell>
          <cell r="L410">
            <v>155.24</v>
          </cell>
          <cell r="M410">
            <v>155.24</v>
          </cell>
        </row>
        <row r="411">
          <cell r="C411" t="str">
            <v>ATLI TARIM ÜRÜNLERİPET.NAK.İNŞ.TAAH.MADSAN.VE TİC.LTD.ŞTİ.</v>
          </cell>
          <cell r="E411" t="str">
            <v>İş Bankası DBS</v>
          </cell>
          <cell r="H411" t="str">
            <v>KAHRAMANKAZAN</v>
          </cell>
          <cell r="I411" t="str">
            <v>KSE2022000004494</v>
          </cell>
          <cell r="J411" t="str">
            <v>31.05.2022</v>
          </cell>
          <cell r="K411" t="str">
            <v>Mayıs 2022</v>
          </cell>
          <cell r="L411">
            <v>10618.75</v>
          </cell>
          <cell r="M411">
            <v>10618.75</v>
          </cell>
        </row>
        <row r="412">
          <cell r="C412" t="str">
            <v>ATLI TARIM ÜRÜNLERİPET.NAK.İNŞ.TAAH.MADSAN.VE TİC.LTD.ŞTİ.</v>
          </cell>
          <cell r="E412" t="str">
            <v>İş Bankası DBS</v>
          </cell>
          <cell r="H412" t="str">
            <v>KAHRAMANKAZAN</v>
          </cell>
          <cell r="I412" t="str">
            <v>KSE2022000004495</v>
          </cell>
          <cell r="J412" t="str">
            <v>31.05.2022</v>
          </cell>
          <cell r="K412" t="str">
            <v>Mayıs 2022</v>
          </cell>
          <cell r="L412">
            <v>13999.82</v>
          </cell>
          <cell r="M412">
            <v>13999.82</v>
          </cell>
        </row>
        <row r="413">
          <cell r="C413" t="str">
            <v>ATR MÜHENDİSLİK MİMARLIK ELEK. ELE. P.VEA.Ü.M.D.S.VE.Tİ.LT.ŞTİ</v>
          </cell>
          <cell r="E413" t="str">
            <v>Denizbank DBS</v>
          </cell>
          <cell r="H413" t="str">
            <v>BUCA</v>
          </cell>
          <cell r="I413" t="str">
            <v>KSE2022000004757</v>
          </cell>
          <cell r="J413" t="str">
            <v>07.06.2022</v>
          </cell>
          <cell r="K413" t="str">
            <v>Mayıs 2022</v>
          </cell>
          <cell r="L413">
            <v>54215.83</v>
          </cell>
          <cell r="M413">
            <v>54215.83</v>
          </cell>
        </row>
        <row r="414">
          <cell r="C414" t="str">
            <v>ATR MÜHENDİSLİK MİMARLIK ELEK. ELE. P.VEA.Ü.M.D.S.VE.Tİ.LT.ŞTİ</v>
          </cell>
          <cell r="E414" t="str">
            <v>Denizbank DBS</v>
          </cell>
          <cell r="H414" t="str">
            <v>BUCA</v>
          </cell>
          <cell r="I414" t="str">
            <v>KSE2022000003007</v>
          </cell>
          <cell r="J414" t="str">
            <v>07.05.2022</v>
          </cell>
          <cell r="K414" t="str">
            <v>Mayıs 2022</v>
          </cell>
          <cell r="L414">
            <v>279.67</v>
          </cell>
          <cell r="M414">
            <v>279.67</v>
          </cell>
        </row>
        <row r="415">
          <cell r="C415" t="str">
            <v>AVE DÖKÜM SANAYİ VE TİCARET LİMİTED ŞİRKETİ</v>
          </cell>
          <cell r="H415" t="str">
            <v>OSMANELİ</v>
          </cell>
          <cell r="I415" t="str">
            <v>KSE2022000003008</v>
          </cell>
          <cell r="J415" t="str">
            <v>07.05.2022</v>
          </cell>
          <cell r="K415" t="str">
            <v>Mayıs 2022</v>
          </cell>
          <cell r="L415">
            <v>1237.44</v>
          </cell>
          <cell r="M415">
            <v>1237.44</v>
          </cell>
        </row>
        <row r="416">
          <cell r="C416" t="str">
            <v>AVRUPA BİLİM EĞİTİM VE TİCARET ANONİM ŞİRKETİ</v>
          </cell>
          <cell r="H416" t="str">
            <v>ÇEKMEKÖY</v>
          </cell>
          <cell r="I416" t="str">
            <v>KLA2022000005536</v>
          </cell>
          <cell r="J416" t="str">
            <v>10.06.2022</v>
          </cell>
          <cell r="K416" t="str">
            <v>Mayıs 2022</v>
          </cell>
          <cell r="L416">
            <v>51688</v>
          </cell>
          <cell r="M416">
            <v>51688</v>
          </cell>
        </row>
        <row r="417">
          <cell r="C417" t="str">
            <v>AVRUPA BİLİM EĞİTİM VE TİCARET ANONİM ŞİRKETİ</v>
          </cell>
          <cell r="H417" t="str">
            <v>ÇEKMEKÖY</v>
          </cell>
          <cell r="I417" t="str">
            <v>KSE2022000003009</v>
          </cell>
          <cell r="J417" t="str">
            <v>07.05.2022</v>
          </cell>
          <cell r="K417" t="str">
            <v>Mayıs 2022</v>
          </cell>
          <cell r="L417">
            <v>269.16000000000003</v>
          </cell>
          <cell r="M417">
            <v>269.16000000000003</v>
          </cell>
        </row>
        <row r="418">
          <cell r="C418" t="str">
            <v>AVŞAR EMAYE SAN.TİC.A.Ş.</v>
          </cell>
          <cell r="E418" t="str">
            <v>GarantiDBS</v>
          </cell>
          <cell r="H418" t="str">
            <v>AFYON</v>
          </cell>
          <cell r="I418" t="str">
            <v>KSE2022000003010</v>
          </cell>
          <cell r="J418" t="str">
            <v>07.05.2022</v>
          </cell>
          <cell r="K418" t="str">
            <v>Mayıs 2022</v>
          </cell>
          <cell r="L418">
            <v>3081.5</v>
          </cell>
          <cell r="M418">
            <v>3081.5</v>
          </cell>
        </row>
        <row r="419">
          <cell r="C419" t="str">
            <v>AYDENİZ GIDA VE TİCARET LİMİTED ŞİRKETİ</v>
          </cell>
          <cell r="H419" t="str">
            <v>ATAŞEHİR</v>
          </cell>
          <cell r="I419" t="str">
            <v>KSE2022000004496</v>
          </cell>
          <cell r="J419" t="str">
            <v>31.05.2022</v>
          </cell>
          <cell r="K419" t="str">
            <v>Mayıs 2022</v>
          </cell>
          <cell r="L419">
            <v>8561.7900000000009</v>
          </cell>
          <cell r="M419">
            <v>8561.7900000000009</v>
          </cell>
        </row>
        <row r="420">
          <cell r="C420" t="str">
            <v>AYDIN NİĞDELİOĞLU</v>
          </cell>
          <cell r="H420" t="str">
            <v>ODUNPAZARI</v>
          </cell>
          <cell r="I420" t="str">
            <v>KSA2022000001474</v>
          </cell>
          <cell r="J420" t="str">
            <v>07.06.2022</v>
          </cell>
          <cell r="K420" t="str">
            <v>Mayıs 2022</v>
          </cell>
          <cell r="L420">
            <v>106.28</v>
          </cell>
          <cell r="M420">
            <v>106.28</v>
          </cell>
        </row>
        <row r="421">
          <cell r="C421" t="str">
            <v>AYDIN NİĞDELİOĞLU</v>
          </cell>
          <cell r="H421" t="str">
            <v>ODUNPAZARI</v>
          </cell>
          <cell r="I421" t="str">
            <v>KSA2022000000798</v>
          </cell>
          <cell r="J421" t="str">
            <v>07.05.2022</v>
          </cell>
          <cell r="K421" t="str">
            <v>Mayıs 2022</v>
          </cell>
          <cell r="L421">
            <v>0.54</v>
          </cell>
          <cell r="M421">
            <v>0.54</v>
          </cell>
        </row>
        <row r="422">
          <cell r="C422" t="str">
            <v>AYDIN PETROLCÜLÜK VE TİC. A.Ş.</v>
          </cell>
          <cell r="D422" t="str">
            <v>SİNAN MUTLU</v>
          </cell>
          <cell r="H422" t="str">
            <v>ADAPAZARI</v>
          </cell>
          <cell r="I422" t="str">
            <v>KSE2022000003011</v>
          </cell>
          <cell r="J422" t="str">
            <v>07.05.2022</v>
          </cell>
          <cell r="K422" t="str">
            <v>Mayıs 2022</v>
          </cell>
          <cell r="L422">
            <v>311.32</v>
          </cell>
          <cell r="M422">
            <v>311.32</v>
          </cell>
        </row>
        <row r="423">
          <cell r="C423" t="str">
            <v>AYDIN YAYLA</v>
          </cell>
          <cell r="E423" t="str">
            <v>YKB DBS</v>
          </cell>
          <cell r="H423" t="str">
            <v>KÜÇÜKÇEKMECE</v>
          </cell>
          <cell r="I423" t="str">
            <v>KSA2022000001554</v>
          </cell>
          <cell r="J423" t="str">
            <v>11.06.2022</v>
          </cell>
          <cell r="K423" t="str">
            <v>Mayıs 2022</v>
          </cell>
          <cell r="L423">
            <v>3830.74</v>
          </cell>
          <cell r="M423">
            <v>3830.74</v>
          </cell>
        </row>
        <row r="424">
          <cell r="C424" t="str">
            <v>AYDO GIDA İNŞAAT TAAH.TURİZM.SEY.SAN.VETİC.LTD.ŞTİ.</v>
          </cell>
          <cell r="E424" t="str">
            <v>YKB DBS</v>
          </cell>
          <cell r="H424" t="str">
            <v>SÖKE</v>
          </cell>
          <cell r="I424" t="str">
            <v>KME2022000001317</v>
          </cell>
          <cell r="J424" t="str">
            <v>10.06.2022</v>
          </cell>
          <cell r="K424" t="str">
            <v>Mayıs 2022</v>
          </cell>
          <cell r="L424">
            <v>177736.52</v>
          </cell>
          <cell r="M424">
            <v>177736.52</v>
          </cell>
        </row>
        <row r="425">
          <cell r="C425" t="str">
            <v>AYDO GIDA İNŞAAT TAAH.TURİZM.SEY.SAN.VETİC.LTD.ŞTİ.</v>
          </cell>
          <cell r="E425" t="str">
            <v>YKB DBS</v>
          </cell>
          <cell r="H425" t="str">
            <v>SÖKE</v>
          </cell>
          <cell r="I425" t="str">
            <v>KSE2022000003012</v>
          </cell>
          <cell r="J425" t="str">
            <v>07.05.2022</v>
          </cell>
          <cell r="K425" t="str">
            <v>Mayıs 2022</v>
          </cell>
          <cell r="L425">
            <v>600.41</v>
          </cell>
          <cell r="M425">
            <v>600.41</v>
          </cell>
        </row>
        <row r="426">
          <cell r="C426" t="str">
            <v>AYDOĞANLAR İNŞAAT TURİZM OTELCİLİK SANAYİ VE TİCARET LİMİTED ŞİRKETİ</v>
          </cell>
          <cell r="D426" t="str">
            <v>SERA ENERJİ SAN. VE TİC. LTD. ŞTİ.</v>
          </cell>
          <cell r="E426" t="str">
            <v>İş Bankası DBS</v>
          </cell>
          <cell r="H426" t="str">
            <v>TEPEBAŞI</v>
          </cell>
          <cell r="I426" t="str">
            <v>KFE2022000000752</v>
          </cell>
          <cell r="J426" t="str">
            <v>07.06.2022</v>
          </cell>
          <cell r="K426" t="str">
            <v>Mayıs 2022</v>
          </cell>
          <cell r="L426">
            <v>109112.82</v>
          </cell>
          <cell r="M426">
            <v>109112.82</v>
          </cell>
        </row>
        <row r="427">
          <cell r="C427" t="str">
            <v>AYDOĞANLAR İNŞAAT TURİZM OTELCİLİK SANAYİ VE TİCARET LİMİTED ŞİRKETİ</v>
          </cell>
          <cell r="D427" t="str">
            <v>SERA ENERJİ SAN. VE TİC. LTD. ŞTİ.</v>
          </cell>
          <cell r="E427" t="str">
            <v>İş Bankası DBS</v>
          </cell>
          <cell r="H427" t="str">
            <v>TEPEBAŞI</v>
          </cell>
          <cell r="I427" t="str">
            <v>KSE2022000003013</v>
          </cell>
          <cell r="J427" t="str">
            <v>07.05.2022</v>
          </cell>
          <cell r="K427" t="str">
            <v>Mayıs 2022</v>
          </cell>
          <cell r="L427">
            <v>597.80999999999995</v>
          </cell>
          <cell r="M427">
            <v>597.80999999999995</v>
          </cell>
        </row>
        <row r="428">
          <cell r="C428" t="str">
            <v>AYHAN GRUP GAYRİMENKUL İNŞAAT GIDA SANAYİ TİCARET ANONİM ŞİRKETİ</v>
          </cell>
          <cell r="H428" t="str">
            <v>ALTINDAĞ</v>
          </cell>
          <cell r="I428" t="str">
            <v>KLA2022000005803</v>
          </cell>
          <cell r="J428" t="str">
            <v>13.06.2022</v>
          </cell>
          <cell r="K428" t="str">
            <v>Mayıs 2022</v>
          </cell>
          <cell r="L428">
            <v>321968.63</v>
          </cell>
          <cell r="M428">
            <v>321968.63</v>
          </cell>
        </row>
        <row r="429">
          <cell r="C429" t="str">
            <v>AYHAN GRUP GAYRİMENKUL İNŞAAT GIDA SANAYİ TİCARET ANONİM ŞİRKETİ</v>
          </cell>
          <cell r="H429" t="str">
            <v>KAHRAMANKAZAN</v>
          </cell>
          <cell r="I429" t="str">
            <v>KLA2022000005804</v>
          </cell>
          <cell r="J429" t="str">
            <v>13.06.2022</v>
          </cell>
          <cell r="K429" t="str">
            <v>Mayıs 2022</v>
          </cell>
          <cell r="L429">
            <v>18519.05</v>
          </cell>
          <cell r="M429">
            <v>18519.05</v>
          </cell>
        </row>
        <row r="430">
          <cell r="C430" t="str">
            <v>AYHAN GRUP GAYRİMENKUL İNŞAAT GIDA SANAYİ TİCARET ANONİM ŞİRKETİ</v>
          </cell>
          <cell r="H430" t="str">
            <v>KAHRAMANKAZAN</v>
          </cell>
          <cell r="I430" t="str">
            <v>KSE2022000003014</v>
          </cell>
          <cell r="J430" t="str">
            <v>07.05.2022</v>
          </cell>
          <cell r="K430" t="str">
            <v>Mayıs 2022</v>
          </cell>
          <cell r="L430">
            <v>2262.21</v>
          </cell>
          <cell r="M430">
            <v>2262.21</v>
          </cell>
        </row>
        <row r="431">
          <cell r="C431" t="str">
            <v>AYK YAPI KİM.BOYA SAN.İNŞ.TAAH.İTH.İHR.VE TİC.LTD.ŞT</v>
          </cell>
          <cell r="E431" t="str">
            <v>GarantiDBS</v>
          </cell>
          <cell r="H431" t="str">
            <v>KAHRAMANKAZAN</v>
          </cell>
          <cell r="I431" t="str">
            <v>KSE2022000003015</v>
          </cell>
          <cell r="J431" t="str">
            <v>07.05.2022</v>
          </cell>
          <cell r="K431" t="str">
            <v>Mayıs 2022</v>
          </cell>
          <cell r="L431">
            <v>892.86</v>
          </cell>
          <cell r="M431">
            <v>892.86</v>
          </cell>
        </row>
        <row r="432">
          <cell r="C432" t="str">
            <v>AYKAVAK GIDA PAZARLAMA İNŞ.TAAH.TİC.VE SAN A.Ş.</v>
          </cell>
          <cell r="E432" t="str">
            <v>YKB DBS</v>
          </cell>
          <cell r="H432" t="str">
            <v>YALOVA</v>
          </cell>
          <cell r="I432" t="str">
            <v>KFE2022000000753</v>
          </cell>
          <cell r="J432" t="str">
            <v>07.06.2022</v>
          </cell>
          <cell r="K432" t="str">
            <v>Mayıs 2022</v>
          </cell>
          <cell r="L432">
            <v>102929.52</v>
          </cell>
          <cell r="M432">
            <v>102929.52</v>
          </cell>
        </row>
        <row r="433">
          <cell r="C433" t="str">
            <v>AYKAVAK GIDA PAZARLAMA İNŞ.TAAH.TİC.VE SAN A.Ş.</v>
          </cell>
          <cell r="E433" t="str">
            <v>YKB DBS</v>
          </cell>
          <cell r="H433" t="str">
            <v>YALOVA</v>
          </cell>
          <cell r="I433" t="str">
            <v>KSE2022000003016</v>
          </cell>
          <cell r="J433" t="str">
            <v>07.05.2022</v>
          </cell>
          <cell r="K433" t="str">
            <v>Mayıs 2022</v>
          </cell>
          <cell r="L433">
            <v>305.47000000000003</v>
          </cell>
          <cell r="M433">
            <v>305.47000000000003</v>
          </cell>
        </row>
        <row r="434">
          <cell r="C434" t="str">
            <v>AYNA CAM VE AYNA PAZ.İNŞ.MOB.NAK.SAN.TİC.LTD.ŞTİ.</v>
          </cell>
          <cell r="E434" t="str">
            <v>HalkbankasıDBS</v>
          </cell>
          <cell r="H434" t="str">
            <v>SİNCAN</v>
          </cell>
          <cell r="I434" t="str">
            <v>KSE2022000004527</v>
          </cell>
          <cell r="J434" t="str">
            <v>31.05.2022</v>
          </cell>
          <cell r="K434" t="str">
            <v>Mayıs 2022</v>
          </cell>
          <cell r="L434">
            <v>22658.560000000001</v>
          </cell>
          <cell r="M434">
            <v>22658.560000000001</v>
          </cell>
        </row>
        <row r="435">
          <cell r="C435" t="str">
            <v>AYNA CAM VE AYNA PAZ.İNŞ.MOB.NAK.SAN.TİC.LTD.ŞTİ.</v>
          </cell>
          <cell r="E435" t="str">
            <v>HalkbankasıDBS</v>
          </cell>
          <cell r="H435" t="str">
            <v>ALTINDAĞ</v>
          </cell>
          <cell r="I435" t="str">
            <v>KSE2022000004528</v>
          </cell>
          <cell r="J435" t="str">
            <v>31.05.2022</v>
          </cell>
          <cell r="K435" t="str">
            <v>Mayıs 2022</v>
          </cell>
          <cell r="L435">
            <v>3831.7</v>
          </cell>
          <cell r="M435">
            <v>3831.7</v>
          </cell>
        </row>
        <row r="436">
          <cell r="C436" t="str">
            <v>AYSAV PETROL ÜRÜNLERİ NAK.TURZ.İNŞ.SAN.VE TİC.LTD.ŞTİ.</v>
          </cell>
          <cell r="H436" t="str">
            <v>DERİNCE</v>
          </cell>
          <cell r="I436" t="str">
            <v>KSE2022000003017</v>
          </cell>
          <cell r="J436" t="str">
            <v>07.05.2022</v>
          </cell>
          <cell r="K436" t="str">
            <v>Mayıs 2022</v>
          </cell>
          <cell r="L436">
            <v>109.7</v>
          </cell>
          <cell r="M436">
            <v>109.7</v>
          </cell>
        </row>
        <row r="437">
          <cell r="C437" t="str">
            <v>AY-SE METAL MAKİNA MODEL VE DÖKÜM SAN.TİC.LTD.ŞTİ.</v>
          </cell>
          <cell r="E437" t="str">
            <v>ZiraatbankasıDBS</v>
          </cell>
          <cell r="H437" t="str">
            <v>KAHRAMANKAZAN</v>
          </cell>
          <cell r="I437" t="str">
            <v>KSE2022000003018</v>
          </cell>
          <cell r="J437" t="str">
            <v>07.05.2022</v>
          </cell>
          <cell r="K437" t="str">
            <v>Mayıs 2022</v>
          </cell>
          <cell r="L437">
            <v>1781.85</v>
          </cell>
          <cell r="M437">
            <v>1781.85</v>
          </cell>
        </row>
        <row r="438">
          <cell r="C438" t="str">
            <v>AY-SE METAL MAKİNA MODEL VE DÖKÜM SAN.TİC.LTD.ŞTİ.</v>
          </cell>
          <cell r="E438" t="str">
            <v>ZiraatbankasıDBS</v>
          </cell>
          <cell r="H438" t="str">
            <v>KAHRAMANKAZAN</v>
          </cell>
          <cell r="I438" t="str">
            <v>KME2022000001438</v>
          </cell>
          <cell r="J438" t="str">
            <v>13.06.2022</v>
          </cell>
          <cell r="K438" t="str">
            <v>Mayıs 2022</v>
          </cell>
          <cell r="L438">
            <v>60923.839999999997</v>
          </cell>
          <cell r="M438">
            <v>60923.839999999997</v>
          </cell>
        </row>
        <row r="439">
          <cell r="C439" t="str">
            <v>AYSUN GÖKTAŞ</v>
          </cell>
          <cell r="D439" t="str">
            <v>MACROEN ENERJİ VE ENERJİ DANIŞMANLIK TİC. LTD. ŞTİ.</v>
          </cell>
          <cell r="E439" t="str">
            <v>İş Bankası DBS</v>
          </cell>
          <cell r="H439" t="str">
            <v>MENEMEN</v>
          </cell>
          <cell r="I439" t="str">
            <v>KSA2022000001457</v>
          </cell>
          <cell r="J439" t="str">
            <v>31.05.2022</v>
          </cell>
          <cell r="K439" t="str">
            <v>Mayıs 2022</v>
          </cell>
          <cell r="L439">
            <v>20846.95</v>
          </cell>
          <cell r="M439">
            <v>20846.95</v>
          </cell>
        </row>
        <row r="440">
          <cell r="C440" t="str">
            <v>AYSUN GÖKTAŞ</v>
          </cell>
          <cell r="D440" t="str">
            <v>MACROEN ENERJİ VE ENERJİ DANIŞMANLIK TİC. LTD. ŞTİ.</v>
          </cell>
          <cell r="E440" t="str">
            <v>İş Bankası DBS</v>
          </cell>
          <cell r="H440" t="str">
            <v>MENEMEN</v>
          </cell>
          <cell r="I440" t="str">
            <v>KSA2022000000799</v>
          </cell>
          <cell r="J440" t="str">
            <v>07.05.2022</v>
          </cell>
          <cell r="K440" t="str">
            <v>Mayıs 2022</v>
          </cell>
          <cell r="L440">
            <v>67.48</v>
          </cell>
          <cell r="M440">
            <v>67.48</v>
          </cell>
        </row>
        <row r="441">
          <cell r="C441" t="str">
            <v>AYŞE SEZGİN</v>
          </cell>
          <cell r="E441" t="str">
            <v>ZiraatbankasıDBS</v>
          </cell>
          <cell r="H441" t="str">
            <v>KEŞAN</v>
          </cell>
          <cell r="I441" t="str">
            <v>KSA2022000001555</v>
          </cell>
          <cell r="J441" t="str">
            <v>11.06.2022</v>
          </cell>
          <cell r="K441" t="str">
            <v>Mayıs 2022</v>
          </cell>
          <cell r="L441">
            <v>3082.22</v>
          </cell>
          <cell r="M441">
            <v>3082.22</v>
          </cell>
        </row>
        <row r="442">
          <cell r="C442" t="str">
            <v>AYTAÇ YAĞBAKAR</v>
          </cell>
          <cell r="H442" t="str">
            <v>SUSUZ</v>
          </cell>
          <cell r="I442" t="str">
            <v>KSA2022000001556</v>
          </cell>
          <cell r="J442" t="str">
            <v>11.06.2022</v>
          </cell>
          <cell r="K442" t="str">
            <v>Mayıs 2022</v>
          </cell>
          <cell r="L442">
            <v>1618.06</v>
          </cell>
          <cell r="M442">
            <v>1618.06</v>
          </cell>
        </row>
        <row r="443">
          <cell r="C443" t="str">
            <v>AZİZ BERBER</v>
          </cell>
          <cell r="E443" t="str">
            <v>İş Bankası DBS</v>
          </cell>
          <cell r="H443" t="str">
            <v>KARAMAN</v>
          </cell>
          <cell r="I443" t="str">
            <v>KSA2022000001557</v>
          </cell>
          <cell r="J443" t="str">
            <v>11.06.2022</v>
          </cell>
          <cell r="K443" t="str">
            <v>Mayıs 2022</v>
          </cell>
          <cell r="L443">
            <v>5409.39</v>
          </cell>
          <cell r="M443">
            <v>5409.39</v>
          </cell>
        </row>
        <row r="444">
          <cell r="C444" t="str">
            <v>BABAOĞLU İLET.TELEKOSİS.İTH.İHR.SAN.VE TİC.LİTD ŞİRKETİ.</v>
          </cell>
          <cell r="H444" t="str">
            <v>ARTUKLU BELEDİYESİ</v>
          </cell>
          <cell r="I444" t="str">
            <v>KSE2022000003019</v>
          </cell>
          <cell r="J444" t="str">
            <v>07.05.2022</v>
          </cell>
          <cell r="K444" t="str">
            <v>Mayıs 2022</v>
          </cell>
          <cell r="L444">
            <v>39.520000000000003</v>
          </cell>
          <cell r="M444">
            <v>39.520000000000003</v>
          </cell>
        </row>
        <row r="445">
          <cell r="C445" t="str">
            <v>BAHA OFİS KİRALAMA HİZMETLERİ ANONİM ŞİRKETİ</v>
          </cell>
          <cell r="E445" t="str">
            <v>Finansbank DBS</v>
          </cell>
          <cell r="H445" t="str">
            <v>SARIYER</v>
          </cell>
          <cell r="I445" t="str">
            <v>KLA2022000005537</v>
          </cell>
          <cell r="J445" t="str">
            <v>10.06.2022</v>
          </cell>
          <cell r="K445" t="str">
            <v>Mayıs 2022</v>
          </cell>
          <cell r="L445">
            <v>1454.01</v>
          </cell>
          <cell r="M445">
            <v>1454.01</v>
          </cell>
        </row>
        <row r="446">
          <cell r="C446" t="str">
            <v>BAHA OFİS KİRALAMA HİZMETLERİ ANONİM ŞİRKETİ</v>
          </cell>
          <cell r="E446" t="str">
            <v>Finansbank DBS</v>
          </cell>
          <cell r="H446" t="str">
            <v>SARIYER</v>
          </cell>
          <cell r="I446" t="str">
            <v>KLA2022000005538</v>
          </cell>
          <cell r="J446" t="str">
            <v>10.06.2022</v>
          </cell>
          <cell r="K446" t="str">
            <v>Mayıs 2022</v>
          </cell>
          <cell r="L446">
            <v>125</v>
          </cell>
          <cell r="M446">
            <v>125</v>
          </cell>
        </row>
        <row r="447">
          <cell r="C447" t="str">
            <v>BAHADIR KİMYA ÜRÜNLERİ İTHALAT İMALAT LTD ŞTİ</v>
          </cell>
          <cell r="H447" t="str">
            <v>YAHŞİHAN</v>
          </cell>
          <cell r="I447" t="str">
            <v>KLA2022000005769</v>
          </cell>
          <cell r="J447" t="str">
            <v>11.06.2022</v>
          </cell>
          <cell r="K447" t="str">
            <v>Mayıs 2022</v>
          </cell>
          <cell r="L447">
            <v>45678.58</v>
          </cell>
          <cell r="M447">
            <v>45678.58</v>
          </cell>
        </row>
        <row r="448">
          <cell r="C448" t="str">
            <v>BAHADIR KİMYA ÜRÜNLERİ İTHALAT İMALAT LTD ŞTİ</v>
          </cell>
          <cell r="H448" t="str">
            <v>YAHŞİHAN</v>
          </cell>
          <cell r="I448" t="str">
            <v>KSE2022000003020</v>
          </cell>
          <cell r="J448" t="str">
            <v>07.05.2022</v>
          </cell>
          <cell r="K448" t="str">
            <v>Mayıs 2022</v>
          </cell>
          <cell r="L448">
            <v>512.26</v>
          </cell>
          <cell r="M448">
            <v>512.26</v>
          </cell>
        </row>
        <row r="449">
          <cell r="C449" t="str">
            <v>BAHAR ÇOCUK EVİ VE ÖZEL ÖĞRT.KUR.TİC.LTD.ŞTİ.</v>
          </cell>
          <cell r="D449" t="str">
            <v>FNI</v>
          </cell>
          <cell r="H449" t="str">
            <v>ÇİFTELER</v>
          </cell>
          <cell r="I449" t="str">
            <v>KSA2022000000800</v>
          </cell>
          <cell r="J449" t="str">
            <v>07.05.2022</v>
          </cell>
          <cell r="K449" t="str">
            <v>Mayıs 2022</v>
          </cell>
          <cell r="L449">
            <v>23.48</v>
          </cell>
          <cell r="M449">
            <v>23.48</v>
          </cell>
        </row>
        <row r="450">
          <cell r="C450" t="str">
            <v>BAHRİ AKYÜZ</v>
          </cell>
          <cell r="E450" t="str">
            <v>VakıfbankDBS</v>
          </cell>
          <cell r="H450" t="str">
            <v>SERİK</v>
          </cell>
          <cell r="I450" t="str">
            <v>KSA2022000001558</v>
          </cell>
          <cell r="J450" t="str">
            <v>11.06.2022</v>
          </cell>
          <cell r="K450" t="str">
            <v>Mayıs 2022</v>
          </cell>
          <cell r="L450">
            <v>1157.26</v>
          </cell>
          <cell r="M450">
            <v>1157.26</v>
          </cell>
        </row>
        <row r="451">
          <cell r="C451" t="str">
            <v>BAKİ DALYANCI İÇ GİYİM TİC.VE SAN.LTD.ŞTİ.</v>
          </cell>
          <cell r="D451" t="str">
            <v>SERA ENERJİ SAN. VE TİC. LTD. ŞTİ.</v>
          </cell>
          <cell r="E451" t="str">
            <v>İş Bankası DBS</v>
          </cell>
          <cell r="H451" t="str">
            <v>ODUNPAZARI</v>
          </cell>
          <cell r="I451" t="str">
            <v>KSE2022000003021</v>
          </cell>
          <cell r="J451" t="str">
            <v>07.05.2022</v>
          </cell>
          <cell r="K451" t="str">
            <v>Mayıs 2022</v>
          </cell>
          <cell r="L451">
            <v>25.54</v>
          </cell>
          <cell r="M451">
            <v>25.54</v>
          </cell>
        </row>
        <row r="452">
          <cell r="C452" t="str">
            <v>BAKPLAST PLASTİK SANVE TİC.A.Ş.</v>
          </cell>
          <cell r="D452" t="str">
            <v>DOĞAN NURİ MÜHENDİSLİK ELK. ELT. MAK. GIDA SAN. TİC. LTD. ŞTİ.</v>
          </cell>
          <cell r="H452" t="str">
            <v>ÇİĞLİ</v>
          </cell>
          <cell r="I452" t="str">
            <v>KSE2022000003022</v>
          </cell>
          <cell r="J452" t="str">
            <v>07.05.2022</v>
          </cell>
          <cell r="K452" t="str">
            <v>Mayıs 2022</v>
          </cell>
          <cell r="L452">
            <v>2426.29</v>
          </cell>
          <cell r="M452">
            <v>2426.29</v>
          </cell>
        </row>
        <row r="453">
          <cell r="C453" t="str">
            <v>BAKPLAST PLASTİK SANVE TİC.A.Ş.</v>
          </cell>
          <cell r="D453" t="str">
            <v>DOĞAN NURİ MÜHENDİSLİK ELK. ELT. MAK. GIDA SAN. TİC. LTD. ŞTİ.</v>
          </cell>
          <cell r="H453" t="str">
            <v>ÇİĞLİ</v>
          </cell>
          <cell r="I453" t="str">
            <v>KSE2022000004529</v>
          </cell>
          <cell r="J453" t="str">
            <v>31.05.2022</v>
          </cell>
          <cell r="K453" t="str">
            <v>Mayıs 2022</v>
          </cell>
          <cell r="L453">
            <v>149764.28</v>
          </cell>
          <cell r="M453">
            <v>149764.28</v>
          </cell>
        </row>
        <row r="454">
          <cell r="C454" t="str">
            <v>BALMAR DAYANIKLI TÜKGIDA İNŞ.TEKS.NAK.KÖMÜR SAN.TİC.LTD.ŞTİ.</v>
          </cell>
          <cell r="D454" t="str">
            <v>SERA ENERJİ SAN. VE TİC. LTD. ŞTİ.</v>
          </cell>
          <cell r="E454" t="str">
            <v>GarantiDBS</v>
          </cell>
          <cell r="H454" t="str">
            <v>BİLECİK</v>
          </cell>
          <cell r="I454" t="str">
            <v>KSE2022000003023</v>
          </cell>
          <cell r="J454" t="str">
            <v>07.05.2022</v>
          </cell>
          <cell r="K454" t="str">
            <v>Mayıs 2022</v>
          </cell>
          <cell r="L454">
            <v>446.36</v>
          </cell>
          <cell r="M454">
            <v>446.36</v>
          </cell>
        </row>
        <row r="455">
          <cell r="C455" t="str">
            <v>BALMAR DAYANIKLI TÜKGIDA İNŞ.TEKS.NAK.KÖMÜR SAN.TİC.LTD.ŞTİ.</v>
          </cell>
          <cell r="D455" t="str">
            <v>SERA ENERJİ SAN. VE TİC. LTD. ŞTİ.</v>
          </cell>
          <cell r="E455" t="str">
            <v>GarantiDBS</v>
          </cell>
          <cell r="H455" t="str">
            <v>BOZÜYÜK</v>
          </cell>
          <cell r="I455" t="str">
            <v>KSE2022000004530</v>
          </cell>
          <cell r="J455" t="str">
            <v>31.05.2022</v>
          </cell>
          <cell r="K455" t="str">
            <v>Mayıs 2022</v>
          </cell>
          <cell r="L455">
            <v>7044</v>
          </cell>
          <cell r="M455">
            <v>7044</v>
          </cell>
        </row>
        <row r="456">
          <cell r="C456" t="str">
            <v>BALMAR DAYANIKLI TÜKGIDA İNŞ.TEKS.NAK.KÖMÜR SAN.TİC.LTD.ŞTİ.</v>
          </cell>
          <cell r="D456" t="str">
            <v>SERA ENERJİ SAN. VE TİC. LTD. ŞTİ.</v>
          </cell>
          <cell r="E456" t="str">
            <v>GarantiDBS</v>
          </cell>
          <cell r="H456" t="str">
            <v>BOZÜYÜK</v>
          </cell>
          <cell r="I456" t="str">
            <v>KSE2022000004534</v>
          </cell>
          <cell r="J456" t="str">
            <v>31.05.2022</v>
          </cell>
          <cell r="K456" t="str">
            <v>Mayıs 2022</v>
          </cell>
          <cell r="L456">
            <v>4910.9799999999996</v>
          </cell>
          <cell r="M456">
            <v>4910.9799999999996</v>
          </cell>
        </row>
        <row r="457">
          <cell r="C457" t="str">
            <v>BALMAR DAYANIKLI TÜKGIDA İNŞ.TEKS.NAK.KÖMÜR SAN.TİC.LTD.ŞTİ.</v>
          </cell>
          <cell r="D457" t="str">
            <v>SERA ENERJİ SAN. VE TİC. LTD. ŞTİ.</v>
          </cell>
          <cell r="E457" t="str">
            <v>GarantiDBS</v>
          </cell>
          <cell r="H457" t="str">
            <v>BOZÜYÜK</v>
          </cell>
          <cell r="I457" t="str">
            <v>KSE2022000004533</v>
          </cell>
          <cell r="J457" t="str">
            <v>31.05.2022</v>
          </cell>
          <cell r="K457" t="str">
            <v>Mayıs 2022</v>
          </cell>
          <cell r="L457">
            <v>13206.74</v>
          </cell>
          <cell r="M457">
            <v>13206.74</v>
          </cell>
        </row>
        <row r="458">
          <cell r="C458" t="str">
            <v>BALMAR DAYANIKLI TÜKGIDA İNŞ.TEKS.NAK.KÖMÜR SAN.TİC.LTD.ŞTİ.</v>
          </cell>
          <cell r="D458" t="str">
            <v>SERA ENERJİ SAN. VE TİC. LTD. ŞTİ.</v>
          </cell>
          <cell r="E458" t="str">
            <v>GarantiDBS</v>
          </cell>
          <cell r="H458" t="str">
            <v>BOZÜYÜK</v>
          </cell>
          <cell r="I458" t="str">
            <v>KSE2022000004531</v>
          </cell>
          <cell r="J458" t="str">
            <v>31.05.2022</v>
          </cell>
          <cell r="K458" t="str">
            <v>Mayıs 2022</v>
          </cell>
          <cell r="L458">
            <v>11938.47</v>
          </cell>
          <cell r="M458">
            <v>11938.47</v>
          </cell>
        </row>
        <row r="459">
          <cell r="C459" t="str">
            <v>BALMAR DAYANIKLI TÜKGIDA İNŞ.TEKS.NAK.KÖMÜR SAN.TİC.LTD.ŞTİ.</v>
          </cell>
          <cell r="D459" t="str">
            <v>SERA ENERJİ SAN. VE TİC. LTD. ŞTİ.</v>
          </cell>
          <cell r="E459" t="str">
            <v>GarantiDBS</v>
          </cell>
          <cell r="H459" t="str">
            <v>BOZÜYÜK</v>
          </cell>
          <cell r="I459" t="str">
            <v>KSE2022000004532</v>
          </cell>
          <cell r="J459" t="str">
            <v>31.05.2022</v>
          </cell>
          <cell r="K459" t="str">
            <v>Mayıs 2022</v>
          </cell>
          <cell r="L459">
            <v>64203.08</v>
          </cell>
          <cell r="M459">
            <v>64203.08</v>
          </cell>
        </row>
        <row r="460">
          <cell r="C460" t="str">
            <v>BALMAR DAYANIKLI TÜKGIDA İNŞ.TEKS.NAK.KÖMÜR SAN.TİC.LTD.ŞTİ.</v>
          </cell>
          <cell r="D460" t="str">
            <v>SERA ENERJİ SAN. VE TİC. LTD. ŞTİ.</v>
          </cell>
          <cell r="E460" t="str">
            <v>GarantiDBS</v>
          </cell>
          <cell r="H460" t="str">
            <v>BİLECİK</v>
          </cell>
          <cell r="I460" t="str">
            <v>KSE2022000004535</v>
          </cell>
          <cell r="J460" t="str">
            <v>31.05.2022</v>
          </cell>
          <cell r="K460" t="str">
            <v>Mayıs 2022</v>
          </cell>
          <cell r="L460">
            <v>81532.56</v>
          </cell>
          <cell r="M460">
            <v>81532.56</v>
          </cell>
        </row>
        <row r="461">
          <cell r="C461" t="str">
            <v>BARAN EV VE YAPI AKSESUARLARI OTOMOTİV SANAYİ VE TİCARET A.Ş</v>
          </cell>
          <cell r="H461" t="str">
            <v>KAHRAMANKAZAN</v>
          </cell>
          <cell r="I461" t="str">
            <v>KLA2022000005579</v>
          </cell>
          <cell r="J461" t="str">
            <v>10.06.2022</v>
          </cell>
          <cell r="K461" t="str">
            <v>Mayıs 2022</v>
          </cell>
          <cell r="L461">
            <v>39913.519999999997</v>
          </cell>
          <cell r="M461">
            <v>39913.519999999997</v>
          </cell>
        </row>
        <row r="462">
          <cell r="C462" t="str">
            <v>BARAN EV VE YAPI AKSESUARLARI OTOMOTİV SANAYİ VE TİCARET A.Ş</v>
          </cell>
          <cell r="H462" t="str">
            <v>KAHRAMANKAZAN</v>
          </cell>
          <cell r="I462" t="str">
            <v>KLA2022000005580</v>
          </cell>
          <cell r="J462" t="str">
            <v>10.06.2022</v>
          </cell>
          <cell r="K462" t="str">
            <v>Mayıs 2022</v>
          </cell>
          <cell r="L462">
            <v>78802.570000000007</v>
          </cell>
          <cell r="M462">
            <v>78802.570000000007</v>
          </cell>
        </row>
        <row r="463">
          <cell r="C463" t="str">
            <v>BARAN EV VE YAPI AKSESUARLARI OTOMOTİV SANAYİ VE TİCARET A.Ş</v>
          </cell>
          <cell r="H463" t="str">
            <v>KAHRAMANKAZAN</v>
          </cell>
          <cell r="I463" t="str">
            <v>KSE2022000003024</v>
          </cell>
          <cell r="J463" t="str">
            <v>07.05.2022</v>
          </cell>
          <cell r="K463" t="str">
            <v>Mayıs 2022</v>
          </cell>
          <cell r="L463">
            <v>907.61</v>
          </cell>
          <cell r="M463">
            <v>907.61</v>
          </cell>
        </row>
        <row r="464">
          <cell r="C464" t="str">
            <v>BARCIN SPOR MALZ. TIC. VE SAN. A.S.</v>
          </cell>
          <cell r="D464" t="str">
            <v>ACE</v>
          </cell>
          <cell r="E464" t="str">
            <v>YKB DBS</v>
          </cell>
          <cell r="H464" t="str">
            <v>BORNOVA</v>
          </cell>
          <cell r="I464" t="str">
            <v>KLA2022000005539</v>
          </cell>
          <cell r="J464" t="str">
            <v>10.06.2022</v>
          </cell>
          <cell r="K464" t="str">
            <v>Mayıs 2022</v>
          </cell>
          <cell r="L464">
            <v>5373.99</v>
          </cell>
          <cell r="M464">
            <v>5373.99</v>
          </cell>
        </row>
        <row r="465">
          <cell r="C465" t="str">
            <v>BARCIN SPOR MALZ. TIC. VE SAN. A.S.</v>
          </cell>
          <cell r="D465" t="str">
            <v>ACE</v>
          </cell>
          <cell r="E465" t="str">
            <v>YKB DBS</v>
          </cell>
          <cell r="H465" t="str">
            <v>MARMARİS</v>
          </cell>
          <cell r="I465" t="str">
            <v>KLA2022000005540</v>
          </cell>
          <cell r="J465" t="str">
            <v>10.06.2022</v>
          </cell>
          <cell r="K465" t="str">
            <v>Mayıs 2022</v>
          </cell>
          <cell r="L465">
            <v>15304.99</v>
          </cell>
          <cell r="M465">
            <v>15304.99</v>
          </cell>
        </row>
        <row r="466">
          <cell r="C466" t="str">
            <v>BARCIN SPOR MALZ. TIC. VE SAN. A.S.</v>
          </cell>
          <cell r="D466" t="str">
            <v>ACE</v>
          </cell>
          <cell r="E466" t="str">
            <v>YKB DBS</v>
          </cell>
          <cell r="H466" t="str">
            <v>KONAK</v>
          </cell>
          <cell r="I466" t="str">
            <v>KLA2022000005541</v>
          </cell>
          <cell r="J466" t="str">
            <v>10.06.2022</v>
          </cell>
          <cell r="K466" t="str">
            <v>Mayıs 2022</v>
          </cell>
          <cell r="L466">
            <v>82656.460000000006</v>
          </cell>
          <cell r="M466">
            <v>82656.460000000006</v>
          </cell>
        </row>
        <row r="467">
          <cell r="C467" t="str">
            <v>BARCIN SPOR MALZ. TIC. VE SAN. A.S.</v>
          </cell>
          <cell r="D467" t="str">
            <v>ACE</v>
          </cell>
          <cell r="E467" t="str">
            <v>YKB DBS</v>
          </cell>
          <cell r="H467" t="str">
            <v>KONAK</v>
          </cell>
          <cell r="I467" t="str">
            <v>KLA2022000005542</v>
          </cell>
          <cell r="J467" t="str">
            <v>10.06.2022</v>
          </cell>
          <cell r="K467" t="str">
            <v>Mayıs 2022</v>
          </cell>
          <cell r="L467">
            <v>78293.929999999993</v>
          </cell>
          <cell r="M467">
            <v>78293.929999999993</v>
          </cell>
        </row>
        <row r="468">
          <cell r="C468" t="str">
            <v>BARCIN SPOR MALZ. TIC. VE SAN. A.S.</v>
          </cell>
          <cell r="D468" t="str">
            <v>ACE</v>
          </cell>
          <cell r="E468" t="str">
            <v>YKB DBS</v>
          </cell>
          <cell r="H468" t="str">
            <v>ÜSKÜDAR</v>
          </cell>
          <cell r="I468" t="str">
            <v>KLA2022000005543</v>
          </cell>
          <cell r="J468" t="str">
            <v>10.06.2022</v>
          </cell>
          <cell r="K468" t="str">
            <v>Mayıs 2022</v>
          </cell>
          <cell r="L468">
            <v>12754.12</v>
          </cell>
          <cell r="M468">
            <v>12754.12</v>
          </cell>
        </row>
        <row r="469">
          <cell r="C469" t="str">
            <v>BARCIN SPOR MALZ. TIC. VE SAN. A.S.</v>
          </cell>
          <cell r="D469" t="str">
            <v>ACE</v>
          </cell>
          <cell r="E469" t="str">
            <v>YKB DBS</v>
          </cell>
          <cell r="H469" t="str">
            <v>BEŞİKTAŞ</v>
          </cell>
          <cell r="I469" t="str">
            <v>KLA2022000005544</v>
          </cell>
          <cell r="J469" t="str">
            <v>10.06.2022</v>
          </cell>
          <cell r="K469" t="str">
            <v>Mayıs 2022</v>
          </cell>
          <cell r="L469">
            <v>13039.9</v>
          </cell>
          <cell r="M469">
            <v>13039.9</v>
          </cell>
        </row>
        <row r="470">
          <cell r="C470" t="str">
            <v>BARCIN SPOR MALZ. TIC. VE SAN. A.S.</v>
          </cell>
          <cell r="D470" t="str">
            <v>ACE</v>
          </cell>
          <cell r="E470" t="str">
            <v>YKB DBS</v>
          </cell>
          <cell r="H470" t="str">
            <v>BORNOVA</v>
          </cell>
          <cell r="I470" t="str">
            <v>KSE2022000003025</v>
          </cell>
          <cell r="J470" t="str">
            <v>07.05.2022</v>
          </cell>
          <cell r="K470" t="str">
            <v>Mayıs 2022</v>
          </cell>
          <cell r="L470">
            <v>1084.0899999999999</v>
          </cell>
          <cell r="M470">
            <v>1084.0899999999999</v>
          </cell>
        </row>
        <row r="471">
          <cell r="C471" t="str">
            <v>BARIŞ POLAT</v>
          </cell>
          <cell r="D471" t="str">
            <v>NESLİGÜL SÖNMEZ - TABACCO</v>
          </cell>
          <cell r="H471" t="str">
            <v>ELAZIĞ</v>
          </cell>
          <cell r="I471" t="str">
            <v>KSA2022000001475</v>
          </cell>
          <cell r="J471" t="str">
            <v>07.06.2022</v>
          </cell>
          <cell r="K471" t="str">
            <v>Mayıs 2022</v>
          </cell>
          <cell r="L471">
            <v>408.08</v>
          </cell>
          <cell r="M471">
            <v>1008.08</v>
          </cell>
        </row>
        <row r="472">
          <cell r="C472" t="str">
            <v>BARIŞ POLAT</v>
          </cell>
          <cell r="D472" t="str">
            <v>NESLİGÜL SÖNMEZ - TABACCO</v>
          </cell>
          <cell r="H472" t="str">
            <v>ELAZIĞ</v>
          </cell>
          <cell r="I472" t="str">
            <v>KSA2022000000801</v>
          </cell>
          <cell r="J472" t="str">
            <v>07.05.2022</v>
          </cell>
          <cell r="K472" t="str">
            <v>Mayıs 2022</v>
          </cell>
          <cell r="L472">
            <v>3.56</v>
          </cell>
          <cell r="M472">
            <v>3.56</v>
          </cell>
        </row>
        <row r="473">
          <cell r="C473" t="str">
            <v>BARTIN SERAMİK SANAYİ VE TİCARET ANONİM ŞİRKETİ</v>
          </cell>
          <cell r="E473" t="str">
            <v>İş Bankası DBS</v>
          </cell>
          <cell r="H473" t="str">
            <v>BARTIN</v>
          </cell>
          <cell r="I473" t="str">
            <v>KSE2022000003026</v>
          </cell>
          <cell r="J473" t="str">
            <v>07.05.2022</v>
          </cell>
          <cell r="K473" t="str">
            <v>Mayıs 2022</v>
          </cell>
          <cell r="L473">
            <v>7267.86</v>
          </cell>
          <cell r="M473">
            <v>7267.86</v>
          </cell>
        </row>
        <row r="474">
          <cell r="C474" t="str">
            <v>BAŞAK GIDA DAĞITIM PAZARLAMA SAN.TİCLTD.Ş.</v>
          </cell>
          <cell r="D474" t="str">
            <v>HİLAL BENGİ</v>
          </cell>
          <cell r="E474" t="str">
            <v>ZiraatbankasıDBS</v>
          </cell>
          <cell r="H474" t="str">
            <v>İLKADIM</v>
          </cell>
          <cell r="I474" t="str">
            <v>KSE2022000003027</v>
          </cell>
          <cell r="J474" t="str">
            <v>07.05.2022</v>
          </cell>
          <cell r="K474" t="str">
            <v>Mayıs 2022</v>
          </cell>
          <cell r="L474">
            <v>229.53</v>
          </cell>
          <cell r="M474">
            <v>229.53</v>
          </cell>
        </row>
        <row r="475">
          <cell r="C475" t="str">
            <v>BAŞAK PAZARLAMA TEM.VE GIDA ÜRÜN.TİC.LTDŞTİ.</v>
          </cell>
          <cell r="E475" t="str">
            <v>YKB DBS</v>
          </cell>
          <cell r="H475" t="str">
            <v>SALİHLİ</v>
          </cell>
          <cell r="I475" t="str">
            <v>KFE2022000000756</v>
          </cell>
          <cell r="J475" t="str">
            <v>07.06.2022</v>
          </cell>
          <cell r="K475" t="str">
            <v>Mayıs 2022</v>
          </cell>
          <cell r="L475">
            <v>95912.12</v>
          </cell>
          <cell r="M475">
            <v>95912.12</v>
          </cell>
        </row>
        <row r="476">
          <cell r="C476" t="str">
            <v>BAŞAK PAZARLAMA TEM.VE GIDA ÜRÜN.TİC.LTDŞTİ.</v>
          </cell>
          <cell r="E476" t="str">
            <v>YKB DBS</v>
          </cell>
          <cell r="H476" t="str">
            <v>AKHİSAR</v>
          </cell>
          <cell r="I476" t="str">
            <v>KFE2022000000757</v>
          </cell>
          <cell r="J476" t="str">
            <v>07.06.2022</v>
          </cell>
          <cell r="K476" t="str">
            <v>Mayıs 2022</v>
          </cell>
          <cell r="L476">
            <v>87919.26</v>
          </cell>
          <cell r="M476">
            <v>87919.26</v>
          </cell>
        </row>
        <row r="477">
          <cell r="C477" t="str">
            <v>BAŞAK PAZARLAMA TEM.VE GIDA ÜRÜN.TİC.LTDŞTİ.</v>
          </cell>
          <cell r="E477" t="str">
            <v>YKB DBS</v>
          </cell>
          <cell r="H477" t="str">
            <v>DÖŞEMEALTI</v>
          </cell>
          <cell r="I477" t="str">
            <v>KFE2022000000758</v>
          </cell>
          <cell r="J477" t="str">
            <v>07.06.2022</v>
          </cell>
          <cell r="K477" t="str">
            <v>Mayıs 2022</v>
          </cell>
          <cell r="L477">
            <v>10094.73</v>
          </cell>
          <cell r="M477">
            <v>10094.73</v>
          </cell>
        </row>
        <row r="478">
          <cell r="C478" t="str">
            <v>BAŞAK PAZARLAMA TEM.VE GIDA ÜRÜN.TİC.LTDŞTİ.</v>
          </cell>
          <cell r="E478" t="str">
            <v>YKB DBS</v>
          </cell>
          <cell r="H478" t="str">
            <v>UŞAK</v>
          </cell>
          <cell r="I478" t="str">
            <v>KFE2022000000759</v>
          </cell>
          <cell r="J478" t="str">
            <v>07.06.2022</v>
          </cell>
          <cell r="K478" t="str">
            <v>Mayıs 2022</v>
          </cell>
          <cell r="L478">
            <v>123837.83</v>
          </cell>
          <cell r="M478">
            <v>123837.83</v>
          </cell>
        </row>
        <row r="479">
          <cell r="C479" t="str">
            <v>BAŞAK PAZARLAMA TEM.VE GIDA ÜRÜN.TİC.LTDŞTİ.</v>
          </cell>
          <cell r="E479" t="str">
            <v>YKB DBS</v>
          </cell>
          <cell r="H479" t="str">
            <v xml:space="preserve">MERKEZEFENDİ </v>
          </cell>
          <cell r="I479" t="str">
            <v>KFE2022000000760</v>
          </cell>
          <cell r="J479" t="str">
            <v>07.06.2022</v>
          </cell>
          <cell r="K479" t="str">
            <v>Mayıs 2022</v>
          </cell>
          <cell r="L479">
            <v>261520.76</v>
          </cell>
          <cell r="M479">
            <v>261520.76</v>
          </cell>
        </row>
        <row r="480">
          <cell r="C480" t="str">
            <v>BAŞAK PAZARLAMA TEM.VE GIDA ÜRÜN.TİC.LTDŞTİ.</v>
          </cell>
          <cell r="E480" t="str">
            <v>YKB DBS</v>
          </cell>
          <cell r="H480" t="str">
            <v>ŞEHZADELER</v>
          </cell>
          <cell r="I480" t="str">
            <v>KME2022000001321</v>
          </cell>
          <cell r="J480" t="str">
            <v>10.06.2022</v>
          </cell>
          <cell r="K480" t="str">
            <v>Mayıs 2022</v>
          </cell>
          <cell r="L480">
            <v>188316.65</v>
          </cell>
          <cell r="M480">
            <v>188316.65</v>
          </cell>
        </row>
        <row r="481">
          <cell r="C481" t="str">
            <v>BAŞAK PAZARLAMA TEM.VE GIDA ÜRÜN.TİC.LTDŞTİ.</v>
          </cell>
          <cell r="E481" t="str">
            <v>YKB DBS</v>
          </cell>
          <cell r="H481" t="str">
            <v>BERGAMA</v>
          </cell>
          <cell r="I481" t="str">
            <v>KME2022000001322</v>
          </cell>
          <cell r="J481" t="str">
            <v>10.06.2022</v>
          </cell>
          <cell r="K481" t="str">
            <v>Mayıs 2022</v>
          </cell>
          <cell r="L481">
            <v>145883.21</v>
          </cell>
          <cell r="M481">
            <v>145883.21</v>
          </cell>
        </row>
        <row r="482">
          <cell r="C482" t="str">
            <v>BAŞAK PAZARLAMA TEM.VE GIDA ÜRÜN.TİC.LTDŞTİ.</v>
          </cell>
          <cell r="E482" t="str">
            <v>YKB DBS</v>
          </cell>
          <cell r="H482" t="str">
            <v xml:space="preserve">MERKEZEFENDİ </v>
          </cell>
          <cell r="I482" t="str">
            <v>KME2022000001318</v>
          </cell>
          <cell r="J482" t="str">
            <v>10.06.2022</v>
          </cell>
          <cell r="K482" t="str">
            <v>Mayıs 2022</v>
          </cell>
          <cell r="L482">
            <v>3304.35</v>
          </cell>
          <cell r="M482">
            <v>3304.35</v>
          </cell>
        </row>
        <row r="483">
          <cell r="C483" t="str">
            <v>BAŞAK PAZARLAMA TEM.VE GIDA ÜRÜN.TİC.LTDŞTİ.</v>
          </cell>
          <cell r="E483" t="str">
            <v>YKB DBS</v>
          </cell>
          <cell r="H483" t="str">
            <v>AFYON</v>
          </cell>
          <cell r="I483" t="str">
            <v>KME2022000001320</v>
          </cell>
          <cell r="J483" t="str">
            <v>10.06.2022</v>
          </cell>
          <cell r="K483" t="str">
            <v>Mayıs 2022</v>
          </cell>
          <cell r="L483">
            <v>78862.070000000007</v>
          </cell>
          <cell r="M483">
            <v>78862.070000000007</v>
          </cell>
        </row>
        <row r="484">
          <cell r="C484" t="str">
            <v>BAŞAK PAZARLAMA TEM.VE GIDA ÜRÜN.TİC.LTDŞTİ.</v>
          </cell>
          <cell r="E484" t="str">
            <v>YKB DBS</v>
          </cell>
          <cell r="H484" t="str">
            <v>BORNOVA</v>
          </cell>
          <cell r="I484" t="str">
            <v>KME2022000001319</v>
          </cell>
          <cell r="J484" t="str">
            <v>10.06.2022</v>
          </cell>
          <cell r="K484" t="str">
            <v>Mayıs 2022</v>
          </cell>
          <cell r="L484">
            <v>4251.22</v>
          </cell>
          <cell r="M484">
            <v>4251.22</v>
          </cell>
        </row>
        <row r="485">
          <cell r="C485" t="str">
            <v>BAŞAK PAZARLAMA TEM.VE GIDA ÜRÜN.TİC.LTDŞTİ.</v>
          </cell>
          <cell r="E485" t="str">
            <v>YKB DBS</v>
          </cell>
          <cell r="H485" t="str">
            <v>BANDIRMA</v>
          </cell>
          <cell r="I485" t="str">
            <v>KME2022000001323</v>
          </cell>
          <cell r="J485" t="str">
            <v>10.06.2022</v>
          </cell>
          <cell r="K485" t="str">
            <v>Mayıs 2022</v>
          </cell>
          <cell r="L485">
            <v>178481.79</v>
          </cell>
          <cell r="M485">
            <v>178481.79</v>
          </cell>
        </row>
        <row r="486">
          <cell r="C486" t="str">
            <v>BAŞAK PAZARLAMA TEM.VE GIDA ÜRÜN.TİC.LTDŞTİ.</v>
          </cell>
          <cell r="E486" t="str">
            <v>YKB DBS</v>
          </cell>
          <cell r="H486" t="str">
            <v>ALTIEYLÜL</v>
          </cell>
          <cell r="I486" t="str">
            <v>KME2022000001324</v>
          </cell>
          <cell r="J486" t="str">
            <v>10.06.2022</v>
          </cell>
          <cell r="K486" t="str">
            <v>Mayıs 2022</v>
          </cell>
          <cell r="L486">
            <v>161996.18</v>
          </cell>
          <cell r="M486">
            <v>161996.18</v>
          </cell>
        </row>
        <row r="487">
          <cell r="C487" t="str">
            <v>BAŞAK PAZARLAMA TEM.VE GIDA ÜRÜN.TİC.LTDŞTİ.</v>
          </cell>
          <cell r="E487" t="str">
            <v>YKB DBS</v>
          </cell>
          <cell r="H487" t="str">
            <v xml:space="preserve">MERKEZEFENDİ </v>
          </cell>
          <cell r="I487" t="str">
            <v>KSE2022000003028</v>
          </cell>
          <cell r="J487" t="str">
            <v>07.05.2022</v>
          </cell>
          <cell r="K487" t="str">
            <v>Mayıs 2022</v>
          </cell>
          <cell r="L487">
            <v>3871.92</v>
          </cell>
          <cell r="M487">
            <v>3871.92</v>
          </cell>
        </row>
        <row r="488">
          <cell r="C488" t="str">
            <v>BAŞGİMPA BAŞDURAK GIDA İHT.MAD.TİC.VE SAN.LTD.ŞTİ.</v>
          </cell>
          <cell r="D488" t="str">
            <v>ARES ENERJİ DANIŞMANLIK - MİNE GÜL ALTINOK</v>
          </cell>
          <cell r="I488" t="str">
            <v>KLA2022000005829</v>
          </cell>
          <cell r="J488" t="str">
            <v>13.06.2022</v>
          </cell>
          <cell r="K488" t="str">
            <v>Mayıs 2022</v>
          </cell>
          <cell r="L488">
            <v>1249584.6100000001</v>
          </cell>
          <cell r="M488">
            <v>1249584.6100000001</v>
          </cell>
        </row>
        <row r="489">
          <cell r="C489" t="str">
            <v>BAŞGİMPA BAŞDURAK GIDA İHT.MAD.TİC.VE SAN.LTD.ŞTİ.</v>
          </cell>
          <cell r="D489" t="str">
            <v>ARES ENERJİ DANIŞMANLIK - MİNE GÜL ALTINOK</v>
          </cell>
          <cell r="H489" t="str">
            <v>ALTINDAĞ</v>
          </cell>
          <cell r="I489" t="str">
            <v>KSE2022000003029</v>
          </cell>
          <cell r="J489" t="str">
            <v>07.05.2022</v>
          </cell>
          <cell r="K489" t="str">
            <v>Mayıs 2022</v>
          </cell>
          <cell r="L489">
            <v>7266.82</v>
          </cell>
          <cell r="M489">
            <v>7266.82</v>
          </cell>
        </row>
        <row r="490">
          <cell r="C490" t="str">
            <v>BAŞOL YAPI MALZEMELERİ TİC.LTD.ŞTİ.</v>
          </cell>
          <cell r="D490" t="str">
            <v>YAŞAM İLETİŞİM TELEKOMÜNİKASYON</v>
          </cell>
          <cell r="H490" t="str">
            <v>YENİMAHALLE</v>
          </cell>
          <cell r="I490" t="str">
            <v>KSE2022000004758</v>
          </cell>
          <cell r="J490" t="str">
            <v>07.06.2022</v>
          </cell>
          <cell r="K490" t="str">
            <v>Mayıs 2022</v>
          </cell>
          <cell r="L490">
            <v>8577.86</v>
          </cell>
          <cell r="M490">
            <v>11577.86</v>
          </cell>
        </row>
        <row r="491">
          <cell r="C491" t="str">
            <v>BAŞOL YAPI MALZEMELERİ TİC.LTD.ŞTİ.</v>
          </cell>
          <cell r="D491" t="str">
            <v>YAŞAM İLETİŞİM TELEKOMÜNİKASYON</v>
          </cell>
          <cell r="H491" t="str">
            <v>YENİMAHALLE</v>
          </cell>
          <cell r="I491" t="str">
            <v>KSE2022000003030</v>
          </cell>
          <cell r="J491" t="str">
            <v>07.05.2022</v>
          </cell>
          <cell r="K491" t="str">
            <v>Mayıs 2022</v>
          </cell>
          <cell r="L491">
            <v>98.72</v>
          </cell>
          <cell r="M491">
            <v>98.72</v>
          </cell>
        </row>
        <row r="492">
          <cell r="C492" t="str">
            <v>BAŞTUĞ ÇELİK SANAYİA.Ş.</v>
          </cell>
          <cell r="H492" t="str">
            <v>DÖRTYOL</v>
          </cell>
          <cell r="I492" t="str">
            <v>KSE2022000003031</v>
          </cell>
          <cell r="J492" t="str">
            <v>07.05.2022</v>
          </cell>
          <cell r="K492" t="str">
            <v>Mayıs 2022</v>
          </cell>
          <cell r="L492">
            <v>13387.06</v>
          </cell>
          <cell r="M492">
            <v>13387.06</v>
          </cell>
        </row>
        <row r="493">
          <cell r="C493" t="str">
            <v>BAŞTUĞ ÇELİK SANAYİA.Ş.</v>
          </cell>
          <cell r="H493" t="str">
            <v>DÖRTYOL</v>
          </cell>
          <cell r="I493" t="str">
            <v>KLA2022000005237</v>
          </cell>
          <cell r="J493" t="str">
            <v>31.05.2022</v>
          </cell>
          <cell r="K493" t="str">
            <v>Mayıs 2022</v>
          </cell>
          <cell r="L493">
            <v>3750030.24</v>
          </cell>
          <cell r="M493">
            <v>3750030.24</v>
          </cell>
        </row>
        <row r="494">
          <cell r="C494" t="str">
            <v>BAŞTUĞ METALURJİ SANAYİ ANONİM ŞİRKETİ</v>
          </cell>
          <cell r="H494" t="str">
            <v>ERZİN</v>
          </cell>
          <cell r="I494" t="str">
            <v>KSE2022000003032</v>
          </cell>
          <cell r="J494" t="str">
            <v>07.05.2022</v>
          </cell>
          <cell r="K494" t="str">
            <v>Mayıs 2022</v>
          </cell>
          <cell r="L494">
            <v>732693.95</v>
          </cell>
          <cell r="M494">
            <v>732693.95</v>
          </cell>
        </row>
        <row r="495">
          <cell r="C495" t="str">
            <v>BAŞTUĞ METALURJİ SANAYİ ANONİM ŞİRKETİ</v>
          </cell>
          <cell r="H495" t="str">
            <v>OSMANİYE</v>
          </cell>
          <cell r="I495" t="str">
            <v>KLA2022000005076</v>
          </cell>
          <cell r="J495" t="str">
            <v>31.05.2022</v>
          </cell>
          <cell r="K495" t="str">
            <v>Mayıs 2022</v>
          </cell>
          <cell r="L495">
            <v>124297076.51000001</v>
          </cell>
          <cell r="M495">
            <v>124297076.51000001</v>
          </cell>
        </row>
        <row r="496">
          <cell r="C496" t="str">
            <v>BAŞTUĞ METALURJİ SANAYİ ANONİM ŞİRKETİ</v>
          </cell>
          <cell r="H496" t="str">
            <v>OSMANİYE</v>
          </cell>
          <cell r="I496" t="str">
            <v>KLA2022000005077</v>
          </cell>
          <cell r="J496" t="str">
            <v>31.05.2022</v>
          </cell>
          <cell r="K496" t="str">
            <v>Mayıs 2022</v>
          </cell>
          <cell r="L496">
            <v>33523135.510000002</v>
          </cell>
          <cell r="M496">
            <v>33523135.510000002</v>
          </cell>
        </row>
        <row r="497">
          <cell r="C497" t="str">
            <v>BAŞTUĞ METALURJİ SANAYİ ANONİM ŞİRKETİ</v>
          </cell>
          <cell r="H497" t="str">
            <v>TOPRAKKALE</v>
          </cell>
          <cell r="I497" t="str">
            <v>KLA2022000005238</v>
          </cell>
          <cell r="J497" t="str">
            <v>31.05.2022</v>
          </cell>
          <cell r="K497" t="str">
            <v>Mayıs 2022</v>
          </cell>
          <cell r="L497">
            <v>208217.49</v>
          </cell>
          <cell r="M497">
            <v>208217.49</v>
          </cell>
        </row>
        <row r="498">
          <cell r="C498" t="str">
            <v>BAŞTUĞ METALURJİ SANAYİ ANONİM ŞİRKETİ</v>
          </cell>
          <cell r="H498" t="str">
            <v>TOPRAKKALE</v>
          </cell>
          <cell r="I498" t="str">
            <v>KLA2022000005239</v>
          </cell>
          <cell r="J498" t="str">
            <v>31.05.2022</v>
          </cell>
          <cell r="K498" t="str">
            <v>Mayıs 2022</v>
          </cell>
          <cell r="L498">
            <v>228882.35</v>
          </cell>
          <cell r="M498">
            <v>228882.35</v>
          </cell>
        </row>
        <row r="499">
          <cell r="C499" t="str">
            <v>BAŞTUĞ METALURJİ SANAYİ ANONİM ŞİRKETİ</v>
          </cell>
          <cell r="H499" t="str">
            <v>ERZİN</v>
          </cell>
          <cell r="I499" t="str">
            <v>KME2022000001259</v>
          </cell>
          <cell r="J499" t="str">
            <v>31.05.2022</v>
          </cell>
          <cell r="K499" t="str">
            <v>Mayıs 2022</v>
          </cell>
          <cell r="L499">
            <v>17242.05</v>
          </cell>
          <cell r="M499">
            <v>17242.05</v>
          </cell>
        </row>
        <row r="500">
          <cell r="C500" t="str">
            <v>BAŞTUĞ YAPI VE BÜRO MOBİLYALARI SANAYİ ANONİM ŞİRKETİ</v>
          </cell>
          <cell r="H500" t="str">
            <v>TOPRAKKALE</v>
          </cell>
          <cell r="I500" t="str">
            <v>KSE2022000003033</v>
          </cell>
          <cell r="J500" t="str">
            <v>07.05.2022</v>
          </cell>
          <cell r="K500" t="str">
            <v>Mayıs 2022</v>
          </cell>
          <cell r="L500">
            <v>468.38</v>
          </cell>
          <cell r="M500">
            <v>468.38</v>
          </cell>
        </row>
        <row r="501">
          <cell r="C501" t="str">
            <v>BAŞTUĞ YAPI VE BÜRO MOBİLYALARI SANAYİ ANONİM ŞİRKETİ</v>
          </cell>
          <cell r="H501" t="str">
            <v>TOPRAKKALE</v>
          </cell>
          <cell r="I501" t="str">
            <v>KLA2022000005236</v>
          </cell>
          <cell r="J501" t="str">
            <v>31.05.2022</v>
          </cell>
          <cell r="K501" t="str">
            <v>Mayıs 2022</v>
          </cell>
          <cell r="L501">
            <v>72039.64</v>
          </cell>
          <cell r="M501">
            <v>72039.64</v>
          </cell>
        </row>
        <row r="502">
          <cell r="C502" t="str">
            <v>BATI NAKLİYAT LOJİSTİK OTOMOTİV İNŞAAT TAAHHÜT VE TİCARET LTD. ŞTİ.</v>
          </cell>
          <cell r="D502" t="str">
            <v>SİNAN MUTLU</v>
          </cell>
          <cell r="E502" t="str">
            <v>HalkbankasıDBS</v>
          </cell>
          <cell r="H502" t="str">
            <v>İZMİT</v>
          </cell>
          <cell r="I502" t="str">
            <v>KLA2022000005545</v>
          </cell>
          <cell r="J502" t="str">
            <v>10.06.2022</v>
          </cell>
          <cell r="K502" t="str">
            <v>Mayıs 2022</v>
          </cell>
          <cell r="L502">
            <v>898.83</v>
          </cell>
          <cell r="M502">
            <v>898.83</v>
          </cell>
        </row>
        <row r="503">
          <cell r="C503" t="str">
            <v>BATI NAKLİYAT LOJİSTİK OTOMOTİV İNŞAAT TAAHHÜT VE TİCARET LTD. ŞTİ.</v>
          </cell>
          <cell r="D503" t="str">
            <v>SİNAN MUTLU</v>
          </cell>
          <cell r="E503" t="str">
            <v>HalkbankasıDBS</v>
          </cell>
          <cell r="H503" t="str">
            <v>İZMİT</v>
          </cell>
          <cell r="I503" t="str">
            <v>KSE2022000003034</v>
          </cell>
          <cell r="J503" t="str">
            <v>07.05.2022</v>
          </cell>
          <cell r="K503" t="str">
            <v>Mayıs 2022</v>
          </cell>
          <cell r="L503">
            <v>196.68</v>
          </cell>
          <cell r="M503">
            <v>196.68</v>
          </cell>
        </row>
        <row r="504">
          <cell r="C504" t="str">
            <v>BATIKENT ALGI EĞİTİM HİZ. TURZ. GIDA TAR. İNŞ. SAN.VE TİC.LTD.ŞTİ.</v>
          </cell>
          <cell r="E504" t="str">
            <v>İş Bankası DBS</v>
          </cell>
          <cell r="H504" t="str">
            <v>YENİMAHALLE</v>
          </cell>
          <cell r="I504" t="str">
            <v>KSE2022000004759</v>
          </cell>
          <cell r="J504" t="str">
            <v>07.06.2022</v>
          </cell>
          <cell r="K504" t="str">
            <v>Mayıs 2022</v>
          </cell>
          <cell r="L504">
            <v>13155.53</v>
          </cell>
          <cell r="M504">
            <v>13155.53</v>
          </cell>
        </row>
        <row r="505">
          <cell r="C505" t="str">
            <v>BATIKENT ALGI EĞİTİM HİZ. TURZ. GIDA TAR. İNŞ. SAN.VE TİC.LTD.ŞTİ.</v>
          </cell>
          <cell r="E505" t="str">
            <v>İş Bankası DBS</v>
          </cell>
          <cell r="H505" t="str">
            <v>YENİMAHALLE</v>
          </cell>
          <cell r="I505" t="str">
            <v>KSE2022000003035</v>
          </cell>
          <cell r="J505" t="str">
            <v>07.05.2022</v>
          </cell>
          <cell r="K505" t="str">
            <v>Mayıs 2022</v>
          </cell>
          <cell r="L505">
            <v>54.49</v>
          </cell>
          <cell r="M505">
            <v>54.49</v>
          </cell>
        </row>
        <row r="506">
          <cell r="C506" t="str">
            <v>BATILI MOBİLYA SANAYİ VE TİCARET ANONİM ŞİRKETİ</v>
          </cell>
          <cell r="D506" t="str">
            <v>MACROEN ENERJİ VE ENERJİ DANIŞMANLIK TİC. LTD. ŞTİ.</v>
          </cell>
          <cell r="E506" t="str">
            <v>YKB DBS</v>
          </cell>
          <cell r="H506" t="str">
            <v>ALİAĞA</v>
          </cell>
          <cell r="I506" t="str">
            <v>KSE2022000003036</v>
          </cell>
          <cell r="J506" t="str">
            <v>07.05.2022</v>
          </cell>
          <cell r="K506" t="str">
            <v>Mayıs 2022</v>
          </cell>
          <cell r="L506">
            <v>2157.87</v>
          </cell>
          <cell r="M506">
            <v>2157.87</v>
          </cell>
        </row>
        <row r="507">
          <cell r="C507" t="str">
            <v xml:space="preserve">BATUHAN OSKAY </v>
          </cell>
          <cell r="D507" t="str">
            <v>ÇELEBİ BİLİŞİM VE DANIŞMANLIK SAN. TİC. LTD. ŞTİ.</v>
          </cell>
          <cell r="H507" t="str">
            <v>ÜMRANİYE</v>
          </cell>
          <cell r="I507" t="str">
            <v>KSA2022000001477</v>
          </cell>
          <cell r="J507" t="str">
            <v>07.06.2022</v>
          </cell>
          <cell r="K507" t="str">
            <v>Mayıs 2022</v>
          </cell>
          <cell r="L507">
            <v>4223.41</v>
          </cell>
          <cell r="M507">
            <v>4223.41</v>
          </cell>
        </row>
        <row r="508">
          <cell r="C508" t="str">
            <v xml:space="preserve">BATUHAN OSKAY </v>
          </cell>
          <cell r="D508" t="str">
            <v>ÇELEBİ BİLİŞİM VE DANIŞMANLIK SAN. TİC. LTD. ŞTİ.</v>
          </cell>
          <cell r="H508" t="str">
            <v>ÜMRANİYE</v>
          </cell>
          <cell r="I508" t="str">
            <v>KSA2022000001476</v>
          </cell>
          <cell r="J508" t="str">
            <v>07.06.2022</v>
          </cell>
          <cell r="K508" t="str">
            <v>Mayıs 2022</v>
          </cell>
          <cell r="L508">
            <v>2646.94</v>
          </cell>
          <cell r="M508">
            <v>2646.94</v>
          </cell>
        </row>
        <row r="509">
          <cell r="C509" t="str">
            <v xml:space="preserve">BATUHAN OSKAY </v>
          </cell>
          <cell r="D509" t="str">
            <v>ÇELEBİ BİLİŞİM VE DANIŞMANLIK SAN. TİC. LTD. ŞTİ.</v>
          </cell>
          <cell r="H509" t="str">
            <v>ÜMRANİYE</v>
          </cell>
          <cell r="I509" t="str">
            <v>KSA2022000000802</v>
          </cell>
          <cell r="J509" t="str">
            <v>07.05.2022</v>
          </cell>
          <cell r="K509" t="str">
            <v>Mayıs 2022</v>
          </cell>
          <cell r="L509">
            <v>45.04</v>
          </cell>
          <cell r="M509">
            <v>45.04</v>
          </cell>
        </row>
        <row r="510">
          <cell r="C510" t="str">
            <v>BAVES MOBİLYA SANAYİ TİCARET LİMİTED ŞİRKETİ</v>
          </cell>
          <cell r="H510" t="str">
            <v>GAZİEMİR</v>
          </cell>
          <cell r="I510" t="str">
            <v>KSA2022000001478</v>
          </cell>
          <cell r="J510" t="str">
            <v>07.06.2022</v>
          </cell>
          <cell r="K510" t="str">
            <v>Mayıs 2022</v>
          </cell>
          <cell r="L510">
            <v>42725.39</v>
          </cell>
          <cell r="M510">
            <v>42725.39</v>
          </cell>
        </row>
        <row r="511">
          <cell r="C511" t="str">
            <v>BAVES MOBİLYA SANAYİ TİCARET LİMİTED ŞİRKETİ</v>
          </cell>
          <cell r="H511" t="str">
            <v>GAZİEMİR</v>
          </cell>
          <cell r="I511" t="str">
            <v>KSA2022000000803</v>
          </cell>
          <cell r="J511" t="str">
            <v>07.05.2022</v>
          </cell>
          <cell r="K511" t="str">
            <v>Mayıs 2022</v>
          </cell>
          <cell r="L511">
            <v>302.58999999999997</v>
          </cell>
          <cell r="M511">
            <v>302.58999999999997</v>
          </cell>
        </row>
        <row r="512">
          <cell r="C512" t="str">
            <v>BAYDÖNER RESTORANLARI ANONİM ŞİRKETİ</v>
          </cell>
          <cell r="D512" t="str">
            <v>MACROEN ENERJİ VE ENERJİ DANIŞMANLIK TİC. LTD. ŞTİ.</v>
          </cell>
          <cell r="E512" t="str">
            <v>GarantiDBS</v>
          </cell>
          <cell r="H512" t="str">
            <v>KONAK</v>
          </cell>
          <cell r="I512" t="str">
            <v>KNE2022000000377</v>
          </cell>
          <cell r="J512" t="str">
            <v>07.05.2022</v>
          </cell>
          <cell r="K512" t="str">
            <v>Mayıs 2022</v>
          </cell>
          <cell r="L512">
            <v>1212.17</v>
          </cell>
          <cell r="M512">
            <v>1212.17</v>
          </cell>
        </row>
        <row r="513">
          <cell r="C513" t="str">
            <v>BAYDÖNER RESTORANLARI ANONİM ŞİRKETİ</v>
          </cell>
          <cell r="D513" t="str">
            <v>MACROEN ENERJİ VE ENERJİ DANIŞMANLIK TİC. LTD. ŞTİ.</v>
          </cell>
          <cell r="E513" t="str">
            <v>GarantiDBS</v>
          </cell>
          <cell r="H513" t="str">
            <v>KONAK</v>
          </cell>
          <cell r="I513" t="str">
            <v>KNE2022000000395</v>
          </cell>
          <cell r="J513" t="str">
            <v>31.05.2022</v>
          </cell>
          <cell r="K513" t="str">
            <v>Mayıs 2022</v>
          </cell>
          <cell r="L513">
            <v>27575.75</v>
          </cell>
          <cell r="M513">
            <v>27575.75</v>
          </cell>
        </row>
        <row r="514">
          <cell r="C514" t="str">
            <v>BAYDÖNER RESTORANLARI ANONİM ŞİRKETİ</v>
          </cell>
          <cell r="D514" t="str">
            <v>MACROEN ENERJİ VE ENERJİ DANIŞMANLIK TİC. LTD. ŞTİ.</v>
          </cell>
          <cell r="E514" t="str">
            <v>GarantiDBS</v>
          </cell>
          <cell r="H514" t="str">
            <v>BAHÇELİEVLER</v>
          </cell>
          <cell r="I514" t="str">
            <v>KNE2022000000396</v>
          </cell>
          <cell r="J514" t="str">
            <v>31.05.2022</v>
          </cell>
          <cell r="K514" t="str">
            <v>Mayıs 2022</v>
          </cell>
          <cell r="L514">
            <v>16822.54</v>
          </cell>
          <cell r="M514">
            <v>16822.54</v>
          </cell>
        </row>
        <row r="515">
          <cell r="C515" t="str">
            <v>BAYDÖNER RESTORANLARI ANONİM ŞİRKETİ</v>
          </cell>
          <cell r="D515" t="str">
            <v>MACROEN ENERJİ VE ENERJİ DANIŞMANLIK TİC. LTD. ŞTİ.</v>
          </cell>
          <cell r="E515" t="str">
            <v>GarantiDBS</v>
          </cell>
          <cell r="H515" t="str">
            <v>BORNOVA</v>
          </cell>
          <cell r="I515" t="str">
            <v>KNE2022000000398</v>
          </cell>
          <cell r="J515" t="str">
            <v>31.05.2022</v>
          </cell>
          <cell r="K515" t="str">
            <v>Mayıs 2022</v>
          </cell>
          <cell r="L515">
            <v>31024.22</v>
          </cell>
          <cell r="M515">
            <v>31024.22</v>
          </cell>
        </row>
        <row r="516">
          <cell r="C516" t="str">
            <v>BAYDÖNER RESTORANLARI ANONİM ŞİRKETİ</v>
          </cell>
          <cell r="D516" t="str">
            <v>MACROEN ENERJİ VE ENERJİ DANIŞMANLIK TİC. LTD. ŞTİ.</v>
          </cell>
          <cell r="E516" t="str">
            <v>GarantiDBS</v>
          </cell>
          <cell r="H516" t="str">
            <v>BATMAN</v>
          </cell>
          <cell r="I516" t="str">
            <v>KNE2022000000399</v>
          </cell>
          <cell r="J516" t="str">
            <v>31.05.2022</v>
          </cell>
          <cell r="K516" t="str">
            <v>Mayıs 2022</v>
          </cell>
          <cell r="L516">
            <v>18041.009999999998</v>
          </cell>
          <cell r="M516">
            <v>18041.009999999998</v>
          </cell>
        </row>
        <row r="517">
          <cell r="C517" t="str">
            <v>BAYDÖNER RESTORANLARI ANONİM ŞİRKETİ</v>
          </cell>
          <cell r="D517" t="str">
            <v>MACROEN ENERJİ VE ENERJİ DANIŞMANLIK TİC. LTD. ŞTİ.</v>
          </cell>
          <cell r="E517" t="str">
            <v>GarantiDBS</v>
          </cell>
          <cell r="H517" t="str">
            <v>KARŞIYAKA</v>
          </cell>
          <cell r="I517" t="str">
            <v>KNE2022000000400</v>
          </cell>
          <cell r="J517" t="str">
            <v>31.05.2022</v>
          </cell>
          <cell r="K517" t="str">
            <v>Mayıs 2022</v>
          </cell>
          <cell r="L517">
            <v>40243.230000000003</v>
          </cell>
          <cell r="M517">
            <v>40243.230000000003</v>
          </cell>
        </row>
        <row r="518">
          <cell r="C518" t="str">
            <v>BAYDÖNER RESTORANLARI ANONİM ŞİRKETİ</v>
          </cell>
          <cell r="D518" t="str">
            <v>MACROEN ENERJİ VE ENERJİ DANIŞMANLIK TİC. LTD. ŞTİ.</v>
          </cell>
          <cell r="E518" t="str">
            <v>GarantiDBS</v>
          </cell>
          <cell r="H518" t="str">
            <v>SELÇUKLU</v>
          </cell>
          <cell r="I518" t="str">
            <v>KNE2022000000402</v>
          </cell>
          <cell r="J518" t="str">
            <v>31.05.2022</v>
          </cell>
          <cell r="K518" t="str">
            <v>Mayıs 2022</v>
          </cell>
          <cell r="L518">
            <v>21668.28</v>
          </cell>
          <cell r="M518">
            <v>21668.28</v>
          </cell>
        </row>
        <row r="519">
          <cell r="C519" t="str">
            <v>BAYDÖNER RESTORANLARI ANONİM ŞİRKETİ</v>
          </cell>
          <cell r="D519" t="str">
            <v>MACROEN ENERJİ VE ENERJİ DANIŞMANLIK TİC. LTD. ŞTİ.</v>
          </cell>
          <cell r="E519" t="str">
            <v>GarantiDBS</v>
          </cell>
          <cell r="H519" t="str">
            <v>ÇANKAYA</v>
          </cell>
          <cell r="I519" t="str">
            <v>KNE2022000000403</v>
          </cell>
          <cell r="J519" t="str">
            <v>31.05.2022</v>
          </cell>
          <cell r="K519" t="str">
            <v>Mayıs 2022</v>
          </cell>
          <cell r="L519">
            <v>25651.26</v>
          </cell>
          <cell r="M519">
            <v>25651.26</v>
          </cell>
        </row>
        <row r="520">
          <cell r="C520" t="str">
            <v>BAYDÖNER RESTORANLARI ANONİM ŞİRKETİ</v>
          </cell>
          <cell r="D520" t="str">
            <v>MACROEN ENERJİ VE ENERJİ DANIŞMANLIK TİC. LTD. ŞTİ.</v>
          </cell>
          <cell r="E520" t="str">
            <v>GarantiDBS</v>
          </cell>
          <cell r="H520" t="str">
            <v>SELÇUKLU</v>
          </cell>
          <cell r="I520" t="str">
            <v>KNE2022000000394</v>
          </cell>
          <cell r="J520" t="str">
            <v>31.05.2022</v>
          </cell>
          <cell r="K520" t="str">
            <v>Mayıs 2022</v>
          </cell>
          <cell r="L520">
            <v>26759.53</v>
          </cell>
          <cell r="M520">
            <v>26759.53</v>
          </cell>
        </row>
        <row r="521">
          <cell r="C521" t="str">
            <v>BAYDÖNER RESTORANLARI ANONİM ŞİRKETİ</v>
          </cell>
          <cell r="D521" t="str">
            <v>MACROEN ENERJİ VE ENERJİ DANIŞMANLIK TİC. LTD. ŞTİ.</v>
          </cell>
          <cell r="E521" t="str">
            <v>GarantiDBS</v>
          </cell>
          <cell r="H521" t="str">
            <v>SELÇUKLU</v>
          </cell>
          <cell r="I521" t="str">
            <v>KNE2022000000397</v>
          </cell>
          <cell r="J521" t="str">
            <v>31.05.2022</v>
          </cell>
          <cell r="K521" t="str">
            <v>Mayıs 2022</v>
          </cell>
          <cell r="L521">
            <v>17885</v>
          </cell>
          <cell r="M521">
            <v>17885</v>
          </cell>
        </row>
        <row r="522">
          <cell r="C522" t="str">
            <v>BAYDÖNER RESTORANLARI ANONİM ŞİRKETİ</v>
          </cell>
          <cell r="D522" t="str">
            <v>MACROEN ENERJİ VE ENERJİ DANIŞMANLIK TİC. LTD. ŞTİ.</v>
          </cell>
          <cell r="E522" t="str">
            <v>GarantiDBS</v>
          </cell>
          <cell r="H522" t="str">
            <v>BORNOVA</v>
          </cell>
          <cell r="I522" t="str">
            <v>KNE2022000000401</v>
          </cell>
          <cell r="J522" t="str">
            <v>31.05.2022</v>
          </cell>
          <cell r="K522" t="str">
            <v>Mayıs 2022</v>
          </cell>
          <cell r="L522">
            <v>19272.060000000001</v>
          </cell>
          <cell r="M522">
            <v>19272.060000000001</v>
          </cell>
        </row>
        <row r="523">
          <cell r="C523" t="str">
            <v>BAYDÖNER RESTORANLARI ANONİM ŞİRKETİ</v>
          </cell>
          <cell r="D523" t="str">
            <v>MACROEN ENERJİ VE ENERJİ DANIŞMANLIK TİC. LTD. ŞTİ.</v>
          </cell>
          <cell r="E523" t="str">
            <v>GarantiDBS</v>
          </cell>
          <cell r="H523" t="str">
            <v>ERZİNCAN</v>
          </cell>
          <cell r="I523" t="str">
            <v>KNE2022000000404</v>
          </cell>
          <cell r="J523" t="str">
            <v>31.05.2022</v>
          </cell>
          <cell r="K523" t="str">
            <v>Mayıs 2022</v>
          </cell>
          <cell r="L523">
            <v>9716.86</v>
          </cell>
          <cell r="M523">
            <v>9716.86</v>
          </cell>
        </row>
        <row r="524">
          <cell r="C524" t="str">
            <v>BAYDÖNER RESTORANLARI ANONİM ŞİRKETİ</v>
          </cell>
          <cell r="D524" t="str">
            <v>MACROEN ENERJİ VE ENERJİ DANIŞMANLIK TİC. LTD. ŞTİ.</v>
          </cell>
          <cell r="E524" t="str">
            <v>GarantiDBS</v>
          </cell>
          <cell r="H524" t="str">
            <v>NEVŞEHİR</v>
          </cell>
          <cell r="I524" t="str">
            <v>KNE2022000000405</v>
          </cell>
          <cell r="J524" t="str">
            <v>31.05.2022</v>
          </cell>
          <cell r="K524" t="str">
            <v>Mayıs 2022</v>
          </cell>
          <cell r="L524">
            <v>24793</v>
          </cell>
          <cell r="M524">
            <v>24793</v>
          </cell>
        </row>
        <row r="525">
          <cell r="C525" t="str">
            <v>BAYDÖNER RESTORANLARI ANONİM ŞİRKETİ</v>
          </cell>
          <cell r="D525" t="str">
            <v>MACROEN ENERJİ VE ENERJİ DANIŞMANLIK TİC. LTD. ŞTİ.</v>
          </cell>
          <cell r="E525" t="str">
            <v>GarantiDBS</v>
          </cell>
          <cell r="H525" t="str">
            <v>BORNOVA</v>
          </cell>
          <cell r="I525" t="str">
            <v>KNE2022000000406</v>
          </cell>
          <cell r="J525" t="str">
            <v>31.05.2022</v>
          </cell>
          <cell r="K525" t="str">
            <v>Mayıs 2022</v>
          </cell>
          <cell r="L525">
            <v>17672.52</v>
          </cell>
          <cell r="M525">
            <v>17672.52</v>
          </cell>
        </row>
        <row r="526">
          <cell r="C526" t="str">
            <v>BAYLAN AMBALAJ SAN.TİC.LTD.ŞTİ.</v>
          </cell>
          <cell r="E526" t="str">
            <v>HalkbankasıDBS</v>
          </cell>
          <cell r="H526" t="str">
            <v>KARAMAN</v>
          </cell>
          <cell r="I526" t="str">
            <v>KSE2022000003037</v>
          </cell>
          <cell r="J526" t="str">
            <v>07.05.2022</v>
          </cell>
          <cell r="K526" t="str">
            <v>Mayıs 2022</v>
          </cell>
          <cell r="L526">
            <v>429.41</v>
          </cell>
          <cell r="M526">
            <v>429.41</v>
          </cell>
        </row>
        <row r="527">
          <cell r="C527" t="str">
            <v>BAYRAKLI BELEDİYESİ PERSONEL HİZMETLERİ SANAYİ VE TİCARET ANONİM ŞİRKETİ</v>
          </cell>
          <cell r="H527" t="str">
            <v>BAYRAKLI</v>
          </cell>
          <cell r="I527" t="str">
            <v>KSE2022000003038</v>
          </cell>
          <cell r="J527" t="str">
            <v>07.05.2022</v>
          </cell>
          <cell r="K527" t="str">
            <v>Mayıs 2022</v>
          </cell>
          <cell r="L527">
            <v>583.69000000000005</v>
          </cell>
          <cell r="M527">
            <v>583.69000000000005</v>
          </cell>
        </row>
        <row r="528">
          <cell r="C528" t="str">
            <v>BAYRAKLI BELEDİYESİ PERSONEL HİZMETLERİ SANAYİ VE TİCARET ANONİM ŞİRKETİ</v>
          </cell>
          <cell r="H528" t="str">
            <v>BAYRAKLI</v>
          </cell>
          <cell r="I528" t="str">
            <v>KSE2022000004540</v>
          </cell>
          <cell r="J528" t="str">
            <v>31.05.2022</v>
          </cell>
          <cell r="K528" t="str">
            <v>Mayıs 2022</v>
          </cell>
          <cell r="L528">
            <v>24503.24</v>
          </cell>
          <cell r="M528">
            <v>24503.24</v>
          </cell>
        </row>
        <row r="529">
          <cell r="C529" t="str">
            <v>BAYRAKLI BELEDİYESİ PERSONEL HİZMETLERİ SANAYİ VE TİCARET ANONİM ŞİRKETİ</v>
          </cell>
          <cell r="H529" t="str">
            <v>BAYRAKLI</v>
          </cell>
          <cell r="I529" t="str">
            <v>KSE2022000004543</v>
          </cell>
          <cell r="J529" t="str">
            <v>31.05.2022</v>
          </cell>
          <cell r="K529" t="str">
            <v>Mayıs 2022</v>
          </cell>
          <cell r="L529">
            <v>16534.11</v>
          </cell>
          <cell r="M529">
            <v>16534.11</v>
          </cell>
        </row>
        <row r="530">
          <cell r="C530" t="str">
            <v>BAYRAKLI BELEDİYESİ PERSONEL HİZMETLERİ SANAYİ VE TİCARET ANONİM ŞİRKETİ</v>
          </cell>
          <cell r="H530" t="str">
            <v>BAYRAKLI</v>
          </cell>
          <cell r="I530" t="str">
            <v>KSE2022000004539</v>
          </cell>
          <cell r="J530" t="str">
            <v>31.05.2022</v>
          </cell>
          <cell r="K530" t="str">
            <v>Mayıs 2022</v>
          </cell>
          <cell r="L530">
            <v>4986.21</v>
          </cell>
          <cell r="M530">
            <v>4986.21</v>
          </cell>
        </row>
        <row r="531">
          <cell r="C531" t="str">
            <v>BAYRAKLI BELEDİYESİ PERSONEL HİZMETLERİ SANAYİ VE TİCARET ANONİM ŞİRKETİ</v>
          </cell>
          <cell r="H531" t="str">
            <v>BAYRAKLI</v>
          </cell>
          <cell r="I531" t="str">
            <v>KSE2022000004538</v>
          </cell>
          <cell r="J531" t="str">
            <v>31.05.2022</v>
          </cell>
          <cell r="K531" t="str">
            <v>Mayıs 2022</v>
          </cell>
          <cell r="L531">
            <v>5343.91</v>
          </cell>
          <cell r="M531">
            <v>5343.91</v>
          </cell>
        </row>
        <row r="532">
          <cell r="C532" t="str">
            <v>BAYRAKLI BELEDİYESİ PERSONEL HİZMETLERİ SANAYİ VE TİCARET ANONİM ŞİRKETİ</v>
          </cell>
          <cell r="H532" t="str">
            <v>BAYRAKLI</v>
          </cell>
          <cell r="I532" t="str">
            <v>KSE2022000004542</v>
          </cell>
          <cell r="J532" t="str">
            <v>31.05.2022</v>
          </cell>
          <cell r="K532" t="str">
            <v>Mayıs 2022</v>
          </cell>
          <cell r="L532">
            <v>11432.54</v>
          </cell>
          <cell r="M532">
            <v>11432.54</v>
          </cell>
        </row>
        <row r="533">
          <cell r="C533" t="str">
            <v>BAYRAKLI BELEDİYESİ PERSONEL HİZMETLERİ SANAYİ VE TİCARET ANONİM ŞİRKETİ</v>
          </cell>
          <cell r="H533" t="str">
            <v>BAYRAKLI</v>
          </cell>
          <cell r="I533" t="str">
            <v>KSE2022000004541</v>
          </cell>
          <cell r="J533" t="str">
            <v>31.05.2022</v>
          </cell>
          <cell r="K533" t="str">
            <v>Mayıs 2022</v>
          </cell>
          <cell r="L533">
            <v>17368.22</v>
          </cell>
          <cell r="M533">
            <v>17368.22</v>
          </cell>
        </row>
        <row r="534">
          <cell r="C534" t="str">
            <v>BAYRAKLI BELEDİYESİ PERSONEL HİZMETLERİ SANAYİ VE TİCARET ANONİM ŞİRKETİ</v>
          </cell>
          <cell r="H534" t="str">
            <v>BAYRAKLI</v>
          </cell>
          <cell r="I534" t="str">
            <v>KSE2022000004537</v>
          </cell>
          <cell r="J534" t="str">
            <v>31.05.2022</v>
          </cell>
          <cell r="K534" t="str">
            <v>Mayıs 2022</v>
          </cell>
          <cell r="L534">
            <v>13557.53</v>
          </cell>
          <cell r="M534">
            <v>13557.53</v>
          </cell>
        </row>
        <row r="535">
          <cell r="C535" t="str">
            <v>BAYRAKLI BELEDİYESİ PERSONEL HİZMETLERİ SANAYİ VE TİCARET ANONİM ŞİRKETİ</v>
          </cell>
          <cell r="H535" t="str">
            <v>BAYRAKLI</v>
          </cell>
          <cell r="I535" t="str">
            <v>KSE2022000004544</v>
          </cell>
          <cell r="J535" t="str">
            <v>31.05.2022</v>
          </cell>
          <cell r="K535" t="str">
            <v>Mayıs 2022</v>
          </cell>
          <cell r="L535">
            <v>3199.72</v>
          </cell>
          <cell r="M535">
            <v>3199.72</v>
          </cell>
        </row>
        <row r="536">
          <cell r="C536" t="str">
            <v>BAYRAKLI BELEDİYESİ PERSONEL HİZMETLERİ SANAYİ VE TİCARET ANONİM ŞİRKETİ</v>
          </cell>
          <cell r="H536" t="str">
            <v>BAYRAKLI</v>
          </cell>
          <cell r="I536" t="str">
            <v>KSE2022000004545</v>
          </cell>
          <cell r="J536" t="str">
            <v>31.05.2022</v>
          </cell>
          <cell r="K536" t="str">
            <v>Mayıs 2022</v>
          </cell>
          <cell r="L536">
            <v>735.25</v>
          </cell>
          <cell r="M536">
            <v>735.25</v>
          </cell>
        </row>
        <row r="537">
          <cell r="C537" t="str">
            <v>BAYRAKLI TOWER BİNA YÖN.</v>
          </cell>
          <cell r="H537" t="str">
            <v>BORNOVA</v>
          </cell>
          <cell r="I537" t="str">
            <v>KSA2022000000804</v>
          </cell>
          <cell r="J537" t="str">
            <v>07.05.2022</v>
          </cell>
          <cell r="K537" t="str">
            <v>Mayıs 2022</v>
          </cell>
          <cell r="L537">
            <v>1773.87</v>
          </cell>
          <cell r="M537">
            <v>1773.87</v>
          </cell>
        </row>
        <row r="538">
          <cell r="C538" t="str">
            <v>BAYRAKLI TOWER BİNA YÖN.</v>
          </cell>
          <cell r="H538" t="str">
            <v>BORNOVA</v>
          </cell>
          <cell r="I538" t="str">
            <v>KEA2022000001193</v>
          </cell>
          <cell r="J538" t="str">
            <v>31.05.2022</v>
          </cell>
          <cell r="K538" t="str">
            <v>Mayıs 2022</v>
          </cell>
          <cell r="L538">
            <v>125028.76</v>
          </cell>
          <cell r="M538">
            <v>125028.76</v>
          </cell>
        </row>
        <row r="539">
          <cell r="C539" t="str">
            <v>BAYRAKLI TOWER BİNA YÖN.</v>
          </cell>
          <cell r="H539" t="str">
            <v>BORNOVA</v>
          </cell>
          <cell r="I539" t="str">
            <v>KEA2022000001194</v>
          </cell>
          <cell r="J539" t="str">
            <v>31.05.2022</v>
          </cell>
          <cell r="K539" t="str">
            <v>Mayıs 2022</v>
          </cell>
          <cell r="L539">
            <v>126172.6</v>
          </cell>
          <cell r="M539">
            <v>126172.6</v>
          </cell>
        </row>
        <row r="540">
          <cell r="C540" t="str">
            <v>BAYRAM POLAT</v>
          </cell>
          <cell r="H540" t="str">
            <v>ÇORLU</v>
          </cell>
          <cell r="I540" t="str">
            <v>KSA2022000001559</v>
          </cell>
          <cell r="J540" t="str">
            <v>11.06.2022</v>
          </cell>
          <cell r="K540" t="str">
            <v>Mayıs 2022</v>
          </cell>
          <cell r="L540">
            <v>1776.9</v>
          </cell>
          <cell r="M540">
            <v>1776.9</v>
          </cell>
        </row>
        <row r="541">
          <cell r="C541" t="str">
            <v>BAYRAM UNLU MAMÜLLER GIDA REKLAM ORGANİZASYON İNŞAAT SANAYİ VE TİCARET LİMİTED ŞİRKET</v>
          </cell>
          <cell r="E541" t="str">
            <v>YKB DBS</v>
          </cell>
          <cell r="H541" t="str">
            <v>ÇANKAYA</v>
          </cell>
          <cell r="I541" t="str">
            <v>KSA2022000001479</v>
          </cell>
          <cell r="J541" t="str">
            <v>07.06.2022</v>
          </cell>
          <cell r="K541" t="str">
            <v>Mayıs 2022</v>
          </cell>
          <cell r="L541">
            <v>14061.38</v>
          </cell>
          <cell r="M541">
            <v>14061.38</v>
          </cell>
        </row>
        <row r="542">
          <cell r="C542" t="str">
            <v>B-BAK GIDA TARIM VETİCARET A.Ş</v>
          </cell>
          <cell r="E542" t="str">
            <v>ZiraatbankasıDBS</v>
          </cell>
          <cell r="H542" t="str">
            <v>KALECİK</v>
          </cell>
          <cell r="I542" t="str">
            <v>KSE2022000003039</v>
          </cell>
          <cell r="J542" t="str">
            <v>07.05.2022</v>
          </cell>
          <cell r="K542" t="str">
            <v>Mayıs 2022</v>
          </cell>
          <cell r="L542">
            <v>330.22</v>
          </cell>
          <cell r="M542">
            <v>330.22</v>
          </cell>
        </row>
        <row r="543">
          <cell r="C543" t="str">
            <v>BEDRİYE CAN</v>
          </cell>
          <cell r="E543" t="str">
            <v>Akbank</v>
          </cell>
          <cell r="H543" t="str">
            <v>ALAÇAM</v>
          </cell>
          <cell r="I543" t="str">
            <v>KSA2022000001480</v>
          </cell>
          <cell r="J543" t="str">
            <v>07.06.2022</v>
          </cell>
          <cell r="K543" t="str">
            <v>Mayıs 2022</v>
          </cell>
          <cell r="L543">
            <v>4444.1499999999996</v>
          </cell>
          <cell r="M543">
            <v>4444.1499999999996</v>
          </cell>
        </row>
        <row r="544">
          <cell r="C544" t="str">
            <v>BEDRİYE CAN</v>
          </cell>
          <cell r="E544" t="str">
            <v>Akbank</v>
          </cell>
          <cell r="H544" t="str">
            <v>ALAÇAM</v>
          </cell>
          <cell r="I544" t="str">
            <v>KSA2022000000805</v>
          </cell>
          <cell r="J544" t="str">
            <v>07.05.2022</v>
          </cell>
          <cell r="K544" t="str">
            <v>Mayıs 2022</v>
          </cell>
          <cell r="L544">
            <v>15.16</v>
          </cell>
          <cell r="M544">
            <v>15.16</v>
          </cell>
        </row>
        <row r="545">
          <cell r="C545" t="str">
            <v>BEĞENDİK ABİ YİYECEKİÇECEK SERS.GIDA TURTİC.SAN LTD.ŞTİ.</v>
          </cell>
          <cell r="H545" t="str">
            <v>URLA</v>
          </cell>
          <cell r="I545" t="str">
            <v>KSA2022000000806</v>
          </cell>
          <cell r="J545" t="str">
            <v>07.05.2022</v>
          </cell>
          <cell r="K545" t="str">
            <v>Mayıs 2022</v>
          </cell>
          <cell r="L545">
            <v>128.15</v>
          </cell>
          <cell r="M545">
            <v>128.15</v>
          </cell>
        </row>
        <row r="546">
          <cell r="C546" t="str">
            <v>BEĞENDİK ABİ YİYECEKİÇECEK SERS.GIDA TURTİC.SAN LTD.ŞTİ.</v>
          </cell>
          <cell r="H546" t="str">
            <v>URLA</v>
          </cell>
          <cell r="I546" t="str">
            <v>KSA2022000001434</v>
          </cell>
          <cell r="J546" t="str">
            <v>31.05.2022</v>
          </cell>
          <cell r="K546" t="str">
            <v>Mayıs 2022</v>
          </cell>
          <cell r="L546">
            <v>20866.98</v>
          </cell>
          <cell r="M546">
            <v>25866.98</v>
          </cell>
        </row>
        <row r="547">
          <cell r="C547" t="str">
            <v>BEĞENDİK ABİ YİYECEKİÇECEK SERS.GIDA TURTİC.SAN LTD.ŞTİ.</v>
          </cell>
          <cell r="H547" t="str">
            <v>BORNOVA</v>
          </cell>
          <cell r="I547" t="str">
            <v>KSA2022000001435</v>
          </cell>
          <cell r="J547" t="str">
            <v>31.05.2022</v>
          </cell>
          <cell r="K547" t="str">
            <v>Mayıs 2022</v>
          </cell>
          <cell r="L547">
            <v>15390.6</v>
          </cell>
          <cell r="M547">
            <v>18390.599999999999</v>
          </cell>
        </row>
        <row r="548">
          <cell r="C548" t="str">
            <v>BEKA-MAK MAKİNA SANAYİ VE TİCARET A.Ş.</v>
          </cell>
          <cell r="H548" t="str">
            <v>NİLÜFER</v>
          </cell>
          <cell r="I548" t="str">
            <v>KSE2022000003040</v>
          </cell>
          <cell r="J548" t="str">
            <v>07.05.2022</v>
          </cell>
          <cell r="K548" t="str">
            <v>Mayıs 2022</v>
          </cell>
          <cell r="L548">
            <v>1383.77</v>
          </cell>
          <cell r="M548">
            <v>1383.77</v>
          </cell>
        </row>
        <row r="549">
          <cell r="C549" t="str">
            <v>BEKA-MAK MAKİNA SANAYİ VE TİCARET A.Ş.</v>
          </cell>
          <cell r="H549" t="str">
            <v>NİLÜFER</v>
          </cell>
          <cell r="I549" t="str">
            <v>KSE2022000004536</v>
          </cell>
          <cell r="J549" t="str">
            <v>31.05.2022</v>
          </cell>
          <cell r="K549" t="str">
            <v>Mayıs 2022</v>
          </cell>
          <cell r="L549">
            <v>191592.43</v>
          </cell>
          <cell r="M549">
            <v>191592.43</v>
          </cell>
        </row>
        <row r="550">
          <cell r="C550" t="str">
            <v>BEKİR AVCI</v>
          </cell>
          <cell r="E550" t="str">
            <v>ZiraatbankasıDBS</v>
          </cell>
          <cell r="H550" t="str">
            <v>GÜLŞEHİR</v>
          </cell>
          <cell r="I550" t="str">
            <v>KSE2022000004887</v>
          </cell>
          <cell r="J550" t="str">
            <v>11.06.2022</v>
          </cell>
          <cell r="K550" t="str">
            <v>Mayıs 2022</v>
          </cell>
          <cell r="L550">
            <v>1956.85</v>
          </cell>
          <cell r="M550">
            <v>1956.85</v>
          </cell>
        </row>
        <row r="551">
          <cell r="C551" t="str">
            <v>BEKİR GEDİK</v>
          </cell>
          <cell r="H551" t="str">
            <v>SİNCAN</v>
          </cell>
          <cell r="I551" t="str">
            <v>KSA2022000001481</v>
          </cell>
          <cell r="J551" t="str">
            <v>07.06.2022</v>
          </cell>
          <cell r="K551" t="str">
            <v>Mayıs 2022</v>
          </cell>
          <cell r="L551">
            <v>170.91</v>
          </cell>
          <cell r="M551">
            <v>170.91</v>
          </cell>
        </row>
        <row r="552">
          <cell r="C552" t="str">
            <v>BEKİR YAVAŞOĞLU</v>
          </cell>
          <cell r="E552" t="str">
            <v>YKB DBS</v>
          </cell>
          <cell r="H552" t="str">
            <v>SÖKE</v>
          </cell>
          <cell r="I552" t="str">
            <v>KSA2022000001560</v>
          </cell>
          <cell r="J552" t="str">
            <v>11.06.2022</v>
          </cell>
          <cell r="K552" t="str">
            <v>Mayıs 2022</v>
          </cell>
          <cell r="L552">
            <v>2987.29</v>
          </cell>
          <cell r="M552">
            <v>2987.29</v>
          </cell>
        </row>
        <row r="553">
          <cell r="C553" t="str">
            <v>BEKPET NAKLİYE AKARYAKIT TİCARET LİMİTED ŞİRKETİ</v>
          </cell>
          <cell r="E553" t="str">
            <v>İş Bankası DBS</v>
          </cell>
          <cell r="H553" t="str">
            <v>TEPEBAŞI</v>
          </cell>
          <cell r="I553" t="str">
            <v>KSE2022000003041</v>
          </cell>
          <cell r="J553" t="str">
            <v>07.05.2022</v>
          </cell>
          <cell r="K553" t="str">
            <v>Mayıs 2022</v>
          </cell>
          <cell r="L553">
            <v>80.540000000000006</v>
          </cell>
          <cell r="M553">
            <v>80.540000000000006</v>
          </cell>
        </row>
        <row r="554">
          <cell r="C554" t="str">
            <v>BELGİN ERSİN</v>
          </cell>
          <cell r="E554" t="str">
            <v>VakıfbankDBS</v>
          </cell>
          <cell r="H554" t="str">
            <v>ÇORLU</v>
          </cell>
          <cell r="I554" t="str">
            <v>KSA2022000001561</v>
          </cell>
          <cell r="J554" t="str">
            <v>11.06.2022</v>
          </cell>
          <cell r="K554" t="str">
            <v>Mayıs 2022</v>
          </cell>
          <cell r="L554">
            <v>1183.48</v>
          </cell>
          <cell r="M554">
            <v>1183.48</v>
          </cell>
        </row>
        <row r="555">
          <cell r="C555" t="str">
            <v>BELMAR BELDE MARKETLERİ TİC.İŞLT.PAZTUR.EĞSPORLTDŞTİ</v>
          </cell>
          <cell r="D555" t="str">
            <v>YAŞAM İLETİŞİM TELEKOMÜNİKASYON</v>
          </cell>
          <cell r="H555" t="str">
            <v>TEPEBAŞI</v>
          </cell>
          <cell r="I555" t="str">
            <v>KSA2022000000807</v>
          </cell>
          <cell r="J555" t="str">
            <v>07.05.2022</v>
          </cell>
          <cell r="K555" t="str">
            <v>Mayıs 2022</v>
          </cell>
          <cell r="L555">
            <v>713.16</v>
          </cell>
          <cell r="M555">
            <v>713.16</v>
          </cell>
        </row>
        <row r="556">
          <cell r="C556" t="str">
            <v>BELMAR BELDE MARKETLERİ TİC.İŞLT.PAZTUR.EĞSPORLTDŞTİ</v>
          </cell>
          <cell r="D556" t="str">
            <v>YAŞAM İLETİŞİM TELEKOMÜNİKASYON</v>
          </cell>
          <cell r="H556" t="str">
            <v>TEPEBAŞI</v>
          </cell>
          <cell r="I556" t="str">
            <v>KMA2022000001687</v>
          </cell>
          <cell r="J556" t="str">
            <v>31.05.2022</v>
          </cell>
          <cell r="K556" t="str">
            <v>Mayıs 2022</v>
          </cell>
          <cell r="L556">
            <v>99114.52</v>
          </cell>
          <cell r="M556">
            <v>99114.52</v>
          </cell>
        </row>
        <row r="557">
          <cell r="C557" t="str">
            <v>BENDESİ GIDA SAN.VETİCARET LTD.ŞTİ.</v>
          </cell>
          <cell r="H557" t="str">
            <v>GAZİOSMANPAŞA</v>
          </cell>
          <cell r="I557" t="str">
            <v>KSE2022000003042</v>
          </cell>
          <cell r="J557" t="str">
            <v>07.05.2022</v>
          </cell>
          <cell r="K557" t="str">
            <v>Mayıs 2022</v>
          </cell>
          <cell r="L557">
            <v>212.78</v>
          </cell>
          <cell r="M557">
            <v>212.78</v>
          </cell>
        </row>
        <row r="558">
          <cell r="C558" t="str">
            <v>BENTEKS KONFEKSİYON İNŞAAT TAAHHÜT VE DIŞ TİCARET LİMİTED ŞİRKETİ</v>
          </cell>
          <cell r="H558" t="str">
            <v xml:space="preserve">KARESİ </v>
          </cell>
          <cell r="I558" t="str">
            <v>KSE2022000004760</v>
          </cell>
          <cell r="J558" t="str">
            <v>07.06.2022</v>
          </cell>
          <cell r="K558" t="str">
            <v>Mayıs 2022</v>
          </cell>
          <cell r="L558">
            <v>17216.73</v>
          </cell>
          <cell r="M558">
            <v>17216.73</v>
          </cell>
        </row>
        <row r="559">
          <cell r="C559" t="str">
            <v>BENZEŞİK METAL DÖKÜMSAN.VE TİC.LTD.ŞTİ.</v>
          </cell>
          <cell r="E559" t="str">
            <v>İş Bankası DBS</v>
          </cell>
          <cell r="H559" t="str">
            <v>BORNOVA</v>
          </cell>
          <cell r="I559" t="str">
            <v>KSA2022000001483</v>
          </cell>
          <cell r="J559" t="str">
            <v>07.06.2022</v>
          </cell>
          <cell r="K559" t="str">
            <v>Mayıs 2022</v>
          </cell>
          <cell r="L559">
            <v>19568.259999999998</v>
          </cell>
          <cell r="M559">
            <v>19568.259999999998</v>
          </cell>
        </row>
        <row r="560">
          <cell r="C560" t="str">
            <v>BENZEŞİK METAL DÖKÜMSAN.VE TİC.LTD.ŞTİ.</v>
          </cell>
          <cell r="E560" t="str">
            <v>İş Bankası DBS</v>
          </cell>
          <cell r="H560" t="str">
            <v>BORNOVA</v>
          </cell>
          <cell r="I560" t="str">
            <v>KSA2022000001482</v>
          </cell>
          <cell r="J560" t="str">
            <v>07.06.2022</v>
          </cell>
          <cell r="K560" t="str">
            <v>Mayıs 2022</v>
          </cell>
          <cell r="L560">
            <v>3928.1</v>
          </cell>
          <cell r="M560">
            <v>3928.1</v>
          </cell>
        </row>
        <row r="561">
          <cell r="C561" t="str">
            <v>BENZEŞİK METAL DÖKÜMSAN.VE TİC.LTD.ŞTİ.</v>
          </cell>
          <cell r="E561" t="str">
            <v>İş Bankası DBS</v>
          </cell>
          <cell r="H561" t="str">
            <v>BORNOVA</v>
          </cell>
          <cell r="I561" t="str">
            <v>KSA2022000000808</v>
          </cell>
          <cell r="J561" t="str">
            <v>07.05.2022</v>
          </cell>
          <cell r="K561" t="str">
            <v>Mayıs 2022</v>
          </cell>
          <cell r="L561">
            <v>171.1</v>
          </cell>
          <cell r="M561">
            <v>171.1</v>
          </cell>
        </row>
        <row r="562">
          <cell r="C562" t="str">
            <v>BEREKET SİGORTA A.Ş.</v>
          </cell>
          <cell r="D562" t="str">
            <v>AZA ENERJİ DANIŞMANLIK LTD. ŞTİ.</v>
          </cell>
          <cell r="H562" t="str">
            <v>ÇANKAYA</v>
          </cell>
          <cell r="I562" t="str">
            <v>KLA2022000005796</v>
          </cell>
          <cell r="J562" t="str">
            <v>13.06.2022</v>
          </cell>
          <cell r="K562" t="str">
            <v>Mayıs 2022</v>
          </cell>
          <cell r="L562">
            <v>1067.3499999999999</v>
          </cell>
          <cell r="M562">
            <v>1067.3499999999999</v>
          </cell>
        </row>
        <row r="563">
          <cell r="C563" t="str">
            <v>BEREKET SİGORTA A.Ş.</v>
          </cell>
          <cell r="D563" t="str">
            <v>AZA ENERJİ DANIŞMANLIK LTD. ŞTİ.</v>
          </cell>
          <cell r="H563" t="str">
            <v>MURATPAŞA</v>
          </cell>
          <cell r="I563" t="str">
            <v>KLA2022000005797</v>
          </cell>
          <cell r="J563" t="str">
            <v>13.06.2022</v>
          </cell>
          <cell r="K563" t="str">
            <v>Mayıs 2022</v>
          </cell>
          <cell r="L563">
            <v>1749.75</v>
          </cell>
          <cell r="M563">
            <v>1749.75</v>
          </cell>
        </row>
        <row r="564">
          <cell r="C564" t="str">
            <v>BEREKET SİGORTA A.Ş.</v>
          </cell>
          <cell r="D564" t="str">
            <v>AZA ENERJİ DANIŞMANLIK LTD. ŞTİ.</v>
          </cell>
          <cell r="H564" t="str">
            <v>BAYRAKLI</v>
          </cell>
          <cell r="I564" t="str">
            <v>KLA2022000005798</v>
          </cell>
          <cell r="J564" t="str">
            <v>13.06.2022</v>
          </cell>
          <cell r="K564" t="str">
            <v>Mayıs 2022</v>
          </cell>
          <cell r="L564">
            <v>588.69000000000005</v>
          </cell>
          <cell r="M564">
            <v>588.69000000000005</v>
          </cell>
        </row>
        <row r="565">
          <cell r="C565" t="str">
            <v>BEREKET SİGORTA A.Ş.</v>
          </cell>
          <cell r="D565" t="str">
            <v>AZA ENERJİ DANIŞMANLIK LTD. ŞTİ.</v>
          </cell>
          <cell r="H565" t="str">
            <v>NİLÜFER</v>
          </cell>
          <cell r="I565" t="str">
            <v>KLA2022000005799</v>
          </cell>
          <cell r="J565" t="str">
            <v>13.06.2022</v>
          </cell>
          <cell r="K565" t="str">
            <v>Mayıs 2022</v>
          </cell>
          <cell r="L565">
            <v>425.76</v>
          </cell>
          <cell r="M565">
            <v>425.76</v>
          </cell>
        </row>
        <row r="566">
          <cell r="C566" t="str">
            <v>BEREKET SİGORTA A.Ş.</v>
          </cell>
          <cell r="D566" t="str">
            <v>AZA ENERJİ DANIŞMANLIK LTD. ŞTİ.</v>
          </cell>
          <cell r="H566" t="str">
            <v>CANİK</v>
          </cell>
          <cell r="I566" t="str">
            <v>KLA2022000005800</v>
          </cell>
          <cell r="J566" t="str">
            <v>13.06.2022</v>
          </cell>
          <cell r="K566" t="str">
            <v>Mayıs 2022</v>
          </cell>
          <cell r="L566">
            <v>245.68</v>
          </cell>
          <cell r="M566">
            <v>245.68</v>
          </cell>
        </row>
        <row r="567">
          <cell r="C567" t="str">
            <v>BEREKET SİGORTA A.Ş.</v>
          </cell>
          <cell r="D567" t="str">
            <v>AZA ENERJİ DANIŞMANLIK LTD. ŞTİ.</v>
          </cell>
          <cell r="H567" t="str">
            <v>SEYHAN</v>
          </cell>
          <cell r="I567" t="str">
            <v>KLA2022000005802</v>
          </cell>
          <cell r="J567" t="str">
            <v>13.06.2022</v>
          </cell>
          <cell r="K567" t="str">
            <v>Mayıs 2022</v>
          </cell>
          <cell r="L567">
            <v>1074.77</v>
          </cell>
          <cell r="M567">
            <v>1074.77</v>
          </cell>
        </row>
        <row r="568">
          <cell r="C568" t="str">
            <v>BEREKET SİGORTA A.Ş.</v>
          </cell>
          <cell r="D568" t="str">
            <v>AZA ENERJİ DANIŞMANLIK LTD. ŞTİ.</v>
          </cell>
          <cell r="H568" t="str">
            <v>BAĞLAR</v>
          </cell>
          <cell r="I568" t="str">
            <v>KLA2022000005801</v>
          </cell>
          <cell r="J568" t="str">
            <v>13.06.2022</v>
          </cell>
          <cell r="K568" t="str">
            <v>Mayıs 2022</v>
          </cell>
          <cell r="L568">
            <v>83.67</v>
          </cell>
          <cell r="M568">
            <v>83.67</v>
          </cell>
        </row>
        <row r="569">
          <cell r="C569" t="str">
            <v>BEREKET SİGORTA A.Ş.</v>
          </cell>
          <cell r="D569" t="str">
            <v>AZA ENERJİ DANIŞMANLIK LTD. ŞTİ.</v>
          </cell>
          <cell r="H569" t="str">
            <v>MURATPAŞA</v>
          </cell>
          <cell r="I569" t="str">
            <v>KSE2022000003043</v>
          </cell>
          <cell r="J569" t="str">
            <v>07.05.2022</v>
          </cell>
          <cell r="K569" t="str">
            <v>Mayıs 2022</v>
          </cell>
          <cell r="L569">
            <v>55.61</v>
          </cell>
          <cell r="M569">
            <v>55.61</v>
          </cell>
        </row>
        <row r="570">
          <cell r="C570" t="str">
            <v>BERKAN BORU VE PLASTİK SANAYİ TİCARET LİMİTED ŞİRKETİ</v>
          </cell>
          <cell r="D570" t="str">
            <v>HANKAYA SAVUNMA SAN. VE TİC. A.Ş.</v>
          </cell>
          <cell r="H570" t="str">
            <v>KAHRAMANKAZAN</v>
          </cell>
          <cell r="I570" t="str">
            <v>KSE2022000003044</v>
          </cell>
          <cell r="J570" t="str">
            <v>07.05.2022</v>
          </cell>
          <cell r="K570" t="str">
            <v>Mayıs 2022</v>
          </cell>
          <cell r="L570">
            <v>537.34</v>
          </cell>
          <cell r="M570">
            <v>537.34</v>
          </cell>
        </row>
        <row r="571">
          <cell r="C571" t="str">
            <v>BERKAN BORU VE PLASTİK SANAYİ TİCARET LİMİTED ŞİRKETİ</v>
          </cell>
          <cell r="D571" t="str">
            <v>HANKAYA SAVUNMA SAN. VE TİC. A.Ş.</v>
          </cell>
          <cell r="H571" t="str">
            <v>KAHRAMANKAZAN</v>
          </cell>
          <cell r="I571" t="str">
            <v>KSE2022000004650</v>
          </cell>
          <cell r="J571" t="str">
            <v>31.05.2022</v>
          </cell>
          <cell r="K571" t="str">
            <v>Mayıs 2022</v>
          </cell>
          <cell r="L571">
            <v>41380.720000000001</v>
          </cell>
          <cell r="M571">
            <v>41380.720000000001</v>
          </cell>
        </row>
        <row r="572">
          <cell r="C572" t="str">
            <v>BERKAN BORU VE PLASTİK SANAYİ TİCARET LİMİTED ŞİRKETİ</v>
          </cell>
          <cell r="D572" t="str">
            <v>HANKAYA SAVUNMA SAN. VE TİC. A.Ş.</v>
          </cell>
          <cell r="H572" t="str">
            <v>KAHRAMANKAZAN</v>
          </cell>
          <cell r="I572" t="str">
            <v>KSE2022000004651</v>
          </cell>
          <cell r="J572" t="str">
            <v>31.05.2022</v>
          </cell>
          <cell r="K572" t="str">
            <v>Mayıs 2022</v>
          </cell>
          <cell r="L572">
            <v>96220.02</v>
          </cell>
          <cell r="M572">
            <v>96220.02</v>
          </cell>
        </row>
        <row r="573">
          <cell r="C573" t="str">
            <v>BERKAN ELEKTRİK SANAYİ VE TİCARET ANONİM ŞİRKETİ</v>
          </cell>
          <cell r="D573" t="str">
            <v>HANKAYA SAVUNMA SAN. VE TİC. A.Ş.</v>
          </cell>
          <cell r="H573" t="str">
            <v>YENİMAHALLE</v>
          </cell>
          <cell r="I573" t="str">
            <v>KSE2022000003045</v>
          </cell>
          <cell r="J573" t="str">
            <v>07.05.2022</v>
          </cell>
          <cell r="K573" t="str">
            <v>Mayıs 2022</v>
          </cell>
          <cell r="L573">
            <v>684.03</v>
          </cell>
          <cell r="M573">
            <v>684.03</v>
          </cell>
        </row>
        <row r="574">
          <cell r="C574" t="str">
            <v>BERKAN ELEKTRİK SANAYİ VE TİCARET ANONİM ŞİRKETİ</v>
          </cell>
          <cell r="D574" t="str">
            <v>HANKAYA SAVUNMA SAN. VE TİC. A.Ş.</v>
          </cell>
          <cell r="H574" t="str">
            <v>YENİMAHALLE</v>
          </cell>
          <cell r="I574" t="str">
            <v>KSE2022000004652</v>
          </cell>
          <cell r="J574" t="str">
            <v>31.05.2022</v>
          </cell>
          <cell r="K574" t="str">
            <v>Mayıs 2022</v>
          </cell>
          <cell r="L574">
            <v>122651.74</v>
          </cell>
          <cell r="M574">
            <v>122651.74</v>
          </cell>
        </row>
        <row r="575">
          <cell r="C575" t="str">
            <v>BERSA TEKSTİL VE KİMYA SANAYİ LTD.ŞTİ.</v>
          </cell>
          <cell r="D575" t="str">
            <v>DOĞAN NURİ MÜHENDİSLİK ELK. ELT. MAK. GIDA SAN. TİC. LTD. ŞTİ.</v>
          </cell>
          <cell r="E575" t="str">
            <v>GarantiDBS</v>
          </cell>
          <cell r="H575" t="str">
            <v>ÇİĞLİ</v>
          </cell>
          <cell r="I575" t="str">
            <v>KSE2022000004761</v>
          </cell>
          <cell r="J575" t="str">
            <v>07.06.2022</v>
          </cell>
          <cell r="K575" t="str">
            <v>Mayıs 2022</v>
          </cell>
          <cell r="L575">
            <v>98027.67</v>
          </cell>
          <cell r="M575">
            <v>98027.67</v>
          </cell>
        </row>
        <row r="576">
          <cell r="C576" t="str">
            <v>BERSA TEKSTİL VE KİMYA SANAYİ LTD.ŞTİ.</v>
          </cell>
          <cell r="D576" t="str">
            <v>DOĞAN NURİ MÜHENDİSLİK ELK. ELT. MAK. GIDA SAN. TİC. LTD. ŞTİ.</v>
          </cell>
          <cell r="E576" t="str">
            <v>GarantiDBS</v>
          </cell>
          <cell r="H576" t="str">
            <v>ÇİĞLİ</v>
          </cell>
          <cell r="I576" t="str">
            <v>KSE2022000003046</v>
          </cell>
          <cell r="J576" t="str">
            <v>07.05.2022</v>
          </cell>
          <cell r="K576" t="str">
            <v>Mayıs 2022</v>
          </cell>
          <cell r="L576">
            <v>686.61</v>
          </cell>
          <cell r="M576">
            <v>686.61</v>
          </cell>
        </row>
        <row r="577">
          <cell r="C577" t="str">
            <v>BERSÖY İNŞAAT ELEKTRİK GIDA İMALAT SAN.VE TİC.LTD.ŞTİ.</v>
          </cell>
          <cell r="D577" t="str">
            <v>HANKAYA SAVUNMA SAN. VE TİC. A.Ş.</v>
          </cell>
          <cell r="H577" t="str">
            <v>YENİMAHALLE</v>
          </cell>
          <cell r="I577" t="str">
            <v>KSE2022000004762</v>
          </cell>
          <cell r="J577" t="str">
            <v>07.06.2022</v>
          </cell>
          <cell r="K577" t="str">
            <v>Mayıs 2022</v>
          </cell>
          <cell r="L577">
            <v>99987.83</v>
          </cell>
          <cell r="M577">
            <v>99987.83</v>
          </cell>
        </row>
        <row r="578">
          <cell r="C578" t="str">
            <v>BERSÖY İNŞAAT ELEKTRİK GIDA İMALAT SAN.VE TİC.LTD.ŞTİ.</v>
          </cell>
          <cell r="D578" t="str">
            <v>HANKAYA SAVUNMA SAN. VE TİC. A.Ş.</v>
          </cell>
          <cell r="H578" t="str">
            <v>YENİMAHALLE</v>
          </cell>
          <cell r="I578" t="str">
            <v>KSE2022000003047</v>
          </cell>
          <cell r="J578" t="str">
            <v>07.05.2022</v>
          </cell>
          <cell r="K578" t="str">
            <v>Mayıs 2022</v>
          </cell>
          <cell r="L578">
            <v>363.83</v>
          </cell>
          <cell r="M578">
            <v>363.83</v>
          </cell>
        </row>
        <row r="579">
          <cell r="C579" t="str">
            <v>BESAN BESİN SANAYİ VE TİCARET ANONİM ŞİRKETİ.</v>
          </cell>
          <cell r="H579" t="str">
            <v>TUZLA</v>
          </cell>
          <cell r="I579" t="str">
            <v>KSE2022000003048</v>
          </cell>
          <cell r="J579" t="str">
            <v>07.05.2022</v>
          </cell>
          <cell r="K579" t="str">
            <v>Mayıs 2022</v>
          </cell>
          <cell r="L579">
            <v>10089.27</v>
          </cell>
          <cell r="M579">
            <v>10089.27</v>
          </cell>
        </row>
        <row r="580">
          <cell r="C580" t="str">
            <v>BESİCE TARIM ÜRÜNLERİ SAN.TİC.LTD.ŞTİ.</v>
          </cell>
          <cell r="E580" t="str">
            <v>İş Bankası DBS</v>
          </cell>
          <cell r="H580" t="str">
            <v>İLKADIM</v>
          </cell>
          <cell r="I580" t="str">
            <v>KSE2022000003049</v>
          </cell>
          <cell r="J580" t="str">
            <v>07.05.2022</v>
          </cell>
          <cell r="K580" t="str">
            <v>Mayıs 2022</v>
          </cell>
          <cell r="L580">
            <v>2261.41</v>
          </cell>
          <cell r="M580">
            <v>2261.41</v>
          </cell>
        </row>
        <row r="581">
          <cell r="C581" t="str">
            <v>BESİCE TARIM ÜRÜNLERİ SAN.TİC.LTD.ŞTİ.</v>
          </cell>
          <cell r="E581" t="str">
            <v>İş Bankası DBS</v>
          </cell>
          <cell r="H581" t="str">
            <v>İLKADIM</v>
          </cell>
          <cell r="I581" t="str">
            <v>KSE2022000004501</v>
          </cell>
          <cell r="J581" t="str">
            <v>31.05.2022</v>
          </cell>
          <cell r="K581" t="str">
            <v>Mayıs 2022</v>
          </cell>
          <cell r="L581">
            <v>116131.85</v>
          </cell>
          <cell r="M581">
            <v>116131.85</v>
          </cell>
        </row>
        <row r="582">
          <cell r="C582" t="str">
            <v>BESİCE TARIM ÜRÜNLERİ SAN.TİC.LTD.ŞTİ.</v>
          </cell>
          <cell r="E582" t="str">
            <v>İş Bankası DBS</v>
          </cell>
          <cell r="H582" t="str">
            <v>ÇORUM</v>
          </cell>
          <cell r="I582" t="str">
            <v>KSE2022000004500</v>
          </cell>
          <cell r="J582" t="str">
            <v>31.05.2022</v>
          </cell>
          <cell r="K582" t="str">
            <v>Mayıs 2022</v>
          </cell>
          <cell r="L582">
            <v>80590.27</v>
          </cell>
          <cell r="M582">
            <v>80590.27</v>
          </cell>
        </row>
        <row r="583">
          <cell r="C583" t="str">
            <v>BESİCE TARIM ÜRÜNLERİ SAN.TİC.LTD.ŞTİ.</v>
          </cell>
          <cell r="E583" t="str">
            <v>İş Bankası DBS</v>
          </cell>
          <cell r="H583" t="str">
            <v>YENİMAHALLE</v>
          </cell>
          <cell r="I583" t="str">
            <v>KSE2022000004499</v>
          </cell>
          <cell r="J583" t="str">
            <v>31.05.2022</v>
          </cell>
          <cell r="K583" t="str">
            <v>Mayıs 2022</v>
          </cell>
          <cell r="L583">
            <v>303860.05</v>
          </cell>
          <cell r="M583">
            <v>303860.05</v>
          </cell>
        </row>
        <row r="584">
          <cell r="C584" t="str">
            <v>BESİCE TARIM ÜRÜNLERİ SAN.TİC.LTD.ŞTİ.</v>
          </cell>
          <cell r="E584" t="str">
            <v>İş Bankası DBS</v>
          </cell>
          <cell r="H584" t="str">
            <v>YAHŞİHAN</v>
          </cell>
          <cell r="I584" t="str">
            <v>KSE2022000004498</v>
          </cell>
          <cell r="J584" t="str">
            <v>31.05.2022</v>
          </cell>
          <cell r="K584" t="str">
            <v>Mayıs 2022</v>
          </cell>
          <cell r="L584">
            <v>88270.11</v>
          </cell>
          <cell r="M584">
            <v>88270.11</v>
          </cell>
        </row>
        <row r="585">
          <cell r="C585" t="str">
            <v>BESİCE TARIM ÜRÜNLERİ SAN.TİC.LTD.ŞTİ.</v>
          </cell>
          <cell r="E585" t="str">
            <v>İş Bankası DBS</v>
          </cell>
          <cell r="H585" t="str">
            <v>SORGUN</v>
          </cell>
          <cell r="I585" t="str">
            <v>KSE2022000004497</v>
          </cell>
          <cell r="J585" t="str">
            <v>31.05.2022</v>
          </cell>
          <cell r="K585" t="str">
            <v>Mayıs 2022</v>
          </cell>
          <cell r="L585">
            <v>110339.52</v>
          </cell>
          <cell r="M585">
            <v>110339.52</v>
          </cell>
        </row>
        <row r="586">
          <cell r="C586" t="str">
            <v>BEŞRENK TANITIM SİSTEMLERİ SANAYİ VETİC.LTD.ŞTİ.</v>
          </cell>
          <cell r="E586" t="str">
            <v>HalkbankasıDBS</v>
          </cell>
          <cell r="H586" t="str">
            <v>YENİMAHALLE</v>
          </cell>
          <cell r="I586" t="str">
            <v>KSE2022000004504</v>
          </cell>
          <cell r="J586" t="str">
            <v>31.05.2022</v>
          </cell>
          <cell r="K586" t="str">
            <v>Mayıs 2022</v>
          </cell>
          <cell r="L586">
            <v>7800.39</v>
          </cell>
          <cell r="M586">
            <v>7800.39</v>
          </cell>
        </row>
        <row r="587">
          <cell r="C587" t="str">
            <v>BEŞRENK TANITIM SİSTEMLERİ SANAYİ VETİC.LTD.ŞTİ.</v>
          </cell>
          <cell r="E587" t="str">
            <v>HalkbankasıDBS</v>
          </cell>
          <cell r="H587" t="str">
            <v>YENİMAHALLE</v>
          </cell>
          <cell r="I587" t="str">
            <v>KSE2022000004503</v>
          </cell>
          <cell r="J587" t="str">
            <v>31.05.2022</v>
          </cell>
          <cell r="K587" t="str">
            <v>Mayıs 2022</v>
          </cell>
          <cell r="L587">
            <v>3464.47</v>
          </cell>
          <cell r="M587">
            <v>3464.47</v>
          </cell>
        </row>
        <row r="588">
          <cell r="C588" t="str">
            <v>BEŞRENK TANITIM SİSTEMLERİ SANAYİ VETİC.LTD.ŞTİ.</v>
          </cell>
          <cell r="E588" t="str">
            <v>HalkbankasıDBS</v>
          </cell>
          <cell r="H588" t="str">
            <v>YENİMAHALLE</v>
          </cell>
          <cell r="I588" t="str">
            <v>KSE2022000004502</v>
          </cell>
          <cell r="J588" t="str">
            <v>31.05.2022</v>
          </cell>
          <cell r="K588" t="str">
            <v>Mayıs 2022</v>
          </cell>
          <cell r="L588">
            <v>14731.77</v>
          </cell>
          <cell r="M588">
            <v>14731.77</v>
          </cell>
        </row>
        <row r="589">
          <cell r="C589" t="str">
            <v>BEŞTAŞ TEKSTİL GEMİ İNŞA SANAYİ VE TİC. LTD. ŞTİ.</v>
          </cell>
          <cell r="H589" t="str">
            <v>ALTINOVA</v>
          </cell>
          <cell r="I589" t="str">
            <v>KSE2022000004505</v>
          </cell>
          <cell r="J589" t="str">
            <v>31.05.2022</v>
          </cell>
          <cell r="K589" t="str">
            <v>Mayıs 2022</v>
          </cell>
          <cell r="L589">
            <v>1614.19</v>
          </cell>
          <cell r="M589">
            <v>11614.19</v>
          </cell>
        </row>
        <row r="590">
          <cell r="C590" t="str">
            <v>BİLDİRİCİ GIDA SANAYİ VE TİCARET LİMİTEDŞİRKETİ.</v>
          </cell>
          <cell r="D590" t="str">
            <v>ARES ENERJİ DANIŞMANLIK - MİNE GÜL ALTINOK</v>
          </cell>
          <cell r="E590" t="str">
            <v>İş Bankası DBS</v>
          </cell>
          <cell r="H590" t="str">
            <v>ETİMESGUT</v>
          </cell>
          <cell r="I590" t="str">
            <v>KLA2022000005546</v>
          </cell>
          <cell r="J590" t="str">
            <v>10.06.2022</v>
          </cell>
          <cell r="K590" t="str">
            <v>Mayıs 2022</v>
          </cell>
          <cell r="L590">
            <v>38043.42</v>
          </cell>
          <cell r="M590">
            <v>38043.42</v>
          </cell>
        </row>
        <row r="591">
          <cell r="C591" t="str">
            <v>BİLDİRİCİ GIDA SANAYİ VE TİCARET LİMİTEDŞİRKETİ.</v>
          </cell>
          <cell r="D591" t="str">
            <v>ARES ENERJİ DANIŞMANLIK - MİNE GÜL ALTINOK</v>
          </cell>
          <cell r="E591" t="str">
            <v>İş Bankası DBS</v>
          </cell>
          <cell r="H591" t="str">
            <v>ETİMESGUT</v>
          </cell>
          <cell r="I591" t="str">
            <v>KLA2022000005547</v>
          </cell>
          <cell r="J591" t="str">
            <v>10.06.2022</v>
          </cell>
          <cell r="K591" t="str">
            <v>Mayıs 2022</v>
          </cell>
          <cell r="L591">
            <v>31605.3</v>
          </cell>
          <cell r="M591">
            <v>31605.3</v>
          </cell>
        </row>
        <row r="592">
          <cell r="C592" t="str">
            <v>BİLDİRİCİ GIDA SANAYİ VE TİCARET LİMİTEDŞİRKETİ.</v>
          </cell>
          <cell r="D592" t="str">
            <v>ARES ENERJİ DANIŞMANLIK - MİNE GÜL ALTINOK</v>
          </cell>
          <cell r="E592" t="str">
            <v>İş Bankası DBS</v>
          </cell>
          <cell r="H592" t="str">
            <v>YENİMAHALLE</v>
          </cell>
          <cell r="I592" t="str">
            <v>KLA2022000005548</v>
          </cell>
          <cell r="J592" t="str">
            <v>10.06.2022</v>
          </cell>
          <cell r="K592" t="str">
            <v>Mayıs 2022</v>
          </cell>
          <cell r="L592">
            <v>20893.72</v>
          </cell>
          <cell r="M592">
            <v>20893.72</v>
          </cell>
        </row>
        <row r="593">
          <cell r="C593" t="str">
            <v>BİLDİRİCİ GIDA SANAYİ VE TİCARET LİMİTEDŞİRKETİ.</v>
          </cell>
          <cell r="D593" t="str">
            <v>ARES ENERJİ DANIŞMANLIK - MİNE GÜL ALTINOK</v>
          </cell>
          <cell r="E593" t="str">
            <v>İş Bankası DBS</v>
          </cell>
          <cell r="H593" t="str">
            <v>ÇANKAYA</v>
          </cell>
          <cell r="I593" t="str">
            <v>KLA2022000005550</v>
          </cell>
          <cell r="J593" t="str">
            <v>10.06.2022</v>
          </cell>
          <cell r="K593" t="str">
            <v>Mayıs 2022</v>
          </cell>
          <cell r="L593">
            <v>44171.21</v>
          </cell>
          <cell r="M593">
            <v>44171.21</v>
          </cell>
        </row>
        <row r="594">
          <cell r="C594" t="str">
            <v>BİLDİRİCİ GIDA SANAYİ VE TİCARET LİMİTEDŞİRKETİ.</v>
          </cell>
          <cell r="D594" t="str">
            <v>ARES ENERJİ DANIŞMANLIK - MİNE GÜL ALTINOK</v>
          </cell>
          <cell r="E594" t="str">
            <v>İş Bankası DBS</v>
          </cell>
          <cell r="H594" t="str">
            <v>ÇANKAYA</v>
          </cell>
          <cell r="I594" t="str">
            <v>KLA2022000005551</v>
          </cell>
          <cell r="J594" t="str">
            <v>10.06.2022</v>
          </cell>
          <cell r="K594" t="str">
            <v>Mayıs 2022</v>
          </cell>
          <cell r="L594">
            <v>53959.85</v>
          </cell>
          <cell r="M594">
            <v>53959.85</v>
          </cell>
        </row>
        <row r="595">
          <cell r="C595" t="str">
            <v>BİLDİRİCİ GIDA SANAYİ VE TİCARET LİMİTEDŞİRKETİ.</v>
          </cell>
          <cell r="D595" t="str">
            <v>ARES ENERJİ DANIŞMANLIK - MİNE GÜL ALTINOK</v>
          </cell>
          <cell r="E595" t="str">
            <v>İş Bankası DBS</v>
          </cell>
          <cell r="H595" t="str">
            <v>KEÇİÖREN</v>
          </cell>
          <cell r="I595" t="str">
            <v>KLA2022000005552</v>
          </cell>
          <cell r="J595" t="str">
            <v>10.06.2022</v>
          </cell>
          <cell r="K595" t="str">
            <v>Mayıs 2022</v>
          </cell>
          <cell r="L595">
            <v>28860.560000000001</v>
          </cell>
          <cell r="M595">
            <v>28860.560000000001</v>
          </cell>
        </row>
        <row r="596">
          <cell r="C596" t="str">
            <v>BİLDİRİCİ GIDA SANAYİ VE TİCARET LİMİTEDŞİRKETİ.</v>
          </cell>
          <cell r="D596" t="str">
            <v>ARES ENERJİ DANIŞMANLIK - MİNE GÜL ALTINOK</v>
          </cell>
          <cell r="E596" t="str">
            <v>İş Bankası DBS</v>
          </cell>
          <cell r="H596" t="str">
            <v>ETİMESGUT</v>
          </cell>
          <cell r="I596" t="str">
            <v>KLA2022000005553</v>
          </cell>
          <cell r="J596" t="str">
            <v>10.06.2022</v>
          </cell>
          <cell r="K596" t="str">
            <v>Mayıs 2022</v>
          </cell>
          <cell r="L596">
            <v>32558.54</v>
          </cell>
          <cell r="M596">
            <v>32558.54</v>
          </cell>
        </row>
        <row r="597">
          <cell r="C597" t="str">
            <v>BİLDİRİCİ GIDA SANAYİ VE TİCARET LİMİTEDŞİRKETİ.</v>
          </cell>
          <cell r="D597" t="str">
            <v>ARES ENERJİ DANIŞMANLIK - MİNE GÜL ALTINOK</v>
          </cell>
          <cell r="E597" t="str">
            <v>İş Bankası DBS</v>
          </cell>
          <cell r="H597" t="str">
            <v>KAHRAMANKAZAN</v>
          </cell>
          <cell r="I597" t="str">
            <v>KLA2022000005554</v>
          </cell>
          <cell r="J597" t="str">
            <v>10.06.2022</v>
          </cell>
          <cell r="K597" t="str">
            <v>Mayıs 2022</v>
          </cell>
          <cell r="L597">
            <v>33587.870000000003</v>
          </cell>
          <cell r="M597">
            <v>33587.870000000003</v>
          </cell>
        </row>
        <row r="598">
          <cell r="C598" t="str">
            <v>BİLDİRİCİ GIDA SANAYİ VE TİCARET LİMİTEDŞİRKETİ.</v>
          </cell>
          <cell r="D598" t="str">
            <v>ARES ENERJİ DANIŞMANLIK - MİNE GÜL ALTINOK</v>
          </cell>
          <cell r="E598" t="str">
            <v>İş Bankası DBS</v>
          </cell>
          <cell r="H598" t="str">
            <v>ETİMESGUT</v>
          </cell>
          <cell r="I598" t="str">
            <v>KLA2022000005555</v>
          </cell>
          <cell r="J598" t="str">
            <v>10.06.2022</v>
          </cell>
          <cell r="K598" t="str">
            <v>Mayıs 2022</v>
          </cell>
          <cell r="L598">
            <v>26398.28</v>
          </cell>
          <cell r="M598">
            <v>26398.28</v>
          </cell>
        </row>
        <row r="599">
          <cell r="C599" t="str">
            <v>BİLDİRİCİ GIDA SANAYİ VE TİCARET LİMİTEDŞİRKETİ.</v>
          </cell>
          <cell r="D599" t="str">
            <v>ARES ENERJİ DANIŞMANLIK - MİNE GÜL ALTINOK</v>
          </cell>
          <cell r="E599" t="str">
            <v>İş Bankası DBS</v>
          </cell>
          <cell r="H599" t="str">
            <v>ETİMESGUT</v>
          </cell>
          <cell r="I599" t="str">
            <v>KLA2022000005556</v>
          </cell>
          <cell r="J599" t="str">
            <v>10.06.2022</v>
          </cell>
          <cell r="K599" t="str">
            <v>Mayıs 2022</v>
          </cell>
          <cell r="L599">
            <v>78499.520000000004</v>
          </cell>
          <cell r="M599">
            <v>78499.520000000004</v>
          </cell>
        </row>
        <row r="600">
          <cell r="C600" t="str">
            <v>BİLDİRİCİ GIDA SANAYİ VE TİCARET LİMİTEDŞİRKETİ.</v>
          </cell>
          <cell r="D600" t="str">
            <v>ARES ENERJİ DANIŞMANLIK - MİNE GÜL ALTINOK</v>
          </cell>
          <cell r="E600" t="str">
            <v>İş Bankası DBS</v>
          </cell>
          <cell r="H600" t="str">
            <v>YENİMAHALLE</v>
          </cell>
          <cell r="I600" t="str">
            <v>KLA2022000005557</v>
          </cell>
          <cell r="J600" t="str">
            <v>10.06.2022</v>
          </cell>
          <cell r="K600" t="str">
            <v>Mayıs 2022</v>
          </cell>
          <cell r="L600">
            <v>41672.69</v>
          </cell>
          <cell r="M600">
            <v>41672.69</v>
          </cell>
        </row>
        <row r="601">
          <cell r="C601" t="str">
            <v>BİLDİRİCİ GIDA SANAYİ VE TİCARET LİMİTEDŞİRKETİ.</v>
          </cell>
          <cell r="D601" t="str">
            <v>ARES ENERJİ DANIŞMANLIK - MİNE GÜL ALTINOK</v>
          </cell>
          <cell r="E601" t="str">
            <v>İş Bankası DBS</v>
          </cell>
          <cell r="H601" t="str">
            <v>ETİMESGUT</v>
          </cell>
          <cell r="I601" t="str">
            <v>KLA2022000005558</v>
          </cell>
          <cell r="J601" t="str">
            <v>10.06.2022</v>
          </cell>
          <cell r="K601" t="str">
            <v>Mayıs 2022</v>
          </cell>
          <cell r="L601">
            <v>32115.72</v>
          </cell>
          <cell r="M601">
            <v>32115.72</v>
          </cell>
        </row>
        <row r="602">
          <cell r="C602" t="str">
            <v>BİLDİRİCİ GIDA SANAYİ VE TİCARET LİMİTEDŞİRKETİ.</v>
          </cell>
          <cell r="D602" t="str">
            <v>ARES ENERJİ DANIŞMANLIK - MİNE GÜL ALTINOK</v>
          </cell>
          <cell r="E602" t="str">
            <v>İş Bankası DBS</v>
          </cell>
          <cell r="H602" t="str">
            <v>ETİMESGUT</v>
          </cell>
          <cell r="I602" t="str">
            <v>KLA2022000005559</v>
          </cell>
          <cell r="J602" t="str">
            <v>10.06.2022</v>
          </cell>
          <cell r="K602" t="str">
            <v>Mayıs 2022</v>
          </cell>
          <cell r="L602">
            <v>29908.49</v>
          </cell>
          <cell r="M602">
            <v>29908.49</v>
          </cell>
        </row>
        <row r="603">
          <cell r="C603" t="str">
            <v>BİLDİRİCİ GIDA SANAYİ VE TİCARET LİMİTEDŞİRKETİ.</v>
          </cell>
          <cell r="D603" t="str">
            <v>ARES ENERJİ DANIŞMANLIK - MİNE GÜL ALTINOK</v>
          </cell>
          <cell r="E603" t="str">
            <v>İş Bankası DBS</v>
          </cell>
          <cell r="H603" t="str">
            <v>ÇANKAYA</v>
          </cell>
          <cell r="I603" t="str">
            <v>KLA2022000005560</v>
          </cell>
          <cell r="J603" t="str">
            <v>10.06.2022</v>
          </cell>
          <cell r="K603" t="str">
            <v>Mayıs 2022</v>
          </cell>
          <cell r="L603">
            <v>24229.48</v>
          </cell>
          <cell r="M603">
            <v>24229.48</v>
          </cell>
        </row>
        <row r="604">
          <cell r="C604" t="str">
            <v>BİLDİRİCİ GIDA SANAYİ VE TİCARET LİMİTEDŞİRKETİ.</v>
          </cell>
          <cell r="D604" t="str">
            <v>ARES ENERJİ DANIŞMANLIK - MİNE GÜL ALTINOK</v>
          </cell>
          <cell r="E604" t="str">
            <v>İş Bankası DBS</v>
          </cell>
          <cell r="H604" t="str">
            <v>KEÇİÖREN</v>
          </cell>
          <cell r="I604" t="str">
            <v>KLA2022000005561</v>
          </cell>
          <cell r="J604" t="str">
            <v>10.06.2022</v>
          </cell>
          <cell r="K604" t="str">
            <v>Mayıs 2022</v>
          </cell>
          <cell r="L604">
            <v>20050.68</v>
          </cell>
          <cell r="M604">
            <v>20050.68</v>
          </cell>
        </row>
        <row r="605">
          <cell r="C605" t="str">
            <v>BİLDİRİCİ GIDA SANAYİ VE TİCARET LİMİTEDŞİRKETİ.</v>
          </cell>
          <cell r="D605" t="str">
            <v>ARES ENERJİ DANIŞMANLIK - MİNE GÜL ALTINOK</v>
          </cell>
          <cell r="E605" t="str">
            <v>İş Bankası DBS</v>
          </cell>
          <cell r="H605" t="str">
            <v>YENİMAHALLE</v>
          </cell>
          <cell r="I605" t="str">
            <v>KLA2022000005562</v>
          </cell>
          <cell r="J605" t="str">
            <v>10.06.2022</v>
          </cell>
          <cell r="K605" t="str">
            <v>Mayıs 2022</v>
          </cell>
          <cell r="L605">
            <v>804.57</v>
          </cell>
          <cell r="M605">
            <v>804.57</v>
          </cell>
        </row>
        <row r="606">
          <cell r="C606" t="str">
            <v>BİLDİRİCİ GIDA SANAYİ VE TİCARET LİMİTEDŞİRKETİ.</v>
          </cell>
          <cell r="D606" t="str">
            <v>ARES ENERJİ DANIŞMANLIK - MİNE GÜL ALTINOK</v>
          </cell>
          <cell r="E606" t="str">
            <v>İş Bankası DBS</v>
          </cell>
          <cell r="H606" t="str">
            <v>ETİMESGUT</v>
          </cell>
          <cell r="I606" t="str">
            <v>KLA2022000005563</v>
          </cell>
          <cell r="J606" t="str">
            <v>10.06.2022</v>
          </cell>
          <cell r="K606" t="str">
            <v>Mayıs 2022</v>
          </cell>
          <cell r="L606">
            <v>27867.98</v>
          </cell>
          <cell r="M606">
            <v>27867.98</v>
          </cell>
        </row>
        <row r="607">
          <cell r="C607" t="str">
            <v>BİLDİRİCİ GIDA SANAYİ VE TİCARET LİMİTEDŞİRKETİ.</v>
          </cell>
          <cell r="D607" t="str">
            <v>ARES ENERJİ DANIŞMANLIK - MİNE GÜL ALTINOK</v>
          </cell>
          <cell r="E607" t="str">
            <v>İş Bankası DBS</v>
          </cell>
          <cell r="H607" t="str">
            <v>MAMAK</v>
          </cell>
          <cell r="I607" t="str">
            <v>KLA2022000005549</v>
          </cell>
          <cell r="J607" t="str">
            <v>10.06.2022</v>
          </cell>
          <cell r="K607" t="str">
            <v>Mayıs 2022</v>
          </cell>
          <cell r="L607">
            <v>23805.3</v>
          </cell>
          <cell r="M607">
            <v>23805.3</v>
          </cell>
        </row>
        <row r="608">
          <cell r="C608" t="str">
            <v>BİLDİRİCİ GIDA SANAYİ VE TİCARET LİMİTEDŞİRKETİ.</v>
          </cell>
          <cell r="D608" t="str">
            <v>ARES ENERJİ DANIŞMANLIK - MİNE GÜL ALTINOK</v>
          </cell>
          <cell r="E608" t="str">
            <v>İş Bankası DBS</v>
          </cell>
          <cell r="H608" t="str">
            <v>MAMAK</v>
          </cell>
          <cell r="I608" t="str">
            <v>KSE2022000003050</v>
          </cell>
          <cell r="J608" t="str">
            <v>07.05.2022</v>
          </cell>
          <cell r="K608" t="str">
            <v>Mayıs 2022</v>
          </cell>
          <cell r="L608">
            <v>2148</v>
          </cell>
          <cell r="M608">
            <v>2148</v>
          </cell>
        </row>
        <row r="609">
          <cell r="C609" t="str">
            <v>BİLGE AYHAN İLHAN</v>
          </cell>
          <cell r="D609" t="str">
            <v xml:space="preserve">ORKUN TUR. SEY. GEM. İNŞ. TİC. LD. ŞTİ. </v>
          </cell>
          <cell r="H609" t="str">
            <v>ETİMESGUT</v>
          </cell>
          <cell r="I609" t="str">
            <v>KLA2022000005564</v>
          </cell>
          <cell r="J609" t="str">
            <v>10.06.2022</v>
          </cell>
          <cell r="K609" t="str">
            <v>Mayıs 2022</v>
          </cell>
          <cell r="L609">
            <v>1427.39</v>
          </cell>
          <cell r="M609">
            <v>1427.39</v>
          </cell>
        </row>
        <row r="610">
          <cell r="C610" t="str">
            <v>BİLGE AYHAN İLHAN</v>
          </cell>
          <cell r="D610" t="str">
            <v xml:space="preserve">ORKUN TUR. SEY. GEM. İNŞ. TİC. LD. ŞTİ. </v>
          </cell>
          <cell r="H610" t="str">
            <v>ETİMESGUT</v>
          </cell>
          <cell r="I610" t="str">
            <v>KSE2022000003051</v>
          </cell>
          <cell r="J610" t="str">
            <v>07.05.2022</v>
          </cell>
          <cell r="K610" t="str">
            <v>Mayıs 2022</v>
          </cell>
          <cell r="L610">
            <v>15.92</v>
          </cell>
          <cell r="M610">
            <v>15.92</v>
          </cell>
        </row>
        <row r="611">
          <cell r="C611" t="str">
            <v>BİLGE PASLANMAZ ÇELİK DÖKÜM SANAYİ TİCARET LİMİTED ŞİRKETİ</v>
          </cell>
          <cell r="E611" t="str">
            <v>İş Bankası DBS</v>
          </cell>
          <cell r="H611" t="str">
            <v>SİNCAN</v>
          </cell>
          <cell r="I611" t="str">
            <v>KSA2022000000809</v>
          </cell>
          <cell r="J611" t="str">
            <v>07.05.2022</v>
          </cell>
          <cell r="K611" t="str">
            <v>Mayıs 2022</v>
          </cell>
          <cell r="L611">
            <v>442.08</v>
          </cell>
          <cell r="M611">
            <v>442.08</v>
          </cell>
        </row>
        <row r="612">
          <cell r="C612" t="str">
            <v>BİLGİN TATBUL</v>
          </cell>
          <cell r="E612" t="str">
            <v>İş Bankası ATS</v>
          </cell>
          <cell r="H612" t="str">
            <v>GÖKÇEBEY</v>
          </cell>
          <cell r="I612" t="str">
            <v>KSA2022000001562</v>
          </cell>
          <cell r="J612" t="str">
            <v>11.06.2022</v>
          </cell>
          <cell r="K612" t="str">
            <v>Mayıs 2022</v>
          </cell>
          <cell r="L612">
            <v>3507.82</v>
          </cell>
          <cell r="M612">
            <v>3507.82</v>
          </cell>
        </row>
        <row r="613">
          <cell r="C613" t="str">
            <v>BİLGİN TEKSTİL DERİSANAYİ VE TİCARET LTD.ŞTİ.</v>
          </cell>
          <cell r="D613" t="str">
            <v>AZA ENERJİ DANIŞMANLIK LTD. ŞTİ.</v>
          </cell>
          <cell r="E613" t="str">
            <v>GarantiDBS</v>
          </cell>
          <cell r="H613" t="str">
            <v>GÜNGÖREN</v>
          </cell>
          <cell r="I613" t="str">
            <v>KME2022000001326</v>
          </cell>
          <cell r="J613" t="str">
            <v>10.06.2022</v>
          </cell>
          <cell r="K613" t="str">
            <v>Mayıs 2022</v>
          </cell>
          <cell r="L613">
            <v>965.49</v>
          </cell>
          <cell r="M613">
            <v>965.49</v>
          </cell>
        </row>
        <row r="614">
          <cell r="C614" t="str">
            <v>BİLGİN TEKSTİL DERİSANAYİ VE TİCARET LTD.ŞTİ.</v>
          </cell>
          <cell r="D614" t="str">
            <v>AZA ENERJİ DANIŞMANLIK LTD. ŞTİ.</v>
          </cell>
          <cell r="E614" t="str">
            <v>GarantiDBS</v>
          </cell>
          <cell r="H614" t="str">
            <v>GÜNGÖREN</v>
          </cell>
          <cell r="I614" t="str">
            <v>KME2022000001327</v>
          </cell>
          <cell r="J614" t="str">
            <v>10.06.2022</v>
          </cell>
          <cell r="K614" t="str">
            <v>Mayıs 2022</v>
          </cell>
          <cell r="L614">
            <v>15233.33</v>
          </cell>
          <cell r="M614">
            <v>15233.33</v>
          </cell>
        </row>
        <row r="615">
          <cell r="C615" t="str">
            <v>BİLGİN TEKSTİL DERİSANAYİ VE TİCARET LTD.ŞTİ.</v>
          </cell>
          <cell r="D615" t="str">
            <v>AZA ENERJİ DANIŞMANLIK LTD. ŞTİ.</v>
          </cell>
          <cell r="E615" t="str">
            <v>GarantiDBS</v>
          </cell>
          <cell r="H615" t="str">
            <v>SARIYER</v>
          </cell>
          <cell r="I615" t="str">
            <v>KME2022000001328</v>
          </cell>
          <cell r="J615" t="str">
            <v>10.06.2022</v>
          </cell>
          <cell r="K615" t="str">
            <v>Mayıs 2022</v>
          </cell>
          <cell r="L615">
            <v>1916.28</v>
          </cell>
          <cell r="M615">
            <v>1916.28</v>
          </cell>
        </row>
        <row r="616">
          <cell r="C616" t="str">
            <v>BİLGİN TEKSTİL DERİSANAYİ VE TİCARET LTD.ŞTİ.</v>
          </cell>
          <cell r="D616" t="str">
            <v>AZA ENERJİ DANIŞMANLIK LTD. ŞTİ.</v>
          </cell>
          <cell r="E616" t="str">
            <v>GarantiDBS</v>
          </cell>
          <cell r="H616" t="str">
            <v>BAKIRKÖY</v>
          </cell>
          <cell r="I616" t="str">
            <v>KME2022000001325</v>
          </cell>
          <cell r="J616" t="str">
            <v>10.06.2022</v>
          </cell>
          <cell r="K616" t="str">
            <v>Mayıs 2022</v>
          </cell>
          <cell r="L616">
            <v>82398.83</v>
          </cell>
          <cell r="M616">
            <v>82398.83</v>
          </cell>
        </row>
        <row r="617">
          <cell r="C617" t="str">
            <v>BİLGİN TEKSTİL DERİSANAYİ VE TİCARET LTD.ŞTİ.</v>
          </cell>
          <cell r="D617" t="str">
            <v>AZA ENERJİ DANIŞMANLIK LTD. ŞTİ.</v>
          </cell>
          <cell r="E617" t="str">
            <v>GarantiDBS</v>
          </cell>
          <cell r="H617" t="str">
            <v>BAKIRKÖY</v>
          </cell>
          <cell r="I617" t="str">
            <v>KSE2022000003052</v>
          </cell>
          <cell r="J617" t="str">
            <v>07.05.2022</v>
          </cell>
          <cell r="K617" t="str">
            <v>Mayıs 2022</v>
          </cell>
          <cell r="L617">
            <v>652.58000000000004</v>
          </cell>
          <cell r="M617">
            <v>652.58000000000004</v>
          </cell>
        </row>
        <row r="618">
          <cell r="C618" t="str">
            <v>BİLSEL EĞİTİM GIDA İNŞAAT EMLAK PETROL UNLU MAMÜLLER SANAYİ VE TİCARET LİMİTED ŞİRKET</v>
          </cell>
          <cell r="E618" t="str">
            <v>GarantiDBS</v>
          </cell>
          <cell r="H618" t="str">
            <v>ETİMESGUT</v>
          </cell>
          <cell r="I618" t="str">
            <v>KMA2022000001778</v>
          </cell>
          <cell r="J618" t="str">
            <v>10.06.2022</v>
          </cell>
          <cell r="K618" t="str">
            <v>Mayıs 2022</v>
          </cell>
          <cell r="L618">
            <v>10006.790000000001</v>
          </cell>
          <cell r="M618">
            <v>10006.790000000001</v>
          </cell>
        </row>
        <row r="619">
          <cell r="C619" t="str">
            <v>BİLSEL EĞİTİM GIDA İNŞAAT EMLAK PETROL UNLU MAMÜLLER SANAYİ VE TİCARET LİMİTED ŞİRKET</v>
          </cell>
          <cell r="E619" t="str">
            <v>GarantiDBS</v>
          </cell>
          <cell r="H619" t="str">
            <v>ETİMESGUT</v>
          </cell>
          <cell r="I619" t="str">
            <v>KSA2022000000810</v>
          </cell>
          <cell r="J619" t="str">
            <v>07.05.2022</v>
          </cell>
          <cell r="K619" t="str">
            <v>Mayıs 2022</v>
          </cell>
          <cell r="L619">
            <v>317.02</v>
          </cell>
          <cell r="M619">
            <v>317.02</v>
          </cell>
        </row>
        <row r="620">
          <cell r="C620" t="str">
            <v>BİNGÖLER SOĞUTMA ENDÜSTRİYEL MUTFAK MOBİLYA İNŞAAT GIDA RESTORAN SAN.TİC.LTD.ŞTİ.</v>
          </cell>
          <cell r="D620" t="str">
            <v>HANKAYA SAVUNMA SAN. VE TİC. A.Ş.</v>
          </cell>
          <cell r="E620" t="str">
            <v>İş Bankası DBS</v>
          </cell>
          <cell r="H620" t="str">
            <v>ÇANKAYA</v>
          </cell>
          <cell r="I620" t="str">
            <v>KLA2022000005565</v>
          </cell>
          <cell r="J620" t="str">
            <v>10.06.2022</v>
          </cell>
          <cell r="K620" t="str">
            <v>Mayıs 2022</v>
          </cell>
          <cell r="L620">
            <v>28998.69</v>
          </cell>
          <cell r="M620">
            <v>28998.69</v>
          </cell>
        </row>
        <row r="621">
          <cell r="C621" t="str">
            <v>BİNGÖLER SOĞUTMA ENDÜSTRİYEL MUTFAK MOBİLYA İNŞAAT GIDA RESTORAN SAN.TİC.LTD.ŞTİ.</v>
          </cell>
          <cell r="D621" t="str">
            <v>HANKAYA SAVUNMA SAN. VE TİC. A.Ş.</v>
          </cell>
          <cell r="E621" t="str">
            <v>İş Bankası DBS</v>
          </cell>
          <cell r="H621" t="str">
            <v>ÇANKAYA</v>
          </cell>
          <cell r="I621" t="str">
            <v>KSE2022000003053</v>
          </cell>
          <cell r="J621" t="str">
            <v>07.05.2022</v>
          </cell>
          <cell r="K621" t="str">
            <v>Mayıs 2022</v>
          </cell>
          <cell r="L621">
            <v>107.25</v>
          </cell>
          <cell r="M621">
            <v>107.25</v>
          </cell>
        </row>
        <row r="622">
          <cell r="C622" t="str">
            <v>BİRİKİM MEDYA A.Ş.</v>
          </cell>
          <cell r="H622" t="str">
            <v>YAKUTİYE</v>
          </cell>
          <cell r="I622" t="str">
            <v>KSA2022000000811</v>
          </cell>
          <cell r="J622" t="str">
            <v>07.05.2022</v>
          </cell>
          <cell r="K622" t="str">
            <v>Mayıs 2022</v>
          </cell>
          <cell r="L622">
            <v>9.57</v>
          </cell>
          <cell r="M622">
            <v>9.57</v>
          </cell>
        </row>
        <row r="623">
          <cell r="C623" t="str">
            <v>BİRLER ÇELİK SANAYİVE TİCARET ANONİM ŞİRKETİ</v>
          </cell>
          <cell r="E623" t="str">
            <v>ZiraatbankasıDBS</v>
          </cell>
          <cell r="H623" t="str">
            <v>BAKIRKÖY</v>
          </cell>
          <cell r="I623" t="str">
            <v>KSE2022000003054</v>
          </cell>
          <cell r="J623" t="str">
            <v>07.05.2022</v>
          </cell>
          <cell r="K623" t="str">
            <v>Mayıs 2022</v>
          </cell>
          <cell r="L623">
            <v>395.93</v>
          </cell>
          <cell r="M623">
            <v>395.93</v>
          </cell>
        </row>
        <row r="624">
          <cell r="C624" t="str">
            <v>BİSETA İZMİR TURİZM OTELCİLİK SANAYİ VE TİCARET LİMİTED ŞİRKETİ</v>
          </cell>
          <cell r="E624" t="str">
            <v>İş Bankası DBS</v>
          </cell>
          <cell r="H624" t="str">
            <v>KONAK</v>
          </cell>
          <cell r="I624" t="str">
            <v>KME2022000001305</v>
          </cell>
          <cell r="J624" t="str">
            <v>31.05.2022</v>
          </cell>
          <cell r="K624" t="str">
            <v>Mayıs 2022</v>
          </cell>
          <cell r="L624">
            <v>40964.22</v>
          </cell>
          <cell r="M624">
            <v>40964.22</v>
          </cell>
        </row>
        <row r="625">
          <cell r="C625" t="str">
            <v>BİSETA İZMİR TURİZM OTELCİLİK SANAYİ VE TİCARET LİMİTED ŞİRKETİ</v>
          </cell>
          <cell r="E625" t="str">
            <v>İş Bankası DBS</v>
          </cell>
          <cell r="H625" t="str">
            <v>KONAK</v>
          </cell>
          <cell r="I625" t="str">
            <v>KSE2022000003055</v>
          </cell>
          <cell r="J625" t="str">
            <v>07.05.2022</v>
          </cell>
          <cell r="K625" t="str">
            <v>Mayıs 2022</v>
          </cell>
          <cell r="L625">
            <v>379.58</v>
          </cell>
          <cell r="M625">
            <v>379.58</v>
          </cell>
        </row>
        <row r="626">
          <cell r="C626" t="str">
            <v>BİSTAŞ 1 KONYA TURİZM İŞLETMELERİ ANONİMŞİRKETİ</v>
          </cell>
          <cell r="D626" t="str">
            <v>ARES ENERJİ DANIŞMANLIK - MİNE GÜL ALTINOK</v>
          </cell>
          <cell r="E626" t="str">
            <v>İş Bankası ATS</v>
          </cell>
          <cell r="H626" t="str">
            <v>SELÇUKLU</v>
          </cell>
          <cell r="I626" t="str">
            <v>KSE2022000003056</v>
          </cell>
          <cell r="J626" t="str">
            <v>07.05.2022</v>
          </cell>
          <cell r="K626" t="str">
            <v>Mayıs 2022</v>
          </cell>
          <cell r="L626">
            <v>2477</v>
          </cell>
          <cell r="M626">
            <v>2477</v>
          </cell>
        </row>
        <row r="627">
          <cell r="C627" t="str">
            <v>BİSTAŞ 1 KONYA TURİZM İŞLETMELERİ ANONİMŞİRKETİ</v>
          </cell>
          <cell r="D627" t="str">
            <v>ARES ENERJİ DANIŞMANLIK - MİNE GÜL ALTINOK</v>
          </cell>
          <cell r="E627" t="str">
            <v>İş Bankası ATS</v>
          </cell>
          <cell r="H627" t="str">
            <v>SELÇUKLU</v>
          </cell>
          <cell r="I627" t="str">
            <v>KLA2022000005061</v>
          </cell>
          <cell r="J627" t="str">
            <v>31.05.2022</v>
          </cell>
          <cell r="K627" t="str">
            <v>Mayıs 2022</v>
          </cell>
          <cell r="L627">
            <v>480359.62</v>
          </cell>
          <cell r="M627">
            <v>480359.62</v>
          </cell>
        </row>
        <row r="628">
          <cell r="C628" t="str">
            <v>BİZ CEVAHİR İNŞAAT TURİZM VE SAĞLIKYATIRIMLARI A.Ş.</v>
          </cell>
          <cell r="D628" t="str">
            <v>AZA ENERJİ DANIŞMANLIK LTD. ŞTİ.</v>
          </cell>
          <cell r="E628" t="str">
            <v>Akbank</v>
          </cell>
          <cell r="H628" t="str">
            <v>FATİH</v>
          </cell>
          <cell r="I628" t="str">
            <v>KFE2022000000738</v>
          </cell>
          <cell r="J628" t="str">
            <v>31.05.2022</v>
          </cell>
          <cell r="K628" t="str">
            <v>Mayıs 2022</v>
          </cell>
          <cell r="L628">
            <v>2117.0700000000002</v>
          </cell>
          <cell r="M628">
            <v>2117.0700000000002</v>
          </cell>
        </row>
        <row r="629">
          <cell r="C629" t="str">
            <v>BİZ CEVAHİR İNŞAAT TURİZM VE SAĞLIKYATIRIMLARI A.Ş.</v>
          </cell>
          <cell r="D629" t="str">
            <v>AZA ENERJİ DANIŞMANLIK LTD. ŞTİ.</v>
          </cell>
          <cell r="E629" t="str">
            <v>Akbank</v>
          </cell>
          <cell r="H629" t="str">
            <v>SARIYER</v>
          </cell>
          <cell r="I629" t="str">
            <v>KFE2022000000739</v>
          </cell>
          <cell r="J629" t="str">
            <v>31.05.2022</v>
          </cell>
          <cell r="K629" t="str">
            <v>Mayıs 2022</v>
          </cell>
          <cell r="L629">
            <v>15986.31</v>
          </cell>
          <cell r="M629">
            <v>15986.31</v>
          </cell>
        </row>
        <row r="630">
          <cell r="C630" t="str">
            <v>BİZ CEVAHİR İNŞAAT TURİZM VE SAĞLIKYATIRIMLARI A.Ş.</v>
          </cell>
          <cell r="D630" t="str">
            <v>AZA ENERJİ DANIŞMANLIK LTD. ŞTİ.</v>
          </cell>
          <cell r="E630" t="str">
            <v>Akbank</v>
          </cell>
          <cell r="H630" t="str">
            <v>SARIYER</v>
          </cell>
          <cell r="I630" t="str">
            <v>KFE2022000000740</v>
          </cell>
          <cell r="J630" t="str">
            <v>31.05.2022</v>
          </cell>
          <cell r="K630" t="str">
            <v>Mayıs 2022</v>
          </cell>
          <cell r="L630">
            <v>2366.4699999999998</v>
          </cell>
          <cell r="M630">
            <v>2366.4699999999998</v>
          </cell>
        </row>
        <row r="631">
          <cell r="C631" t="str">
            <v>BİZ CEVAHİR İNŞAAT TURİZM VE SAĞLIKYATIRIMLARI A.Ş.</v>
          </cell>
          <cell r="D631" t="str">
            <v>AZA ENERJİ DANIŞMANLIK LTD. ŞTİ.</v>
          </cell>
          <cell r="E631" t="str">
            <v>Akbank</v>
          </cell>
          <cell r="H631" t="str">
            <v>GAZİOSMANPAŞA</v>
          </cell>
          <cell r="I631" t="str">
            <v>KSE2022000003057</v>
          </cell>
          <cell r="J631" t="str">
            <v>07.05.2022</v>
          </cell>
          <cell r="K631" t="str">
            <v>Mayıs 2022</v>
          </cell>
          <cell r="L631">
            <v>4103.84</v>
          </cell>
          <cell r="M631">
            <v>4103.84</v>
          </cell>
        </row>
        <row r="632">
          <cell r="C632" t="str">
            <v>BİZ CEVAHİR İNŞAAT TURİZM VE SAĞLIKYATIRIMLARI A.Ş.</v>
          </cell>
          <cell r="D632" t="str">
            <v>AZA ENERJİ DANIŞMANLIK LTD. ŞTİ.</v>
          </cell>
          <cell r="E632" t="str">
            <v>Akbank</v>
          </cell>
          <cell r="H632" t="str">
            <v>GAZİOSMANPAŞA</v>
          </cell>
          <cell r="I632" t="str">
            <v>KLA2022000005017</v>
          </cell>
          <cell r="J632" t="str">
            <v>31.05.2022</v>
          </cell>
          <cell r="K632" t="str">
            <v>Mayıs 2022</v>
          </cell>
          <cell r="L632">
            <v>898330.9</v>
          </cell>
          <cell r="M632">
            <v>898330.9</v>
          </cell>
        </row>
        <row r="633">
          <cell r="C633" t="str">
            <v>BİZİM GIDA TARIM ORMAN ÜRÜNLERİ TEKSTİL TEMİZLİK NAKLİYE DAYANIKLI TÜKETİM MAL.PAZ.İNŞ.A.Ş.</v>
          </cell>
          <cell r="D633" t="str">
            <v>ARES ENERJİ DANIŞMANLIK - MİNE GÜL ALTINOK</v>
          </cell>
          <cell r="E633" t="str">
            <v>İş Bankası DBS</v>
          </cell>
          <cell r="H633" t="str">
            <v>KOCASİNAN</v>
          </cell>
          <cell r="I633" t="str">
            <v>KSE2022000003058</v>
          </cell>
          <cell r="J633" t="str">
            <v>07.05.2022</v>
          </cell>
          <cell r="K633" t="str">
            <v>Mayıs 2022</v>
          </cell>
          <cell r="L633">
            <v>2323.34</v>
          </cell>
          <cell r="M633">
            <v>2323.34</v>
          </cell>
        </row>
        <row r="634">
          <cell r="C634" t="str">
            <v>BİZİM GIDA TARIM ORMAN ÜRÜNLERİ TEKSTİL TEMİZLİK NAKLİYE DAYANIKLI TÜKETİM MAL.PAZ.İNŞ.A.Ş.</v>
          </cell>
          <cell r="D634" t="str">
            <v>ARES ENERJİ DANIŞMANLIK - MİNE GÜL ALTINOK</v>
          </cell>
          <cell r="E634" t="str">
            <v>İş Bankası DBS</v>
          </cell>
          <cell r="H634" t="str">
            <v>KOCASİNAN</v>
          </cell>
          <cell r="I634" t="str">
            <v>KLA2022000005890</v>
          </cell>
          <cell r="J634" t="str">
            <v>13.06.2022</v>
          </cell>
          <cell r="K634" t="str">
            <v>Mayıs 2022</v>
          </cell>
          <cell r="L634">
            <v>51155.58</v>
          </cell>
          <cell r="M634">
            <v>51155.58</v>
          </cell>
        </row>
        <row r="635">
          <cell r="C635" t="str">
            <v>BİZİM GIDA TARIM ORMAN ÜRÜNLERİ TEKSTİL TEMİZLİK NAKLİYE DAYANIKLI TÜKETİM MAL.PAZ.İNŞ.A.Ş.</v>
          </cell>
          <cell r="D635" t="str">
            <v>ARES ENERJİ DANIŞMANLIK - MİNE GÜL ALTINOK</v>
          </cell>
          <cell r="E635" t="str">
            <v>İş Bankası DBS</v>
          </cell>
          <cell r="H635" t="str">
            <v>TALAS</v>
          </cell>
          <cell r="I635" t="str">
            <v>KLA2022000005891</v>
          </cell>
          <cell r="J635" t="str">
            <v>13.06.2022</v>
          </cell>
          <cell r="K635" t="str">
            <v>Mayıs 2022</v>
          </cell>
          <cell r="L635">
            <v>30085.17</v>
          </cell>
          <cell r="M635">
            <v>30085.17</v>
          </cell>
        </row>
        <row r="636">
          <cell r="C636" t="str">
            <v>BİZİM GIDA TARIM ORMAN ÜRÜNLERİ TEKSTİL TEMİZLİK NAKLİYE DAYANIKLI TÜKETİM MAL.PAZ.İNŞ.A.Ş.</v>
          </cell>
          <cell r="D636" t="str">
            <v>ARES ENERJİ DANIŞMANLIK - MİNE GÜL ALTINOK</v>
          </cell>
          <cell r="E636" t="str">
            <v>İş Bankası DBS</v>
          </cell>
          <cell r="H636" t="str">
            <v>MELİKGAZİ</v>
          </cell>
          <cell r="I636" t="str">
            <v>KLA2022000005892</v>
          </cell>
          <cell r="J636" t="str">
            <v>13.06.2022</v>
          </cell>
          <cell r="K636" t="str">
            <v>Mayıs 2022</v>
          </cell>
          <cell r="L636">
            <v>84940.54</v>
          </cell>
          <cell r="M636">
            <v>84940.54</v>
          </cell>
        </row>
        <row r="637">
          <cell r="C637" t="str">
            <v>BİZİM GIDA TARIM ORMAN ÜRÜNLERİ TEKSTİL TEMİZLİK NAKLİYE DAYANIKLI TÜKETİM MAL.PAZ.İNŞ.A.Ş.</v>
          </cell>
          <cell r="D637" t="str">
            <v>ARES ENERJİ DANIŞMANLIK - MİNE GÜL ALTINOK</v>
          </cell>
          <cell r="E637" t="str">
            <v>İş Bankası DBS</v>
          </cell>
          <cell r="H637" t="str">
            <v>MELİKGAZİ</v>
          </cell>
          <cell r="I637" t="str">
            <v>KLA2022000005893</v>
          </cell>
          <cell r="J637" t="str">
            <v>13.06.2022</v>
          </cell>
          <cell r="K637" t="str">
            <v>Mayıs 2022</v>
          </cell>
          <cell r="L637">
            <v>87440.7</v>
          </cell>
          <cell r="M637">
            <v>87440.7</v>
          </cell>
        </row>
        <row r="638">
          <cell r="C638" t="str">
            <v>BİZİM GIDA TARIM ORMAN ÜRÜNLERİ TEKSTİL TEMİZLİK NAKLİYE DAYANIKLI TÜKETİM MAL.PAZ.İNŞ.A.Ş.</v>
          </cell>
          <cell r="D638" t="str">
            <v>ARES ENERJİ DANIŞMANLIK - MİNE GÜL ALTINOK</v>
          </cell>
          <cell r="E638" t="str">
            <v>İş Bankası DBS</v>
          </cell>
          <cell r="H638" t="str">
            <v>MELİKGAZİ</v>
          </cell>
          <cell r="I638" t="str">
            <v>KLA2022000005894</v>
          </cell>
          <cell r="J638" t="str">
            <v>13.06.2022</v>
          </cell>
          <cell r="K638" t="str">
            <v>Mayıs 2022</v>
          </cell>
          <cell r="L638">
            <v>48545.58</v>
          </cell>
          <cell r="M638">
            <v>48545.58</v>
          </cell>
        </row>
        <row r="639">
          <cell r="C639" t="str">
            <v>BİZİM GIDA TARIM ORMAN ÜRÜNLERİ TEKSTİL TEMİZLİK NAKLİYE DAYANIKLI TÜKETİM MAL.PAZ.İNŞ.A.Ş.</v>
          </cell>
          <cell r="D639" t="str">
            <v>ARES ENERJİ DANIŞMANLIK - MİNE GÜL ALTINOK</v>
          </cell>
          <cell r="E639" t="str">
            <v>İş Bankası DBS</v>
          </cell>
          <cell r="H639" t="str">
            <v>MELİKGAZİ</v>
          </cell>
          <cell r="I639" t="str">
            <v>KLA2022000005895</v>
          </cell>
          <cell r="J639" t="str">
            <v>13.06.2022</v>
          </cell>
          <cell r="K639" t="str">
            <v>Mayıs 2022</v>
          </cell>
          <cell r="L639">
            <v>70904.87</v>
          </cell>
          <cell r="M639">
            <v>70904.87</v>
          </cell>
        </row>
        <row r="640">
          <cell r="C640" t="str">
            <v>BİZİM GIDA TARIM ORMAN ÜRÜNLERİ TEKSTİL TEMİZLİK NAKLİYE DAYANIKLI TÜKETİM MAL.PAZ.İNŞ.A.Ş.</v>
          </cell>
          <cell r="D640" t="str">
            <v>ARES ENERJİ DANIŞMANLIK - MİNE GÜL ALTINOK</v>
          </cell>
          <cell r="E640" t="str">
            <v>İş Bankası DBS</v>
          </cell>
          <cell r="H640" t="str">
            <v>KOCASİNAN</v>
          </cell>
          <cell r="I640" t="str">
            <v>KLA2022000005904</v>
          </cell>
          <cell r="J640" t="str">
            <v>14.06.2022</v>
          </cell>
          <cell r="K640" t="str">
            <v>Mayıs 2022</v>
          </cell>
          <cell r="L640">
            <v>1376.77</v>
          </cell>
          <cell r="M640">
            <v>1376.77</v>
          </cell>
        </row>
        <row r="641">
          <cell r="C641" t="str">
            <v>BİZİM GIDA TARIM ORMAN ÜRÜNLERİ TEKSTİL TEMİZLİK NAKLİYE DAYANIKLI TÜKETİM MAL.PAZ.İNŞ.A.Ş.</v>
          </cell>
          <cell r="D641" t="str">
            <v>ARES ENERJİ DANIŞMANLIK - MİNE GÜL ALTINOK</v>
          </cell>
          <cell r="E641" t="str">
            <v>İş Bankası DBS</v>
          </cell>
          <cell r="H641" t="str">
            <v>KOCASİNAN</v>
          </cell>
          <cell r="I641" t="str">
            <v>KLA2022000005903</v>
          </cell>
          <cell r="J641" t="str">
            <v>14.06.2022</v>
          </cell>
          <cell r="K641" t="str">
            <v>Mayıs 2022</v>
          </cell>
          <cell r="L641">
            <v>3353.75</v>
          </cell>
          <cell r="M641">
            <v>3353.75</v>
          </cell>
        </row>
        <row r="642">
          <cell r="C642" t="str">
            <v>BLB MODA TASARIM ANONİM ŞİRKETİ</v>
          </cell>
          <cell r="D642" t="str">
            <v>HANKAYA SAVUNMA SAN. VE TİC. A.Ş.</v>
          </cell>
          <cell r="H642" t="str">
            <v>ÇANKAYA</v>
          </cell>
          <cell r="I642" t="str">
            <v>KMA2022000001679</v>
          </cell>
          <cell r="J642" t="str">
            <v>31.05.2022</v>
          </cell>
          <cell r="K642" t="str">
            <v>Mayıs 2022</v>
          </cell>
          <cell r="L642">
            <v>1813.79</v>
          </cell>
          <cell r="M642">
            <v>5813.79</v>
          </cell>
        </row>
        <row r="643">
          <cell r="C643" t="str">
            <v>BMB PROJE ANONİM ŞİRKETİ</v>
          </cell>
          <cell r="E643" t="str">
            <v>İş Bankası DBS</v>
          </cell>
          <cell r="H643" t="str">
            <v>KIRKLARELİ</v>
          </cell>
          <cell r="I643" t="str">
            <v>KSE2022000003059</v>
          </cell>
          <cell r="J643" t="str">
            <v>07.05.2022</v>
          </cell>
          <cell r="K643" t="str">
            <v>Mayıs 2022</v>
          </cell>
          <cell r="L643">
            <v>361.21</v>
          </cell>
          <cell r="M643">
            <v>361.21</v>
          </cell>
        </row>
        <row r="644">
          <cell r="C644" t="str">
            <v>BOLVADİN BELEDİYE BAŞKANLIĞI</v>
          </cell>
          <cell r="H644" t="str">
            <v>BOLVADİN</v>
          </cell>
          <cell r="I644" t="str">
            <v>KSA2022000000812</v>
          </cell>
          <cell r="J644" t="str">
            <v>07.05.2022</v>
          </cell>
          <cell r="K644" t="str">
            <v>Mayıs 2022</v>
          </cell>
          <cell r="L644">
            <v>7029.8</v>
          </cell>
          <cell r="M644">
            <v>7029.8</v>
          </cell>
        </row>
        <row r="645">
          <cell r="C645" t="str">
            <v>BOLVADİN BELEDİYE BAŞKANLIĞI</v>
          </cell>
          <cell r="H645" t="str">
            <v>BOLVADİN</v>
          </cell>
          <cell r="I645" t="str">
            <v>KEA2022000001218</v>
          </cell>
          <cell r="J645" t="str">
            <v>31.05.2022</v>
          </cell>
          <cell r="K645" t="str">
            <v>Mayıs 2022</v>
          </cell>
          <cell r="L645">
            <v>4726.3999999999996</v>
          </cell>
          <cell r="M645">
            <v>4726.3999999999996</v>
          </cell>
        </row>
        <row r="646">
          <cell r="C646" t="str">
            <v>BOLVADİN BELEDİYE BAŞKANLIĞI</v>
          </cell>
          <cell r="H646" t="str">
            <v>BOLVADİN</v>
          </cell>
          <cell r="I646" t="str">
            <v>KEA2022000001230</v>
          </cell>
          <cell r="J646" t="str">
            <v>31.05.2022</v>
          </cell>
          <cell r="K646" t="str">
            <v>Mayıs 2022</v>
          </cell>
          <cell r="L646">
            <v>51699.85</v>
          </cell>
          <cell r="M646">
            <v>51699.85</v>
          </cell>
        </row>
        <row r="647">
          <cell r="C647" t="str">
            <v>BOLVADİN BELEDİYE BAŞKANLIĞI</v>
          </cell>
          <cell r="H647" t="str">
            <v>BOLVADİN</v>
          </cell>
          <cell r="I647" t="str">
            <v>KEA2022000001221</v>
          </cell>
          <cell r="J647" t="str">
            <v>31.05.2022</v>
          </cell>
          <cell r="K647" t="str">
            <v>Mayıs 2022</v>
          </cell>
          <cell r="L647">
            <v>9478.31</v>
          </cell>
          <cell r="M647">
            <v>9478.31</v>
          </cell>
        </row>
        <row r="648">
          <cell r="C648" t="str">
            <v>BOLVADİN BELEDİYE BAŞKANLIĞI</v>
          </cell>
          <cell r="H648" t="str">
            <v>BOLVADİN</v>
          </cell>
          <cell r="I648" t="str">
            <v>KEA2022000001234</v>
          </cell>
          <cell r="J648" t="str">
            <v>31.05.2022</v>
          </cell>
          <cell r="K648" t="str">
            <v>Mayıs 2022</v>
          </cell>
          <cell r="L648">
            <v>82584.14</v>
          </cell>
          <cell r="M648">
            <v>82584.14</v>
          </cell>
        </row>
        <row r="649">
          <cell r="C649" t="str">
            <v>BOLVADİN BELEDİYE BAŞKANLIĞI</v>
          </cell>
          <cell r="H649" t="str">
            <v>BOLVADİN</v>
          </cell>
          <cell r="I649" t="str">
            <v>KEA2022000001207</v>
          </cell>
          <cell r="J649" t="str">
            <v>31.05.2022</v>
          </cell>
          <cell r="K649" t="str">
            <v>Mayıs 2022</v>
          </cell>
          <cell r="L649">
            <v>765.65</v>
          </cell>
          <cell r="M649">
            <v>765.65</v>
          </cell>
        </row>
        <row r="650">
          <cell r="C650" t="str">
            <v>BOLVADİN BELEDİYE BAŞKANLIĞI</v>
          </cell>
          <cell r="H650" t="str">
            <v>BOLVADİN</v>
          </cell>
          <cell r="I650" t="str">
            <v>KEA2022000001220</v>
          </cell>
          <cell r="J650" t="str">
            <v>31.05.2022</v>
          </cell>
          <cell r="K650" t="str">
            <v>Mayıs 2022</v>
          </cell>
          <cell r="L650">
            <v>7236.94</v>
          </cell>
          <cell r="M650">
            <v>7236.94</v>
          </cell>
        </row>
        <row r="651">
          <cell r="C651" t="str">
            <v>BOLVADİN BELEDİYE BAŞKANLIĞI</v>
          </cell>
          <cell r="H651" t="str">
            <v>BOLVADİN</v>
          </cell>
          <cell r="I651" t="str">
            <v>KEA2022000001202</v>
          </cell>
          <cell r="J651" t="str">
            <v>31.05.2022</v>
          </cell>
          <cell r="K651" t="str">
            <v>Mayıs 2022</v>
          </cell>
          <cell r="L651">
            <v>311.01</v>
          </cell>
          <cell r="M651">
            <v>311.01</v>
          </cell>
        </row>
        <row r="652">
          <cell r="C652" t="str">
            <v>BOLVADİN BELEDİYE BAŞKANLIĞI</v>
          </cell>
          <cell r="H652" t="str">
            <v>BOLVADİN</v>
          </cell>
          <cell r="I652" t="str">
            <v>KEA2022000001232</v>
          </cell>
          <cell r="J652" t="str">
            <v>31.05.2022</v>
          </cell>
          <cell r="K652" t="str">
            <v>Mayıs 2022</v>
          </cell>
          <cell r="L652">
            <v>65912.05</v>
          </cell>
          <cell r="M652">
            <v>65912.05</v>
          </cell>
        </row>
        <row r="653">
          <cell r="C653" t="str">
            <v>BOLVADİN BELEDİYE BAŞKANLIĞI</v>
          </cell>
          <cell r="H653" t="str">
            <v>BOLVADİN</v>
          </cell>
          <cell r="I653" t="str">
            <v>KEA2022000001231</v>
          </cell>
          <cell r="J653" t="str">
            <v>31.05.2022</v>
          </cell>
          <cell r="K653" t="str">
            <v>Mayıs 2022</v>
          </cell>
          <cell r="L653">
            <v>63362.7</v>
          </cell>
          <cell r="M653">
            <v>63362.7</v>
          </cell>
        </row>
        <row r="654">
          <cell r="C654" t="str">
            <v>BOLVADİN BELEDİYE BAŞKANLIĞI</v>
          </cell>
          <cell r="H654" t="str">
            <v>BOLVADİN</v>
          </cell>
          <cell r="I654" t="str">
            <v>KEA2022000001222</v>
          </cell>
          <cell r="J654" t="str">
            <v>31.05.2022</v>
          </cell>
          <cell r="K654" t="str">
            <v>Mayıs 2022</v>
          </cell>
          <cell r="L654">
            <v>14809.77</v>
          </cell>
          <cell r="M654">
            <v>14809.77</v>
          </cell>
        </row>
        <row r="655">
          <cell r="C655" t="str">
            <v>BOLVADİN BELEDİYE BAŞKANLIĞI</v>
          </cell>
          <cell r="H655" t="str">
            <v>BOLVADİN</v>
          </cell>
          <cell r="I655" t="str">
            <v>KEA2022000001200</v>
          </cell>
          <cell r="J655" t="str">
            <v>31.05.2022</v>
          </cell>
          <cell r="K655" t="str">
            <v>Mayıs 2022</v>
          </cell>
          <cell r="L655">
            <v>114.06</v>
          </cell>
          <cell r="M655">
            <v>114.06</v>
          </cell>
        </row>
        <row r="656">
          <cell r="C656" t="str">
            <v>BOLVADİN BELEDİYE BAŞKANLIĞI</v>
          </cell>
          <cell r="H656" t="str">
            <v>BOLVADİN</v>
          </cell>
          <cell r="I656" t="str">
            <v>KEA2022000001219</v>
          </cell>
          <cell r="J656" t="str">
            <v>31.05.2022</v>
          </cell>
          <cell r="K656" t="str">
            <v>Mayıs 2022</v>
          </cell>
          <cell r="L656">
            <v>6095.22</v>
          </cell>
          <cell r="M656">
            <v>6095.22</v>
          </cell>
        </row>
        <row r="657">
          <cell r="C657" t="str">
            <v>BOLVADİN BELEDİYE BAŞKANLIĞI</v>
          </cell>
          <cell r="H657" t="str">
            <v>BOLVADİN</v>
          </cell>
          <cell r="I657" t="str">
            <v>KEA2022000001228</v>
          </cell>
          <cell r="J657" t="str">
            <v>31.05.2022</v>
          </cell>
          <cell r="K657" t="str">
            <v>Mayıs 2022</v>
          </cell>
          <cell r="L657">
            <v>40508.33</v>
          </cell>
          <cell r="M657">
            <v>40508.33</v>
          </cell>
        </row>
        <row r="658">
          <cell r="C658" t="str">
            <v>BOLVADİN BELEDİYE BAŞKANLIĞI</v>
          </cell>
          <cell r="H658" t="str">
            <v>BOLVADİN</v>
          </cell>
          <cell r="I658" t="str">
            <v>KEA2022000001205</v>
          </cell>
          <cell r="J658" t="str">
            <v>31.05.2022</v>
          </cell>
          <cell r="K658" t="str">
            <v>Mayıs 2022</v>
          </cell>
          <cell r="L658">
            <v>691.52</v>
          </cell>
          <cell r="M658">
            <v>691.52</v>
          </cell>
        </row>
        <row r="659">
          <cell r="C659" t="str">
            <v>BOLVADİN BELEDİYE BAŞKANLIĞI</v>
          </cell>
          <cell r="H659" t="str">
            <v>BOLVADİN</v>
          </cell>
          <cell r="I659" t="str">
            <v>KEA2022000001213</v>
          </cell>
          <cell r="J659" t="str">
            <v>31.05.2022</v>
          </cell>
          <cell r="K659" t="str">
            <v>Mayıs 2022</v>
          </cell>
          <cell r="L659">
            <v>1593.04</v>
          </cell>
          <cell r="M659">
            <v>1593.04</v>
          </cell>
        </row>
        <row r="660">
          <cell r="C660" t="str">
            <v>BOLVADİN BELEDİYE BAŞKANLIĞI</v>
          </cell>
          <cell r="H660" t="str">
            <v>BOLVADİN</v>
          </cell>
          <cell r="I660" t="str">
            <v>KEA2022000001235</v>
          </cell>
          <cell r="J660" t="str">
            <v>31.05.2022</v>
          </cell>
          <cell r="K660" t="str">
            <v>Mayıs 2022</v>
          </cell>
          <cell r="L660">
            <v>111871.17</v>
          </cell>
          <cell r="M660">
            <v>111871.17</v>
          </cell>
        </row>
        <row r="661">
          <cell r="C661" t="str">
            <v>BOLVADİN BELEDİYE BAŞKANLIĞI</v>
          </cell>
          <cell r="H661" t="str">
            <v>BOLVADİN</v>
          </cell>
          <cell r="I661" t="str">
            <v>KEA2022000001216</v>
          </cell>
          <cell r="J661" t="str">
            <v>31.05.2022</v>
          </cell>
          <cell r="K661" t="str">
            <v>Mayıs 2022</v>
          </cell>
          <cell r="L661">
            <v>2108.73</v>
          </cell>
          <cell r="M661">
            <v>2108.73</v>
          </cell>
        </row>
        <row r="662">
          <cell r="C662" t="str">
            <v>BOLVADİN BELEDİYE BAŞKANLIĞI</v>
          </cell>
          <cell r="H662" t="str">
            <v>BOLVADİN</v>
          </cell>
          <cell r="I662" t="str">
            <v>KEA2022000001223</v>
          </cell>
          <cell r="J662" t="str">
            <v>31.05.2022</v>
          </cell>
          <cell r="K662" t="str">
            <v>Mayıs 2022</v>
          </cell>
          <cell r="L662">
            <v>17362.98</v>
          </cell>
          <cell r="M662">
            <v>17362.98</v>
          </cell>
        </row>
        <row r="663">
          <cell r="C663" t="str">
            <v>BOLVADİN BELEDİYE BAŞKANLIĞI</v>
          </cell>
          <cell r="H663" t="str">
            <v>AFYON</v>
          </cell>
          <cell r="I663" t="str">
            <v>KEA2022000001227</v>
          </cell>
          <cell r="J663" t="str">
            <v>31.05.2022</v>
          </cell>
          <cell r="K663" t="str">
            <v>Mayıs 2022</v>
          </cell>
          <cell r="L663">
            <v>32812.85</v>
          </cell>
          <cell r="M663">
            <v>32812.85</v>
          </cell>
        </row>
        <row r="664">
          <cell r="C664" t="str">
            <v>BOLVADİN BELEDİYE BAŞKANLIĞI</v>
          </cell>
          <cell r="H664" t="str">
            <v>BOLVADİN</v>
          </cell>
          <cell r="I664" t="str">
            <v>KEA2022000001197</v>
          </cell>
          <cell r="J664" t="str">
            <v>31.05.2022</v>
          </cell>
          <cell r="K664" t="str">
            <v>Mayıs 2022</v>
          </cell>
          <cell r="L664">
            <v>12.29</v>
          </cell>
          <cell r="M664">
            <v>12.29</v>
          </cell>
        </row>
        <row r="665">
          <cell r="C665" t="str">
            <v>BOLVADİN BELEDİYE BAŞKANLIĞI</v>
          </cell>
          <cell r="H665" t="str">
            <v>BOLVADİN</v>
          </cell>
          <cell r="I665" t="str">
            <v>KEA2022000001225</v>
          </cell>
          <cell r="J665" t="str">
            <v>31.05.2022</v>
          </cell>
          <cell r="K665" t="str">
            <v>Mayıs 2022</v>
          </cell>
          <cell r="L665">
            <v>22632.34</v>
          </cell>
          <cell r="M665">
            <v>22632.34</v>
          </cell>
        </row>
        <row r="666">
          <cell r="C666" t="str">
            <v>BOLVADİN BELEDİYE BAŞKANLIĞI</v>
          </cell>
          <cell r="H666" t="str">
            <v>BOLVADİN</v>
          </cell>
          <cell r="I666" t="str">
            <v>KEA2022000001209</v>
          </cell>
          <cell r="J666" t="str">
            <v>31.05.2022</v>
          </cell>
          <cell r="K666" t="str">
            <v>Mayıs 2022</v>
          </cell>
          <cell r="L666">
            <v>980</v>
          </cell>
          <cell r="M666">
            <v>980</v>
          </cell>
        </row>
        <row r="667">
          <cell r="C667" t="str">
            <v>BOLVADİN BELEDİYE BAŞKANLIĞI</v>
          </cell>
          <cell r="H667" t="str">
            <v>BOLVADİN</v>
          </cell>
          <cell r="I667" t="str">
            <v>KEA2022000001198</v>
          </cell>
          <cell r="J667" t="str">
            <v>31.05.2022</v>
          </cell>
          <cell r="K667" t="str">
            <v>Mayıs 2022</v>
          </cell>
          <cell r="L667">
            <v>44.36</v>
          </cell>
          <cell r="M667">
            <v>44.36</v>
          </cell>
        </row>
        <row r="668">
          <cell r="C668" t="str">
            <v>BOLVADİN BELEDİYE BAŞKANLIĞI</v>
          </cell>
          <cell r="H668" t="str">
            <v>BOLVADİN</v>
          </cell>
          <cell r="I668" t="str">
            <v>KEA2022000001212</v>
          </cell>
          <cell r="J668" t="str">
            <v>31.05.2022</v>
          </cell>
          <cell r="K668" t="str">
            <v>Mayıs 2022</v>
          </cell>
          <cell r="L668">
            <v>1271.04</v>
          </cell>
          <cell r="M668">
            <v>1271.04</v>
          </cell>
        </row>
        <row r="669">
          <cell r="C669" t="str">
            <v>BOLVADİN BELEDİYE BAŞKANLIĞI</v>
          </cell>
          <cell r="H669" t="str">
            <v>BOLVADİN</v>
          </cell>
          <cell r="I669" t="str">
            <v>KEA2022000001201</v>
          </cell>
          <cell r="J669" t="str">
            <v>31.05.2022</v>
          </cell>
          <cell r="K669" t="str">
            <v>Mayıs 2022</v>
          </cell>
          <cell r="L669">
            <v>236.09</v>
          </cell>
          <cell r="M669">
            <v>236.09</v>
          </cell>
        </row>
        <row r="670">
          <cell r="C670" t="str">
            <v>BOLVADİN BELEDİYE BAŞKANLIĞI</v>
          </cell>
          <cell r="H670" t="str">
            <v>BOLVADİN</v>
          </cell>
          <cell r="I670" t="str">
            <v>KEA2022000001204</v>
          </cell>
          <cell r="J670" t="str">
            <v>31.05.2022</v>
          </cell>
          <cell r="K670" t="str">
            <v>Mayıs 2022</v>
          </cell>
          <cell r="L670">
            <v>408.01</v>
          </cell>
          <cell r="M670">
            <v>408.01</v>
          </cell>
        </row>
        <row r="671">
          <cell r="C671" t="str">
            <v>BOLVADİN BELEDİYE BAŞKANLIĞI</v>
          </cell>
          <cell r="H671" t="str">
            <v>BOLVADİN</v>
          </cell>
          <cell r="I671" t="str">
            <v>KEA2022000001214</v>
          </cell>
          <cell r="J671" t="str">
            <v>31.05.2022</v>
          </cell>
          <cell r="K671" t="str">
            <v>Mayıs 2022</v>
          </cell>
          <cell r="L671">
            <v>1702.59</v>
          </cell>
          <cell r="M671">
            <v>1702.59</v>
          </cell>
        </row>
        <row r="672">
          <cell r="C672" t="str">
            <v>BOLVADİN BELEDİYE BAŞKANLIĞI</v>
          </cell>
          <cell r="H672" t="str">
            <v>BOLVADİN</v>
          </cell>
          <cell r="I672" t="str">
            <v>KEA2022000001206</v>
          </cell>
          <cell r="J672" t="str">
            <v>31.05.2022</v>
          </cell>
          <cell r="K672" t="str">
            <v>Mayıs 2022</v>
          </cell>
          <cell r="L672">
            <v>724.77</v>
          </cell>
          <cell r="M672">
            <v>724.77</v>
          </cell>
        </row>
        <row r="673">
          <cell r="C673" t="str">
            <v>BOLVADİN BELEDİYE BAŞKANLIĞI</v>
          </cell>
          <cell r="H673" t="str">
            <v>BOLVADİN</v>
          </cell>
          <cell r="I673" t="str">
            <v>KEA2022000001211</v>
          </cell>
          <cell r="J673" t="str">
            <v>31.05.2022</v>
          </cell>
          <cell r="K673" t="str">
            <v>Mayıs 2022</v>
          </cell>
          <cell r="L673">
            <v>1255.07</v>
          </cell>
          <cell r="M673">
            <v>1255.07</v>
          </cell>
        </row>
        <row r="674">
          <cell r="C674" t="str">
            <v>BOLVADİN BELEDİYE BAŞKANLIĞI</v>
          </cell>
          <cell r="H674" t="str">
            <v>BOLVADİN</v>
          </cell>
          <cell r="I674" t="str">
            <v>KEA2022000001199</v>
          </cell>
          <cell r="J674" t="str">
            <v>31.05.2022</v>
          </cell>
          <cell r="K674" t="str">
            <v>Mayıs 2022</v>
          </cell>
          <cell r="L674">
            <v>56.35</v>
          </cell>
          <cell r="M674">
            <v>56.35</v>
          </cell>
        </row>
        <row r="675">
          <cell r="C675" t="str">
            <v>BOLVADİN BELEDİYE BAŞKANLIĞI</v>
          </cell>
          <cell r="H675" t="str">
            <v>BOLVADİN</v>
          </cell>
          <cell r="I675" t="str">
            <v>KEA2022000001215</v>
          </cell>
          <cell r="J675" t="str">
            <v>31.05.2022</v>
          </cell>
          <cell r="K675" t="str">
            <v>Mayıs 2022</v>
          </cell>
          <cell r="L675">
            <v>1931.03</v>
          </cell>
          <cell r="M675">
            <v>1931.03</v>
          </cell>
        </row>
        <row r="676">
          <cell r="C676" t="str">
            <v>BOLVADİN BELEDİYE BAŞKANLIĞI</v>
          </cell>
          <cell r="H676" t="str">
            <v>BOLVADİN</v>
          </cell>
          <cell r="I676" t="str">
            <v>KEA2022000001210</v>
          </cell>
          <cell r="J676" t="str">
            <v>31.05.2022</v>
          </cell>
          <cell r="K676" t="str">
            <v>Mayıs 2022</v>
          </cell>
          <cell r="L676">
            <v>1057.3</v>
          </cell>
          <cell r="M676">
            <v>1057.3</v>
          </cell>
        </row>
        <row r="677">
          <cell r="C677" t="str">
            <v>BOLVADİN BELEDİYE BAŞKANLIĞI</v>
          </cell>
          <cell r="H677" t="str">
            <v>BOLVADİN</v>
          </cell>
          <cell r="I677" t="str">
            <v>KEA2022000001233</v>
          </cell>
          <cell r="J677" t="str">
            <v>31.05.2022</v>
          </cell>
          <cell r="K677" t="str">
            <v>Mayıs 2022</v>
          </cell>
          <cell r="L677">
            <v>81713.55</v>
          </cell>
          <cell r="M677">
            <v>81713.55</v>
          </cell>
        </row>
        <row r="678">
          <cell r="C678" t="str">
            <v>BOLVADİN BELEDİYE BAŞKANLIĞI</v>
          </cell>
          <cell r="H678" t="str">
            <v>BOLVADİN</v>
          </cell>
          <cell r="I678" t="str">
            <v>KEA2022000001208</v>
          </cell>
          <cell r="J678" t="str">
            <v>31.05.2022</v>
          </cell>
          <cell r="K678" t="str">
            <v>Mayıs 2022</v>
          </cell>
          <cell r="L678">
            <v>860.5</v>
          </cell>
          <cell r="M678">
            <v>860.5</v>
          </cell>
        </row>
        <row r="679">
          <cell r="C679" t="str">
            <v>BOLVADİN BELEDİYE BAŞKANLIĞI</v>
          </cell>
          <cell r="H679" t="str">
            <v>BOLVADİN</v>
          </cell>
          <cell r="I679" t="str">
            <v>KEA2022000001217</v>
          </cell>
          <cell r="J679" t="str">
            <v>31.05.2022</v>
          </cell>
          <cell r="K679" t="str">
            <v>Mayıs 2022</v>
          </cell>
          <cell r="L679">
            <v>2885.24</v>
          </cell>
          <cell r="M679">
            <v>2885.24</v>
          </cell>
        </row>
        <row r="680">
          <cell r="C680" t="str">
            <v>BOLVADİN BELEDİYE BAŞKANLIĞI</v>
          </cell>
          <cell r="H680" t="str">
            <v>BOLVADİN</v>
          </cell>
          <cell r="I680" t="str">
            <v>KEA2022000001229</v>
          </cell>
          <cell r="J680" t="str">
            <v>31.05.2022</v>
          </cell>
          <cell r="K680" t="str">
            <v>Mayıs 2022</v>
          </cell>
          <cell r="L680">
            <v>40557.120000000003</v>
          </cell>
          <cell r="M680">
            <v>40557.120000000003</v>
          </cell>
        </row>
        <row r="681">
          <cell r="C681" t="str">
            <v>BOLVADİN BELEDİYE BAŞKANLIĞI</v>
          </cell>
          <cell r="H681" t="str">
            <v>BOLVADİN</v>
          </cell>
          <cell r="I681" t="str">
            <v>KEA2022000001226</v>
          </cell>
          <cell r="J681" t="str">
            <v>31.05.2022</v>
          </cell>
          <cell r="K681" t="str">
            <v>Mayıs 2022</v>
          </cell>
          <cell r="L681">
            <v>30689.55</v>
          </cell>
          <cell r="M681">
            <v>30689.55</v>
          </cell>
        </row>
        <row r="682">
          <cell r="C682" t="str">
            <v>BOLVADİN BELEDİYE BAŞKANLIĞI</v>
          </cell>
          <cell r="H682" t="str">
            <v>BOLVADİN</v>
          </cell>
          <cell r="I682" t="str">
            <v>KEA2022000001236</v>
          </cell>
          <cell r="J682" t="str">
            <v>31.05.2022</v>
          </cell>
          <cell r="K682" t="str">
            <v>Mayıs 2022</v>
          </cell>
          <cell r="L682">
            <v>133034.51</v>
          </cell>
          <cell r="M682">
            <v>133034.51</v>
          </cell>
        </row>
        <row r="683">
          <cell r="C683" t="str">
            <v>BOLVADİN BELEDİYE BAŞKANLIĞI</v>
          </cell>
          <cell r="H683" t="str">
            <v>BOLVADİN</v>
          </cell>
          <cell r="I683" t="str">
            <v>KEA2022000001203</v>
          </cell>
          <cell r="J683" t="str">
            <v>31.05.2022</v>
          </cell>
          <cell r="K683" t="str">
            <v>Mayıs 2022</v>
          </cell>
          <cell r="L683">
            <v>383.44</v>
          </cell>
          <cell r="M683">
            <v>383.44</v>
          </cell>
        </row>
        <row r="684">
          <cell r="C684" t="str">
            <v>BOLVADİN BELEDİYE BAŞKANLIĞI</v>
          </cell>
          <cell r="H684" t="str">
            <v>BOLVADİN</v>
          </cell>
          <cell r="I684" t="str">
            <v>KEA2022000001224</v>
          </cell>
          <cell r="J684" t="str">
            <v>31.05.2022</v>
          </cell>
          <cell r="K684" t="str">
            <v>Mayıs 2022</v>
          </cell>
          <cell r="L684">
            <v>19441.919999999998</v>
          </cell>
          <cell r="M684">
            <v>19441.919999999998</v>
          </cell>
        </row>
        <row r="685">
          <cell r="C685" t="str">
            <v>BONELLİ GIDA EĞİTİM SANAYİ VE TİCARET A.Ş.</v>
          </cell>
          <cell r="D685" t="str">
            <v>ARES ENERJİ DANIŞMANLIK - MİNE GÜL ALTINOK</v>
          </cell>
          <cell r="H685" t="str">
            <v>ÇANKAYA</v>
          </cell>
          <cell r="I685" t="str">
            <v>KSE2022000003060</v>
          </cell>
          <cell r="J685" t="str">
            <v>07.05.2022</v>
          </cell>
          <cell r="K685" t="str">
            <v>Mayıs 2022</v>
          </cell>
          <cell r="L685">
            <v>1476.6</v>
          </cell>
          <cell r="M685">
            <v>1476.6</v>
          </cell>
        </row>
        <row r="686">
          <cell r="C686" t="str">
            <v>BONELLİ GIDA EĞİTİM SANAYİ VE TİCARET A.Ş.</v>
          </cell>
          <cell r="D686" t="str">
            <v>ARES ENERJİ DANIŞMANLIK - MİNE GÜL ALTINOK</v>
          </cell>
          <cell r="H686" t="str">
            <v>GÖLBAŞI</v>
          </cell>
          <cell r="I686" t="str">
            <v>KSE2022000004517</v>
          </cell>
          <cell r="J686" t="str">
            <v>31.05.2022</v>
          </cell>
          <cell r="K686" t="str">
            <v>Mayıs 2022</v>
          </cell>
          <cell r="L686">
            <v>179856.51</v>
          </cell>
          <cell r="M686">
            <v>179856.51</v>
          </cell>
        </row>
        <row r="687">
          <cell r="C687" t="str">
            <v>BONELLİ GIDA EĞİTİM SANAYİ VE TİCARET A.Ş.</v>
          </cell>
          <cell r="D687" t="str">
            <v>ARES ENERJİ DANIŞMANLIK - MİNE GÜL ALTINOK</v>
          </cell>
          <cell r="H687" t="str">
            <v>ÇANKAYA</v>
          </cell>
          <cell r="I687" t="str">
            <v>KSE2022000004518</v>
          </cell>
          <cell r="J687" t="str">
            <v>31.05.2022</v>
          </cell>
          <cell r="K687" t="str">
            <v>Mayıs 2022</v>
          </cell>
          <cell r="L687">
            <v>16225.27</v>
          </cell>
          <cell r="M687">
            <v>16225.27</v>
          </cell>
        </row>
        <row r="688">
          <cell r="C688" t="str">
            <v>BONELLİ GIDA EĞİTİM SANAYİ VE TİCARET A.Ş.</v>
          </cell>
          <cell r="D688" t="str">
            <v>ARES ENERJİ DANIŞMANLIK - MİNE GÜL ALTINOK</v>
          </cell>
          <cell r="H688" t="str">
            <v>ÇANKAYA</v>
          </cell>
          <cell r="I688" t="str">
            <v>KSE2022000004519</v>
          </cell>
          <cell r="J688" t="str">
            <v>31.05.2022</v>
          </cell>
          <cell r="K688" t="str">
            <v>Mayıs 2022</v>
          </cell>
          <cell r="L688">
            <v>54799.86</v>
          </cell>
          <cell r="M688">
            <v>54799.86</v>
          </cell>
        </row>
        <row r="689">
          <cell r="C689" t="str">
            <v>BOROVALI OTOMOTİV SAN.VE TİC.A.Ş.</v>
          </cell>
          <cell r="E689" t="str">
            <v>İş Bankası DBS</v>
          </cell>
          <cell r="H689" t="str">
            <v>BAYRAKLI</v>
          </cell>
          <cell r="I689" t="str">
            <v>KSE2022000003061</v>
          </cell>
          <cell r="J689" t="str">
            <v>07.05.2022</v>
          </cell>
          <cell r="K689" t="str">
            <v>Mayıs 2022</v>
          </cell>
          <cell r="L689">
            <v>928.44</v>
          </cell>
          <cell r="M689">
            <v>928.44</v>
          </cell>
        </row>
        <row r="690">
          <cell r="C690" t="str">
            <v>BOROVALI OTOMOTİV SAN.VE TİC.A.Ş.</v>
          </cell>
          <cell r="E690" t="str">
            <v>İş Bankası DBS</v>
          </cell>
          <cell r="H690" t="str">
            <v>BORNOVA</v>
          </cell>
          <cell r="I690" t="str">
            <v>KME2022000001186</v>
          </cell>
          <cell r="J690" t="str">
            <v>31.05.2022</v>
          </cell>
          <cell r="K690" t="str">
            <v>Mayıs 2022</v>
          </cell>
          <cell r="L690">
            <v>40344.35</v>
          </cell>
          <cell r="M690">
            <v>40344.35</v>
          </cell>
        </row>
        <row r="691">
          <cell r="C691" t="str">
            <v>BOROVALI OTOMOTİV SAN.VE TİC.A.Ş.</v>
          </cell>
          <cell r="E691" t="str">
            <v>İş Bankası DBS</v>
          </cell>
          <cell r="H691" t="str">
            <v>BORNOVA</v>
          </cell>
          <cell r="I691" t="str">
            <v>KME2022000001185</v>
          </cell>
          <cell r="J691" t="str">
            <v>31.05.2022</v>
          </cell>
          <cell r="K691" t="str">
            <v>Mayıs 2022</v>
          </cell>
          <cell r="L691">
            <v>49863.3</v>
          </cell>
          <cell r="M691">
            <v>49863.3</v>
          </cell>
        </row>
        <row r="692">
          <cell r="C692" t="str">
            <v>BOROVALI OTOMOTİV SAN.VE TİC.A.Ş.</v>
          </cell>
          <cell r="E692" t="str">
            <v>İş Bankası DBS</v>
          </cell>
          <cell r="H692" t="str">
            <v>BAYRAKLI</v>
          </cell>
          <cell r="I692" t="str">
            <v>KME2022000001187</v>
          </cell>
          <cell r="J692" t="str">
            <v>31.05.2022</v>
          </cell>
          <cell r="K692" t="str">
            <v>Mayıs 2022</v>
          </cell>
          <cell r="L692">
            <v>45368.43</v>
          </cell>
          <cell r="M692">
            <v>45368.43</v>
          </cell>
        </row>
        <row r="693">
          <cell r="C693" t="str">
            <v>BOSKAY METAL SAN.VETİC.LTD.ŞTİ.</v>
          </cell>
          <cell r="H693" t="str">
            <v>KARABÜK</v>
          </cell>
          <cell r="I693" t="str">
            <v>KSE2022000003062</v>
          </cell>
          <cell r="J693" t="str">
            <v>07.05.2022</v>
          </cell>
          <cell r="K693" t="str">
            <v>Mayıs 2022</v>
          </cell>
          <cell r="L693">
            <v>8062</v>
          </cell>
          <cell r="M693">
            <v>8062</v>
          </cell>
        </row>
        <row r="694">
          <cell r="C694" t="str">
            <v>BOSTANCI ANADOLU EĞİTİM KURUMLARI ANONİM ŞİRKETİ</v>
          </cell>
          <cell r="D694" t="str">
            <v>METOT ENERJİ DANIŞMANLIĞI HAKAN BAŞALAN</v>
          </cell>
          <cell r="H694" t="str">
            <v>ATAŞEHİR</v>
          </cell>
          <cell r="I694" t="str">
            <v>KSE2022000003063</v>
          </cell>
          <cell r="J694" t="str">
            <v>07.05.2022</v>
          </cell>
          <cell r="K694" t="str">
            <v>Mayıs 2022</v>
          </cell>
          <cell r="L694">
            <v>252.19</v>
          </cell>
          <cell r="M694">
            <v>252.19</v>
          </cell>
        </row>
        <row r="695">
          <cell r="C695" t="str">
            <v>BOYNER BÜYÜK MAĞAZACILIK A.Ş.</v>
          </cell>
          <cell r="E695" t="str">
            <v>İş Bankası ATS</v>
          </cell>
          <cell r="H695" t="str">
            <v>ÜSKÜDAR</v>
          </cell>
          <cell r="I695" t="str">
            <v>KSE2022000004690</v>
          </cell>
          <cell r="J695" t="str">
            <v>31.05.2022</v>
          </cell>
          <cell r="K695" t="str">
            <v>Mayıs 2022</v>
          </cell>
          <cell r="L695">
            <v>166131.26999999999</v>
          </cell>
          <cell r="M695">
            <v>166131.26999999999</v>
          </cell>
        </row>
        <row r="696">
          <cell r="C696" t="str">
            <v>BOYNER BÜYÜK MAĞAZACILIK A.Ş.</v>
          </cell>
          <cell r="E696" t="str">
            <v>İş Bankası ATS</v>
          </cell>
          <cell r="H696" t="str">
            <v>BAHÇELİEVLER</v>
          </cell>
          <cell r="I696" t="str">
            <v>KSE2022000004691</v>
          </cell>
          <cell r="J696" t="str">
            <v>31.05.2022</v>
          </cell>
          <cell r="K696" t="str">
            <v>Mayıs 2022</v>
          </cell>
          <cell r="L696">
            <v>43103.75</v>
          </cell>
          <cell r="M696">
            <v>43103.75</v>
          </cell>
        </row>
        <row r="697">
          <cell r="C697" t="str">
            <v>BOYNER BÜYÜK MAĞAZACILIK A.Ş.</v>
          </cell>
          <cell r="E697" t="str">
            <v>İş Bankası ATS</v>
          </cell>
          <cell r="H697" t="str">
            <v>KADIKÖY</v>
          </cell>
          <cell r="I697" t="str">
            <v>KSE2022000003064</v>
          </cell>
          <cell r="J697" t="str">
            <v>07.05.2022</v>
          </cell>
          <cell r="K697" t="str">
            <v>Mayıs 2022</v>
          </cell>
          <cell r="L697">
            <v>5793.71</v>
          </cell>
          <cell r="M697">
            <v>5793.71</v>
          </cell>
        </row>
        <row r="698">
          <cell r="C698" t="str">
            <v>BOYNER BÜYÜK MAĞAZACILIK A.Ş.</v>
          </cell>
          <cell r="E698" t="str">
            <v>İş Bankası ATS</v>
          </cell>
          <cell r="H698" t="str">
            <v>KONAK</v>
          </cell>
          <cell r="I698" t="str">
            <v>KLA2022000005022</v>
          </cell>
          <cell r="J698" t="str">
            <v>31.05.2022</v>
          </cell>
          <cell r="K698" t="str">
            <v>Mayıs 2022</v>
          </cell>
          <cell r="L698">
            <v>176471.53</v>
          </cell>
          <cell r="M698">
            <v>176471.53</v>
          </cell>
        </row>
        <row r="699">
          <cell r="C699" t="str">
            <v>BOYNER BÜYÜK MAĞAZACILIK A.Ş.</v>
          </cell>
          <cell r="E699" t="str">
            <v>İş Bankası ATS</v>
          </cell>
          <cell r="H699" t="str">
            <v>KONAK</v>
          </cell>
          <cell r="I699" t="str">
            <v>KLA2022000005023</v>
          </cell>
          <cell r="J699" t="str">
            <v>31.05.2022</v>
          </cell>
          <cell r="K699" t="str">
            <v>Mayıs 2022</v>
          </cell>
          <cell r="L699">
            <v>103671.81</v>
          </cell>
          <cell r="M699">
            <v>103671.81</v>
          </cell>
        </row>
        <row r="700">
          <cell r="C700" t="str">
            <v>BOYNER BÜYÜK MAĞAZACILIK A.Ş.</v>
          </cell>
          <cell r="E700" t="str">
            <v>İş Bankası ATS</v>
          </cell>
          <cell r="H700" t="str">
            <v>SARIYER</v>
          </cell>
          <cell r="I700" t="str">
            <v>KLA2022000005024</v>
          </cell>
          <cell r="J700" t="str">
            <v>31.05.2022</v>
          </cell>
          <cell r="K700" t="str">
            <v>Mayıs 2022</v>
          </cell>
          <cell r="L700">
            <v>133486.96</v>
          </cell>
          <cell r="M700">
            <v>133486.96</v>
          </cell>
        </row>
        <row r="701">
          <cell r="C701" t="str">
            <v>BOYNER BÜYÜK MAĞAZACILIK A.Ş.</v>
          </cell>
          <cell r="E701" t="str">
            <v>İş Bankası ATS</v>
          </cell>
          <cell r="H701" t="str">
            <v>MALTEPE</v>
          </cell>
          <cell r="I701" t="str">
            <v>KLA2022000005025</v>
          </cell>
          <cell r="J701" t="str">
            <v>31.05.2022</v>
          </cell>
          <cell r="K701" t="str">
            <v>Mayıs 2022</v>
          </cell>
          <cell r="L701">
            <v>171690.34</v>
          </cell>
          <cell r="M701">
            <v>171690.34</v>
          </cell>
        </row>
        <row r="702">
          <cell r="C702" t="str">
            <v>BOYNER BÜYÜK MAĞAZACILIK A.Ş.</v>
          </cell>
          <cell r="E702" t="str">
            <v>İş Bankası ATS</v>
          </cell>
          <cell r="H702" t="str">
            <v>ZEYTİNBURNU</v>
          </cell>
          <cell r="I702" t="str">
            <v>KLA2022000005026</v>
          </cell>
          <cell r="J702" t="str">
            <v>31.05.2022</v>
          </cell>
          <cell r="K702" t="str">
            <v>Mayıs 2022</v>
          </cell>
          <cell r="L702">
            <v>2191.9699999999998</v>
          </cell>
          <cell r="M702">
            <v>2191.9699999999998</v>
          </cell>
        </row>
        <row r="703">
          <cell r="C703" t="str">
            <v>BOYNER BÜYÜK MAĞAZACILIK A.Ş.</v>
          </cell>
          <cell r="E703" t="str">
            <v>İş Bankası ATS</v>
          </cell>
          <cell r="H703" t="str">
            <v>KADIKÖY</v>
          </cell>
          <cell r="I703" t="str">
            <v>KLA2022000005027</v>
          </cell>
          <cell r="J703" t="str">
            <v>31.05.2022</v>
          </cell>
          <cell r="K703" t="str">
            <v>Mayıs 2022</v>
          </cell>
          <cell r="L703">
            <v>404352.04</v>
          </cell>
          <cell r="M703">
            <v>404352.04</v>
          </cell>
        </row>
        <row r="704">
          <cell r="C704" t="str">
            <v>BROTEKS GRUP TEKSTİL SANAYİ VE TİCARET LİMİTED ŞİRKETİ</v>
          </cell>
          <cell r="D704" t="str">
            <v>N. YAVAŞ ELEK. SAN.TAH. LTD. ŞTİ.</v>
          </cell>
          <cell r="H704" t="str">
            <v>KESTEL</v>
          </cell>
          <cell r="I704" t="str">
            <v>KSE2022000003065</v>
          </cell>
          <cell r="J704" t="str">
            <v>07.05.2022</v>
          </cell>
          <cell r="K704" t="str">
            <v>Mayıs 2022</v>
          </cell>
          <cell r="L704">
            <v>179.83</v>
          </cell>
          <cell r="M704">
            <v>179.83</v>
          </cell>
        </row>
        <row r="705">
          <cell r="C705" t="str">
            <v>BUDMİL MAKİNE METALENDÜS.OTOMAS.YAZ.SANVE TİC.LTD.ŞTİ.</v>
          </cell>
          <cell r="E705" t="str">
            <v>Finansbank DBS</v>
          </cell>
          <cell r="H705" t="str">
            <v>NİLÜFER</v>
          </cell>
          <cell r="I705" t="str">
            <v>KNA2022000000667</v>
          </cell>
          <cell r="J705" t="str">
            <v>10.06.2022</v>
          </cell>
          <cell r="K705" t="str">
            <v>Mayıs 2022</v>
          </cell>
          <cell r="L705">
            <v>8985.82</v>
          </cell>
          <cell r="M705">
            <v>8985.82</v>
          </cell>
        </row>
        <row r="706">
          <cell r="C706" t="str">
            <v>BUDMİL MAKİNE METALENDÜS.OTOMAS.YAZ.SANVE TİC.LTD.ŞTİ.</v>
          </cell>
          <cell r="E706" t="str">
            <v>Finansbank DBS</v>
          </cell>
          <cell r="H706" t="str">
            <v>NİLÜFER</v>
          </cell>
          <cell r="I706" t="str">
            <v>KSA2022000000813</v>
          </cell>
          <cell r="J706" t="str">
            <v>07.05.2022</v>
          </cell>
          <cell r="K706" t="str">
            <v>Mayıs 2022</v>
          </cell>
          <cell r="L706">
            <v>75.11</v>
          </cell>
          <cell r="M706">
            <v>75.11</v>
          </cell>
        </row>
        <row r="707">
          <cell r="C707" t="str">
            <v>BUKET KÖKSAL</v>
          </cell>
          <cell r="E707" t="str">
            <v>İş Bankası DBS</v>
          </cell>
          <cell r="H707" t="str">
            <v>HACIBEKTAŞ</v>
          </cell>
          <cell r="I707" t="str">
            <v>KSA2022000001563</v>
          </cell>
          <cell r="J707" t="str">
            <v>11.06.2022</v>
          </cell>
          <cell r="K707" t="str">
            <v>Mayıs 2022</v>
          </cell>
          <cell r="L707">
            <v>1065.1199999999999</v>
          </cell>
          <cell r="M707">
            <v>1065.1199999999999</v>
          </cell>
        </row>
        <row r="708">
          <cell r="C708" t="str">
            <v>BULENT APA</v>
          </cell>
          <cell r="D708" t="str">
            <v>ACE</v>
          </cell>
          <cell r="H708" t="str">
            <v>BUCA</v>
          </cell>
          <cell r="I708" t="str">
            <v>KMA2022000001779</v>
          </cell>
          <cell r="J708" t="str">
            <v>10.06.2022</v>
          </cell>
          <cell r="K708" t="str">
            <v>Mayıs 2022</v>
          </cell>
          <cell r="L708">
            <v>1186.3399999999999</v>
          </cell>
          <cell r="M708">
            <v>1486.34</v>
          </cell>
        </row>
        <row r="709">
          <cell r="C709" t="str">
            <v>BULENT APA</v>
          </cell>
          <cell r="D709" t="str">
            <v>ACE</v>
          </cell>
          <cell r="H709" t="str">
            <v>BUCA</v>
          </cell>
          <cell r="I709" t="str">
            <v>KSA2022000000814</v>
          </cell>
          <cell r="J709" t="str">
            <v>07.05.2022</v>
          </cell>
          <cell r="K709" t="str">
            <v>Mayıs 2022</v>
          </cell>
          <cell r="L709">
            <v>3.2</v>
          </cell>
          <cell r="M709">
            <v>3.2</v>
          </cell>
        </row>
        <row r="710">
          <cell r="C710" t="str">
            <v>BULUTOĞULLARI MERMERDEMİR ÇELİK NAKL.İNŞELK.SAN.VE TİC.LT ŞT</v>
          </cell>
          <cell r="H710" t="str">
            <v>NARLIDERE</v>
          </cell>
          <cell r="I710" t="str">
            <v>KSE2022000003066</v>
          </cell>
          <cell r="J710" t="str">
            <v>07.05.2022</v>
          </cell>
          <cell r="K710" t="str">
            <v>Mayıs 2022</v>
          </cell>
          <cell r="L710">
            <v>51.94</v>
          </cell>
          <cell r="M710">
            <v>51.94</v>
          </cell>
        </row>
        <row r="711">
          <cell r="C711" t="str">
            <v>BURAK ÇOBANOĞLU</v>
          </cell>
          <cell r="E711" t="str">
            <v>HalkbankasıDBS</v>
          </cell>
          <cell r="H711" t="str">
            <v>KUMLUCA</v>
          </cell>
          <cell r="I711" t="str">
            <v>KSA2022000001564</v>
          </cell>
          <cell r="J711" t="str">
            <v>11.06.2022</v>
          </cell>
          <cell r="K711" t="str">
            <v>Mayıs 2022</v>
          </cell>
          <cell r="L711">
            <v>11848.1</v>
          </cell>
          <cell r="M711">
            <v>11848.1</v>
          </cell>
        </row>
        <row r="712">
          <cell r="C712" t="str">
            <v>BURDÖKSAN DÖKÜM MADENCİLİK NAKLİYAT TİC.SAN.LTD.ŞTİ.</v>
          </cell>
          <cell r="H712" t="str">
            <v>NİLÜFER</v>
          </cell>
          <cell r="I712" t="str">
            <v>KSE2022000003067</v>
          </cell>
          <cell r="J712" t="str">
            <v>07.05.2022</v>
          </cell>
          <cell r="K712" t="str">
            <v>Mayıs 2022</v>
          </cell>
          <cell r="L712">
            <v>15653.75</v>
          </cell>
          <cell r="M712">
            <v>15653.75</v>
          </cell>
        </row>
        <row r="713">
          <cell r="C713" t="str">
            <v>BURHAN GÜNDOĞDU</v>
          </cell>
          <cell r="H713" t="str">
            <v>ÇANKAYA</v>
          </cell>
          <cell r="I713" t="str">
            <v>KMA2022000001780</v>
          </cell>
          <cell r="J713" t="str">
            <v>10.06.2022</v>
          </cell>
          <cell r="K713" t="str">
            <v>Mayıs 2022</v>
          </cell>
          <cell r="L713">
            <v>124.86</v>
          </cell>
          <cell r="M713">
            <v>124.86</v>
          </cell>
        </row>
        <row r="714">
          <cell r="C714" t="str">
            <v>BURHAN GÜNDOĞDU</v>
          </cell>
          <cell r="H714" t="str">
            <v>ÇANKAYA</v>
          </cell>
          <cell r="I714" t="str">
            <v>KSA2022000000815</v>
          </cell>
          <cell r="J714" t="str">
            <v>07.05.2022</v>
          </cell>
          <cell r="K714" t="str">
            <v>Mayıs 2022</v>
          </cell>
          <cell r="L714">
            <v>8.2200000000000006</v>
          </cell>
          <cell r="M714">
            <v>8.2200000000000006</v>
          </cell>
        </row>
        <row r="715">
          <cell r="C715" t="str">
            <v>BÜLENT ÇETİNKAYA</v>
          </cell>
          <cell r="E715" t="str">
            <v>VakıfbankDBS</v>
          </cell>
          <cell r="H715" t="str">
            <v>AVCILAR</v>
          </cell>
          <cell r="I715" t="str">
            <v>KSA2022000001565</v>
          </cell>
          <cell r="J715" t="str">
            <v>11.06.2022</v>
          </cell>
          <cell r="K715" t="str">
            <v>Mayıs 2022</v>
          </cell>
          <cell r="L715">
            <v>1836.73</v>
          </cell>
          <cell r="M715">
            <v>1836.73</v>
          </cell>
        </row>
        <row r="716">
          <cell r="C716" t="str">
            <v>BÜLENT KÖSEM</v>
          </cell>
          <cell r="E716" t="str">
            <v>YKB DBS</v>
          </cell>
          <cell r="H716" t="str">
            <v>KONYAALTI</v>
          </cell>
          <cell r="I716" t="str">
            <v>KSA2022000001566</v>
          </cell>
          <cell r="J716" t="str">
            <v>11.06.2022</v>
          </cell>
          <cell r="K716" t="str">
            <v>Mayıs 2022</v>
          </cell>
          <cell r="L716">
            <v>1564.77</v>
          </cell>
          <cell r="M716">
            <v>1564.77</v>
          </cell>
        </row>
        <row r="717">
          <cell r="C717" t="str">
            <v>BÜLENT ÖZDEMİR</v>
          </cell>
          <cell r="H717" t="str">
            <v>KONAK</v>
          </cell>
          <cell r="I717" t="str">
            <v>KSE2022000003068</v>
          </cell>
          <cell r="J717" t="str">
            <v>07.05.2022</v>
          </cell>
          <cell r="K717" t="str">
            <v>Mayıs 2022</v>
          </cell>
          <cell r="L717">
            <v>26</v>
          </cell>
          <cell r="M717">
            <v>26</v>
          </cell>
        </row>
        <row r="718">
          <cell r="C718" t="str">
            <v>BÜLENT ÖZDEMİR</v>
          </cell>
          <cell r="H718" t="str">
            <v>KONAK</v>
          </cell>
          <cell r="I718" t="str">
            <v>KLA2022000005028</v>
          </cell>
          <cell r="J718" t="str">
            <v>31.05.2022</v>
          </cell>
          <cell r="K718" t="str">
            <v>Mayıs 2022</v>
          </cell>
          <cell r="L718">
            <v>2770.57</v>
          </cell>
          <cell r="M718">
            <v>4670.57</v>
          </cell>
        </row>
        <row r="719">
          <cell r="C719" t="str">
            <v>BÜLENT ÖZDEMİR</v>
          </cell>
          <cell r="H719" t="str">
            <v>KONAK</v>
          </cell>
          <cell r="I719" t="str">
            <v>KLA2022000005029</v>
          </cell>
          <cell r="J719" t="str">
            <v>31.05.2022</v>
          </cell>
          <cell r="K719" t="str">
            <v>Mayıs 2022</v>
          </cell>
          <cell r="L719">
            <v>2851.53</v>
          </cell>
          <cell r="M719">
            <v>2851.53</v>
          </cell>
        </row>
        <row r="720">
          <cell r="C720" t="str">
            <v>BÜNYAMİN YILANCI</v>
          </cell>
          <cell r="E720" t="str">
            <v>GarantiDBS</v>
          </cell>
          <cell r="H720" t="str">
            <v>BEYKOZ</v>
          </cell>
          <cell r="I720" t="str">
            <v>KSA2022000001567</v>
          </cell>
          <cell r="J720" t="str">
            <v>11.06.2022</v>
          </cell>
          <cell r="K720" t="str">
            <v>Mayıs 2022</v>
          </cell>
          <cell r="L720">
            <v>2622.47</v>
          </cell>
          <cell r="M720">
            <v>2622.47</v>
          </cell>
        </row>
        <row r="721">
          <cell r="C721" t="str">
            <v>BÜTÇEM MARKETÇİLİK İNŞAAT OTOMOTİV TURİZM DAYANIKLI TÜKETİM MALLARI TİCARET VE SANAYİ</v>
          </cell>
          <cell r="E721" t="str">
            <v>GarantiDBS</v>
          </cell>
          <cell r="H721" t="str">
            <v>EREĞLİ</v>
          </cell>
          <cell r="I721" t="str">
            <v>KSE2022000004888</v>
          </cell>
          <cell r="J721" t="str">
            <v>11.06.2022</v>
          </cell>
          <cell r="K721" t="str">
            <v>Mayıs 2022</v>
          </cell>
          <cell r="L721">
            <v>9474.0400000000009</v>
          </cell>
          <cell r="M721">
            <v>9474.0400000000009</v>
          </cell>
        </row>
        <row r="722">
          <cell r="C722" t="str">
            <v>BÜYÜKALPLER GIDA HAYVAN.ELEKT.TİC.VESAN.A.Ş.</v>
          </cell>
          <cell r="E722" t="str">
            <v>ZiraatbankasıDBS</v>
          </cell>
          <cell r="H722" t="str">
            <v>ODUNPAZARI</v>
          </cell>
          <cell r="I722" t="str">
            <v>KSE2022000003069</v>
          </cell>
          <cell r="J722" t="str">
            <v>07.05.2022</v>
          </cell>
          <cell r="K722" t="str">
            <v>Mayıs 2022</v>
          </cell>
          <cell r="L722">
            <v>285.14</v>
          </cell>
          <cell r="M722">
            <v>285.14</v>
          </cell>
        </row>
        <row r="723">
          <cell r="C723" t="str">
            <v>BÜYÜTEÇ EĞİTİM ÖĞRETİM YAYINCILIK VE TİCLTD.ŞTİ.</v>
          </cell>
          <cell r="E723" t="str">
            <v>İş Bankası DBS</v>
          </cell>
          <cell r="H723" t="str">
            <v>YENİMAHALLE</v>
          </cell>
          <cell r="I723" t="str">
            <v>KMA2022000001781</v>
          </cell>
          <cell r="J723" t="str">
            <v>10.06.2022</v>
          </cell>
          <cell r="K723" t="str">
            <v>Mayıs 2022</v>
          </cell>
          <cell r="L723">
            <v>4196.82</v>
          </cell>
          <cell r="M723">
            <v>4196.82</v>
          </cell>
        </row>
        <row r="724">
          <cell r="C724" t="str">
            <v>BÜYÜTEÇ EĞİTİM ÖĞRETİM YAYINCILIK VE TİCLTD.ŞTİ.</v>
          </cell>
          <cell r="E724" t="str">
            <v>İş Bankası DBS</v>
          </cell>
          <cell r="H724" t="str">
            <v>YENİMAHALLE</v>
          </cell>
          <cell r="I724" t="str">
            <v>KSA2022000000816</v>
          </cell>
          <cell r="J724" t="str">
            <v>07.05.2022</v>
          </cell>
          <cell r="K724" t="str">
            <v>Mayıs 2022</v>
          </cell>
          <cell r="L724">
            <v>52.18</v>
          </cell>
          <cell r="M724">
            <v>52.18</v>
          </cell>
        </row>
        <row r="725">
          <cell r="C725" t="str">
            <v>BWF ENDÜSTRİ FİLTRELERİ VE TEKNİK KEÇE LTD.ŞTİ.</v>
          </cell>
          <cell r="E725" t="str">
            <v>İş Bankası DBS</v>
          </cell>
          <cell r="H725" t="str">
            <v>TORBALI</v>
          </cell>
          <cell r="I725" t="str">
            <v>KLA2022000005021</v>
          </cell>
          <cell r="J725" t="str">
            <v>31.05.2022</v>
          </cell>
          <cell r="K725" t="str">
            <v>Mayıs 2022</v>
          </cell>
          <cell r="L725">
            <v>39668.06</v>
          </cell>
          <cell r="M725">
            <v>39668.06</v>
          </cell>
        </row>
        <row r="726">
          <cell r="C726" t="str">
            <v>CAN TOPTAN GIDA İHTİYAÇ MADDELERİ PAZARLAMA SAN.VE TİC.ANONİM ŞİRKETİ</v>
          </cell>
          <cell r="E726" t="str">
            <v>Akbank</v>
          </cell>
          <cell r="H726" t="str">
            <v>KARAKÖPRÜ</v>
          </cell>
          <cell r="I726" t="str">
            <v>KFE2022000000754</v>
          </cell>
          <cell r="J726" t="str">
            <v>07.06.2022</v>
          </cell>
          <cell r="K726" t="str">
            <v>Mayıs 2022</v>
          </cell>
          <cell r="L726">
            <v>162869.04</v>
          </cell>
          <cell r="M726">
            <v>162869.04</v>
          </cell>
        </row>
        <row r="727">
          <cell r="C727" t="str">
            <v>CAN TOPTAN GIDA İHTİYAÇ MADDELERİ PAZARLAMA SAN.VE TİC.ANONİM ŞİRKETİ</v>
          </cell>
          <cell r="E727" t="str">
            <v>Akbank</v>
          </cell>
          <cell r="H727" t="str">
            <v>ADIYAMAN</v>
          </cell>
          <cell r="I727" t="str">
            <v>KFE2022000000755</v>
          </cell>
          <cell r="J727" t="str">
            <v>07.06.2022</v>
          </cell>
          <cell r="K727" t="str">
            <v>Mayıs 2022</v>
          </cell>
          <cell r="L727">
            <v>112368.89</v>
          </cell>
          <cell r="M727">
            <v>112368.89</v>
          </cell>
        </row>
        <row r="728">
          <cell r="C728" t="str">
            <v>CAN TOPTAN GIDA İHTİYAÇ MADDELERİ PAZARLAMA SAN.VE TİC.ANONİM ŞİRKETİ</v>
          </cell>
          <cell r="E728" t="str">
            <v>Akbank</v>
          </cell>
          <cell r="H728" t="str">
            <v>ADIYAMAN</v>
          </cell>
          <cell r="I728" t="str">
            <v>KSE2022000003070</v>
          </cell>
          <cell r="J728" t="str">
            <v>07.05.2022</v>
          </cell>
          <cell r="K728" t="str">
            <v>Mayıs 2022</v>
          </cell>
          <cell r="L728">
            <v>981.8</v>
          </cell>
          <cell r="M728">
            <v>981.8</v>
          </cell>
        </row>
        <row r="729">
          <cell r="C729" t="str">
            <v>CANİK SÜT ÜR.VE GIDA HAY.TAR.İNŞ.SAN.TİC.LTD.ŞTİ</v>
          </cell>
          <cell r="H729" t="str">
            <v>ALTINORDU</v>
          </cell>
          <cell r="I729" t="str">
            <v>KLA2022000005566</v>
          </cell>
          <cell r="J729" t="str">
            <v>10.06.2022</v>
          </cell>
          <cell r="K729" t="str">
            <v>Mayıs 2022</v>
          </cell>
          <cell r="L729">
            <v>26590.5</v>
          </cell>
          <cell r="M729">
            <v>26590.5</v>
          </cell>
        </row>
        <row r="730">
          <cell r="C730" t="str">
            <v>CANPOLAT KARDEŞLER GIDA SANAYİ VE TİCARET LİMİTED ŞİRKETİ</v>
          </cell>
          <cell r="E730" t="str">
            <v>İş Bankası DBS</v>
          </cell>
          <cell r="H730" t="str">
            <v>KAĞITHANE</v>
          </cell>
          <cell r="I730" t="str">
            <v>KSA2022000001568</v>
          </cell>
          <cell r="J730" t="str">
            <v>11.06.2022</v>
          </cell>
          <cell r="K730" t="str">
            <v>Mayıs 2022</v>
          </cell>
          <cell r="L730">
            <v>8021.51</v>
          </cell>
          <cell r="M730">
            <v>8021.51</v>
          </cell>
        </row>
        <row r="731">
          <cell r="C731" t="str">
            <v>CANSU AKSAKAL</v>
          </cell>
          <cell r="H731" t="str">
            <v>BORNOVA</v>
          </cell>
          <cell r="I731" t="str">
            <v>KSA2022000000817</v>
          </cell>
          <cell r="J731" t="str">
            <v>07.05.2022</v>
          </cell>
          <cell r="K731" t="str">
            <v>Mayıs 2022</v>
          </cell>
          <cell r="L731">
            <v>4</v>
          </cell>
          <cell r="M731">
            <v>4</v>
          </cell>
        </row>
        <row r="732">
          <cell r="C732" t="str">
            <v>CANSUGÜL KARAKOYUN</v>
          </cell>
          <cell r="E732" t="str">
            <v>AkbankDBS</v>
          </cell>
          <cell r="H732" t="str">
            <v>EDİRNE</v>
          </cell>
          <cell r="I732" t="str">
            <v>KSA2022000001569</v>
          </cell>
          <cell r="J732" t="str">
            <v>11.06.2022</v>
          </cell>
          <cell r="K732" t="str">
            <v>Mayıs 2022</v>
          </cell>
          <cell r="L732">
            <v>2947.96</v>
          </cell>
          <cell r="M732">
            <v>2947.96</v>
          </cell>
        </row>
        <row r="733">
          <cell r="C733" t="str">
            <v>CANTÜRKLER OTOMOTİV SERVİS HİZMETLERİ SANAYİ VE TİCARET LİMİTED ŞİRKETİ</v>
          </cell>
          <cell r="D733" t="str">
            <v>METOT ENERJİ DANIŞMANLIĞI HAKAN BAŞALAN</v>
          </cell>
          <cell r="H733" t="str">
            <v>ATAŞEHİR</v>
          </cell>
          <cell r="I733" t="str">
            <v>KSE2022000003071</v>
          </cell>
          <cell r="J733" t="str">
            <v>07.05.2022</v>
          </cell>
          <cell r="K733" t="str">
            <v>Mayıs 2022</v>
          </cell>
          <cell r="L733">
            <v>183.97</v>
          </cell>
          <cell r="M733">
            <v>183.97</v>
          </cell>
        </row>
        <row r="734">
          <cell r="C734" t="str">
            <v>CANTÜRKLER OTOMOTİV SERVİS HİZMETLERİ SANAYİ VE TİCARET LİMİTED ŞİRKETİ</v>
          </cell>
          <cell r="D734" t="str">
            <v>METOT ENERJİ DANIŞMANLIĞI HAKAN BAŞALAN</v>
          </cell>
          <cell r="I734" t="str">
            <v>KME2022000001439</v>
          </cell>
          <cell r="J734" t="str">
            <v>13.06.2022</v>
          </cell>
          <cell r="K734" t="str">
            <v>Mayıs 2022</v>
          </cell>
          <cell r="L734">
            <v>20585.43</v>
          </cell>
          <cell r="M734">
            <v>20585.43</v>
          </cell>
        </row>
        <row r="735">
          <cell r="C735" t="str">
            <v>CASTİMO KİMYA İNŞAATYAPI MALZEMELERİ SAN.VE TİC.LTD.ŞTİ.</v>
          </cell>
          <cell r="E735" t="str">
            <v>GarantiDBS</v>
          </cell>
          <cell r="H735" t="str">
            <v>GAZİEMİR</v>
          </cell>
          <cell r="I735" t="str">
            <v>KSE2022000003072</v>
          </cell>
          <cell r="J735" t="str">
            <v>07.05.2022</v>
          </cell>
          <cell r="K735" t="str">
            <v>Mayıs 2022</v>
          </cell>
          <cell r="L735">
            <v>80.180000000000007</v>
          </cell>
          <cell r="M735">
            <v>80.180000000000007</v>
          </cell>
        </row>
        <row r="736">
          <cell r="C736" t="str">
            <v>CASTİMO KİMYA İNŞAATYAPI MALZEMELERİ SAN.VE TİC.LTD.ŞTİ.</v>
          </cell>
          <cell r="E736" t="str">
            <v>GarantiDBS</v>
          </cell>
          <cell r="H736" t="str">
            <v>GAZİEMİR</v>
          </cell>
          <cell r="I736" t="str">
            <v>KME2022000001188</v>
          </cell>
          <cell r="J736" t="str">
            <v>31.05.2022</v>
          </cell>
          <cell r="K736" t="str">
            <v>Mayıs 2022</v>
          </cell>
          <cell r="L736">
            <v>15101.2</v>
          </cell>
          <cell r="M736">
            <v>15101.2</v>
          </cell>
        </row>
        <row r="737">
          <cell r="C737" t="str">
            <v>CAVİT YILMAZ</v>
          </cell>
          <cell r="H737" t="str">
            <v>KAYNARCA</v>
          </cell>
          <cell r="I737" t="str">
            <v>KMA2022000001782</v>
          </cell>
          <cell r="J737" t="str">
            <v>10.06.2022</v>
          </cell>
          <cell r="K737" t="str">
            <v>Mayıs 2022</v>
          </cell>
          <cell r="L737">
            <v>12421.07</v>
          </cell>
          <cell r="M737">
            <v>14921.07</v>
          </cell>
        </row>
        <row r="738">
          <cell r="C738" t="str">
            <v>CELAL BENER</v>
          </cell>
          <cell r="H738" t="str">
            <v>YENİŞEHİR</v>
          </cell>
          <cell r="I738" t="str">
            <v>KSA2022000001570</v>
          </cell>
          <cell r="J738" t="str">
            <v>11.06.2022</v>
          </cell>
          <cell r="K738" t="str">
            <v>Mayıs 2022</v>
          </cell>
          <cell r="L738">
            <v>1685.84</v>
          </cell>
          <cell r="M738">
            <v>1685.84</v>
          </cell>
        </row>
        <row r="739">
          <cell r="C739" t="str">
            <v>CELAL KOLOĞLU</v>
          </cell>
          <cell r="E739" t="str">
            <v>Akbank</v>
          </cell>
          <cell r="H739" t="str">
            <v>ALTINDAĞ</v>
          </cell>
          <cell r="I739" t="str">
            <v>KSA2022000001767</v>
          </cell>
          <cell r="J739" t="str">
            <v>11.06.2022</v>
          </cell>
          <cell r="K739" t="str">
            <v>Mayıs 2022</v>
          </cell>
          <cell r="L739">
            <v>1147.5899999999999</v>
          </cell>
          <cell r="M739">
            <v>1147.5899999999999</v>
          </cell>
        </row>
        <row r="740">
          <cell r="C740" t="str">
            <v>CELAL KOLOĞLU</v>
          </cell>
          <cell r="E740" t="str">
            <v>Akbank</v>
          </cell>
          <cell r="H740" t="str">
            <v>ÇANKAYA</v>
          </cell>
          <cell r="I740" t="str">
            <v>KSA2022000001768</v>
          </cell>
          <cell r="J740" t="str">
            <v>11.06.2022</v>
          </cell>
          <cell r="K740" t="str">
            <v>Mayıs 2022</v>
          </cell>
          <cell r="L740">
            <v>583.86</v>
          </cell>
          <cell r="M740">
            <v>583.86</v>
          </cell>
        </row>
        <row r="741">
          <cell r="C741" t="str">
            <v>CEM BARAN</v>
          </cell>
          <cell r="H741" t="str">
            <v>KONAK</v>
          </cell>
          <cell r="I741" t="str">
            <v>KSA2022000000818</v>
          </cell>
          <cell r="J741" t="str">
            <v>07.05.2022</v>
          </cell>
          <cell r="K741" t="str">
            <v>Mayıs 2022</v>
          </cell>
          <cell r="L741">
            <v>35.93</v>
          </cell>
          <cell r="M741">
            <v>35.93</v>
          </cell>
        </row>
        <row r="742">
          <cell r="C742" t="str">
            <v>CEM BARAN</v>
          </cell>
          <cell r="H742" t="str">
            <v>KONAK</v>
          </cell>
          <cell r="I742" t="str">
            <v>KMA2022000001680</v>
          </cell>
          <cell r="J742" t="str">
            <v>31.05.2022</v>
          </cell>
          <cell r="K742" t="str">
            <v>Mayıs 2022</v>
          </cell>
          <cell r="L742">
            <v>6738.4</v>
          </cell>
          <cell r="M742">
            <v>8663.4</v>
          </cell>
        </row>
        <row r="743">
          <cell r="C743" t="str">
            <v>CEM BARAN</v>
          </cell>
          <cell r="H743" t="str">
            <v>KONAK</v>
          </cell>
          <cell r="I743" t="str">
            <v>KMA2022000001681</v>
          </cell>
          <cell r="J743" t="str">
            <v>31.05.2022</v>
          </cell>
          <cell r="K743" t="str">
            <v>Mayıs 2022</v>
          </cell>
          <cell r="L743">
            <v>4693.28</v>
          </cell>
          <cell r="M743">
            <v>4693.28</v>
          </cell>
        </row>
        <row r="744">
          <cell r="C744" t="str">
            <v>CEM PETROL OTOMOTİVVE TUR.TİC.A.Ş.</v>
          </cell>
          <cell r="D744" t="str">
            <v>HİLAL BENGİ</v>
          </cell>
          <cell r="E744" t="str">
            <v>VakıfbankDBS</v>
          </cell>
          <cell r="H744" t="str">
            <v>ATAKUM</v>
          </cell>
          <cell r="I744" t="str">
            <v>KSE2022000003073</v>
          </cell>
          <cell r="J744" t="str">
            <v>07.05.2022</v>
          </cell>
          <cell r="K744" t="str">
            <v>Mayıs 2022</v>
          </cell>
          <cell r="L744">
            <v>231.65</v>
          </cell>
          <cell r="M744">
            <v>231.65</v>
          </cell>
        </row>
        <row r="745">
          <cell r="C745" t="str">
            <v>CEM PETROL OTOMOTİVVE TUR.TİC.A.Ş.</v>
          </cell>
          <cell r="D745" t="str">
            <v>HİLAL BENGİ</v>
          </cell>
          <cell r="E745" t="str">
            <v>VakıfbankDBS</v>
          </cell>
          <cell r="H745" t="str">
            <v>ÜNYE</v>
          </cell>
          <cell r="I745" t="str">
            <v>KFE2022000000699</v>
          </cell>
          <cell r="J745" t="str">
            <v>31.05.2022</v>
          </cell>
          <cell r="K745" t="str">
            <v>Mayıs 2022</v>
          </cell>
          <cell r="L745">
            <v>4552.8999999999996</v>
          </cell>
          <cell r="M745">
            <v>4552.8999999999996</v>
          </cell>
        </row>
        <row r="746">
          <cell r="C746" t="str">
            <v>CEM PETROL OTOMOTİVVE TUR.TİC.A.Ş.</v>
          </cell>
          <cell r="D746" t="str">
            <v>HİLAL BENGİ</v>
          </cell>
          <cell r="E746" t="str">
            <v>VakıfbankDBS</v>
          </cell>
          <cell r="H746" t="str">
            <v>ATAKUM</v>
          </cell>
          <cell r="I746" t="str">
            <v>KFE2022000000700</v>
          </cell>
          <cell r="J746" t="str">
            <v>31.05.2022</v>
          </cell>
          <cell r="K746" t="str">
            <v>Mayıs 2022</v>
          </cell>
          <cell r="L746">
            <v>5336.22</v>
          </cell>
          <cell r="M746">
            <v>5336.22</v>
          </cell>
        </row>
        <row r="747">
          <cell r="C747" t="str">
            <v>CEMAL YUMUTKAN</v>
          </cell>
          <cell r="D747" t="str">
            <v>REFORM</v>
          </cell>
          <cell r="E747" t="str">
            <v>İş Bankası ATS</v>
          </cell>
          <cell r="H747" t="str">
            <v>MELİKGAZİ</v>
          </cell>
          <cell r="I747" t="str">
            <v>KSA2022000000819</v>
          </cell>
          <cell r="J747" t="str">
            <v>07.05.2022</v>
          </cell>
          <cell r="K747" t="str">
            <v>Mayıs 2022</v>
          </cell>
          <cell r="L747">
            <v>78.53</v>
          </cell>
          <cell r="M747">
            <v>78.53</v>
          </cell>
        </row>
        <row r="748">
          <cell r="C748" t="str">
            <v>CEMRE AKARYAKIT ÜRÜNGI.İNŞ.TU.TEK.SEVE PAZ.SA.T.LT.Ş</v>
          </cell>
          <cell r="E748" t="str">
            <v>AkbankDBS</v>
          </cell>
          <cell r="H748" t="str">
            <v>ÇEŞME</v>
          </cell>
          <cell r="I748" t="str">
            <v>KSE2022000003074</v>
          </cell>
          <cell r="J748" t="str">
            <v>07.05.2022</v>
          </cell>
          <cell r="K748" t="str">
            <v>Mayıs 2022</v>
          </cell>
          <cell r="L748">
            <v>478.95</v>
          </cell>
          <cell r="M748">
            <v>478.95</v>
          </cell>
        </row>
        <row r="749">
          <cell r="C749" t="str">
            <v>CEMRE AKARYAKIT ÜRÜNGI.İNŞ.TU.TEK.SEVE PAZ.SA.T.LT.Ş</v>
          </cell>
          <cell r="E749" t="str">
            <v>AkbankDBS</v>
          </cell>
          <cell r="H749" t="str">
            <v>ÇEŞME</v>
          </cell>
          <cell r="I749" t="str">
            <v>KSE2022000003075</v>
          </cell>
          <cell r="J749" t="str">
            <v>07.05.2022</v>
          </cell>
          <cell r="K749" t="str">
            <v>Mayıs 2022</v>
          </cell>
          <cell r="L749">
            <v>315.98</v>
          </cell>
          <cell r="M749">
            <v>315.98</v>
          </cell>
        </row>
        <row r="750">
          <cell r="C750" t="str">
            <v>CEMRE AKARYAKIT ÜRÜNGI.İNŞ.TU.TEK.SEVE PAZ.SA.T.LT.Ş</v>
          </cell>
          <cell r="E750" t="str">
            <v>AkbankDBS</v>
          </cell>
          <cell r="H750" t="str">
            <v>ÇEŞME</v>
          </cell>
          <cell r="I750" t="str">
            <v>KSE2022000003076</v>
          </cell>
          <cell r="J750" t="str">
            <v>07.05.2022</v>
          </cell>
          <cell r="K750" t="str">
            <v>Mayıs 2022</v>
          </cell>
          <cell r="L750">
            <v>120.38</v>
          </cell>
          <cell r="M750">
            <v>120.38</v>
          </cell>
        </row>
        <row r="751">
          <cell r="C751" t="str">
            <v>CEMRE AKARYAKIT ÜRÜNGI.İNŞ.TU.TEK.SEVE PAZ.SA.T.LT.Ş</v>
          </cell>
          <cell r="E751" t="str">
            <v>AkbankDBS</v>
          </cell>
          <cell r="H751" t="str">
            <v>ÇEŞME</v>
          </cell>
          <cell r="I751" t="str">
            <v>KLA2022000005945</v>
          </cell>
          <cell r="J751" t="str">
            <v>27.06.2022</v>
          </cell>
          <cell r="K751" t="str">
            <v>Mayıs 2022</v>
          </cell>
          <cell r="L751">
            <v>1120.3699999999999</v>
          </cell>
          <cell r="M751">
            <v>1120.3699999999999</v>
          </cell>
        </row>
        <row r="752">
          <cell r="C752" t="str">
            <v>CEMRE AKARYAKIT ÜRÜNGI.İNŞ.TU.TEK.SEVE PAZ.SA.T.LT.Ş</v>
          </cell>
          <cell r="E752" t="str">
            <v>AkbankDBS</v>
          </cell>
          <cell r="H752" t="str">
            <v>ÇEŞME</v>
          </cell>
          <cell r="I752" t="str">
            <v>KLA2022000005946</v>
          </cell>
          <cell r="J752" t="str">
            <v>27.06.2022</v>
          </cell>
          <cell r="K752" t="str">
            <v>Mayıs 2022</v>
          </cell>
          <cell r="L752">
            <v>1181.1199999999999</v>
          </cell>
          <cell r="M752">
            <v>1181.1199999999999</v>
          </cell>
        </row>
        <row r="753">
          <cell r="C753" t="str">
            <v>CENAVA INSAAT  MADENCILIK SAN.TIC.A.S.</v>
          </cell>
          <cell r="H753" t="str">
            <v>YENİCE</v>
          </cell>
          <cell r="I753" t="str">
            <v>KNE2022000000392</v>
          </cell>
          <cell r="J753" t="str">
            <v>31.05.2022</v>
          </cell>
          <cell r="K753" t="str">
            <v>Mayıs 2022</v>
          </cell>
          <cell r="L753">
            <v>156599.85</v>
          </cell>
          <cell r="M753">
            <v>156599.85</v>
          </cell>
        </row>
        <row r="754">
          <cell r="C754" t="str">
            <v>CENAVA INSAAT  MADENCILIK SAN.TIC.A.S.</v>
          </cell>
          <cell r="H754" t="str">
            <v>ÇAN</v>
          </cell>
          <cell r="I754" t="str">
            <v>KNE2022000000393</v>
          </cell>
          <cell r="J754" t="str">
            <v>31.05.2022</v>
          </cell>
          <cell r="K754" t="str">
            <v>Mayıs 2022</v>
          </cell>
          <cell r="L754">
            <v>741204.43</v>
          </cell>
          <cell r="M754">
            <v>741204.43</v>
          </cell>
        </row>
        <row r="755">
          <cell r="C755" t="str">
            <v>CENGİZ GÜNERİ</v>
          </cell>
          <cell r="D755" t="str">
            <v>SERA ENERJİ SAN. VE TİC. LTD. ŞTİ.</v>
          </cell>
          <cell r="H755" t="str">
            <v>ODUNPAZARI</v>
          </cell>
          <cell r="I755" t="str">
            <v>KMA2022000001783</v>
          </cell>
          <cell r="J755" t="str">
            <v>10.06.2022</v>
          </cell>
          <cell r="K755" t="str">
            <v>Mayıs 2022</v>
          </cell>
          <cell r="L755">
            <v>549.17999999999995</v>
          </cell>
          <cell r="M755">
            <v>549.17999999999995</v>
          </cell>
        </row>
        <row r="756">
          <cell r="C756" t="str">
            <v xml:space="preserve">CENGİZ TUNÇEL </v>
          </cell>
          <cell r="D756" t="str">
            <v>SİNAN MUTLU</v>
          </cell>
          <cell r="E756" t="str">
            <v>AkbankDBS</v>
          </cell>
          <cell r="H756" t="str">
            <v>BOLU</v>
          </cell>
          <cell r="I756" t="str">
            <v>KLA2022000005567</v>
          </cell>
          <cell r="J756" t="str">
            <v>10.06.2022</v>
          </cell>
          <cell r="K756" t="str">
            <v>Mayıs 2022</v>
          </cell>
          <cell r="L756">
            <v>17917.689999999999</v>
          </cell>
          <cell r="M756">
            <v>17917.689999999999</v>
          </cell>
        </row>
        <row r="757">
          <cell r="C757" t="str">
            <v xml:space="preserve">CENGİZ TUNÇEL </v>
          </cell>
          <cell r="D757" t="str">
            <v>SİNAN MUTLU</v>
          </cell>
          <cell r="E757" t="str">
            <v>AkbankDBS</v>
          </cell>
          <cell r="H757" t="str">
            <v>BOLU</v>
          </cell>
          <cell r="I757" t="str">
            <v>KSE2022000003077</v>
          </cell>
          <cell r="J757" t="str">
            <v>07.05.2022</v>
          </cell>
          <cell r="K757" t="str">
            <v>Mayıs 2022</v>
          </cell>
          <cell r="L757">
            <v>56.37</v>
          </cell>
          <cell r="M757">
            <v>56.37</v>
          </cell>
        </row>
        <row r="758">
          <cell r="C758" t="str">
            <v>CENTA GIDA İNŞAAT OTOMOTİV SAN.VE TİC.LTD.ŞTİ.</v>
          </cell>
          <cell r="E758" t="str">
            <v>İş Bankası DBS</v>
          </cell>
          <cell r="H758" t="str">
            <v>YALOVA</v>
          </cell>
          <cell r="I758" t="str">
            <v>KSE2022000003078</v>
          </cell>
          <cell r="J758" t="str">
            <v>07.05.2022</v>
          </cell>
          <cell r="K758" t="str">
            <v>Mayıs 2022</v>
          </cell>
          <cell r="L758">
            <v>1740.57</v>
          </cell>
          <cell r="M758">
            <v>1740.57</v>
          </cell>
        </row>
        <row r="759">
          <cell r="C759" t="str">
            <v>CENTA GIDA İNŞAAT OTOMOTİV SAN.VE TİC.LTD.ŞTİ.</v>
          </cell>
          <cell r="E759" t="str">
            <v>İş Bankası DBS</v>
          </cell>
          <cell r="H759" t="str">
            <v>YALOVA</v>
          </cell>
          <cell r="I759" t="str">
            <v>KSE2022000004568</v>
          </cell>
          <cell r="J759" t="str">
            <v>31.05.2022</v>
          </cell>
          <cell r="K759" t="str">
            <v>Mayıs 2022</v>
          </cell>
          <cell r="L759">
            <v>22085.74</v>
          </cell>
          <cell r="M759">
            <v>22085.74</v>
          </cell>
        </row>
        <row r="760">
          <cell r="C760" t="str">
            <v>CENTA GIDA İNŞAAT OTOMOTİV SAN.VE TİC.LTD.ŞTİ.</v>
          </cell>
          <cell r="E760" t="str">
            <v>İş Bankası DBS</v>
          </cell>
          <cell r="H760" t="str">
            <v>YALOVA</v>
          </cell>
          <cell r="I760" t="str">
            <v>KSE2022000004561</v>
          </cell>
          <cell r="J760" t="str">
            <v>31.05.2022</v>
          </cell>
          <cell r="K760" t="str">
            <v>Mayıs 2022</v>
          </cell>
          <cell r="L760">
            <v>22072.89</v>
          </cell>
          <cell r="M760">
            <v>22072.89</v>
          </cell>
        </row>
        <row r="761">
          <cell r="C761" t="str">
            <v>CENTA GIDA İNŞAAT OTOMOTİV SAN.VE TİC.LTD.ŞTİ.</v>
          </cell>
          <cell r="E761" t="str">
            <v>İş Bankası DBS</v>
          </cell>
          <cell r="H761" t="str">
            <v>YALOVA</v>
          </cell>
          <cell r="I761" t="str">
            <v>KSE2022000004550</v>
          </cell>
          <cell r="J761" t="str">
            <v>31.05.2022</v>
          </cell>
          <cell r="K761" t="str">
            <v>Mayıs 2022</v>
          </cell>
          <cell r="L761">
            <v>2929.94</v>
          </cell>
          <cell r="M761">
            <v>2929.94</v>
          </cell>
        </row>
        <row r="762">
          <cell r="C762" t="str">
            <v>CENTA GIDA İNŞAAT OTOMOTİV SAN.VE TİC.LTD.ŞTİ.</v>
          </cell>
          <cell r="E762" t="str">
            <v>İş Bankası DBS</v>
          </cell>
          <cell r="H762" t="str">
            <v>YALOVA</v>
          </cell>
          <cell r="I762" t="str">
            <v>KSE2022000004559</v>
          </cell>
          <cell r="J762" t="str">
            <v>31.05.2022</v>
          </cell>
          <cell r="K762" t="str">
            <v>Mayıs 2022</v>
          </cell>
          <cell r="L762">
            <v>15595.74</v>
          </cell>
          <cell r="M762">
            <v>15595.74</v>
          </cell>
        </row>
        <row r="763">
          <cell r="C763" t="str">
            <v>CENTA GIDA İNŞAAT OTOMOTİV SAN.VE TİC.LTD.ŞTİ.</v>
          </cell>
          <cell r="E763" t="str">
            <v>İş Bankası DBS</v>
          </cell>
          <cell r="H763" t="str">
            <v>YALOVA</v>
          </cell>
          <cell r="I763" t="str">
            <v>KSE2022000004554</v>
          </cell>
          <cell r="J763" t="str">
            <v>31.05.2022</v>
          </cell>
          <cell r="K763" t="str">
            <v>Mayıs 2022</v>
          </cell>
          <cell r="L763">
            <v>12994.27</v>
          </cell>
          <cell r="M763">
            <v>12994.27</v>
          </cell>
        </row>
        <row r="764">
          <cell r="C764" t="str">
            <v>CENTA GIDA İNŞAAT OTOMOTİV SAN.VE TİC.LTD.ŞTİ.</v>
          </cell>
          <cell r="E764" t="str">
            <v>İş Bankası DBS</v>
          </cell>
          <cell r="H764" t="str">
            <v>YALOVA</v>
          </cell>
          <cell r="I764" t="str">
            <v>KSE2022000004570</v>
          </cell>
          <cell r="J764" t="str">
            <v>31.05.2022</v>
          </cell>
          <cell r="K764" t="str">
            <v>Mayıs 2022</v>
          </cell>
          <cell r="L764">
            <v>15545.56</v>
          </cell>
          <cell r="M764">
            <v>15545.56</v>
          </cell>
        </row>
        <row r="765">
          <cell r="C765" t="str">
            <v>CENTA GIDA İNŞAAT OTOMOTİV SAN.VE TİC.LTD.ŞTİ.</v>
          </cell>
          <cell r="E765" t="str">
            <v>İş Bankası DBS</v>
          </cell>
          <cell r="H765" t="str">
            <v>YALOVA</v>
          </cell>
          <cell r="I765" t="str">
            <v>KSE2022000004551</v>
          </cell>
          <cell r="J765" t="str">
            <v>31.05.2022</v>
          </cell>
          <cell r="K765" t="str">
            <v>Mayıs 2022</v>
          </cell>
          <cell r="L765">
            <v>15106.47</v>
          </cell>
          <cell r="M765">
            <v>15106.47</v>
          </cell>
        </row>
        <row r="766">
          <cell r="C766" t="str">
            <v>CENTA GIDA İNŞAAT OTOMOTİV SAN.VE TİC.LTD.ŞTİ.</v>
          </cell>
          <cell r="E766" t="str">
            <v>İş Bankası DBS</v>
          </cell>
          <cell r="H766" t="str">
            <v>YALOVA</v>
          </cell>
          <cell r="I766" t="str">
            <v>KSE2022000004571</v>
          </cell>
          <cell r="J766" t="str">
            <v>31.05.2022</v>
          </cell>
          <cell r="K766" t="str">
            <v>Mayıs 2022</v>
          </cell>
          <cell r="L766">
            <v>24708.55</v>
          </cell>
          <cell r="M766">
            <v>24708.55</v>
          </cell>
        </row>
        <row r="767">
          <cell r="C767" t="str">
            <v>CENTA GIDA İNŞAAT OTOMOTİV SAN.VE TİC.LTD.ŞTİ.</v>
          </cell>
          <cell r="E767" t="str">
            <v>İş Bankası DBS</v>
          </cell>
          <cell r="H767" t="str">
            <v>ÇİFTLİKKÖY</v>
          </cell>
          <cell r="I767" t="str">
            <v>KSE2022000004556</v>
          </cell>
          <cell r="J767" t="str">
            <v>31.05.2022</v>
          </cell>
          <cell r="K767" t="str">
            <v>Mayıs 2022</v>
          </cell>
          <cell r="L767">
            <v>705.88</v>
          </cell>
          <cell r="M767">
            <v>705.88</v>
          </cell>
        </row>
        <row r="768">
          <cell r="C768" t="str">
            <v>CENTA GIDA İNŞAAT OTOMOTİV SAN.VE TİC.LTD.ŞTİ.</v>
          </cell>
          <cell r="E768" t="str">
            <v>İş Bankası DBS</v>
          </cell>
          <cell r="H768" t="str">
            <v>YALOVA</v>
          </cell>
          <cell r="I768" t="str">
            <v>KSE2022000004558</v>
          </cell>
          <cell r="J768" t="str">
            <v>31.05.2022</v>
          </cell>
          <cell r="K768" t="str">
            <v>Mayıs 2022</v>
          </cell>
          <cell r="L768">
            <v>22083.87</v>
          </cell>
          <cell r="M768">
            <v>22083.87</v>
          </cell>
        </row>
        <row r="769">
          <cell r="C769" t="str">
            <v>CENTA GIDA İNŞAAT OTOMOTİV SAN.VE TİC.LTD.ŞTİ.</v>
          </cell>
          <cell r="E769" t="str">
            <v>İş Bankası DBS</v>
          </cell>
          <cell r="H769" t="str">
            <v>YALOVA</v>
          </cell>
          <cell r="I769" t="str">
            <v>KSE2022000004557</v>
          </cell>
          <cell r="J769" t="str">
            <v>31.05.2022</v>
          </cell>
          <cell r="K769" t="str">
            <v>Mayıs 2022</v>
          </cell>
          <cell r="L769">
            <v>20876.57</v>
          </cell>
          <cell r="M769">
            <v>20876.57</v>
          </cell>
        </row>
        <row r="770">
          <cell r="C770" t="str">
            <v>CENTA GIDA İNŞAAT OTOMOTİV SAN.VE TİC.LTD.ŞTİ.</v>
          </cell>
          <cell r="E770" t="str">
            <v>İş Bankası DBS</v>
          </cell>
          <cell r="H770" t="str">
            <v>YALOVA</v>
          </cell>
          <cell r="I770" t="str">
            <v>KSE2022000004548</v>
          </cell>
          <cell r="J770" t="str">
            <v>31.05.2022</v>
          </cell>
          <cell r="K770" t="str">
            <v>Mayıs 2022</v>
          </cell>
          <cell r="L770">
            <v>7454.82</v>
          </cell>
          <cell r="M770">
            <v>7454.82</v>
          </cell>
        </row>
        <row r="771">
          <cell r="C771" t="str">
            <v>CENTA GIDA İNŞAAT OTOMOTİV SAN.VE TİC.LTD.ŞTİ.</v>
          </cell>
          <cell r="E771" t="str">
            <v>İş Bankası DBS</v>
          </cell>
          <cell r="H771" t="str">
            <v>YALOVA</v>
          </cell>
          <cell r="I771" t="str">
            <v>KSE2022000004572</v>
          </cell>
          <cell r="J771" t="str">
            <v>31.05.2022</v>
          </cell>
          <cell r="K771" t="str">
            <v>Mayıs 2022</v>
          </cell>
          <cell r="L771">
            <v>17237.740000000002</v>
          </cell>
          <cell r="M771">
            <v>17237.740000000002</v>
          </cell>
        </row>
        <row r="772">
          <cell r="C772" t="str">
            <v>CENTA GIDA İNŞAAT OTOMOTİV SAN.VE TİC.LTD.ŞTİ.</v>
          </cell>
          <cell r="E772" t="str">
            <v>İş Bankası DBS</v>
          </cell>
          <cell r="H772" t="str">
            <v>YALOVA</v>
          </cell>
          <cell r="I772" t="str">
            <v>KSE2022000004563</v>
          </cell>
          <cell r="J772" t="str">
            <v>31.05.2022</v>
          </cell>
          <cell r="K772" t="str">
            <v>Mayıs 2022</v>
          </cell>
          <cell r="L772">
            <v>15509.14</v>
          </cell>
          <cell r="M772">
            <v>15509.14</v>
          </cell>
        </row>
        <row r="773">
          <cell r="C773" t="str">
            <v>CENTA GIDA İNŞAAT OTOMOTİV SAN.VE TİC.LTD.ŞTİ.</v>
          </cell>
          <cell r="E773" t="str">
            <v>İş Bankası DBS</v>
          </cell>
          <cell r="H773" t="str">
            <v>YALOVA</v>
          </cell>
          <cell r="I773" t="str">
            <v>KSE2022000004569</v>
          </cell>
          <cell r="J773" t="str">
            <v>31.05.2022</v>
          </cell>
          <cell r="K773" t="str">
            <v>Mayıs 2022</v>
          </cell>
          <cell r="L773">
            <v>24142.95</v>
          </cell>
          <cell r="M773">
            <v>24142.95</v>
          </cell>
        </row>
        <row r="774">
          <cell r="C774" t="str">
            <v>CENTA GIDA İNŞAAT OTOMOTİV SAN.VE TİC.LTD.ŞTİ.</v>
          </cell>
          <cell r="E774" t="str">
            <v>İş Bankası DBS</v>
          </cell>
          <cell r="H774" t="str">
            <v>YALOVA</v>
          </cell>
          <cell r="I774" t="str">
            <v>KSE2022000004564</v>
          </cell>
          <cell r="J774" t="str">
            <v>31.05.2022</v>
          </cell>
          <cell r="K774" t="str">
            <v>Mayıs 2022</v>
          </cell>
          <cell r="L774">
            <v>16569.36</v>
          </cell>
          <cell r="M774">
            <v>16569.36</v>
          </cell>
        </row>
        <row r="775">
          <cell r="C775" t="str">
            <v>CENTA GIDA İNŞAAT OTOMOTİV SAN.VE TİC.LTD.ŞTİ.</v>
          </cell>
          <cell r="E775" t="str">
            <v>İş Bankası DBS</v>
          </cell>
          <cell r="H775" t="str">
            <v>YALOVA</v>
          </cell>
          <cell r="I775" t="str">
            <v>KSE2022000004549</v>
          </cell>
          <cell r="J775" t="str">
            <v>31.05.2022</v>
          </cell>
          <cell r="K775" t="str">
            <v>Mayıs 2022</v>
          </cell>
          <cell r="L775">
            <v>11055.86</v>
          </cell>
          <cell r="M775">
            <v>11055.86</v>
          </cell>
        </row>
        <row r="776">
          <cell r="C776" t="str">
            <v>CENTA GIDA İNŞAAT OTOMOTİV SAN.VE TİC.LTD.ŞTİ.</v>
          </cell>
          <cell r="E776" t="str">
            <v>İş Bankası DBS</v>
          </cell>
          <cell r="H776" t="str">
            <v>YALOVA</v>
          </cell>
          <cell r="I776" t="str">
            <v>KSE2022000004562</v>
          </cell>
          <cell r="J776" t="str">
            <v>31.05.2022</v>
          </cell>
          <cell r="K776" t="str">
            <v>Mayıs 2022</v>
          </cell>
          <cell r="L776">
            <v>8808.44</v>
          </cell>
          <cell r="M776">
            <v>8808.44</v>
          </cell>
        </row>
        <row r="777">
          <cell r="C777" t="str">
            <v>CENTA GIDA İNŞAAT OTOMOTİV SAN.VE TİC.LTD.ŞTİ.</v>
          </cell>
          <cell r="E777" t="str">
            <v>İş Bankası DBS</v>
          </cell>
          <cell r="H777" t="str">
            <v>YALOVA</v>
          </cell>
          <cell r="I777" t="str">
            <v>KSE2022000004566</v>
          </cell>
          <cell r="J777" t="str">
            <v>31.05.2022</v>
          </cell>
          <cell r="K777" t="str">
            <v>Mayıs 2022</v>
          </cell>
          <cell r="L777">
            <v>37546.720000000001</v>
          </cell>
          <cell r="M777">
            <v>37546.720000000001</v>
          </cell>
        </row>
        <row r="778">
          <cell r="C778" t="str">
            <v>CENTA GIDA İNŞAAT OTOMOTİV SAN.VE TİC.LTD.ŞTİ.</v>
          </cell>
          <cell r="E778" t="str">
            <v>İş Bankası DBS</v>
          </cell>
          <cell r="H778" t="str">
            <v>ÇINARCIK</v>
          </cell>
          <cell r="I778" t="str">
            <v>KSE2022000004560</v>
          </cell>
          <cell r="J778" t="str">
            <v>31.05.2022</v>
          </cell>
          <cell r="K778" t="str">
            <v>Mayıs 2022</v>
          </cell>
          <cell r="L778">
            <v>22520.02</v>
          </cell>
          <cell r="M778">
            <v>22520.02</v>
          </cell>
        </row>
        <row r="779">
          <cell r="C779" t="str">
            <v>CENTA GIDA İNŞAAT OTOMOTİV SAN.VE TİC.LTD.ŞTİ.</v>
          </cell>
          <cell r="E779" t="str">
            <v>İş Bankası DBS</v>
          </cell>
          <cell r="H779" t="str">
            <v>ÇİFTLİKKÖY</v>
          </cell>
          <cell r="I779" t="str">
            <v>KSE2022000004546</v>
          </cell>
          <cell r="J779" t="str">
            <v>31.05.2022</v>
          </cell>
          <cell r="K779" t="str">
            <v>Mayıs 2022</v>
          </cell>
          <cell r="L779">
            <v>36.69</v>
          </cell>
          <cell r="M779">
            <v>36.69</v>
          </cell>
        </row>
        <row r="780">
          <cell r="C780" t="str">
            <v>CENTA GIDA İNŞAAT OTOMOTİV SAN.VE TİC.LTD.ŞTİ.</v>
          </cell>
          <cell r="E780" t="str">
            <v>İş Bankası DBS</v>
          </cell>
          <cell r="H780" t="str">
            <v>ÇINARCIK</v>
          </cell>
          <cell r="I780" t="str">
            <v>KSE2022000004547</v>
          </cell>
          <cell r="J780" t="str">
            <v>31.05.2022</v>
          </cell>
          <cell r="K780" t="str">
            <v>Mayıs 2022</v>
          </cell>
          <cell r="L780">
            <v>149.47</v>
          </cell>
          <cell r="M780">
            <v>149.47</v>
          </cell>
        </row>
        <row r="781">
          <cell r="C781" t="str">
            <v>CENTA GIDA İNŞAAT OTOMOTİV SAN.VE TİC.LTD.ŞTİ.</v>
          </cell>
          <cell r="E781" t="str">
            <v>İş Bankası DBS</v>
          </cell>
          <cell r="H781" t="str">
            <v>YALOVA</v>
          </cell>
          <cell r="I781" t="str">
            <v>KSE2022000004567</v>
          </cell>
          <cell r="J781" t="str">
            <v>31.05.2022</v>
          </cell>
          <cell r="K781" t="str">
            <v>Mayıs 2022</v>
          </cell>
          <cell r="L781">
            <v>6355.03</v>
          </cell>
          <cell r="M781">
            <v>6355.03</v>
          </cell>
        </row>
        <row r="782">
          <cell r="C782" t="str">
            <v>CENTA GIDA İNŞAAT OTOMOTİV SAN.VE TİC.LTD.ŞTİ.</v>
          </cell>
          <cell r="E782" t="str">
            <v>İş Bankası DBS</v>
          </cell>
          <cell r="H782" t="str">
            <v>YALOVA</v>
          </cell>
          <cell r="I782" t="str">
            <v>KSE2022000004565</v>
          </cell>
          <cell r="J782" t="str">
            <v>31.05.2022</v>
          </cell>
          <cell r="K782" t="str">
            <v>Mayıs 2022</v>
          </cell>
          <cell r="L782">
            <v>39834.97</v>
          </cell>
          <cell r="M782">
            <v>39834.97</v>
          </cell>
        </row>
        <row r="783">
          <cell r="C783" t="str">
            <v>CENTA GIDA İNŞAAT OTOMOTİV SAN.VE TİC.LTD.ŞTİ.</v>
          </cell>
          <cell r="E783" t="str">
            <v>İş Bankası DBS</v>
          </cell>
          <cell r="H783" t="str">
            <v>ÇINARCIK</v>
          </cell>
          <cell r="I783" t="str">
            <v>KSE2022000004573</v>
          </cell>
          <cell r="J783" t="str">
            <v>31.05.2022</v>
          </cell>
          <cell r="K783" t="str">
            <v>Mayıs 2022</v>
          </cell>
          <cell r="L783">
            <v>23341.84</v>
          </cell>
          <cell r="M783">
            <v>23341.84</v>
          </cell>
        </row>
        <row r="784">
          <cell r="C784" t="str">
            <v>CENTA GIDA İNŞAAT OTOMOTİV SAN.VE TİC.LTD.ŞTİ.</v>
          </cell>
          <cell r="E784" t="str">
            <v>İş Bankası DBS</v>
          </cell>
          <cell r="H784" t="str">
            <v>ÇINARCIK</v>
          </cell>
          <cell r="I784" t="str">
            <v>KSE2022000004552</v>
          </cell>
          <cell r="J784" t="str">
            <v>31.05.2022</v>
          </cell>
          <cell r="K784" t="str">
            <v>Mayıs 2022</v>
          </cell>
          <cell r="L784">
            <v>14895.4</v>
          </cell>
          <cell r="M784">
            <v>14895.4</v>
          </cell>
        </row>
        <row r="785">
          <cell r="C785" t="str">
            <v>CENTA GIDA İNŞAAT OTOMOTİV SAN.VE TİC.LTD.ŞTİ.</v>
          </cell>
          <cell r="E785" t="str">
            <v>İş Bankası DBS</v>
          </cell>
          <cell r="H785" t="str">
            <v>ÇINARCIK</v>
          </cell>
          <cell r="I785" t="str">
            <v>KSE2022000004553</v>
          </cell>
          <cell r="J785" t="str">
            <v>31.05.2022</v>
          </cell>
          <cell r="K785" t="str">
            <v>Mayıs 2022</v>
          </cell>
          <cell r="L785">
            <v>21981.91</v>
          </cell>
          <cell r="M785">
            <v>21981.91</v>
          </cell>
        </row>
        <row r="786">
          <cell r="C786" t="str">
            <v>CENTA GIDA İNŞAAT OTOMOTİV SAN.VE TİC.LTD.ŞTİ.</v>
          </cell>
          <cell r="E786" t="str">
            <v>İş Bankası DBS</v>
          </cell>
          <cell r="H786" t="str">
            <v>ÇINARCIK</v>
          </cell>
          <cell r="I786" t="str">
            <v>KSE2022000004555</v>
          </cell>
          <cell r="J786" t="str">
            <v>31.05.2022</v>
          </cell>
          <cell r="K786" t="str">
            <v>Mayıs 2022</v>
          </cell>
          <cell r="L786">
            <v>15559.29</v>
          </cell>
          <cell r="M786">
            <v>15559.29</v>
          </cell>
        </row>
        <row r="787">
          <cell r="C787" t="str">
            <v>CESİ GIDA SANAYİ VE TİCARET ANONİM ŞİRKETİ</v>
          </cell>
          <cell r="E787" t="str">
            <v>İş Bankası ATS</v>
          </cell>
          <cell r="H787" t="str">
            <v>GÜZELBAHÇE</v>
          </cell>
          <cell r="I787" t="str">
            <v>KLA2022000005568</v>
          </cell>
          <cell r="J787" t="str">
            <v>10.06.2022</v>
          </cell>
          <cell r="K787" t="str">
            <v>Mayıs 2022</v>
          </cell>
          <cell r="L787">
            <v>17884.330000000002</v>
          </cell>
          <cell r="M787">
            <v>24384.33</v>
          </cell>
        </row>
        <row r="788">
          <cell r="C788" t="str">
            <v>CESİ GIDA SANAYİ VE TİCARET ANONİM ŞİRKETİ</v>
          </cell>
          <cell r="E788" t="str">
            <v>İş Bankası ATS</v>
          </cell>
          <cell r="H788" t="str">
            <v>GÜZELBAHÇE</v>
          </cell>
          <cell r="I788" t="str">
            <v>KSE2022000003079</v>
          </cell>
          <cell r="J788" t="str">
            <v>07.05.2022</v>
          </cell>
          <cell r="K788" t="str">
            <v>Mayıs 2022</v>
          </cell>
          <cell r="L788">
            <v>66.14</v>
          </cell>
          <cell r="M788">
            <v>66.14</v>
          </cell>
        </row>
        <row r="789">
          <cell r="C789" t="str">
            <v>CESUR YALITIM PAKETLEME GID.PLAS.MAD.TARÜR.İTH.İHR.SAN.LTD.Ş</v>
          </cell>
          <cell r="E789" t="str">
            <v>GarantiDBS</v>
          </cell>
          <cell r="H789" t="str">
            <v>ELAZIĞ</v>
          </cell>
          <cell r="I789" t="str">
            <v>KSE2022000003080</v>
          </cell>
          <cell r="J789" t="str">
            <v>07.05.2022</v>
          </cell>
          <cell r="K789" t="str">
            <v>Mayıs 2022</v>
          </cell>
          <cell r="L789">
            <v>319.92</v>
          </cell>
          <cell r="M789">
            <v>319.92</v>
          </cell>
        </row>
        <row r="790">
          <cell r="C790" t="str">
            <v>CET YATIRIM İZOLASYON İNŞ.TRZ.TAŞ.SAN.TİC.LTD.ŞTİ.</v>
          </cell>
          <cell r="H790" t="str">
            <v>FATİH</v>
          </cell>
          <cell r="I790" t="str">
            <v>KSA2022000000820</v>
          </cell>
          <cell r="J790" t="str">
            <v>07.05.2022</v>
          </cell>
          <cell r="K790" t="str">
            <v>Mayıs 2022</v>
          </cell>
          <cell r="L790">
            <v>970.92</v>
          </cell>
          <cell r="M790">
            <v>970.92</v>
          </cell>
        </row>
        <row r="791">
          <cell r="C791" t="str">
            <v>CEVAHİR GURUP İNŞAATTURİZM TİCARET VE SAN.A.Ş.</v>
          </cell>
          <cell r="E791" t="str">
            <v>Albaraka</v>
          </cell>
          <cell r="H791" t="str">
            <v>ŞİŞLİ</v>
          </cell>
          <cell r="I791" t="str">
            <v>KME2022000001397</v>
          </cell>
          <cell r="J791" t="str">
            <v>13.06.2022</v>
          </cell>
          <cell r="K791" t="str">
            <v>Mayıs 2022</v>
          </cell>
          <cell r="L791">
            <v>3492.01</v>
          </cell>
          <cell r="M791">
            <v>3492.01</v>
          </cell>
        </row>
        <row r="792">
          <cell r="C792" t="str">
            <v>CEVAHİR GURUP İNŞAATTURİZM TİCARET VE SAN.A.Ş.</v>
          </cell>
          <cell r="E792" t="str">
            <v>Albaraka</v>
          </cell>
          <cell r="H792" t="str">
            <v>ŞİŞLİ</v>
          </cell>
          <cell r="I792" t="str">
            <v>KME2022000001398</v>
          </cell>
          <cell r="J792" t="str">
            <v>13.06.2022</v>
          </cell>
          <cell r="K792" t="str">
            <v>Mayıs 2022</v>
          </cell>
          <cell r="L792">
            <v>4115.6899999999996</v>
          </cell>
          <cell r="M792">
            <v>4115.6899999999996</v>
          </cell>
        </row>
        <row r="793">
          <cell r="C793" t="str">
            <v>CEVAHİR GURUP İNŞAATTURİZM TİCARET VE SAN.A.Ş.</v>
          </cell>
          <cell r="E793" t="str">
            <v>Albaraka</v>
          </cell>
          <cell r="H793" t="str">
            <v>ŞİŞLİ</v>
          </cell>
          <cell r="I793" t="str">
            <v>KME2022000001399</v>
          </cell>
          <cell r="J793" t="str">
            <v>13.06.2022</v>
          </cell>
          <cell r="K793" t="str">
            <v>Mayıs 2022</v>
          </cell>
          <cell r="L793">
            <v>2773.37</v>
          </cell>
          <cell r="M793">
            <v>2773.37</v>
          </cell>
        </row>
        <row r="794">
          <cell r="C794" t="str">
            <v>CEVAHİR GURUP İNŞAATTURİZM TİCARET VE SAN.A.Ş.</v>
          </cell>
          <cell r="E794" t="str">
            <v>Albaraka</v>
          </cell>
          <cell r="H794" t="str">
            <v>ŞİŞLİ</v>
          </cell>
          <cell r="I794" t="str">
            <v>KME2022000001400</v>
          </cell>
          <cell r="J794" t="str">
            <v>13.06.2022</v>
          </cell>
          <cell r="K794" t="str">
            <v>Mayıs 2022</v>
          </cell>
          <cell r="L794">
            <v>2383.65</v>
          </cell>
          <cell r="M794">
            <v>2383.65</v>
          </cell>
        </row>
        <row r="795">
          <cell r="C795" t="str">
            <v>CEVAHİR GURUP İNŞAATTURİZM TİCARET VE SAN.A.Ş.</v>
          </cell>
          <cell r="E795" t="str">
            <v>Albaraka</v>
          </cell>
          <cell r="H795" t="str">
            <v>ŞİŞLİ</v>
          </cell>
          <cell r="I795" t="str">
            <v>KSE2022000003081</v>
          </cell>
          <cell r="J795" t="str">
            <v>07.05.2022</v>
          </cell>
          <cell r="K795" t="str">
            <v>Mayıs 2022</v>
          </cell>
          <cell r="L795">
            <v>116.53</v>
          </cell>
          <cell r="M795">
            <v>116.53</v>
          </cell>
        </row>
        <row r="796">
          <cell r="C796" t="str">
            <v>CEVAHİR YAPI SANAYİTURİZM VE TİC.A.Ş.</v>
          </cell>
          <cell r="H796" t="str">
            <v>BEYKOZ</v>
          </cell>
          <cell r="I796" t="str">
            <v>KME2022000001401</v>
          </cell>
          <cell r="J796" t="str">
            <v>13.06.2022</v>
          </cell>
          <cell r="K796" t="str">
            <v>Mayıs 2022</v>
          </cell>
          <cell r="L796">
            <v>68704.69</v>
          </cell>
          <cell r="M796">
            <v>68704.69</v>
          </cell>
        </row>
        <row r="797">
          <cell r="C797" t="str">
            <v>CEVAHİR YAPI SANAYİTURİZM VE TİC.A.Ş.</v>
          </cell>
          <cell r="H797" t="str">
            <v>BEYKOZ</v>
          </cell>
          <cell r="I797" t="str">
            <v>KME2022000001402</v>
          </cell>
          <cell r="J797" t="str">
            <v>13.06.2022</v>
          </cell>
          <cell r="K797" t="str">
            <v>Mayıs 2022</v>
          </cell>
          <cell r="L797">
            <v>3218.46</v>
          </cell>
          <cell r="M797">
            <v>3218.46</v>
          </cell>
        </row>
        <row r="798">
          <cell r="C798" t="str">
            <v>CEVAHİR YAPI SANAYİTURİZM VE TİC.A.Ş.</v>
          </cell>
          <cell r="H798" t="str">
            <v>BEYKOZ</v>
          </cell>
          <cell r="I798" t="str">
            <v>KME2022000001403</v>
          </cell>
          <cell r="J798" t="str">
            <v>13.06.2022</v>
          </cell>
          <cell r="K798" t="str">
            <v>Mayıs 2022</v>
          </cell>
          <cell r="L798">
            <v>32190.36</v>
          </cell>
          <cell r="M798">
            <v>32190.36</v>
          </cell>
        </row>
        <row r="799">
          <cell r="C799" t="str">
            <v>CEVAHİR YAPI SANAYİTURİZM VE TİC.A.Ş.</v>
          </cell>
          <cell r="H799" t="str">
            <v>ATAŞEHİR</v>
          </cell>
          <cell r="I799" t="str">
            <v>KME2022000001404</v>
          </cell>
          <cell r="J799" t="str">
            <v>13.06.2022</v>
          </cell>
          <cell r="K799" t="str">
            <v>Mayıs 2022</v>
          </cell>
          <cell r="L799">
            <v>887559.36</v>
          </cell>
          <cell r="M799">
            <v>887559.36</v>
          </cell>
        </row>
        <row r="800">
          <cell r="C800" t="str">
            <v>CEVAHİR YAPI SANAYİTURİZM VE TİC.A.Ş.</v>
          </cell>
          <cell r="H800" t="str">
            <v>ÜMRANİYE</v>
          </cell>
          <cell r="I800" t="str">
            <v>KME2022000001405</v>
          </cell>
          <cell r="J800" t="str">
            <v>13.06.2022</v>
          </cell>
          <cell r="K800" t="str">
            <v>Mayıs 2022</v>
          </cell>
          <cell r="L800">
            <v>30361.4</v>
          </cell>
          <cell r="M800">
            <v>30361.4</v>
          </cell>
        </row>
        <row r="801">
          <cell r="C801" t="str">
            <v>CEVAHİR YAPI SANAYİTURİZM VE TİC.A.Ş.</v>
          </cell>
          <cell r="H801" t="str">
            <v>ÜMRANİYE</v>
          </cell>
          <cell r="I801" t="str">
            <v>KME2022000001406</v>
          </cell>
          <cell r="J801" t="str">
            <v>13.06.2022</v>
          </cell>
          <cell r="K801" t="str">
            <v>Mayıs 2022</v>
          </cell>
          <cell r="L801">
            <v>117138.58</v>
          </cell>
          <cell r="M801">
            <v>117138.58</v>
          </cell>
        </row>
        <row r="802">
          <cell r="C802" t="str">
            <v>CEVAHİR YAPI SANAYİTURİZM VE TİC.A.Ş.</v>
          </cell>
          <cell r="H802" t="str">
            <v>ÜMRANİYE</v>
          </cell>
          <cell r="I802" t="str">
            <v>KSE2022000003082</v>
          </cell>
          <cell r="J802" t="str">
            <v>07.05.2022</v>
          </cell>
          <cell r="K802" t="str">
            <v>Mayıs 2022</v>
          </cell>
          <cell r="L802">
            <v>5086.78</v>
          </cell>
          <cell r="M802">
            <v>5086.78</v>
          </cell>
        </row>
        <row r="803">
          <cell r="C803" t="str">
            <v>CEVAHİRLER İNŞAAT TAAHHÜT TURİZM İŞLETMEVE TİCARET A.Ş.</v>
          </cell>
          <cell r="H803" t="str">
            <v>BEYOĞLU</v>
          </cell>
          <cell r="I803" t="str">
            <v>KME2022000001407</v>
          </cell>
          <cell r="J803" t="str">
            <v>13.06.2022</v>
          </cell>
          <cell r="K803" t="str">
            <v>Mayıs 2022</v>
          </cell>
          <cell r="L803">
            <v>1106672.8799999999</v>
          </cell>
          <cell r="M803">
            <v>1106672.8799999999</v>
          </cell>
        </row>
        <row r="804">
          <cell r="C804" t="str">
            <v>CEVAHİRLER İNŞAAT TAAHHÜT TURİZM İŞLETMEVE TİCARET A.Ş.</v>
          </cell>
          <cell r="H804" t="str">
            <v>MALTEPE</v>
          </cell>
          <cell r="I804" t="str">
            <v>KME2022000001408</v>
          </cell>
          <cell r="J804" t="str">
            <v>13.06.2022</v>
          </cell>
          <cell r="K804" t="str">
            <v>Mayıs 2022</v>
          </cell>
          <cell r="L804">
            <v>485836.41</v>
          </cell>
          <cell r="M804">
            <v>485836.41</v>
          </cell>
        </row>
        <row r="805">
          <cell r="C805" t="str">
            <v>CEVAHİRLER İNŞAAT TAAHHÜT TURİZM İŞLETMEVE TİCARET A.Ş.</v>
          </cell>
          <cell r="H805" t="str">
            <v>BEYOĞLU</v>
          </cell>
          <cell r="I805" t="str">
            <v>KSE2022000003083</v>
          </cell>
          <cell r="J805" t="str">
            <v>07.05.2022</v>
          </cell>
          <cell r="K805" t="str">
            <v>Mayıs 2022</v>
          </cell>
          <cell r="L805">
            <v>6865.24</v>
          </cell>
          <cell r="M805">
            <v>6865.24</v>
          </cell>
        </row>
        <row r="806">
          <cell r="C806" t="str">
            <v>CEVİZLİ OTELCİLİK TURZ.İNŞ.TİC. VE SAN.LTD.ŞTİ.</v>
          </cell>
          <cell r="E806" t="str">
            <v>ZiraatbankasıDBS</v>
          </cell>
          <cell r="H806" t="str">
            <v>BEYOĞLU</v>
          </cell>
          <cell r="I806" t="str">
            <v>KLA2022000005569</v>
          </cell>
          <cell r="J806" t="str">
            <v>10.06.2022</v>
          </cell>
          <cell r="K806" t="str">
            <v>Mayıs 2022</v>
          </cell>
          <cell r="L806">
            <v>596.25</v>
          </cell>
          <cell r="M806">
            <v>596.25</v>
          </cell>
        </row>
        <row r="807">
          <cell r="C807" t="str">
            <v>CEVİZLİ OTELCİLİK TURZ.İNŞ.TİC. VE SAN.LTD.ŞTİ.</v>
          </cell>
          <cell r="E807" t="str">
            <v>ZiraatbankasıDBS</v>
          </cell>
          <cell r="H807" t="str">
            <v>BEYOĞLU</v>
          </cell>
          <cell r="I807" t="str">
            <v>KLA2022000005570</v>
          </cell>
          <cell r="J807" t="str">
            <v>10.06.2022</v>
          </cell>
          <cell r="K807" t="str">
            <v>Mayıs 2022</v>
          </cell>
          <cell r="L807">
            <v>4840.63</v>
          </cell>
          <cell r="M807">
            <v>4840.63</v>
          </cell>
        </row>
        <row r="808">
          <cell r="C808" t="str">
            <v>CEVİZLİ OTELCİLİK TURZ.İNŞ.TİC. VE SAN.LTD.ŞTİ.</v>
          </cell>
          <cell r="E808" t="str">
            <v>ZiraatbankasıDBS</v>
          </cell>
          <cell r="H808" t="str">
            <v>BEYOĞLU</v>
          </cell>
          <cell r="I808" t="str">
            <v>KLA2022000005571</v>
          </cell>
          <cell r="J808" t="str">
            <v>10.06.2022</v>
          </cell>
          <cell r="K808" t="str">
            <v>Mayıs 2022</v>
          </cell>
          <cell r="L808">
            <v>63671.68</v>
          </cell>
          <cell r="M808">
            <v>63671.68</v>
          </cell>
        </row>
        <row r="809">
          <cell r="C809" t="str">
            <v>CEVİZLİ OTELCİLİK TURZ.İNŞ.TİC. VE SAN.LTD.ŞTİ.</v>
          </cell>
          <cell r="E809" t="str">
            <v>ZiraatbankasıDBS</v>
          </cell>
          <cell r="H809" t="str">
            <v>BEYOĞLU</v>
          </cell>
          <cell r="I809" t="str">
            <v>KSE2022000003084</v>
          </cell>
          <cell r="J809" t="str">
            <v>07.05.2022</v>
          </cell>
          <cell r="K809" t="str">
            <v>Mayıs 2022</v>
          </cell>
          <cell r="L809">
            <v>341.95</v>
          </cell>
          <cell r="M809">
            <v>341.95</v>
          </cell>
        </row>
        <row r="810">
          <cell r="C810" t="str">
            <v>CEYCEY RESTORAN BAR GIDA TURİZM ORGANİZASYON OTOMOTİV İNŞ. TİC. VE SAN.LTD.ŞTİ</v>
          </cell>
          <cell r="E810" t="str">
            <v>HalkbankasıDBS</v>
          </cell>
          <cell r="H810" t="str">
            <v>ATAKUM</v>
          </cell>
          <cell r="I810" t="str">
            <v>KMA2022000001784</v>
          </cell>
          <cell r="J810" t="str">
            <v>10.06.2022</v>
          </cell>
          <cell r="K810" t="str">
            <v>Mayıs 2022</v>
          </cell>
          <cell r="L810">
            <v>19589.37</v>
          </cell>
          <cell r="M810">
            <v>19589.37</v>
          </cell>
        </row>
        <row r="811">
          <cell r="C811" t="str">
            <v>CEYCEY RESTORAN BAR GIDA TURİZM ORGANİZASYON OTOMOTİV İNŞ. TİC. VE SAN.LTD.ŞTİ</v>
          </cell>
          <cell r="E811" t="str">
            <v>HalkbankasıDBS</v>
          </cell>
          <cell r="H811" t="str">
            <v>ATAKUM</v>
          </cell>
          <cell r="I811" t="str">
            <v>KSA2022000000821</v>
          </cell>
          <cell r="J811" t="str">
            <v>07.05.2022</v>
          </cell>
          <cell r="K811" t="str">
            <v>Mayıs 2022</v>
          </cell>
          <cell r="L811">
            <v>91.89</v>
          </cell>
          <cell r="M811">
            <v>91.89</v>
          </cell>
        </row>
        <row r="812">
          <cell r="C812" t="str">
            <v>CİHAN GÜLER</v>
          </cell>
          <cell r="D812" t="str">
            <v>SERA ENERJİ SAN. VE TİC. LTD. ŞTİ.</v>
          </cell>
          <cell r="E812" t="str">
            <v>YKB DBS</v>
          </cell>
          <cell r="H812" t="str">
            <v>ODUNPAZARI</v>
          </cell>
          <cell r="I812" t="str">
            <v>KSA2022000000822</v>
          </cell>
          <cell r="J812" t="str">
            <v>07.05.2022</v>
          </cell>
          <cell r="K812" t="str">
            <v>Mayıs 2022</v>
          </cell>
          <cell r="L812">
            <v>20.54</v>
          </cell>
          <cell r="M812">
            <v>20.54</v>
          </cell>
        </row>
        <row r="813">
          <cell r="C813" t="str">
            <v>COATECH KİMYA MAKİNA SANAYİ VE DIŞ TİCARET LİMİTED ŞİRKETİ</v>
          </cell>
          <cell r="D813" t="str">
            <v>HANKAYA SAVUNMA SAN. VE TİC. A.Ş.</v>
          </cell>
          <cell r="H813" t="str">
            <v>KAHRAMANKAZAN</v>
          </cell>
          <cell r="I813" t="str">
            <v>KSE2022000003085</v>
          </cell>
          <cell r="J813" t="str">
            <v>07.05.2022</v>
          </cell>
          <cell r="K813" t="str">
            <v>Mayıs 2022</v>
          </cell>
          <cell r="L813">
            <v>188.22</v>
          </cell>
          <cell r="M813">
            <v>188.22</v>
          </cell>
        </row>
        <row r="814">
          <cell r="C814" t="str">
            <v>COATECH KİMYA MAKİNA SANAYİ VE DIŞ TİCARET LİMİTED ŞİRKETİ</v>
          </cell>
          <cell r="D814" t="str">
            <v>HANKAYA SAVUNMA SAN. VE TİC. A.Ş.</v>
          </cell>
          <cell r="H814" t="str">
            <v>KAHRAMANKAZAN</v>
          </cell>
          <cell r="I814" t="str">
            <v>KSE2022000004574</v>
          </cell>
          <cell r="J814" t="str">
            <v>31.05.2022</v>
          </cell>
          <cell r="K814" t="str">
            <v>Mayıs 2022</v>
          </cell>
          <cell r="L814">
            <v>446.41</v>
          </cell>
          <cell r="M814">
            <v>446.41</v>
          </cell>
        </row>
        <row r="815">
          <cell r="C815" t="str">
            <v>COCA-COLA İÇECEK ANONİM ŞİRKETİ</v>
          </cell>
          <cell r="H815" t="str">
            <v>KESTEL</v>
          </cell>
          <cell r="I815" t="str">
            <v>KME2022000001293</v>
          </cell>
          <cell r="J815" t="str">
            <v>31.05.2022</v>
          </cell>
          <cell r="K815" t="str">
            <v>Mayıs 2022</v>
          </cell>
          <cell r="L815">
            <v>12100.82</v>
          </cell>
          <cell r="M815">
            <v>12100.82</v>
          </cell>
        </row>
        <row r="816">
          <cell r="C816" t="str">
            <v>COCA-COLA İÇECEK ANONİM ŞİRKETİ</v>
          </cell>
          <cell r="H816" t="str">
            <v>PURSAKLAR</v>
          </cell>
          <cell r="I816" t="str">
            <v>KME2022000001295</v>
          </cell>
          <cell r="J816" t="str">
            <v>31.05.2022</v>
          </cell>
          <cell r="K816" t="str">
            <v>Mayıs 2022</v>
          </cell>
          <cell r="L816">
            <v>5667009.3399999999</v>
          </cell>
          <cell r="M816">
            <v>5667009.3399999999</v>
          </cell>
        </row>
        <row r="817">
          <cell r="C817" t="str">
            <v>COCA-COLA İÇECEK ANONİM ŞİRKETİ</v>
          </cell>
          <cell r="H817" t="str">
            <v>ERGENE</v>
          </cell>
          <cell r="I817" t="str">
            <v>KME2022000001296</v>
          </cell>
          <cell r="J817" t="str">
            <v>31.05.2022</v>
          </cell>
          <cell r="K817" t="str">
            <v>Mayıs 2022</v>
          </cell>
          <cell r="L817">
            <v>12020656.460000001</v>
          </cell>
          <cell r="M817">
            <v>12020656.460000001</v>
          </cell>
        </row>
        <row r="818">
          <cell r="C818" t="str">
            <v>COCA-COLA İÇECEK ANONİM ŞİRKETİ</v>
          </cell>
          <cell r="H818" t="str">
            <v>AKDENİZ</v>
          </cell>
          <cell r="I818" t="str">
            <v>KME2022000001297</v>
          </cell>
          <cell r="J818" t="str">
            <v>31.05.2022</v>
          </cell>
          <cell r="K818" t="str">
            <v>Mayıs 2022</v>
          </cell>
          <cell r="L818">
            <v>3730525.58</v>
          </cell>
          <cell r="M818">
            <v>3730525.58</v>
          </cell>
        </row>
        <row r="819">
          <cell r="C819" t="str">
            <v>COCA-COLA İÇECEK ANONİM ŞİRKETİ</v>
          </cell>
          <cell r="H819" t="str">
            <v>SAPANCA</v>
          </cell>
          <cell r="I819" t="str">
            <v>KME2022000001298</v>
          </cell>
          <cell r="J819" t="str">
            <v>31.05.2022</v>
          </cell>
          <cell r="K819" t="str">
            <v>Mayıs 2022</v>
          </cell>
          <cell r="L819">
            <v>1556470.63</v>
          </cell>
          <cell r="M819">
            <v>1556470.63</v>
          </cell>
        </row>
        <row r="820">
          <cell r="C820" t="str">
            <v>COCA-COLA İÇECEK ANONİM ŞİRKETİ</v>
          </cell>
          <cell r="H820" t="str">
            <v>KESTEL</v>
          </cell>
          <cell r="I820" t="str">
            <v>KME2022000001299</v>
          </cell>
          <cell r="J820" t="str">
            <v>31.05.2022</v>
          </cell>
          <cell r="K820" t="str">
            <v>Mayıs 2022</v>
          </cell>
          <cell r="L820">
            <v>6019728.0499999998</v>
          </cell>
          <cell r="M820">
            <v>6019728.0499999998</v>
          </cell>
        </row>
        <row r="821">
          <cell r="C821" t="str">
            <v>COCA-COLA İÇECEK ANONİM ŞİRKETİ</v>
          </cell>
          <cell r="H821" t="str">
            <v>ELAZIĞ</v>
          </cell>
          <cell r="I821" t="str">
            <v>KME2022000001300</v>
          </cell>
          <cell r="J821" t="str">
            <v>31.05.2022</v>
          </cell>
          <cell r="K821" t="str">
            <v>Mayıs 2022</v>
          </cell>
          <cell r="L821">
            <v>2640240.36</v>
          </cell>
          <cell r="M821">
            <v>2640240.36</v>
          </cell>
        </row>
        <row r="822">
          <cell r="C822" t="str">
            <v>COCA-COLA İÇECEK ANONİM ŞİRKETİ</v>
          </cell>
          <cell r="H822" t="str">
            <v>KÖYCEĞİZ</v>
          </cell>
          <cell r="I822" t="str">
            <v>KME2022000001301</v>
          </cell>
          <cell r="J822" t="str">
            <v>31.05.2022</v>
          </cell>
          <cell r="K822" t="str">
            <v>Mayıs 2022</v>
          </cell>
          <cell r="L822">
            <v>1598657.4</v>
          </cell>
          <cell r="M822">
            <v>1598657.4</v>
          </cell>
        </row>
        <row r="823">
          <cell r="C823" t="str">
            <v>COCA-COLA İÇECEK ANONİM ŞİRKETİ</v>
          </cell>
          <cell r="H823" t="str">
            <v>KEMALPAŞA</v>
          </cell>
          <cell r="I823" t="str">
            <v>KME2022000001303</v>
          </cell>
          <cell r="J823" t="str">
            <v>31.05.2022</v>
          </cell>
          <cell r="K823" t="str">
            <v>Mayıs 2022</v>
          </cell>
          <cell r="L823">
            <v>3286944.55</v>
          </cell>
          <cell r="M823">
            <v>3286944.55</v>
          </cell>
        </row>
        <row r="824">
          <cell r="C824" t="str">
            <v>COCA-COLA İÇECEK ANONİM ŞİRKETİ</v>
          </cell>
          <cell r="H824" t="str">
            <v>PURSAKLAR</v>
          </cell>
          <cell r="I824" t="str">
            <v>KME2022000001291</v>
          </cell>
          <cell r="J824" t="str">
            <v>31.05.2022</v>
          </cell>
          <cell r="K824" t="str">
            <v>Mayıs 2022</v>
          </cell>
          <cell r="L824">
            <v>40939.620000000003</v>
          </cell>
          <cell r="M824">
            <v>40939.620000000003</v>
          </cell>
        </row>
        <row r="825">
          <cell r="C825" t="str">
            <v>COCA-COLA İÇECEK ANONİM ŞİRKETİ</v>
          </cell>
          <cell r="H825" t="str">
            <v>ÇUBUK</v>
          </cell>
          <cell r="I825" t="str">
            <v>KME2022000001292</v>
          </cell>
          <cell r="J825" t="str">
            <v>31.05.2022</v>
          </cell>
          <cell r="K825" t="str">
            <v>Mayıs 2022</v>
          </cell>
          <cell r="L825">
            <v>28229.54</v>
          </cell>
          <cell r="M825">
            <v>28229.54</v>
          </cell>
        </row>
        <row r="826">
          <cell r="C826" t="str">
            <v>COCA-COLA İÇECEK ANONİM ŞİRKETİ</v>
          </cell>
          <cell r="H826" t="str">
            <v>ETİMESGUT</v>
          </cell>
          <cell r="I826" t="str">
            <v>KME2022000001294</v>
          </cell>
          <cell r="J826" t="str">
            <v>31.05.2022</v>
          </cell>
          <cell r="K826" t="str">
            <v>Mayıs 2022</v>
          </cell>
          <cell r="L826">
            <v>191827.74</v>
          </cell>
          <cell r="M826">
            <v>191827.74</v>
          </cell>
        </row>
        <row r="827">
          <cell r="C827" t="str">
            <v>COCA-COLA İÇECEK ANONİM ŞİRKETİ</v>
          </cell>
          <cell r="H827" t="str">
            <v>SİVRİCE</v>
          </cell>
          <cell r="I827" t="str">
            <v>KME2022000001302</v>
          </cell>
          <cell r="J827" t="str">
            <v>31.05.2022</v>
          </cell>
          <cell r="K827" t="str">
            <v>Mayıs 2022</v>
          </cell>
          <cell r="L827">
            <v>426287.1</v>
          </cell>
          <cell r="M827">
            <v>426287.1</v>
          </cell>
        </row>
        <row r="828">
          <cell r="C828" t="str">
            <v>COCA-COLA İÇECEK ANONİM ŞİRKETİ</v>
          </cell>
          <cell r="H828" t="str">
            <v>PURSAKLAR</v>
          </cell>
          <cell r="I828" t="str">
            <v>KME2022000001304</v>
          </cell>
          <cell r="J828" t="str">
            <v>31.05.2022</v>
          </cell>
          <cell r="K828" t="str">
            <v>Mayıs 2022</v>
          </cell>
          <cell r="L828">
            <v>18408.400000000001</v>
          </cell>
          <cell r="M828">
            <v>18408.400000000001</v>
          </cell>
        </row>
        <row r="829">
          <cell r="C829" t="str">
            <v>COCA-COLA İÇECEK ANONİM ŞİRKETİ</v>
          </cell>
          <cell r="H829" t="str">
            <v>ELAZIĞ</v>
          </cell>
          <cell r="I829" t="str">
            <v>KSE2022000003086</v>
          </cell>
          <cell r="J829" t="str">
            <v>07.05.2022</v>
          </cell>
          <cell r="K829" t="str">
            <v>Mayıs 2022</v>
          </cell>
          <cell r="L829">
            <v>167696.20000000001</v>
          </cell>
          <cell r="M829">
            <v>167696.20000000001</v>
          </cell>
        </row>
        <row r="830">
          <cell r="C830" t="str">
            <v>COCA-COLA SATIŞ VE DAĞITIM A.Ş.</v>
          </cell>
          <cell r="H830" t="str">
            <v>YENİŞEHİR</v>
          </cell>
          <cell r="I830" t="str">
            <v>KME2022000001284</v>
          </cell>
          <cell r="J830" t="str">
            <v>31.05.2022</v>
          </cell>
          <cell r="K830" t="str">
            <v>Mayıs 2022</v>
          </cell>
          <cell r="L830">
            <v>34.11</v>
          </cell>
          <cell r="M830">
            <v>34.11</v>
          </cell>
        </row>
        <row r="831">
          <cell r="C831" t="str">
            <v>COCA-COLA SATIŞ VE DAĞITIM A.Ş.</v>
          </cell>
          <cell r="H831" t="str">
            <v>YENİŞEHİR</v>
          </cell>
          <cell r="I831" t="str">
            <v>KME2022000001285</v>
          </cell>
          <cell r="J831" t="str">
            <v>31.05.2022</v>
          </cell>
          <cell r="K831" t="str">
            <v>Mayıs 2022</v>
          </cell>
          <cell r="L831">
            <v>1667.06</v>
          </cell>
          <cell r="M831">
            <v>1667.06</v>
          </cell>
        </row>
        <row r="832">
          <cell r="C832" t="str">
            <v>COCA-COLA SATIŞ VE DAĞITIM A.Ş.</v>
          </cell>
          <cell r="H832" t="str">
            <v>YENİŞEHİR</v>
          </cell>
          <cell r="I832" t="str">
            <v>KME2022000001286</v>
          </cell>
          <cell r="J832" t="str">
            <v>31.05.2022</v>
          </cell>
          <cell r="K832" t="str">
            <v>Mayıs 2022</v>
          </cell>
          <cell r="L832">
            <v>447.57</v>
          </cell>
          <cell r="M832">
            <v>447.57</v>
          </cell>
        </row>
        <row r="833">
          <cell r="C833" t="str">
            <v>COCA-COLA SATIŞ VE DAĞITIM A.Ş.</v>
          </cell>
          <cell r="H833" t="str">
            <v>YENİŞEHİR</v>
          </cell>
          <cell r="I833" t="str">
            <v>KME2022000001287</v>
          </cell>
          <cell r="J833" t="str">
            <v>31.05.2022</v>
          </cell>
          <cell r="K833" t="str">
            <v>Mayıs 2022</v>
          </cell>
          <cell r="L833">
            <v>40.21</v>
          </cell>
          <cell r="M833">
            <v>40.21</v>
          </cell>
        </row>
        <row r="834">
          <cell r="C834" t="str">
            <v>COCA-COLA SATIŞ VE DAĞITIM A.Ş.</v>
          </cell>
          <cell r="H834" t="str">
            <v>YENİŞEHİR</v>
          </cell>
          <cell r="I834" t="str">
            <v>KME2022000001288</v>
          </cell>
          <cell r="J834" t="str">
            <v>31.05.2022</v>
          </cell>
          <cell r="K834" t="str">
            <v>Mayıs 2022</v>
          </cell>
          <cell r="L834">
            <v>34.74</v>
          </cell>
          <cell r="M834">
            <v>34.74</v>
          </cell>
        </row>
        <row r="835">
          <cell r="C835" t="str">
            <v>COCA-COLA SATIŞ VE DAĞITIM A.Ş.</v>
          </cell>
          <cell r="H835" t="str">
            <v>YENİŞEHİR</v>
          </cell>
          <cell r="I835" t="str">
            <v>KME2022000001289</v>
          </cell>
          <cell r="J835" t="str">
            <v>31.05.2022</v>
          </cell>
          <cell r="K835" t="str">
            <v>Mayıs 2022</v>
          </cell>
          <cell r="L835">
            <v>492.54</v>
          </cell>
          <cell r="M835">
            <v>492.54</v>
          </cell>
        </row>
        <row r="836">
          <cell r="C836" t="str">
            <v>COCA-COLA SATIŞ VE DAĞITIM A.Ş.</v>
          </cell>
          <cell r="H836" t="str">
            <v>KAĞITHANE</v>
          </cell>
          <cell r="I836" t="str">
            <v>KME2022000001290</v>
          </cell>
          <cell r="J836" t="str">
            <v>31.05.2022</v>
          </cell>
          <cell r="K836" t="str">
            <v>Mayıs 2022</v>
          </cell>
          <cell r="L836">
            <v>4875.1099999999997</v>
          </cell>
          <cell r="M836">
            <v>4875.1099999999997</v>
          </cell>
        </row>
        <row r="837">
          <cell r="C837" t="str">
            <v>COCA-COLA SATIŞ VE DAĞITIM A.Ş.</v>
          </cell>
          <cell r="H837" t="str">
            <v>SERİK</v>
          </cell>
          <cell r="I837" t="str">
            <v>KME2022000001283</v>
          </cell>
          <cell r="J837" t="str">
            <v>31.05.2022</v>
          </cell>
          <cell r="K837" t="str">
            <v>Mayıs 2022</v>
          </cell>
          <cell r="L837">
            <v>38158.99</v>
          </cell>
          <cell r="M837">
            <v>38158.99</v>
          </cell>
        </row>
        <row r="838">
          <cell r="C838" t="str">
            <v>COCA-COLA SATIŞ VE DAĞITIM A.Ş.</v>
          </cell>
          <cell r="H838" t="str">
            <v>KAĞITHANE</v>
          </cell>
          <cell r="I838" t="str">
            <v>KSE2022000003087</v>
          </cell>
          <cell r="J838" t="str">
            <v>07.05.2022</v>
          </cell>
          <cell r="K838" t="str">
            <v>Mayıs 2022</v>
          </cell>
          <cell r="L838">
            <v>447.27</v>
          </cell>
          <cell r="M838">
            <v>447.27</v>
          </cell>
        </row>
        <row r="839">
          <cell r="C839" t="str">
            <v>COŞKAN MOBİLYA TİCARET VE SANAYİ LİMİTED ŞİRKETİ</v>
          </cell>
          <cell r="D839" t="str">
            <v>SERA ENERJİ SAN. VE TİC. LTD. ŞTİ.</v>
          </cell>
          <cell r="H839" t="str">
            <v>ODUNPAZARI</v>
          </cell>
          <cell r="I839" t="str">
            <v>KSE2022000003088</v>
          </cell>
          <cell r="J839" t="str">
            <v>07.05.2022</v>
          </cell>
          <cell r="K839" t="str">
            <v>Mayıs 2022</v>
          </cell>
          <cell r="L839">
            <v>58.58</v>
          </cell>
          <cell r="M839">
            <v>58.58</v>
          </cell>
        </row>
        <row r="840">
          <cell r="C840" t="str">
            <v>CU TEKSTİL SANAYİ VETİCARET ANONİM ŞİRKETİ</v>
          </cell>
          <cell r="H840" t="str">
            <v>ÇİĞLİ</v>
          </cell>
          <cell r="I840" t="str">
            <v>KSE2022000003089</v>
          </cell>
          <cell r="J840" t="str">
            <v>07.05.2022</v>
          </cell>
          <cell r="K840" t="str">
            <v>Mayıs 2022</v>
          </cell>
          <cell r="L840">
            <v>383.15</v>
          </cell>
          <cell r="M840">
            <v>383.15</v>
          </cell>
        </row>
        <row r="841">
          <cell r="C841" t="str">
            <v>CU TEKSTİL SANAYİ VETİCARET ANONİM ŞİRKETİ</v>
          </cell>
          <cell r="H841" t="str">
            <v>ÇİĞLİ</v>
          </cell>
          <cell r="I841" t="str">
            <v>KLA2022000005065</v>
          </cell>
          <cell r="J841" t="str">
            <v>31.05.2022</v>
          </cell>
          <cell r="K841" t="str">
            <v>Mayıs 2022</v>
          </cell>
          <cell r="L841">
            <v>34878.61</v>
          </cell>
          <cell r="M841">
            <v>34878.61</v>
          </cell>
        </row>
        <row r="842">
          <cell r="C842" t="str">
            <v>CUMHUR METAL DEMİR SAÇ PROF.BO İNŞ VE YAMLZ.SAN.TİC.LTD ŞTİ</v>
          </cell>
          <cell r="D842" t="str">
            <v>SİNAN MUTLU</v>
          </cell>
          <cell r="E842" t="str">
            <v>GarantiDBS</v>
          </cell>
          <cell r="H842" t="str">
            <v>ERENLER</v>
          </cell>
          <cell r="I842" t="str">
            <v>KLA2022000005572</v>
          </cell>
          <cell r="J842" t="str">
            <v>10.06.2022</v>
          </cell>
          <cell r="K842" t="str">
            <v>Mayıs 2022</v>
          </cell>
          <cell r="L842">
            <v>20445.12</v>
          </cell>
          <cell r="M842">
            <v>20445.12</v>
          </cell>
        </row>
        <row r="843">
          <cell r="C843" t="str">
            <v>CUMHUR METAL DEMİR SAÇ PROF.BO İNŞ VE YAMLZ.SAN.TİC.LTD ŞTİ</v>
          </cell>
          <cell r="D843" t="str">
            <v>SİNAN MUTLU</v>
          </cell>
          <cell r="E843" t="str">
            <v>GarantiDBS</v>
          </cell>
          <cell r="H843" t="str">
            <v>ERENLER</v>
          </cell>
          <cell r="I843" t="str">
            <v>KSE2022000003090</v>
          </cell>
          <cell r="J843" t="str">
            <v>07.05.2022</v>
          </cell>
          <cell r="K843" t="str">
            <v>Mayıs 2022</v>
          </cell>
          <cell r="L843">
            <v>124.12</v>
          </cell>
          <cell r="M843">
            <v>124.12</v>
          </cell>
        </row>
        <row r="844">
          <cell r="C844" t="str">
            <v>CUMHURİYET PETROL ÜRÜNLERİ SANAYİ TİCARET LİMİTED ŞİRKETİ</v>
          </cell>
          <cell r="D844" t="str">
            <v>HİLAL BENGİ</v>
          </cell>
          <cell r="E844" t="str">
            <v>YKB DBS</v>
          </cell>
          <cell r="H844" t="str">
            <v>TERME</v>
          </cell>
          <cell r="I844" t="str">
            <v>KSE2022000003091</v>
          </cell>
          <cell r="J844" t="str">
            <v>07.05.2022</v>
          </cell>
          <cell r="K844" t="str">
            <v>Mayıs 2022</v>
          </cell>
          <cell r="L844">
            <v>83.85</v>
          </cell>
          <cell r="M844">
            <v>83.85</v>
          </cell>
        </row>
        <row r="845">
          <cell r="C845" t="str">
            <v>CUMHURİYET PETROL ÜRÜNLERİ SANAYİ TİCARET LİMİTED ŞİRKETİ</v>
          </cell>
          <cell r="D845" t="str">
            <v>HİLAL BENGİ</v>
          </cell>
          <cell r="E845" t="str">
            <v>YKB DBS</v>
          </cell>
          <cell r="H845" t="str">
            <v>TERME</v>
          </cell>
          <cell r="I845" t="str">
            <v>KLA2022000005031</v>
          </cell>
          <cell r="J845" t="str">
            <v>31.05.2022</v>
          </cell>
          <cell r="K845" t="str">
            <v>Mayıs 2022</v>
          </cell>
          <cell r="L845">
            <v>16074.4</v>
          </cell>
          <cell r="M845">
            <v>16074.4</v>
          </cell>
        </row>
        <row r="846">
          <cell r="C846" t="str">
            <v>CÜNEYT IMGA</v>
          </cell>
          <cell r="E846" t="str">
            <v>İş Bankası DBS</v>
          </cell>
          <cell r="H846" t="str">
            <v>EDİRNE</v>
          </cell>
          <cell r="I846" t="str">
            <v>KEA2022000001250</v>
          </cell>
          <cell r="J846" t="str">
            <v>11.06.2022</v>
          </cell>
          <cell r="K846" t="str">
            <v>Mayıs 2022</v>
          </cell>
          <cell r="L846">
            <v>1486.94</v>
          </cell>
          <cell r="M846">
            <v>1486.94</v>
          </cell>
        </row>
        <row r="847">
          <cell r="C847" t="str">
            <v>CVK MİNERAL MADENCİLİK NAKLİYECİLİK İNŞ.TAAH.VE SAN.TİC.A.Ş.</v>
          </cell>
          <cell r="E847" t="str">
            <v>İş Bankası DBS</v>
          </cell>
          <cell r="H847" t="str">
            <v>BEYOĞLU</v>
          </cell>
          <cell r="I847" t="str">
            <v>KSE2022000003092</v>
          </cell>
          <cell r="J847" t="str">
            <v>07.05.2022</v>
          </cell>
          <cell r="K847" t="str">
            <v>Mayıs 2022</v>
          </cell>
          <cell r="L847">
            <v>4367.38</v>
          </cell>
          <cell r="M847">
            <v>4367.38</v>
          </cell>
        </row>
        <row r="848">
          <cell r="C848" t="str">
            <v>CYU GIDA TİCARET LİMİTED ŞİRKETİ</v>
          </cell>
          <cell r="H848" t="str">
            <v>SİNOP</v>
          </cell>
          <cell r="I848" t="str">
            <v>KMA2022000001785</v>
          </cell>
          <cell r="J848" t="str">
            <v>10.06.2022</v>
          </cell>
          <cell r="K848" t="str">
            <v>Mayıs 2022</v>
          </cell>
          <cell r="L848">
            <v>15186.82</v>
          </cell>
          <cell r="M848">
            <v>25186.82</v>
          </cell>
        </row>
        <row r="849">
          <cell r="C849" t="str">
            <v>ÇAĞ DERİ SANAYİ VE TİCARET A.Ş.</v>
          </cell>
          <cell r="D849" t="str">
            <v>AZA ENERJİ DANIŞMANLIK LTD. ŞTİ.</v>
          </cell>
          <cell r="E849" t="str">
            <v>GarantiDBS</v>
          </cell>
          <cell r="H849" t="str">
            <v>AVCILAR</v>
          </cell>
          <cell r="I849" t="str">
            <v>KSE2022000003093</v>
          </cell>
          <cell r="J849" t="str">
            <v>07.05.2022</v>
          </cell>
          <cell r="K849" t="str">
            <v>Mayıs 2022</v>
          </cell>
          <cell r="L849">
            <v>1310.02</v>
          </cell>
          <cell r="M849">
            <v>1310.02</v>
          </cell>
        </row>
        <row r="850">
          <cell r="C850" t="str">
            <v>ÇAĞAN KESİCİ TAKIMLAR SANAYİ TİCARET LİMİTED ŞİRKETİ</v>
          </cell>
          <cell r="D850" t="str">
            <v>SERA ENERJİ SAN. VE TİC. LTD. ŞTİ.</v>
          </cell>
          <cell r="H850" t="str">
            <v>ODUNPAZARI</v>
          </cell>
          <cell r="I850" t="str">
            <v>KSA2022000000823</v>
          </cell>
          <cell r="J850" t="str">
            <v>07.05.2022</v>
          </cell>
          <cell r="K850" t="str">
            <v>Mayıs 2022</v>
          </cell>
          <cell r="L850">
            <v>82.67</v>
          </cell>
          <cell r="M850">
            <v>82.67</v>
          </cell>
        </row>
        <row r="851">
          <cell r="C851" t="str">
            <v>ÇAĞAN KESİCİ TAKIMLAR SANAYİ TİCARET LİMİTED ŞİRKETİ</v>
          </cell>
          <cell r="D851" t="str">
            <v>SERA ENERJİ SAN. VE TİC. LTD. ŞTİ.</v>
          </cell>
          <cell r="H851" t="str">
            <v>ODUNPAZARI</v>
          </cell>
          <cell r="I851" t="str">
            <v>KLA2022000005947</v>
          </cell>
          <cell r="J851" t="str">
            <v>27.06.2022</v>
          </cell>
          <cell r="K851" t="str">
            <v>Mayıs 2022</v>
          </cell>
          <cell r="L851">
            <v>1217.74</v>
          </cell>
          <cell r="M851">
            <v>1217.74</v>
          </cell>
        </row>
        <row r="852">
          <cell r="C852" t="str">
            <v>ÇAĞRI CANSEVER</v>
          </cell>
          <cell r="D852" t="str">
            <v>SERA ENERJİ SAN. VE TİC. LTD. ŞTİ.</v>
          </cell>
          <cell r="H852" t="str">
            <v>TEPEBAŞI</v>
          </cell>
          <cell r="I852" t="str">
            <v>KSA2022000000824</v>
          </cell>
          <cell r="J852" t="str">
            <v>07.05.2022</v>
          </cell>
          <cell r="K852" t="str">
            <v>Mayıs 2022</v>
          </cell>
          <cell r="L852">
            <v>27.42</v>
          </cell>
          <cell r="M852">
            <v>27.42</v>
          </cell>
        </row>
        <row r="853">
          <cell r="C853" t="str">
            <v>ÇALDAĞ NİKEL MADENCİLİK SANAYİ VE TİCARET ANONİM ŞİRKETİ</v>
          </cell>
          <cell r="H853" t="str">
            <v>TURGUTLU</v>
          </cell>
          <cell r="I853" t="str">
            <v>KSE2022000003094</v>
          </cell>
          <cell r="J853" t="str">
            <v>07.05.2022</v>
          </cell>
          <cell r="K853" t="str">
            <v>Mayıs 2022</v>
          </cell>
          <cell r="L853">
            <v>159.52000000000001</v>
          </cell>
          <cell r="M853">
            <v>159.52000000000001</v>
          </cell>
        </row>
        <row r="854">
          <cell r="C854" t="str">
            <v>ÇAM OTOMOTİV PETROL ÜRÜNLERİ SANAYİ VE TİCARET LİMİTED ŞİRKETİ</v>
          </cell>
          <cell r="D854" t="str">
            <v>SERA ENERJİ SAN. VE TİC. LTD. ŞTİ.</v>
          </cell>
          <cell r="H854" t="str">
            <v>TEPEBAŞI</v>
          </cell>
          <cell r="I854" t="str">
            <v>KSE2022000003095</v>
          </cell>
          <cell r="J854" t="str">
            <v>07.05.2022</v>
          </cell>
          <cell r="K854" t="str">
            <v>Mayıs 2022</v>
          </cell>
          <cell r="L854">
            <v>126.6</v>
          </cell>
          <cell r="M854">
            <v>126.6</v>
          </cell>
        </row>
        <row r="855">
          <cell r="C855" t="str">
            <v>ÇAM OTOMOTİV PETROL ÜRÜNLERİ SANAYİ VE TİCARET LİMİTED ŞİRKETİ</v>
          </cell>
          <cell r="D855" t="str">
            <v>SERA ENERJİ SAN. VE TİC. LTD. ŞTİ.</v>
          </cell>
          <cell r="H855" t="str">
            <v>TEPEBAŞI</v>
          </cell>
          <cell r="I855" t="str">
            <v>KLA2022000005081</v>
          </cell>
          <cell r="J855" t="str">
            <v>31.05.2022</v>
          </cell>
          <cell r="K855" t="str">
            <v>Mayıs 2022</v>
          </cell>
          <cell r="L855">
            <v>30254.21</v>
          </cell>
          <cell r="M855">
            <v>30254.21</v>
          </cell>
        </row>
        <row r="856">
          <cell r="C856" t="str">
            <v>ÇAMSAN GAYRİMENKUL YATIRIM VE TİCARET ANONİM ŞİRKETİ</v>
          </cell>
          <cell r="H856" t="str">
            <v>SANCAKTEPE</v>
          </cell>
          <cell r="I856" t="str">
            <v>KSE2022000003096</v>
          </cell>
          <cell r="J856" t="str">
            <v>07.05.2022</v>
          </cell>
          <cell r="K856" t="str">
            <v>Mayıs 2022</v>
          </cell>
          <cell r="L856">
            <v>5330.67</v>
          </cell>
          <cell r="M856">
            <v>5330.67</v>
          </cell>
        </row>
        <row r="857">
          <cell r="C857" t="str">
            <v>ÇAMSAN GAYRİMENKUL YATIRIM VE TİCARET ANONİM ŞİRKETİ</v>
          </cell>
          <cell r="H857" t="str">
            <v>SANCAKTEPE</v>
          </cell>
          <cell r="I857" t="str">
            <v>KLA2022000005084</v>
          </cell>
          <cell r="J857" t="str">
            <v>31.05.2022</v>
          </cell>
          <cell r="K857" t="str">
            <v>Mayıs 2022</v>
          </cell>
          <cell r="L857">
            <v>935196.66</v>
          </cell>
          <cell r="M857">
            <v>935196.66</v>
          </cell>
        </row>
        <row r="858">
          <cell r="C858" t="str">
            <v>ÇAMSAN ORDU AĞAÇ SAN. VE TİC. A.Ş.</v>
          </cell>
          <cell r="H858" t="str">
            <v>ALTINORDU</v>
          </cell>
          <cell r="I858" t="str">
            <v>KSE2022000003097</v>
          </cell>
          <cell r="J858" t="str">
            <v>07.05.2022</v>
          </cell>
          <cell r="K858" t="str">
            <v>Mayıs 2022</v>
          </cell>
          <cell r="L858">
            <v>105561.44</v>
          </cell>
          <cell r="M858">
            <v>105561.44</v>
          </cell>
        </row>
        <row r="859">
          <cell r="C859" t="str">
            <v>ÇAMSAN ORDU AĞAÇ SAN. VE TİC. A.Ş.</v>
          </cell>
          <cell r="H859" t="str">
            <v>ALTINORDU</v>
          </cell>
          <cell r="I859" t="str">
            <v>KLA2022000005082</v>
          </cell>
          <cell r="J859" t="str">
            <v>31.05.2022</v>
          </cell>
          <cell r="K859" t="str">
            <v>Mayıs 2022</v>
          </cell>
          <cell r="L859">
            <v>15095711.76</v>
          </cell>
          <cell r="M859">
            <v>15095711.76</v>
          </cell>
        </row>
        <row r="860">
          <cell r="C860" t="str">
            <v>ÇAMSAN ORDU AĞAÇ SAN. VE TİC. A.Ş.</v>
          </cell>
          <cell r="H860" t="str">
            <v>ALTINORDU</v>
          </cell>
          <cell r="I860" t="str">
            <v>KLA2022000005083</v>
          </cell>
          <cell r="J860" t="str">
            <v>31.05.2022</v>
          </cell>
          <cell r="K860" t="str">
            <v>Mayıs 2022</v>
          </cell>
          <cell r="L860">
            <v>17093895.91</v>
          </cell>
          <cell r="M860">
            <v>17093895.91</v>
          </cell>
        </row>
        <row r="861">
          <cell r="C861" t="str">
            <v>ÇANAKKALE LİMAN İŞLETMESİ SAN. VE TIC. A.S.</v>
          </cell>
          <cell r="H861" t="str">
            <v>KEPEZ</v>
          </cell>
          <cell r="I861" t="str">
            <v>KFK2022000000740</v>
          </cell>
          <cell r="J861" t="str">
            <v>31.05.2022</v>
          </cell>
          <cell r="K861" t="str">
            <v>Mayıs 2022</v>
          </cell>
          <cell r="L861">
            <v>73780.31</v>
          </cell>
          <cell r="M861">
            <v>73780.31</v>
          </cell>
        </row>
        <row r="862">
          <cell r="C862" t="str">
            <v>ÇANAKKALE LİMAN İŞLETMESİ SAN. VE TIC. A.S.</v>
          </cell>
          <cell r="H862" t="str">
            <v>KEPEZ</v>
          </cell>
          <cell r="I862" t="str">
            <v>KFK2022000000741</v>
          </cell>
          <cell r="J862" t="str">
            <v>31.05.2022</v>
          </cell>
          <cell r="K862" t="str">
            <v>Mayıs 2022</v>
          </cell>
          <cell r="L862">
            <v>87015.23</v>
          </cell>
          <cell r="M862">
            <v>87015.23</v>
          </cell>
        </row>
        <row r="863">
          <cell r="C863" t="str">
            <v>ÇANAKKALE OTEL.</v>
          </cell>
          <cell r="H863" t="str">
            <v>KEPEZ</v>
          </cell>
          <cell r="I863" t="str">
            <v>KFK2022000000742</v>
          </cell>
          <cell r="J863" t="str">
            <v>31.05.2022</v>
          </cell>
          <cell r="K863" t="str">
            <v>Mayıs 2022</v>
          </cell>
          <cell r="L863">
            <v>467225.09</v>
          </cell>
          <cell r="M863">
            <v>467225.09</v>
          </cell>
        </row>
        <row r="864">
          <cell r="C864" t="str">
            <v>ÇAVDARLAR MERMER SANAYİ VE TİCARET LİMİTED ŞİRKETİ</v>
          </cell>
          <cell r="D864" t="str">
            <v>SERA ENERJİ SAN. VE TİC. LTD. ŞTİ.</v>
          </cell>
          <cell r="H864" t="str">
            <v>AFYON</v>
          </cell>
          <cell r="I864" t="str">
            <v>KLA2022000005573</v>
          </cell>
          <cell r="J864" t="str">
            <v>10.06.2022</v>
          </cell>
          <cell r="K864" t="str">
            <v>Mayıs 2022</v>
          </cell>
          <cell r="L864">
            <v>275399.59999999998</v>
          </cell>
          <cell r="M864">
            <v>275399.59999999998</v>
          </cell>
        </row>
        <row r="865">
          <cell r="C865" t="str">
            <v>ÇAVDARLAR MERMER SANAYİ VE TİCARET LİMİTED ŞİRKETİ</v>
          </cell>
          <cell r="D865" t="str">
            <v>SERA ENERJİ SAN. VE TİC. LTD. ŞTİ.</v>
          </cell>
          <cell r="H865" t="str">
            <v>AFYON</v>
          </cell>
          <cell r="I865" t="str">
            <v>KLA2022000005574</v>
          </cell>
          <cell r="J865" t="str">
            <v>10.06.2022</v>
          </cell>
          <cell r="K865" t="str">
            <v>Mayıs 2022</v>
          </cell>
          <cell r="L865">
            <v>147930.81</v>
          </cell>
          <cell r="M865">
            <v>147930.81</v>
          </cell>
        </row>
        <row r="866">
          <cell r="C866" t="str">
            <v>ÇAYIR GIDA İHTİYAÇ MAD.PET.ÜR.VE ZİR.ÜR.SAN.LTD.ŞTİ</v>
          </cell>
          <cell r="D866" t="str">
            <v>SERA ENERJİ SAN. VE TİC. LTD. ŞTİ.</v>
          </cell>
          <cell r="E866" t="str">
            <v>VakıfbankDBS</v>
          </cell>
          <cell r="H866" t="str">
            <v>SEYİTGAZİ</v>
          </cell>
          <cell r="I866" t="str">
            <v>KLA2022000005575</v>
          </cell>
          <cell r="J866" t="str">
            <v>10.06.2022</v>
          </cell>
          <cell r="K866" t="str">
            <v>Mayıs 2022</v>
          </cell>
          <cell r="L866">
            <v>7031.12</v>
          </cell>
          <cell r="M866">
            <v>7031.12</v>
          </cell>
        </row>
        <row r="867">
          <cell r="C867" t="str">
            <v>ÇAYIR GIDA İHTİYAÇ MAD.PET.ÜR.VE ZİR.ÜR.SAN.LTD.ŞTİ</v>
          </cell>
          <cell r="D867" t="str">
            <v>SERA ENERJİ SAN. VE TİC. LTD. ŞTİ.</v>
          </cell>
          <cell r="E867" t="str">
            <v>VakıfbankDBS</v>
          </cell>
          <cell r="H867" t="str">
            <v>SEYİTGAZİ</v>
          </cell>
          <cell r="I867" t="str">
            <v>KLA2022000005576</v>
          </cell>
          <cell r="J867" t="str">
            <v>10.06.2022</v>
          </cell>
          <cell r="K867" t="str">
            <v>Mayıs 2022</v>
          </cell>
          <cell r="L867">
            <v>7305.19</v>
          </cell>
          <cell r="M867">
            <v>7305.19</v>
          </cell>
        </row>
        <row r="868">
          <cell r="C868" t="str">
            <v>ÇAYIR GIDA İHTİYAÇ MAD.PET.ÜR.VE ZİR.ÜR.SAN.LTD.ŞTİ</v>
          </cell>
          <cell r="D868" t="str">
            <v>SERA ENERJİ SAN. VE TİC. LTD. ŞTİ.</v>
          </cell>
          <cell r="E868" t="str">
            <v>VakıfbankDBS</v>
          </cell>
          <cell r="H868" t="str">
            <v>SEYİTGAZİ</v>
          </cell>
          <cell r="I868" t="str">
            <v>KLA2022000005577</v>
          </cell>
          <cell r="J868" t="str">
            <v>10.06.2022</v>
          </cell>
          <cell r="K868" t="str">
            <v>Mayıs 2022</v>
          </cell>
          <cell r="L868">
            <v>110.06</v>
          </cell>
          <cell r="M868">
            <v>110.06</v>
          </cell>
        </row>
        <row r="869">
          <cell r="C869" t="str">
            <v>ÇAYIR GIDA İHTİYAÇ MAD.PET.ÜR.VE ZİR.ÜR.SAN.LTD.ŞTİ</v>
          </cell>
          <cell r="D869" t="str">
            <v>SERA ENERJİ SAN. VE TİC. LTD. ŞTİ.</v>
          </cell>
          <cell r="E869" t="str">
            <v>VakıfbankDBS</v>
          </cell>
          <cell r="H869" t="str">
            <v>SEYİTGAZİ</v>
          </cell>
          <cell r="I869" t="str">
            <v>KSE2022000003098</v>
          </cell>
          <cell r="J869" t="str">
            <v>07.05.2022</v>
          </cell>
          <cell r="K869" t="str">
            <v>Mayıs 2022</v>
          </cell>
          <cell r="L869">
            <v>42.13</v>
          </cell>
          <cell r="M869">
            <v>42.13</v>
          </cell>
        </row>
        <row r="870">
          <cell r="C870" t="str">
            <v>ÇEKA REZİSTANS ELEKTRİK SANAYİ VE TİCARET LİMİTED ŞİRKETİ</v>
          </cell>
          <cell r="D870" t="str">
            <v>METOT ENERJİ DANIŞMANLIĞI HAKAN BAŞALAN</v>
          </cell>
          <cell r="H870" t="str">
            <v>BAYRAMPAŞA</v>
          </cell>
          <cell r="I870" t="str">
            <v>KMA2022000001786</v>
          </cell>
          <cell r="J870" t="str">
            <v>10.06.2022</v>
          </cell>
          <cell r="K870" t="str">
            <v>Mayıs 2022</v>
          </cell>
          <cell r="L870">
            <v>874.68</v>
          </cell>
          <cell r="M870">
            <v>1374.68</v>
          </cell>
        </row>
        <row r="871">
          <cell r="C871" t="str">
            <v>ÇEKA REZİSTANS ELEKTRİK SANAYİ VE TİCARET LİMİTED ŞİRKETİ</v>
          </cell>
          <cell r="D871" t="str">
            <v>METOT ENERJİ DANIŞMANLIĞI HAKAN BAŞALAN</v>
          </cell>
          <cell r="H871" t="str">
            <v>BAYRAMPAŞA</v>
          </cell>
          <cell r="I871" t="str">
            <v>KSA2022000000825</v>
          </cell>
          <cell r="J871" t="str">
            <v>07.05.2022</v>
          </cell>
          <cell r="K871" t="str">
            <v>Mayıs 2022</v>
          </cell>
          <cell r="L871">
            <v>15.22</v>
          </cell>
          <cell r="M871">
            <v>15.22</v>
          </cell>
        </row>
        <row r="872">
          <cell r="C872" t="str">
            <v>ÇELİK KIRTASİYE TİC.VE SAN.LTD.ŞTİ.</v>
          </cell>
          <cell r="H872" t="str">
            <v>BAĞCILAR</v>
          </cell>
          <cell r="I872" t="str">
            <v>KLA2022000005578</v>
          </cell>
          <cell r="J872" t="str">
            <v>10.06.2022</v>
          </cell>
          <cell r="K872" t="str">
            <v>Mayıs 2022</v>
          </cell>
          <cell r="L872">
            <v>2806.42</v>
          </cell>
          <cell r="M872">
            <v>2806.42</v>
          </cell>
        </row>
        <row r="873">
          <cell r="C873" t="str">
            <v>ÇELİK KIRTASİYE TİC.VE SAN.LTD.ŞTİ.</v>
          </cell>
          <cell r="H873" t="str">
            <v>BAĞCILAR</v>
          </cell>
          <cell r="I873" t="str">
            <v>KSE2022000003099</v>
          </cell>
          <cell r="J873" t="str">
            <v>07.05.2022</v>
          </cell>
          <cell r="K873" t="str">
            <v>Mayıs 2022</v>
          </cell>
          <cell r="L873">
            <v>29.35</v>
          </cell>
          <cell r="M873">
            <v>29.35</v>
          </cell>
        </row>
        <row r="874">
          <cell r="C874" t="str">
            <v>ÇELTEKS TEKSTİL GIDATURİZM BASKI SAN.VE.TİC.LTD.ŞTİ.</v>
          </cell>
          <cell r="H874" t="str">
            <v>KARŞIYAKA</v>
          </cell>
          <cell r="I874" t="str">
            <v>KSE2022000003100</v>
          </cell>
          <cell r="J874" t="str">
            <v>07.05.2022</v>
          </cell>
          <cell r="K874" t="str">
            <v>Mayıs 2022</v>
          </cell>
          <cell r="L874">
            <v>28.33</v>
          </cell>
          <cell r="M874">
            <v>28.33</v>
          </cell>
        </row>
        <row r="875">
          <cell r="C875" t="str">
            <v>ÇELTEKS TEKSTİL GIDATURİZM BASKI SAN.VE.TİC.LTD.ŞTİ.</v>
          </cell>
          <cell r="H875" t="str">
            <v>KARŞIYAKA</v>
          </cell>
          <cell r="I875" t="str">
            <v>KLA2022000005032</v>
          </cell>
          <cell r="J875" t="str">
            <v>31.05.2022</v>
          </cell>
          <cell r="K875" t="str">
            <v>Mayıs 2022</v>
          </cell>
          <cell r="L875">
            <v>1794.38</v>
          </cell>
          <cell r="M875">
            <v>1794.38</v>
          </cell>
        </row>
        <row r="876">
          <cell r="C876" t="str">
            <v>ÇERKEŞ BELEDİYE BAŞKANLIĞI</v>
          </cell>
          <cell r="H876" t="str">
            <v>ÇERKEŞ</v>
          </cell>
          <cell r="I876" t="str">
            <v>KMA2022000001833</v>
          </cell>
          <cell r="J876" t="str">
            <v>13.06.2022</v>
          </cell>
          <cell r="K876" t="str">
            <v>Mayıs 2022</v>
          </cell>
          <cell r="L876">
            <v>235.47</v>
          </cell>
          <cell r="M876">
            <v>235.47</v>
          </cell>
        </row>
        <row r="877">
          <cell r="C877" t="str">
            <v>ÇERKEŞ BELEDİYE BAŞKANLIĞI</v>
          </cell>
          <cell r="H877" t="str">
            <v>ÇERKEŞ</v>
          </cell>
          <cell r="I877" t="str">
            <v>KMA2022000001834</v>
          </cell>
          <cell r="J877" t="str">
            <v>13.06.2022</v>
          </cell>
          <cell r="K877" t="str">
            <v>Mayıs 2022</v>
          </cell>
          <cell r="L877">
            <v>6295.7</v>
          </cell>
          <cell r="M877">
            <v>6295.7</v>
          </cell>
        </row>
        <row r="878">
          <cell r="C878" t="str">
            <v>ÇERKEŞ BELEDİYE BAŞKANLIĞI</v>
          </cell>
          <cell r="H878" t="str">
            <v>ÇERKEŞ</v>
          </cell>
          <cell r="I878" t="str">
            <v>KMA2022000001835</v>
          </cell>
          <cell r="J878" t="str">
            <v>13.06.2022</v>
          </cell>
          <cell r="K878" t="str">
            <v>Mayıs 2022</v>
          </cell>
          <cell r="L878">
            <v>2274.21</v>
          </cell>
          <cell r="M878">
            <v>2274.21</v>
          </cell>
        </row>
        <row r="879">
          <cell r="C879" t="str">
            <v>ÇERKEŞ BELEDİYE BAŞKANLIĞI</v>
          </cell>
          <cell r="H879" t="str">
            <v>ÇERKEŞ</v>
          </cell>
          <cell r="I879" t="str">
            <v>KSA2022000000826</v>
          </cell>
          <cell r="J879" t="str">
            <v>07.05.2022</v>
          </cell>
          <cell r="K879" t="str">
            <v>Mayıs 2022</v>
          </cell>
          <cell r="L879">
            <v>71.72</v>
          </cell>
          <cell r="M879">
            <v>71.72</v>
          </cell>
        </row>
        <row r="880">
          <cell r="C880" t="str">
            <v>ÇERKEŞ ORGANİZE SANAYİ BÖLGESİ</v>
          </cell>
          <cell r="H880" t="str">
            <v>ÇERKEŞ</v>
          </cell>
          <cell r="I880" t="str">
            <v>KSA2022000000827</v>
          </cell>
          <cell r="J880" t="str">
            <v>07.05.2022</v>
          </cell>
          <cell r="K880" t="str">
            <v>Mayıs 2022</v>
          </cell>
          <cell r="L880">
            <v>8586.82</v>
          </cell>
          <cell r="M880">
            <v>8586.82</v>
          </cell>
        </row>
        <row r="881">
          <cell r="C881" t="str">
            <v>ÇERKEŞ ORGANİZE SANAYİ BÖLGESİ</v>
          </cell>
          <cell r="H881" t="str">
            <v>ÇERKEŞ</v>
          </cell>
          <cell r="I881" t="str">
            <v>KMA2022000001677</v>
          </cell>
          <cell r="J881" t="str">
            <v>31.05.2022</v>
          </cell>
          <cell r="K881" t="str">
            <v>Mayıs 2022</v>
          </cell>
          <cell r="L881">
            <v>1544805.98</v>
          </cell>
          <cell r="M881">
            <v>1544805.98</v>
          </cell>
        </row>
        <row r="882">
          <cell r="C882" t="str">
            <v>ÇESAN YÜKSEK KALİTELİ ÇELİK SAN.A.Ş.</v>
          </cell>
          <cell r="H882" t="str">
            <v>ÜMRANİYE</v>
          </cell>
          <cell r="I882" t="str">
            <v>KMA2022000001836</v>
          </cell>
          <cell r="J882" t="str">
            <v>13.06.2022</v>
          </cell>
          <cell r="K882" t="str">
            <v>Mayıs 2022</v>
          </cell>
          <cell r="L882">
            <v>45113.3</v>
          </cell>
          <cell r="M882">
            <v>45113.3</v>
          </cell>
        </row>
        <row r="883">
          <cell r="C883" t="str">
            <v>ÇESAN YÜKSEK KALİTELİ ÇELİK SAN.A.Ş.</v>
          </cell>
          <cell r="H883" t="str">
            <v>ÜMRANİYE</v>
          </cell>
          <cell r="I883" t="str">
            <v>KSA2022000000828</v>
          </cell>
          <cell r="J883" t="str">
            <v>07.05.2022</v>
          </cell>
          <cell r="K883" t="str">
            <v>Mayıs 2022</v>
          </cell>
          <cell r="L883">
            <v>398.63</v>
          </cell>
          <cell r="M883">
            <v>398.63</v>
          </cell>
        </row>
        <row r="884">
          <cell r="C884" t="str">
            <v>ÇEŞNİLİ ORGANİZASYON GIDA SANAYİ VE TİCARET ANONİM ŞİRKETİ</v>
          </cell>
          <cell r="E884" t="str">
            <v>İş Bankası ATS</v>
          </cell>
          <cell r="H884" t="str">
            <v>KONAK</v>
          </cell>
          <cell r="I884" t="str">
            <v>KMA2022000001787</v>
          </cell>
          <cell r="J884" t="str">
            <v>10.06.2022</v>
          </cell>
          <cell r="K884" t="str">
            <v>Mayıs 2022</v>
          </cell>
          <cell r="L884">
            <v>12312.75</v>
          </cell>
          <cell r="M884">
            <v>16062.75</v>
          </cell>
        </row>
        <row r="885">
          <cell r="C885" t="str">
            <v>ÇEŞNİLİ ORGANİZASYON GIDA SANAYİ VE TİCARET ANONİM ŞİRKETİ</v>
          </cell>
          <cell r="E885" t="str">
            <v>İş Bankası ATS</v>
          </cell>
          <cell r="H885" t="str">
            <v>KONAK</v>
          </cell>
          <cell r="I885" t="str">
            <v>KSA2022000000829</v>
          </cell>
          <cell r="J885" t="str">
            <v>07.05.2022</v>
          </cell>
          <cell r="K885" t="str">
            <v>Mayıs 2022</v>
          </cell>
          <cell r="L885">
            <v>54.85</v>
          </cell>
          <cell r="M885">
            <v>54.85</v>
          </cell>
        </row>
        <row r="886">
          <cell r="C886" t="str">
            <v>ÇINAR MERMERCİLİK SAN.VE TİC.LTD.ŞTİ.</v>
          </cell>
          <cell r="H886" t="str">
            <v>MENEMEN</v>
          </cell>
          <cell r="I886" t="str">
            <v>KSA2022000000830</v>
          </cell>
          <cell r="J886" t="str">
            <v>07.05.2022</v>
          </cell>
          <cell r="K886" t="str">
            <v>Mayıs 2022</v>
          </cell>
          <cell r="L886">
            <v>49.94</v>
          </cell>
          <cell r="M886">
            <v>49.94</v>
          </cell>
        </row>
        <row r="887">
          <cell r="C887" t="str">
            <v>ÇINAR MERMERCİLİK SAN.VE TİC.LTD.ŞTİ.</v>
          </cell>
          <cell r="H887" t="str">
            <v>MENEMEN</v>
          </cell>
          <cell r="I887" t="str">
            <v>KMA2022000001682</v>
          </cell>
          <cell r="J887" t="str">
            <v>31.05.2022</v>
          </cell>
          <cell r="K887" t="str">
            <v>Mayıs 2022</v>
          </cell>
          <cell r="L887">
            <v>10242.620000000001</v>
          </cell>
          <cell r="M887">
            <v>10242.620000000001</v>
          </cell>
        </row>
        <row r="888">
          <cell r="C888" t="str">
            <v>ÇINAZ YAPI MÜHENDİSLİK İNŞAAT SAN.VETİC.LTD.ŞTİ.</v>
          </cell>
          <cell r="D888" t="str">
            <v>YAŞAM İLETİŞİM TELEKOMÜNİKASYON</v>
          </cell>
          <cell r="E888" t="str">
            <v>ZiraatbankasıDBS</v>
          </cell>
          <cell r="H888" t="str">
            <v>TEPEBAŞI</v>
          </cell>
          <cell r="I888" t="str">
            <v>KLA2022000005581</v>
          </cell>
          <cell r="J888" t="str">
            <v>10.06.2022</v>
          </cell>
          <cell r="K888" t="str">
            <v>Mayıs 2022</v>
          </cell>
          <cell r="L888">
            <v>935.14</v>
          </cell>
          <cell r="M888">
            <v>935.14</v>
          </cell>
        </row>
        <row r="889">
          <cell r="C889" t="str">
            <v>ÇINAZ YAPI MÜHENDİSLİK İNŞAAT SAN.VETİC.LTD.ŞTİ.</v>
          </cell>
          <cell r="D889" t="str">
            <v>YAŞAM İLETİŞİM TELEKOMÜNİKASYON</v>
          </cell>
          <cell r="E889" t="str">
            <v>ZiraatbankasıDBS</v>
          </cell>
          <cell r="H889" t="str">
            <v>TEPEBAŞI</v>
          </cell>
          <cell r="I889" t="str">
            <v>KLA2022000005582</v>
          </cell>
          <cell r="J889" t="str">
            <v>10.06.2022</v>
          </cell>
          <cell r="K889" t="str">
            <v>Mayıs 2022</v>
          </cell>
          <cell r="L889">
            <v>1015.84</v>
          </cell>
          <cell r="M889">
            <v>1015.84</v>
          </cell>
        </row>
        <row r="890">
          <cell r="C890" t="str">
            <v>ÇINAZ YAPI MÜHENDİSLİK İNŞAAT SAN.VETİC.LTD.ŞTİ.</v>
          </cell>
          <cell r="D890" t="str">
            <v>YAŞAM İLETİŞİM TELEKOMÜNİKASYON</v>
          </cell>
          <cell r="E890" t="str">
            <v>ZiraatbankasıDBS</v>
          </cell>
          <cell r="H890" t="str">
            <v>TEPEBAŞI</v>
          </cell>
          <cell r="I890" t="str">
            <v>KSE2022000003101</v>
          </cell>
          <cell r="J890" t="str">
            <v>07.05.2022</v>
          </cell>
          <cell r="K890" t="str">
            <v>Mayıs 2022</v>
          </cell>
          <cell r="L890">
            <v>11.42</v>
          </cell>
          <cell r="M890">
            <v>11.42</v>
          </cell>
        </row>
        <row r="891">
          <cell r="C891" t="str">
            <v>ÇİFTÇİ KARDEŞLER MEŞRUBAT GIDA İNŞ.PET.OTOMOTİV NAK.TAAH.SAN</v>
          </cell>
          <cell r="E891" t="str">
            <v>GarantiDBS</v>
          </cell>
          <cell r="H891" t="str">
            <v>BATMAN</v>
          </cell>
          <cell r="I891" t="str">
            <v>KFE2022000000762</v>
          </cell>
          <cell r="J891" t="str">
            <v>07.06.2022</v>
          </cell>
          <cell r="K891" t="str">
            <v>Mayıs 2022</v>
          </cell>
          <cell r="L891">
            <v>95803.1</v>
          </cell>
          <cell r="M891">
            <v>95803.1</v>
          </cell>
        </row>
        <row r="892">
          <cell r="C892" t="str">
            <v>ÇİFTÇİ KARDEŞLER MEŞRUBAT GIDA İNŞ.PET.OTOMOTİV NAK.TAAH.SAN</v>
          </cell>
          <cell r="E892" t="str">
            <v>GarantiDBS</v>
          </cell>
          <cell r="H892" t="str">
            <v>BATMAN</v>
          </cell>
          <cell r="I892" t="str">
            <v>KFE2022000000761</v>
          </cell>
          <cell r="J892" t="str">
            <v>07.06.2022</v>
          </cell>
          <cell r="K892" t="str">
            <v>Mayıs 2022</v>
          </cell>
          <cell r="L892">
            <v>20371.509999999998</v>
          </cell>
          <cell r="M892">
            <v>20371.509999999998</v>
          </cell>
        </row>
        <row r="893">
          <cell r="C893" t="str">
            <v>ÇİFTÇİ KARDEŞLER MEŞRUBAT GIDA İNŞ.PET.OTOMOTİV NAK.TAAH.SAN</v>
          </cell>
          <cell r="E893" t="str">
            <v>GarantiDBS</v>
          </cell>
          <cell r="H893" t="str">
            <v>BATMAN</v>
          </cell>
          <cell r="I893" t="str">
            <v>KSE2022000003102</v>
          </cell>
          <cell r="J893" t="str">
            <v>07.05.2022</v>
          </cell>
          <cell r="K893" t="str">
            <v>Mayıs 2022</v>
          </cell>
          <cell r="L893">
            <v>424.28</v>
          </cell>
          <cell r="M893">
            <v>424.28</v>
          </cell>
        </row>
        <row r="894">
          <cell r="C894" t="str">
            <v>ÇİFTÇİLER YEM SANAYİ VE TİC. A.Ş.</v>
          </cell>
          <cell r="D894" t="str">
            <v>YAŞAM İLETİŞİM TELEKOMÜNİKASYON</v>
          </cell>
          <cell r="E894" t="str">
            <v>İş Bankası DBS</v>
          </cell>
          <cell r="H894" t="str">
            <v>POLATLI</v>
          </cell>
          <cell r="I894" t="str">
            <v>KSE2022000003103</v>
          </cell>
          <cell r="J894" t="str">
            <v>07.05.2022</v>
          </cell>
          <cell r="K894" t="str">
            <v>Mayıs 2022</v>
          </cell>
          <cell r="L894">
            <v>1045.26</v>
          </cell>
          <cell r="M894">
            <v>1045.26</v>
          </cell>
        </row>
        <row r="895">
          <cell r="C895" t="str">
            <v>ÇİFTÇİLER YEM SANAYİ VE TİC. A.Ş.</v>
          </cell>
          <cell r="D895" t="str">
            <v>YAŞAM İLETİŞİM TELEKOMÜNİKASYON</v>
          </cell>
          <cell r="E895" t="str">
            <v>İş Bankası DBS</v>
          </cell>
          <cell r="H895" t="str">
            <v>POLATLI</v>
          </cell>
          <cell r="I895" t="str">
            <v>KFE2022000000818</v>
          </cell>
          <cell r="J895" t="str">
            <v>13.06.2022</v>
          </cell>
          <cell r="K895" t="str">
            <v>Mayıs 2022</v>
          </cell>
          <cell r="L895">
            <v>76792.039999999994</v>
          </cell>
          <cell r="M895">
            <v>76792.039999999994</v>
          </cell>
        </row>
        <row r="896">
          <cell r="C896" t="str">
            <v>ÇİFTÇİLER YEM SANAYİ VE TİC. A.Ş.</v>
          </cell>
          <cell r="D896" t="str">
            <v>YAŞAM İLETİŞİM TELEKOMÜNİKASYON</v>
          </cell>
          <cell r="E896" t="str">
            <v>İş Bankası DBS</v>
          </cell>
          <cell r="H896" t="str">
            <v>POLATLI</v>
          </cell>
          <cell r="I896" t="str">
            <v>KFE2022000000819</v>
          </cell>
          <cell r="J896" t="str">
            <v>13.06.2022</v>
          </cell>
          <cell r="K896" t="str">
            <v>Mayıs 2022</v>
          </cell>
          <cell r="L896">
            <v>43453.51</v>
          </cell>
          <cell r="M896">
            <v>43453.51</v>
          </cell>
        </row>
        <row r="897">
          <cell r="C897" t="str">
            <v>ÇİFTELER ZİRAAT ODASI LTD.ŞTİ.</v>
          </cell>
          <cell r="D897" t="str">
            <v>SERA ENERJİ SAN. VE TİC. LTD. ŞTİ.</v>
          </cell>
          <cell r="H897" t="str">
            <v>ÇİFTELER</v>
          </cell>
          <cell r="I897" t="str">
            <v>KSE2022000003104</v>
          </cell>
          <cell r="J897" t="str">
            <v>07.05.2022</v>
          </cell>
          <cell r="K897" t="str">
            <v>Mayıs 2022</v>
          </cell>
          <cell r="L897">
            <v>6.67</v>
          </cell>
          <cell r="M897">
            <v>6.67</v>
          </cell>
        </row>
        <row r="898">
          <cell r="C898" t="str">
            <v>ÇİTA MARİN MOBİLYA VE MİMARLIK SAN. TİC. LTD. ŞTİ.</v>
          </cell>
          <cell r="D898" t="str">
            <v>ABDULLAH CÜRE</v>
          </cell>
          <cell r="E898" t="str">
            <v>HalkbankasıDBS</v>
          </cell>
          <cell r="H898" t="str">
            <v>ALTINOVA</v>
          </cell>
          <cell r="I898" t="str">
            <v>KSE2022000003105</v>
          </cell>
          <cell r="J898" t="str">
            <v>07.05.2022</v>
          </cell>
          <cell r="K898" t="str">
            <v>Mayıs 2022</v>
          </cell>
          <cell r="L898">
            <v>179.1</v>
          </cell>
          <cell r="M898">
            <v>179.1</v>
          </cell>
        </row>
        <row r="899">
          <cell r="C899" t="str">
            <v>ÇİTA MARİN MOBİLYA VE MİMARLIK SAN. TİC. LTD. ŞTİ.</v>
          </cell>
          <cell r="D899" t="str">
            <v>ABDULLAH CÜRE</v>
          </cell>
          <cell r="E899" t="str">
            <v>HalkbankasıDBS</v>
          </cell>
          <cell r="H899" t="str">
            <v>ALTINOVA</v>
          </cell>
          <cell r="I899" t="str">
            <v>KLA2022000005033</v>
          </cell>
          <cell r="J899" t="str">
            <v>31.05.2022</v>
          </cell>
          <cell r="K899" t="str">
            <v>Mayıs 2022</v>
          </cell>
          <cell r="L899">
            <v>21668.98</v>
          </cell>
          <cell r="M899">
            <v>21668.98</v>
          </cell>
        </row>
        <row r="900">
          <cell r="C900" t="str">
            <v>ÇOKSEZGİNLER İNŞ.TAAH.NAK.PET.ÜR.GIDSAN.VE TİC.LTD.Ş</v>
          </cell>
          <cell r="E900" t="str">
            <v>HalkbankasıDBS</v>
          </cell>
          <cell r="H900" t="str">
            <v>DELİCE</v>
          </cell>
          <cell r="I900" t="str">
            <v>KSE2022000004889</v>
          </cell>
          <cell r="J900" t="str">
            <v>11.06.2022</v>
          </cell>
          <cell r="K900" t="str">
            <v>Mayıs 2022</v>
          </cell>
          <cell r="L900">
            <v>11056</v>
          </cell>
          <cell r="M900">
            <v>11056</v>
          </cell>
        </row>
        <row r="901">
          <cell r="C901" t="str">
            <v>ÇOKSEZGİNLER İNŞ.TAAH.NAK.PET.ÜR.GIDSAN.VE TİC.LTD.Ş</v>
          </cell>
          <cell r="E901" t="str">
            <v>HalkbankasıDBS</v>
          </cell>
          <cell r="H901" t="str">
            <v>DELİCE</v>
          </cell>
          <cell r="I901" t="str">
            <v>KSE2022000004890</v>
          </cell>
          <cell r="J901" t="str">
            <v>11.06.2022</v>
          </cell>
          <cell r="K901" t="str">
            <v>Mayıs 2022</v>
          </cell>
          <cell r="L901">
            <v>7430.65</v>
          </cell>
          <cell r="M901">
            <v>7430.65</v>
          </cell>
        </row>
        <row r="902">
          <cell r="C902" t="str">
            <v>ÇOPUROĞLU TEKSTİL SANAYİ VE TİCARETLTD.ŞTİ.</v>
          </cell>
          <cell r="E902" t="str">
            <v>GarantiDBS</v>
          </cell>
          <cell r="H902" t="str">
            <v>ALTINDAĞ</v>
          </cell>
          <cell r="I902" t="str">
            <v>KMA2022000001788</v>
          </cell>
          <cell r="J902" t="str">
            <v>10.06.2022</v>
          </cell>
          <cell r="K902" t="str">
            <v>Mayıs 2022</v>
          </cell>
          <cell r="L902">
            <v>4569.4799999999996</v>
          </cell>
          <cell r="M902">
            <v>4569.4799999999996</v>
          </cell>
        </row>
        <row r="903">
          <cell r="C903" t="str">
            <v>ÇORUH EKMEK GIDA VEİHT.MAD.AKY.İNŞ.OTO SAN.TİC.A.Ş.</v>
          </cell>
          <cell r="D903" t="str">
            <v>YAŞAM İLETİŞİM TELEKOMÜNİKASYON</v>
          </cell>
          <cell r="E903" t="str">
            <v>HalkbankasıDBS</v>
          </cell>
          <cell r="H903" t="str">
            <v>TEPEBAŞI</v>
          </cell>
          <cell r="I903" t="str">
            <v>KSE2022000003106</v>
          </cell>
          <cell r="J903" t="str">
            <v>07.05.2022</v>
          </cell>
          <cell r="K903" t="str">
            <v>Mayıs 2022</v>
          </cell>
          <cell r="L903">
            <v>97.56</v>
          </cell>
          <cell r="M903">
            <v>97.56</v>
          </cell>
        </row>
        <row r="904">
          <cell r="C904" t="str">
            <v>ÇORUH EKMEK GIDA VEİHT.MAD.AKY.İNŞ.OTO SAN.TİC.A.Ş.</v>
          </cell>
          <cell r="D904" t="str">
            <v>YAŞAM İLETİŞİM TELEKOMÜNİKASYON</v>
          </cell>
          <cell r="E904" t="str">
            <v>HalkbankasıDBS</v>
          </cell>
          <cell r="H904" t="str">
            <v>TEPEBAŞI</v>
          </cell>
          <cell r="I904" t="str">
            <v>KLA2022000005034</v>
          </cell>
          <cell r="J904" t="str">
            <v>31.05.2022</v>
          </cell>
          <cell r="K904" t="str">
            <v>Mayıs 2022</v>
          </cell>
          <cell r="L904">
            <v>30376.04</v>
          </cell>
          <cell r="M904">
            <v>30376.04</v>
          </cell>
        </row>
        <row r="905">
          <cell r="C905" t="str">
            <v>ÇUHADAROĞLU MİMARLIKDEKORASYON İNŞ.TAAH.SAN.TİC.LTD.ŞTİ.</v>
          </cell>
          <cell r="D905" t="str">
            <v>SİNAN MUTLU</v>
          </cell>
          <cell r="E905" t="str">
            <v>GarantiDBS</v>
          </cell>
          <cell r="H905" t="str">
            <v>BAŞİSKELE</v>
          </cell>
          <cell r="I905" t="str">
            <v>KME2022000001315</v>
          </cell>
          <cell r="J905" t="str">
            <v>07.06.2022</v>
          </cell>
          <cell r="K905" t="str">
            <v>Mayıs 2022</v>
          </cell>
          <cell r="L905">
            <v>20437.88</v>
          </cell>
          <cell r="M905">
            <v>20437.88</v>
          </cell>
        </row>
        <row r="906">
          <cell r="C906" t="str">
            <v>ÇUHADAROĞLU MİMARLIKDEKORASYON İNŞ.TAAH.SAN.TİC.LTD.ŞTİ.</v>
          </cell>
          <cell r="D906" t="str">
            <v>SİNAN MUTLU</v>
          </cell>
          <cell r="E906" t="str">
            <v>GarantiDBS</v>
          </cell>
          <cell r="H906" t="str">
            <v>BAŞİSKELE</v>
          </cell>
          <cell r="I906" t="str">
            <v>KSE2022000003107</v>
          </cell>
          <cell r="J906" t="str">
            <v>07.05.2022</v>
          </cell>
          <cell r="K906" t="str">
            <v>Mayıs 2022</v>
          </cell>
          <cell r="L906">
            <v>153.07</v>
          </cell>
          <cell r="M906">
            <v>153.07</v>
          </cell>
        </row>
        <row r="907">
          <cell r="C907" t="str">
            <v>ÇÜNGÜŞLÜ PETROL ÜRÜNLERİ SAN.VE TİC.LTD.ŞTİ.</v>
          </cell>
          <cell r="E907" t="str">
            <v>AkbankDBS</v>
          </cell>
          <cell r="H907" t="str">
            <v>BUCA</v>
          </cell>
          <cell r="I907" t="str">
            <v>KSE2022000003108</v>
          </cell>
          <cell r="J907" t="str">
            <v>07.05.2022</v>
          </cell>
          <cell r="K907" t="str">
            <v>Mayıs 2022</v>
          </cell>
          <cell r="L907">
            <v>100.01</v>
          </cell>
          <cell r="M907">
            <v>100.01</v>
          </cell>
        </row>
        <row r="908">
          <cell r="C908" t="str">
            <v>ÇÜNGÜŞLÜ TURİZM VE AKARYAKIT GIDA EMSAN.VE TİC.LTD.Ş</v>
          </cell>
          <cell r="E908" t="str">
            <v>Akbank</v>
          </cell>
          <cell r="H908" t="str">
            <v>BORNOVA</v>
          </cell>
          <cell r="I908" t="str">
            <v>KSE2022000003109</v>
          </cell>
          <cell r="J908" t="str">
            <v>07.05.2022</v>
          </cell>
          <cell r="K908" t="str">
            <v>Mayıs 2022</v>
          </cell>
          <cell r="L908">
            <v>14.96</v>
          </cell>
          <cell r="M908">
            <v>14.96</v>
          </cell>
        </row>
        <row r="909">
          <cell r="C909" t="str">
            <v>ÇZK RESTORAN TİCARET LİMİTED ŞİRKETİ</v>
          </cell>
          <cell r="D909" t="str">
            <v>HİLAL BENGİ</v>
          </cell>
          <cell r="E909" t="str">
            <v>İş Bankası DBS</v>
          </cell>
          <cell r="H909" t="str">
            <v>ATAKUM</v>
          </cell>
          <cell r="I909" t="str">
            <v>KNA2022000000668</v>
          </cell>
          <cell r="J909" t="str">
            <v>10.06.2022</v>
          </cell>
          <cell r="K909" t="str">
            <v>Mayıs 2022</v>
          </cell>
          <cell r="L909">
            <v>19145.89</v>
          </cell>
          <cell r="M909">
            <v>19145.89</v>
          </cell>
        </row>
        <row r="910">
          <cell r="C910" t="str">
            <v>ÇZK RESTORAN TİCARET LİMİTED ŞİRKETİ</v>
          </cell>
          <cell r="D910" t="str">
            <v>HİLAL BENGİ</v>
          </cell>
          <cell r="E910" t="str">
            <v>İş Bankası DBS</v>
          </cell>
          <cell r="H910" t="str">
            <v>ATAKUM</v>
          </cell>
          <cell r="I910" t="str">
            <v>KSA2022000000831</v>
          </cell>
          <cell r="J910" t="str">
            <v>07.05.2022</v>
          </cell>
          <cell r="K910" t="str">
            <v>Mayıs 2022</v>
          </cell>
          <cell r="L910">
            <v>83.13</v>
          </cell>
          <cell r="M910">
            <v>83.13</v>
          </cell>
        </row>
        <row r="911">
          <cell r="C911" t="str">
            <v>DANIŞ MADENCİLİK HAFRİYAT İNŞAAT SANAYİTİCARET A.Ş.</v>
          </cell>
          <cell r="H911" t="str">
            <v>KAĞITHANE</v>
          </cell>
          <cell r="I911" t="str">
            <v>KLA2022000005583</v>
          </cell>
          <cell r="J911" t="str">
            <v>10.06.2022</v>
          </cell>
          <cell r="K911" t="str">
            <v>Mayıs 2022</v>
          </cell>
          <cell r="L911">
            <v>1640091.64</v>
          </cell>
          <cell r="M911">
            <v>1640091.64</v>
          </cell>
        </row>
        <row r="912">
          <cell r="C912" t="str">
            <v>DANIŞ MADENCİLİK HAFRİYAT İNŞAAT SANAYİTİCARET A.Ş.</v>
          </cell>
          <cell r="H912" t="str">
            <v>KAĞITHANE</v>
          </cell>
          <cell r="I912" t="str">
            <v>KSE2022000003110</v>
          </cell>
          <cell r="J912" t="str">
            <v>07.05.2022</v>
          </cell>
          <cell r="K912" t="str">
            <v>Mayıs 2022</v>
          </cell>
          <cell r="L912">
            <v>8452.7999999999993</v>
          </cell>
          <cell r="M912">
            <v>8452.7999999999993</v>
          </cell>
        </row>
        <row r="913">
          <cell r="C913" t="str">
            <v>DANTAŞ MADENCİLİK TAŞIMACILIK TURİZM İNŞAAT GIDA TİCARET ANONİM ŞİRKETİ</v>
          </cell>
          <cell r="H913" t="str">
            <v>SERİK</v>
          </cell>
          <cell r="I913" t="str">
            <v>KSE2022000003111</v>
          </cell>
          <cell r="J913" t="str">
            <v>07.05.2022</v>
          </cell>
          <cell r="K913" t="str">
            <v>Mayıs 2022</v>
          </cell>
          <cell r="L913">
            <v>1882.83</v>
          </cell>
          <cell r="M913">
            <v>1882.83</v>
          </cell>
        </row>
        <row r="914">
          <cell r="C914" t="str">
            <v>DANTAŞ MADENCİLİK TAŞIMACILIK TURİZM İNŞAAT GIDA TİCARET ANONİM ŞİRKETİ</v>
          </cell>
          <cell r="H914" t="str">
            <v>SERİK</v>
          </cell>
          <cell r="I914" t="str">
            <v>KME2022000001258</v>
          </cell>
          <cell r="J914" t="str">
            <v>31.05.2022</v>
          </cell>
          <cell r="K914" t="str">
            <v>Mayıs 2022</v>
          </cell>
          <cell r="L914">
            <v>409180.58</v>
          </cell>
          <cell r="M914">
            <v>409180.58</v>
          </cell>
        </row>
        <row r="915">
          <cell r="C915" t="str">
            <v>DAP YAPI İ.S.VE T.A.Ş.VE ELTES İNŞ.TES.S.VE T.A.Ş.ORT.GR.-EM KON. GAY.Y.ORT.A.Ş.İSTMARİNA AVM A.ORT.</v>
          </cell>
          <cell r="H915" t="str">
            <v>KARTAL</v>
          </cell>
          <cell r="I915" t="str">
            <v>KSE2022000003112</v>
          </cell>
          <cell r="J915" t="str">
            <v>07.05.2022</v>
          </cell>
          <cell r="K915" t="str">
            <v>Mayıs 2022</v>
          </cell>
          <cell r="L915">
            <v>15404.04</v>
          </cell>
          <cell r="M915">
            <v>15404.04</v>
          </cell>
        </row>
        <row r="916">
          <cell r="C916" t="str">
            <v>DAP YAPI İ.S.VE T.A.Ş.VE ELTES İNŞ.TES.S.VE T.A.Ş.ORT.GR.-EM KON. GAY.Y.ORT.A.Ş.İSTMARİNA AVM A.ORT.</v>
          </cell>
          <cell r="H916" t="str">
            <v>KARTAL</v>
          </cell>
          <cell r="I916" t="str">
            <v>KSE2022000004482</v>
          </cell>
          <cell r="J916" t="str">
            <v>31.05.2022</v>
          </cell>
          <cell r="K916" t="str">
            <v>Mayıs 2022</v>
          </cell>
          <cell r="L916">
            <v>3786518.24</v>
          </cell>
          <cell r="M916">
            <v>3786518.24</v>
          </cell>
        </row>
        <row r="917">
          <cell r="C917" t="str">
            <v>DASİ TURİZM TEMİZLİK VE GÜVENLİK HİZMETLERİ PETROL GIDA SANAYİ TİCARET LİMİTED ŞİRKETİ</v>
          </cell>
          <cell r="D917" t="str">
            <v>HANKAYA SAVUNMA SAN. VE TİC. A.Ş.</v>
          </cell>
          <cell r="E917" t="str">
            <v>GarantiDBS</v>
          </cell>
          <cell r="H917" t="str">
            <v>YENİMAHALLE</v>
          </cell>
          <cell r="I917" t="str">
            <v>KLA2022000005584</v>
          </cell>
          <cell r="J917" t="str">
            <v>10.06.2022</v>
          </cell>
          <cell r="K917" t="str">
            <v>Mayıs 2022</v>
          </cell>
          <cell r="L917">
            <v>2291.61</v>
          </cell>
          <cell r="M917">
            <v>2291.61</v>
          </cell>
        </row>
        <row r="918">
          <cell r="C918" t="str">
            <v>DASİ TURİZM TEMİZLİK VE GÜVENLİK HİZMETLERİ PETROL GIDA SANAYİ TİCARET LİMİTED ŞİRKETİ</v>
          </cell>
          <cell r="D918" t="str">
            <v>HANKAYA SAVUNMA SAN. VE TİC. A.Ş.</v>
          </cell>
          <cell r="E918" t="str">
            <v>GarantiDBS</v>
          </cell>
          <cell r="H918" t="str">
            <v>YENİMAHALLE</v>
          </cell>
          <cell r="I918" t="str">
            <v>KLA2022000005585</v>
          </cell>
          <cell r="J918" t="str">
            <v>10.06.2022</v>
          </cell>
          <cell r="K918" t="str">
            <v>Mayıs 2022</v>
          </cell>
          <cell r="L918">
            <v>2980.57</v>
          </cell>
          <cell r="M918">
            <v>2980.57</v>
          </cell>
        </row>
        <row r="919">
          <cell r="C919" t="str">
            <v>DASİ TURİZM TEMİZLİK VE GÜVENLİK HİZMETLERİ PETROL GIDA SANAYİ TİCARET LİMİTED ŞİRKETİ</v>
          </cell>
          <cell r="D919" t="str">
            <v>HANKAYA SAVUNMA SAN. VE TİC. A.Ş.</v>
          </cell>
          <cell r="E919" t="str">
            <v>GarantiDBS</v>
          </cell>
          <cell r="H919" t="str">
            <v>YENİMAHALLE</v>
          </cell>
          <cell r="I919" t="str">
            <v>KSE2022000003113</v>
          </cell>
          <cell r="J919" t="str">
            <v>07.05.2022</v>
          </cell>
          <cell r="K919" t="str">
            <v>Mayıs 2022</v>
          </cell>
          <cell r="L919">
            <v>40.049999999999997</v>
          </cell>
          <cell r="M919">
            <v>40.049999999999997</v>
          </cell>
        </row>
        <row r="920">
          <cell r="C920" t="str">
            <v>DDY GIDA İNŞAAT TAAHHÜT TURİZM İTH. İHR. SAN. VE TİC. A.Ş.</v>
          </cell>
          <cell r="D920" t="str">
            <v>YAŞAM İLETİŞİM TELEKOMÜNİKASYON</v>
          </cell>
          <cell r="E920" t="str">
            <v>GarantiDBS</v>
          </cell>
          <cell r="H920" t="str">
            <v>ÇANKAYA</v>
          </cell>
          <cell r="I920" t="str">
            <v>KLA2022000005806</v>
          </cell>
          <cell r="J920" t="str">
            <v>13.06.2022</v>
          </cell>
          <cell r="K920" t="str">
            <v>Mayıs 2022</v>
          </cell>
          <cell r="L920">
            <v>14599.27</v>
          </cell>
          <cell r="M920">
            <v>14599.27</v>
          </cell>
        </row>
        <row r="921">
          <cell r="C921" t="str">
            <v>DDY GIDA İNŞAAT TAAHHÜT TURİZM İTH. İHR. SAN. VE TİC. A.Ş.</v>
          </cell>
          <cell r="D921" t="str">
            <v>YAŞAM İLETİŞİM TELEKOMÜNİKASYON</v>
          </cell>
          <cell r="E921" t="str">
            <v>GarantiDBS</v>
          </cell>
          <cell r="H921" t="str">
            <v>ÇANKAYA</v>
          </cell>
          <cell r="I921" t="str">
            <v>KLA2022000005808</v>
          </cell>
          <cell r="J921" t="str">
            <v>13.06.2022</v>
          </cell>
          <cell r="K921" t="str">
            <v>Mayıs 2022</v>
          </cell>
          <cell r="L921">
            <v>14733.89</v>
          </cell>
          <cell r="M921">
            <v>14733.89</v>
          </cell>
        </row>
        <row r="922">
          <cell r="C922" t="str">
            <v>DDY GIDA İNŞAAT TAAHHÜT TURİZM İTH. İHR. SAN. VE TİC. A.Ş.</v>
          </cell>
          <cell r="D922" t="str">
            <v>YAŞAM İLETİŞİM TELEKOMÜNİKASYON</v>
          </cell>
          <cell r="E922" t="str">
            <v>GarantiDBS</v>
          </cell>
          <cell r="H922" t="str">
            <v>SARIYER</v>
          </cell>
          <cell r="I922" t="str">
            <v>KLA2022000005809</v>
          </cell>
          <cell r="J922" t="str">
            <v>13.06.2022</v>
          </cell>
          <cell r="K922" t="str">
            <v>Mayıs 2022</v>
          </cell>
          <cell r="L922">
            <v>16128.56</v>
          </cell>
          <cell r="M922">
            <v>16128.56</v>
          </cell>
        </row>
        <row r="923">
          <cell r="C923" t="str">
            <v>DDY GIDA İNŞAAT TAAHHÜT TURİZM İTH. İHR. SAN. VE TİC. A.Ş.</v>
          </cell>
          <cell r="D923" t="str">
            <v>YAŞAM İLETİŞİM TELEKOMÜNİKASYON</v>
          </cell>
          <cell r="E923" t="str">
            <v>GarantiDBS</v>
          </cell>
          <cell r="H923" t="str">
            <v>ÇANKAYA</v>
          </cell>
          <cell r="I923" t="str">
            <v>KLA2022000005810</v>
          </cell>
          <cell r="J923" t="str">
            <v>13.06.2022</v>
          </cell>
          <cell r="K923" t="str">
            <v>Mayıs 2022</v>
          </cell>
          <cell r="L923">
            <v>8318.7999999999993</v>
          </cell>
          <cell r="M923">
            <v>8318.7999999999993</v>
          </cell>
        </row>
        <row r="924">
          <cell r="C924" t="str">
            <v>DDY GIDA İNŞAAT TAAHHÜT TURİZM İTH. İHR. SAN. VE TİC. A.Ş.</v>
          </cell>
          <cell r="D924" t="str">
            <v>YAŞAM İLETİŞİM TELEKOMÜNİKASYON</v>
          </cell>
          <cell r="E924" t="str">
            <v>GarantiDBS</v>
          </cell>
          <cell r="H924" t="str">
            <v>TEPEBAŞI</v>
          </cell>
          <cell r="I924" t="str">
            <v>KLA2022000005811</v>
          </cell>
          <cell r="J924" t="str">
            <v>13.06.2022</v>
          </cell>
          <cell r="K924" t="str">
            <v>Mayıs 2022</v>
          </cell>
          <cell r="L924">
            <v>16987.59</v>
          </cell>
          <cell r="M924">
            <v>16987.59</v>
          </cell>
        </row>
        <row r="925">
          <cell r="C925" t="str">
            <v>DDY GIDA İNŞAAT TAAHHÜT TURİZM İTH. İHR. SAN. VE TİC. A.Ş.</v>
          </cell>
          <cell r="D925" t="str">
            <v>YAŞAM İLETİŞİM TELEKOMÜNİKASYON</v>
          </cell>
          <cell r="E925" t="str">
            <v>GarantiDBS</v>
          </cell>
          <cell r="H925" t="str">
            <v>KIRŞEHİR</v>
          </cell>
          <cell r="I925" t="str">
            <v>KLA2022000005812</v>
          </cell>
          <cell r="J925" t="str">
            <v>13.06.2022</v>
          </cell>
          <cell r="K925" t="str">
            <v>Mayıs 2022</v>
          </cell>
          <cell r="L925">
            <v>12687.3</v>
          </cell>
          <cell r="M925">
            <v>12687.3</v>
          </cell>
        </row>
        <row r="926">
          <cell r="C926" t="str">
            <v>DDY GIDA İNŞAAT TAAHHÜT TURİZM İTH. İHR. SAN. VE TİC. A.Ş.</v>
          </cell>
          <cell r="D926" t="str">
            <v>YAŞAM İLETİŞİM TELEKOMÜNİKASYON</v>
          </cell>
          <cell r="E926" t="str">
            <v>GarantiDBS</v>
          </cell>
          <cell r="H926" t="str">
            <v>ÇANKAYA</v>
          </cell>
          <cell r="I926" t="str">
            <v>KLA2022000005805</v>
          </cell>
          <cell r="J926" t="str">
            <v>13.06.2022</v>
          </cell>
          <cell r="K926" t="str">
            <v>Mayıs 2022</v>
          </cell>
          <cell r="L926">
            <v>16376.48</v>
          </cell>
          <cell r="M926">
            <v>16376.48</v>
          </cell>
        </row>
        <row r="927">
          <cell r="C927" t="str">
            <v>DDY GIDA İNŞAAT TAAHHÜT TURİZM İTH. İHR. SAN. VE TİC. A.Ş.</v>
          </cell>
          <cell r="D927" t="str">
            <v>YAŞAM İLETİŞİM TELEKOMÜNİKASYON</v>
          </cell>
          <cell r="E927" t="str">
            <v>GarantiDBS</v>
          </cell>
          <cell r="H927" t="str">
            <v>ÇANKAYA</v>
          </cell>
          <cell r="I927" t="str">
            <v>KLA2022000005807</v>
          </cell>
          <cell r="J927" t="str">
            <v>13.06.2022</v>
          </cell>
          <cell r="K927" t="str">
            <v>Mayıs 2022</v>
          </cell>
          <cell r="L927">
            <v>10665.14</v>
          </cell>
          <cell r="M927">
            <v>10665.14</v>
          </cell>
        </row>
        <row r="928">
          <cell r="C928" t="str">
            <v>DDY GIDA İNŞAAT TAAHHÜT TURİZM İTH. İHR. SAN. VE TİC. A.Ş.</v>
          </cell>
          <cell r="D928" t="str">
            <v>YAŞAM İLETİŞİM TELEKOMÜNİKASYON</v>
          </cell>
          <cell r="E928" t="str">
            <v>GarantiDBS</v>
          </cell>
          <cell r="H928" t="str">
            <v>ÇANKAYA</v>
          </cell>
          <cell r="I928" t="str">
            <v>KSE2022000003114</v>
          </cell>
          <cell r="J928" t="str">
            <v>07.05.2022</v>
          </cell>
          <cell r="K928" t="str">
            <v>Mayıs 2022</v>
          </cell>
          <cell r="L928">
            <v>613.54999999999995</v>
          </cell>
          <cell r="M928">
            <v>613.54999999999995</v>
          </cell>
        </row>
        <row r="929">
          <cell r="C929" t="str">
            <v>DEMİR İNŞAAT MİMARLIK AKARYAKIT OTOMOTİV SANAYİ VE TİCARET LİMİTED ŞİRKETİ</v>
          </cell>
          <cell r="D929" t="str">
            <v>REFORM</v>
          </cell>
          <cell r="H929" t="str">
            <v>TEKKEKÖY</v>
          </cell>
          <cell r="I929" t="str">
            <v>KSE2022000003115</v>
          </cell>
          <cell r="J929" t="str">
            <v>07.05.2022</v>
          </cell>
          <cell r="K929" t="str">
            <v>Mayıs 2022</v>
          </cell>
          <cell r="L929">
            <v>530.14</v>
          </cell>
          <cell r="M929">
            <v>530.14</v>
          </cell>
        </row>
        <row r="930">
          <cell r="C930" t="str">
            <v>DEMİR KOLOĞLU</v>
          </cell>
          <cell r="H930" t="str">
            <v>GÖLBAŞI</v>
          </cell>
          <cell r="I930" t="str">
            <v>KSA2022000001769</v>
          </cell>
          <cell r="J930" t="str">
            <v>11.06.2022</v>
          </cell>
          <cell r="K930" t="str">
            <v>Mayıs 2022</v>
          </cell>
          <cell r="L930">
            <v>563.29999999999995</v>
          </cell>
          <cell r="M930">
            <v>563.29999999999995</v>
          </cell>
        </row>
        <row r="931">
          <cell r="C931" t="str">
            <v>DEMSAN YAPI MARKET İNŞ.TİC.VE SAN.LTD.ŞTİ.</v>
          </cell>
          <cell r="E931" t="str">
            <v>ZiraatbankasıDBS</v>
          </cell>
          <cell r="H931" t="str">
            <v>EFELER</v>
          </cell>
          <cell r="I931" t="str">
            <v>KSE2022000003116</v>
          </cell>
          <cell r="J931" t="str">
            <v>07.05.2022</v>
          </cell>
          <cell r="K931" t="str">
            <v>Mayıs 2022</v>
          </cell>
          <cell r="L931">
            <v>37.75</v>
          </cell>
          <cell r="M931">
            <v>37.75</v>
          </cell>
        </row>
        <row r="932">
          <cell r="C932" t="str">
            <v>DEMSAN YAPI MARKET İNŞ.TİC.VE SAN.LTD.ŞTİ.</v>
          </cell>
          <cell r="E932" t="str">
            <v>ZiraatbankasıDBS</v>
          </cell>
          <cell r="H932" t="str">
            <v>EFELER</v>
          </cell>
          <cell r="I932" t="str">
            <v>KSE2022000004483</v>
          </cell>
          <cell r="J932" t="str">
            <v>31.05.2022</v>
          </cell>
          <cell r="K932" t="str">
            <v>Mayıs 2022</v>
          </cell>
          <cell r="L932">
            <v>7015.93</v>
          </cell>
          <cell r="M932">
            <v>10015.93</v>
          </cell>
        </row>
        <row r="933">
          <cell r="C933" t="str">
            <v>DENEYİM MAKİNA KALIPSİSTEM.MÜH.İMAL.İNŞ.SAN.VE TİC.LTD.ŞTİ.</v>
          </cell>
          <cell r="D933" t="str">
            <v>HANKAYA SAVUNMA SAN. VE TİC. A.Ş.</v>
          </cell>
          <cell r="E933" t="str">
            <v>GarantiDBS</v>
          </cell>
          <cell r="H933" t="str">
            <v>KAHRAMANKAZAN</v>
          </cell>
          <cell r="I933" t="str">
            <v>KLA2022000005586</v>
          </cell>
          <cell r="J933" t="str">
            <v>10.06.2022</v>
          </cell>
          <cell r="K933" t="str">
            <v>Mayıs 2022</v>
          </cell>
          <cell r="L933">
            <v>42266.95</v>
          </cell>
          <cell r="M933">
            <v>42266.95</v>
          </cell>
        </row>
        <row r="934">
          <cell r="C934" t="str">
            <v>DENEYİM MAKİNA KALIPSİSTEM.MÜH.İMAL.İNŞ.SAN.VE TİC.LTD.ŞTİ.</v>
          </cell>
          <cell r="D934" t="str">
            <v>HANKAYA SAVUNMA SAN. VE TİC. A.Ş.</v>
          </cell>
          <cell r="E934" t="str">
            <v>GarantiDBS</v>
          </cell>
          <cell r="H934" t="str">
            <v>KAHRAMANKAZAN</v>
          </cell>
          <cell r="I934" t="str">
            <v>KSE2022000003117</v>
          </cell>
          <cell r="J934" t="str">
            <v>07.05.2022</v>
          </cell>
          <cell r="K934" t="str">
            <v>Mayıs 2022</v>
          </cell>
          <cell r="L934">
            <v>420.07</v>
          </cell>
          <cell r="M934">
            <v>420.07</v>
          </cell>
        </row>
        <row r="935">
          <cell r="C935" t="str">
            <v>DENIZ BARCIN</v>
          </cell>
          <cell r="D935" t="str">
            <v>ACE</v>
          </cell>
          <cell r="H935" t="str">
            <v>URLA</v>
          </cell>
          <cell r="I935" t="str">
            <v>KMA2022000001789</v>
          </cell>
          <cell r="J935" t="str">
            <v>10.06.2022</v>
          </cell>
          <cell r="K935" t="str">
            <v>Mayıs 2022</v>
          </cell>
          <cell r="L935">
            <v>2541.63</v>
          </cell>
          <cell r="M935">
            <v>2541.63</v>
          </cell>
        </row>
        <row r="936">
          <cell r="C936" t="str">
            <v>DENIZ BARCIN</v>
          </cell>
          <cell r="D936" t="str">
            <v>ACE</v>
          </cell>
          <cell r="H936" t="str">
            <v>URLA</v>
          </cell>
          <cell r="I936" t="str">
            <v>KMA2022000001790</v>
          </cell>
          <cell r="J936" t="str">
            <v>10.06.2022</v>
          </cell>
          <cell r="K936" t="str">
            <v>Mayıs 2022</v>
          </cell>
          <cell r="L936">
            <v>7883.13</v>
          </cell>
          <cell r="M936">
            <v>7883.13</v>
          </cell>
        </row>
        <row r="937">
          <cell r="C937" t="str">
            <v>DENIZ BARCIN</v>
          </cell>
          <cell r="D937" t="str">
            <v>ACE</v>
          </cell>
          <cell r="H937" t="str">
            <v>ÇEŞME</v>
          </cell>
          <cell r="I937" t="str">
            <v>KSA2022000000832</v>
          </cell>
          <cell r="J937" t="str">
            <v>07.05.2022</v>
          </cell>
          <cell r="K937" t="str">
            <v>Mayıs 2022</v>
          </cell>
          <cell r="L937">
            <v>117.69</v>
          </cell>
          <cell r="M937">
            <v>117.69</v>
          </cell>
        </row>
        <row r="938">
          <cell r="C938" t="str">
            <v>DENİZ BOZKURT</v>
          </cell>
          <cell r="E938" t="str">
            <v>İş Bankası DBS</v>
          </cell>
          <cell r="H938" t="str">
            <v>DATÇA</v>
          </cell>
          <cell r="I938" t="str">
            <v>KSA2022000001571</v>
          </cell>
          <cell r="J938" t="str">
            <v>11.06.2022</v>
          </cell>
          <cell r="K938" t="str">
            <v>Mayıs 2022</v>
          </cell>
          <cell r="L938">
            <v>3523.62</v>
          </cell>
          <cell r="M938">
            <v>3523.62</v>
          </cell>
        </row>
        <row r="939">
          <cell r="C939" t="str">
            <v>DENİZ DAYANIKLI TÜKETİM MALLARI TİC.VE SAN.LTD.ŞTİ.</v>
          </cell>
          <cell r="E939" t="str">
            <v>GarantiDBS</v>
          </cell>
          <cell r="H939" t="str">
            <v>DARICA</v>
          </cell>
          <cell r="I939" t="str">
            <v>KSE2022000003118</v>
          </cell>
          <cell r="J939" t="str">
            <v>07.05.2022</v>
          </cell>
          <cell r="K939" t="str">
            <v>Mayıs 2022</v>
          </cell>
          <cell r="L939">
            <v>177.59</v>
          </cell>
          <cell r="M939">
            <v>177.59</v>
          </cell>
        </row>
        <row r="940">
          <cell r="C940" t="str">
            <v>DENİZLİ SKYCITY B BLOK BİNA YÖNETİMİ</v>
          </cell>
          <cell r="H940" t="str">
            <v xml:space="preserve">MERKEZEFENDİ </v>
          </cell>
          <cell r="I940" t="str">
            <v>KSA2022000000833</v>
          </cell>
          <cell r="J940" t="str">
            <v>07.05.2022</v>
          </cell>
          <cell r="K940" t="str">
            <v>Mayıs 2022</v>
          </cell>
          <cell r="L940">
            <v>336.41</v>
          </cell>
          <cell r="M940">
            <v>336.41</v>
          </cell>
        </row>
        <row r="941">
          <cell r="C941" t="str">
            <v>DENİZLİ SKYCITY B BLOK BİNA YÖNETİMİ</v>
          </cell>
          <cell r="H941" t="str">
            <v xml:space="preserve">MERKEZEFENDİ </v>
          </cell>
          <cell r="I941" t="str">
            <v>KNA2022000000652</v>
          </cell>
          <cell r="J941" t="str">
            <v>31.05.2022</v>
          </cell>
          <cell r="K941" t="str">
            <v>Mayıs 2022</v>
          </cell>
          <cell r="L941">
            <v>160490.22</v>
          </cell>
          <cell r="M941">
            <v>160490.22</v>
          </cell>
        </row>
        <row r="942">
          <cell r="C942" t="str">
            <v>DENKA PROFİL METAL İNŞAAT OTOMOTİV SANAYİ VE TİCARET LİMİTED ŞİRKETİ</v>
          </cell>
          <cell r="D942" t="str">
            <v>SERA ENERJİ SAN. VE TİC. LTD. ŞTİ.</v>
          </cell>
          <cell r="E942" t="str">
            <v>ZiraatbankasıDBS</v>
          </cell>
          <cell r="H942" t="str">
            <v>ODUNPAZARI</v>
          </cell>
          <cell r="I942" t="str">
            <v>KLA2022000005587</v>
          </cell>
          <cell r="J942" t="str">
            <v>10.06.2022</v>
          </cell>
          <cell r="K942" t="str">
            <v>Mayıs 2022</v>
          </cell>
          <cell r="L942">
            <v>2284.4699999999998</v>
          </cell>
          <cell r="M942">
            <v>2284.4699999999998</v>
          </cell>
        </row>
        <row r="943">
          <cell r="C943" t="str">
            <v>DENKA PROFİL METAL İNŞAAT OTOMOTİV SANAYİ VE TİCARET LİMİTED ŞİRKETİ</v>
          </cell>
          <cell r="D943" t="str">
            <v>SERA ENERJİ SAN. VE TİC. LTD. ŞTİ.</v>
          </cell>
          <cell r="E943" t="str">
            <v>ZiraatbankasıDBS</v>
          </cell>
          <cell r="H943" t="str">
            <v>ODUNPAZARI</v>
          </cell>
          <cell r="I943" t="str">
            <v>KSE2022000003119</v>
          </cell>
          <cell r="J943" t="str">
            <v>07.05.2022</v>
          </cell>
          <cell r="K943" t="str">
            <v>Mayıs 2022</v>
          </cell>
          <cell r="L943">
            <v>11.98</v>
          </cell>
          <cell r="M943">
            <v>11.98</v>
          </cell>
        </row>
        <row r="944">
          <cell r="C944" t="str">
            <v>DEPPO LOJİSTİK ORM.TAR.LA.HZ.TA.GI.SU.ÜRMA.ME.PE.Kİ.S.Tİ.A.Ş</v>
          </cell>
          <cell r="H944" t="str">
            <v>ALİAĞA</v>
          </cell>
          <cell r="I944" t="str">
            <v>KME2022000001329</v>
          </cell>
          <cell r="J944" t="str">
            <v>10.06.2022</v>
          </cell>
          <cell r="K944" t="str">
            <v>Mayıs 2022</v>
          </cell>
          <cell r="L944">
            <v>88282.1</v>
          </cell>
          <cell r="M944">
            <v>88282.1</v>
          </cell>
        </row>
        <row r="945">
          <cell r="C945" t="str">
            <v>DEPPO LOJİSTİK ORM.TAR.LA.HZ.TA.GI.SU.ÜRMA.ME.PE.Kİ.S.Tİ.A.Ş</v>
          </cell>
          <cell r="H945" t="str">
            <v>ALİAĞA</v>
          </cell>
          <cell r="I945" t="str">
            <v>KSE2022000003120</v>
          </cell>
          <cell r="J945" t="str">
            <v>07.05.2022</v>
          </cell>
          <cell r="K945" t="str">
            <v>Mayıs 2022</v>
          </cell>
          <cell r="L945">
            <v>296.12</v>
          </cell>
          <cell r="M945">
            <v>296.12</v>
          </cell>
        </row>
        <row r="946">
          <cell r="C946" t="str">
            <v>DERE BETON HAZIR BETON VE YAŞ SIVA SAN.VE TİC.A.Ş.</v>
          </cell>
          <cell r="E946" t="str">
            <v>ZiraatbankasıDBS</v>
          </cell>
          <cell r="H946" t="str">
            <v>BORNOVA</v>
          </cell>
          <cell r="I946" t="str">
            <v>KSE2022000003121</v>
          </cell>
          <cell r="J946" t="str">
            <v>07.05.2022</v>
          </cell>
          <cell r="K946" t="str">
            <v>Mayıs 2022</v>
          </cell>
          <cell r="L946">
            <v>547.53</v>
          </cell>
          <cell r="M946">
            <v>547.53</v>
          </cell>
        </row>
        <row r="947">
          <cell r="C947" t="str">
            <v>DERE BETON HAZIR BETON VE YAŞ SIVA SAN.VE TİC.A.Ş.</v>
          </cell>
          <cell r="E947" t="str">
            <v>ZiraatbankasıDBS</v>
          </cell>
          <cell r="H947" t="str">
            <v>BORNOVA</v>
          </cell>
          <cell r="I947" t="str">
            <v>KFE2022000000708</v>
          </cell>
          <cell r="J947" t="str">
            <v>31.05.2022</v>
          </cell>
          <cell r="K947" t="str">
            <v>Mayıs 2022</v>
          </cell>
          <cell r="L947">
            <v>88800.52</v>
          </cell>
          <cell r="M947">
            <v>88800.52</v>
          </cell>
        </row>
        <row r="948">
          <cell r="C948" t="str">
            <v>DERE MADENCİLİK İNŞ.YAPI MALZEMELERİSAN.VE TİC.A.Ş.</v>
          </cell>
          <cell r="E948" t="str">
            <v>ZiraatbankasıDBS</v>
          </cell>
          <cell r="H948" t="str">
            <v>BORNOVA</v>
          </cell>
          <cell r="I948" t="str">
            <v>KSE2022000003122</v>
          </cell>
          <cell r="J948" t="str">
            <v>07.05.2022</v>
          </cell>
          <cell r="K948" t="str">
            <v>Mayıs 2022</v>
          </cell>
          <cell r="L948">
            <v>12998.14</v>
          </cell>
          <cell r="M948">
            <v>12998.14</v>
          </cell>
        </row>
        <row r="949">
          <cell r="C949" t="str">
            <v>DERE MADENCİLİK İNŞ.YAPI MALZEMELERİSAN.VE TİC.A.Ş.</v>
          </cell>
          <cell r="E949" t="str">
            <v>ZiraatbankasıDBS</v>
          </cell>
          <cell r="H949" t="str">
            <v>TORBALI</v>
          </cell>
          <cell r="I949" t="str">
            <v>KFE2022000000709</v>
          </cell>
          <cell r="J949" t="str">
            <v>31.05.2022</v>
          </cell>
          <cell r="K949" t="str">
            <v>Mayıs 2022</v>
          </cell>
          <cell r="L949">
            <v>274195.49</v>
          </cell>
          <cell r="M949">
            <v>274195.49</v>
          </cell>
        </row>
        <row r="950">
          <cell r="C950" t="str">
            <v>DERE MADENCİLİK İNŞ.YAPI MALZEMELERİSAN.VE TİC.A.Ş.</v>
          </cell>
          <cell r="E950" t="str">
            <v>ZiraatbankasıDBS</v>
          </cell>
          <cell r="H950" t="str">
            <v>ŞEHZADELER</v>
          </cell>
          <cell r="I950" t="str">
            <v>KFE2022000000710</v>
          </cell>
          <cell r="J950" t="str">
            <v>31.05.2022</v>
          </cell>
          <cell r="K950" t="str">
            <v>Mayıs 2022</v>
          </cell>
          <cell r="L950">
            <v>7430.27</v>
          </cell>
          <cell r="M950">
            <v>7430.27</v>
          </cell>
        </row>
        <row r="951">
          <cell r="C951" t="str">
            <v>DERE MADENCİLİK İNŞ.YAPI MALZEMELERİSAN.VE TİC.A.Ş.</v>
          </cell>
          <cell r="E951" t="str">
            <v>ZiraatbankasıDBS</v>
          </cell>
          <cell r="H951" t="str">
            <v>BORNOVA</v>
          </cell>
          <cell r="I951" t="str">
            <v>KFE2022000000701</v>
          </cell>
          <cell r="J951" t="str">
            <v>31.05.2022</v>
          </cell>
          <cell r="K951" t="str">
            <v>Mayıs 2022</v>
          </cell>
          <cell r="L951">
            <v>1487033.52</v>
          </cell>
          <cell r="M951">
            <v>1487033.52</v>
          </cell>
        </row>
        <row r="952">
          <cell r="C952" t="str">
            <v>DERE MADENCİLİK İNŞ.YAPI MALZEMELERİSAN.VE TİC.A.Ş.</v>
          </cell>
          <cell r="E952" t="str">
            <v>ZiraatbankasıDBS</v>
          </cell>
          <cell r="H952" t="str">
            <v xml:space="preserve">YUNUSEMRE </v>
          </cell>
          <cell r="I952" t="str">
            <v>KFE2022000000702</v>
          </cell>
          <cell r="J952" t="str">
            <v>31.05.2022</v>
          </cell>
          <cell r="K952" t="str">
            <v>Mayıs 2022</v>
          </cell>
          <cell r="L952">
            <v>14915.53</v>
          </cell>
          <cell r="M952">
            <v>14915.53</v>
          </cell>
        </row>
        <row r="953">
          <cell r="C953" t="str">
            <v>DERE MADENCİLİK İNŞ.YAPI MALZEMELERİSAN.VE TİC.A.Ş.</v>
          </cell>
          <cell r="E953" t="str">
            <v>ZiraatbankasıDBS</v>
          </cell>
          <cell r="H953" t="str">
            <v>ŞEHZADELER</v>
          </cell>
          <cell r="I953" t="str">
            <v>KFE2022000000703</v>
          </cell>
          <cell r="J953" t="str">
            <v>31.05.2022</v>
          </cell>
          <cell r="K953" t="str">
            <v>Mayıs 2022</v>
          </cell>
          <cell r="L953">
            <v>35967.01</v>
          </cell>
          <cell r="M953">
            <v>35967.01</v>
          </cell>
        </row>
        <row r="954">
          <cell r="C954" t="str">
            <v>DERE MADENCİLİK İNŞ.YAPI MALZEMELERİSAN.VE TİC.A.Ş.</v>
          </cell>
          <cell r="E954" t="str">
            <v>ZiraatbankasıDBS</v>
          </cell>
          <cell r="H954" t="str">
            <v xml:space="preserve">YUNUSEMRE </v>
          </cell>
          <cell r="I954" t="str">
            <v>KFE2022000000704</v>
          </cell>
          <cell r="J954" t="str">
            <v>31.05.2022</v>
          </cell>
          <cell r="K954" t="str">
            <v>Mayıs 2022</v>
          </cell>
          <cell r="L954">
            <v>660181.80000000005</v>
          </cell>
          <cell r="M954">
            <v>660181.80000000005</v>
          </cell>
        </row>
        <row r="955">
          <cell r="C955" t="str">
            <v>DERE MADENCİLİK İNŞ.YAPI MALZEMELERİSAN.VE TİC.A.Ş.</v>
          </cell>
          <cell r="E955" t="str">
            <v>ZiraatbankasıDBS</v>
          </cell>
          <cell r="H955" t="str">
            <v>BORNOVA</v>
          </cell>
          <cell r="I955" t="str">
            <v>KFE2022000000705</v>
          </cell>
          <cell r="J955" t="str">
            <v>31.05.2022</v>
          </cell>
          <cell r="K955" t="str">
            <v>Mayıs 2022</v>
          </cell>
          <cell r="L955">
            <v>76482.740000000005</v>
          </cell>
          <cell r="M955">
            <v>76482.740000000005</v>
          </cell>
        </row>
        <row r="956">
          <cell r="C956" t="str">
            <v>DERE MADENCİLİK İNŞ.YAPI MALZEMELERİSAN.VE TİC.A.Ş.</v>
          </cell>
          <cell r="E956" t="str">
            <v>ZiraatbankasıDBS</v>
          </cell>
          <cell r="H956" t="str">
            <v>BORNOVA</v>
          </cell>
          <cell r="I956" t="str">
            <v>KFE2022000000706</v>
          </cell>
          <cell r="J956" t="str">
            <v>31.05.2022</v>
          </cell>
          <cell r="K956" t="str">
            <v>Mayıs 2022</v>
          </cell>
          <cell r="L956">
            <v>20088.169999999998</v>
          </cell>
          <cell r="M956">
            <v>20088.169999999998</v>
          </cell>
        </row>
        <row r="957">
          <cell r="C957" t="str">
            <v>DERE MADENCİLİK İNŞ.YAPI MALZEMELERİSAN.VE TİC.A.Ş.</v>
          </cell>
          <cell r="E957" t="str">
            <v>ZiraatbankasıDBS</v>
          </cell>
          <cell r="H957" t="str">
            <v>BORNOVA</v>
          </cell>
          <cell r="I957" t="str">
            <v>KFE2022000000707</v>
          </cell>
          <cell r="J957" t="str">
            <v>31.05.2022</v>
          </cell>
          <cell r="K957" t="str">
            <v>Mayıs 2022</v>
          </cell>
          <cell r="L957">
            <v>53182.35</v>
          </cell>
          <cell r="M957">
            <v>53182.35</v>
          </cell>
        </row>
        <row r="958">
          <cell r="C958" t="str">
            <v>DERVİŞOĞLU MERMER SAN VE TİC LTD ŞTİ</v>
          </cell>
          <cell r="D958" t="str">
            <v>SERA ENERJİ SAN. VE TİC. LTD. ŞTİ.</v>
          </cell>
          <cell r="H958" t="str">
            <v>AFYON</v>
          </cell>
          <cell r="I958" t="str">
            <v>KSE2022000004673</v>
          </cell>
          <cell r="J958" t="str">
            <v>31.05.2022</v>
          </cell>
          <cell r="K958" t="str">
            <v>Mayıs 2022</v>
          </cell>
          <cell r="L958">
            <v>658409.93000000005</v>
          </cell>
          <cell r="M958">
            <v>658409.93000000005</v>
          </cell>
        </row>
        <row r="959">
          <cell r="C959" t="str">
            <v>DERVİŞOĞLU MERMER SAN VE TİC LTD ŞTİ</v>
          </cell>
          <cell r="D959" t="str">
            <v>SERA ENERJİ SAN. VE TİC. LTD. ŞTİ.</v>
          </cell>
          <cell r="H959" t="str">
            <v>KARAMANLI</v>
          </cell>
          <cell r="I959" t="str">
            <v>KSE2022000004674</v>
          </cell>
          <cell r="J959" t="str">
            <v>31.05.2022</v>
          </cell>
          <cell r="K959" t="str">
            <v>Mayıs 2022</v>
          </cell>
          <cell r="L959">
            <v>59967.88</v>
          </cell>
          <cell r="M959">
            <v>59967.88</v>
          </cell>
        </row>
        <row r="960">
          <cell r="C960" t="str">
            <v>DERVİŞOĞLU MERMER SAN VE TİC LTD ŞTİ</v>
          </cell>
          <cell r="D960" t="str">
            <v>SERA ENERJİ SAN. VE TİC. LTD. ŞTİ.</v>
          </cell>
          <cell r="H960" t="str">
            <v>BAYAT</v>
          </cell>
          <cell r="I960" t="str">
            <v>KSE2022000004675</v>
          </cell>
          <cell r="J960" t="str">
            <v>31.05.2022</v>
          </cell>
          <cell r="K960" t="str">
            <v>Mayıs 2022</v>
          </cell>
          <cell r="L960">
            <v>59315.5</v>
          </cell>
          <cell r="M960">
            <v>59315.5</v>
          </cell>
        </row>
        <row r="961">
          <cell r="C961" t="str">
            <v>DERVİŞOĞLU MERMER SAN VE TİC LTD ŞTİ</v>
          </cell>
          <cell r="D961" t="str">
            <v>SERA ENERJİ SAN. VE TİC. LTD. ŞTİ.</v>
          </cell>
          <cell r="H961" t="str">
            <v>BAYAT</v>
          </cell>
          <cell r="I961" t="str">
            <v>KSE2022000003123</v>
          </cell>
          <cell r="J961" t="str">
            <v>07.05.2022</v>
          </cell>
          <cell r="K961" t="str">
            <v>Mayıs 2022</v>
          </cell>
          <cell r="L961">
            <v>4181.7</v>
          </cell>
          <cell r="M961">
            <v>4181.7</v>
          </cell>
        </row>
        <row r="962">
          <cell r="C962" t="str">
            <v>DETSAN KİMYA SANAYİVE TİCARET LİMİTED ŞİRKETİ</v>
          </cell>
          <cell r="D962" t="str">
            <v>SERA ENERJİ SAN. VE TİC. LTD. ŞTİ.</v>
          </cell>
          <cell r="E962" t="str">
            <v>ZiraatbankasıDBS</v>
          </cell>
          <cell r="H962" t="str">
            <v>ODUNPAZARI</v>
          </cell>
          <cell r="I962" t="str">
            <v>KSE2022000003124</v>
          </cell>
          <cell r="J962" t="str">
            <v>07.05.2022</v>
          </cell>
          <cell r="K962" t="str">
            <v>Mayıs 2022</v>
          </cell>
          <cell r="L962">
            <v>8.7799999999999994</v>
          </cell>
          <cell r="M962">
            <v>8.7799999999999994</v>
          </cell>
        </row>
        <row r="963">
          <cell r="C963" t="str">
            <v>DETSAN KİMYA SANAYİVE TİCARET LİMİTED ŞİRKETİ</v>
          </cell>
          <cell r="D963" t="str">
            <v>SERA ENERJİ SAN. VE TİC. LTD. ŞTİ.</v>
          </cell>
          <cell r="E963" t="str">
            <v>ZiraatbankasıDBS</v>
          </cell>
          <cell r="H963" t="str">
            <v>ODUNPAZARI</v>
          </cell>
          <cell r="I963" t="str">
            <v>KSE2022000004484</v>
          </cell>
          <cell r="J963" t="str">
            <v>31.05.2022</v>
          </cell>
          <cell r="K963" t="str">
            <v>Mayıs 2022</v>
          </cell>
          <cell r="L963">
            <v>2370.84</v>
          </cell>
          <cell r="M963">
            <v>2370.84</v>
          </cell>
        </row>
        <row r="964">
          <cell r="C964" t="str">
            <v>DEVRE TEKNİK SERVİS VE ELEKTRONİK ÜRETİM SANAYİ TİCARET LİMİTED ŞİRKETİ</v>
          </cell>
          <cell r="H964" t="str">
            <v>YENİMAHALLE</v>
          </cell>
          <cell r="I964" t="str">
            <v>KSE2022000003125</v>
          </cell>
          <cell r="J964" t="str">
            <v>07.05.2022</v>
          </cell>
          <cell r="K964" t="str">
            <v>Mayıs 2022</v>
          </cell>
          <cell r="L964">
            <v>11.79</v>
          </cell>
          <cell r="M964">
            <v>11.79</v>
          </cell>
        </row>
        <row r="965">
          <cell r="C965" t="str">
            <v>DEVRE TEKNİK SERVİS VE ELEKTRONİK ÜRETİM SANAYİ TİCARET LİMİTED ŞİRKETİ</v>
          </cell>
          <cell r="H965" t="str">
            <v>YENİMAHALLE</v>
          </cell>
          <cell r="I965" t="str">
            <v>KLA2022000005062</v>
          </cell>
          <cell r="J965" t="str">
            <v>31.05.2022</v>
          </cell>
          <cell r="K965" t="str">
            <v>Mayıs 2022</v>
          </cell>
          <cell r="L965">
            <v>1535.2</v>
          </cell>
          <cell r="M965">
            <v>3535.2</v>
          </cell>
        </row>
        <row r="966">
          <cell r="C966" t="str">
            <v>DEVRIM KOLOGLU</v>
          </cell>
          <cell r="H966" t="str">
            <v>ÇANKAYA</v>
          </cell>
          <cell r="I966" t="str">
            <v>KSA2022000001770</v>
          </cell>
          <cell r="J966" t="str">
            <v>11.06.2022</v>
          </cell>
          <cell r="K966" t="str">
            <v>Mayıs 2022</v>
          </cell>
          <cell r="L966">
            <v>711.04</v>
          </cell>
          <cell r="M966">
            <v>711.04</v>
          </cell>
        </row>
        <row r="967">
          <cell r="C967" t="str">
            <v>DIKILI LIMAN VE TUR. ISLET.TICARET A.S.</v>
          </cell>
          <cell r="I967" t="str">
            <v>KLA2022000005813</v>
          </cell>
          <cell r="J967" t="str">
            <v>13.06.2022</v>
          </cell>
          <cell r="K967" t="str">
            <v>Mayıs 2022</v>
          </cell>
          <cell r="L967">
            <v>51660.84</v>
          </cell>
          <cell r="M967">
            <v>51660.84</v>
          </cell>
        </row>
        <row r="968">
          <cell r="C968" t="str">
            <v>DİKKAYA SU KONTROL SİSTEMLERİ SAN.VE TİC.A.Ş.</v>
          </cell>
          <cell r="H968" t="str">
            <v>KEMALPAŞA</v>
          </cell>
          <cell r="I968" t="str">
            <v>KSE2022000003126</v>
          </cell>
          <cell r="J968" t="str">
            <v>07.05.2022</v>
          </cell>
          <cell r="K968" t="str">
            <v>Mayıs 2022</v>
          </cell>
          <cell r="L968">
            <v>1134.97</v>
          </cell>
          <cell r="M968">
            <v>1134.97</v>
          </cell>
        </row>
        <row r="969">
          <cell r="C969" t="str">
            <v>DİKKAYA SU KONTROL SİSTEMLERİ SAN.VE TİC.A.Ş.</v>
          </cell>
          <cell r="H969" t="str">
            <v>KEMALPAŞA</v>
          </cell>
          <cell r="I969" t="str">
            <v>KSE2022000004580</v>
          </cell>
          <cell r="J969" t="str">
            <v>31.05.2022</v>
          </cell>
          <cell r="K969" t="str">
            <v>Mayıs 2022</v>
          </cell>
          <cell r="L969">
            <v>172415.45</v>
          </cell>
          <cell r="M969">
            <v>172415.45</v>
          </cell>
        </row>
        <row r="970">
          <cell r="C970" t="str">
            <v>DİKKAYA TEKNİK MALZEME SANAYİ VE TİC.A.Ş</v>
          </cell>
          <cell r="H970" t="str">
            <v>KONAK</v>
          </cell>
          <cell r="I970" t="str">
            <v>KSE2022000003127</v>
          </cell>
          <cell r="J970" t="str">
            <v>07.05.2022</v>
          </cell>
          <cell r="K970" t="str">
            <v>Mayıs 2022</v>
          </cell>
          <cell r="L970">
            <v>155.68</v>
          </cell>
          <cell r="M970">
            <v>155.68</v>
          </cell>
        </row>
        <row r="971">
          <cell r="C971" t="str">
            <v>DİKKAYA TEKNİK MALZEME SANAYİ VE TİC.A.Ş</v>
          </cell>
          <cell r="H971" t="str">
            <v>KONAK</v>
          </cell>
          <cell r="I971" t="str">
            <v>KSE2022000004579</v>
          </cell>
          <cell r="J971" t="str">
            <v>31.05.2022</v>
          </cell>
          <cell r="K971" t="str">
            <v>Mayıs 2022</v>
          </cell>
          <cell r="L971">
            <v>25273.89</v>
          </cell>
          <cell r="M971">
            <v>25273.89</v>
          </cell>
        </row>
        <row r="972">
          <cell r="C972" t="str">
            <v>DİKMEN EKMEKÇİLİK İNİTH.İHR.SAN.VE TLTD.ŞTİ.</v>
          </cell>
          <cell r="D972" t="str">
            <v>HANKAYA SAVUNMA SAN. VE TİC. A.Ş.</v>
          </cell>
          <cell r="E972" t="str">
            <v>AkbankDBS</v>
          </cell>
          <cell r="H972" t="str">
            <v>ÇANKAYA</v>
          </cell>
          <cell r="I972" t="str">
            <v>KMA2022000001791</v>
          </cell>
          <cell r="J972" t="str">
            <v>10.06.2022</v>
          </cell>
          <cell r="K972" t="str">
            <v>Mayıs 2022</v>
          </cell>
          <cell r="L972">
            <v>30292.240000000002</v>
          </cell>
          <cell r="M972">
            <v>30292.240000000002</v>
          </cell>
        </row>
        <row r="973">
          <cell r="C973" t="str">
            <v>DİKMEN EKMEKÇİLİK İNİTH.İHR.SAN.VE TLTD.ŞTİ.</v>
          </cell>
          <cell r="D973" t="str">
            <v>HANKAYA SAVUNMA SAN. VE TİC. A.Ş.</v>
          </cell>
          <cell r="E973" t="str">
            <v>AkbankDBS</v>
          </cell>
          <cell r="H973" t="str">
            <v>ÇANKAYA</v>
          </cell>
          <cell r="I973" t="str">
            <v>KSA2022000000834</v>
          </cell>
          <cell r="J973" t="str">
            <v>07.05.2022</v>
          </cell>
          <cell r="K973" t="str">
            <v>Mayıs 2022</v>
          </cell>
          <cell r="L973">
            <v>193.52</v>
          </cell>
          <cell r="M973">
            <v>193.52</v>
          </cell>
        </row>
        <row r="974">
          <cell r="C974" t="str">
            <v>DİNÇ PETROL İNŞ.NAK.TAAH.SAN.VE.TİC.LTD.ŞTİ.</v>
          </cell>
          <cell r="H974" t="str">
            <v>ALTINDAĞ</v>
          </cell>
          <cell r="I974" t="str">
            <v>KLA2022000005588</v>
          </cell>
          <cell r="J974" t="str">
            <v>10.06.2022</v>
          </cell>
          <cell r="K974" t="str">
            <v>Mayıs 2022</v>
          </cell>
          <cell r="L974">
            <v>6294.29</v>
          </cell>
          <cell r="M974">
            <v>6294.29</v>
          </cell>
        </row>
        <row r="975">
          <cell r="C975" t="str">
            <v>DİNÇ PETROL İNŞ.NAK.TAAH.SAN.VE.TİC.LTD.ŞTİ.</v>
          </cell>
          <cell r="H975" t="str">
            <v>ALTINDAĞ</v>
          </cell>
          <cell r="I975" t="str">
            <v>KSE2022000003128</v>
          </cell>
          <cell r="J975" t="str">
            <v>07.05.2022</v>
          </cell>
          <cell r="K975" t="str">
            <v>Mayıs 2022</v>
          </cell>
          <cell r="L975">
            <v>36.54</v>
          </cell>
          <cell r="M975">
            <v>36.54</v>
          </cell>
        </row>
        <row r="976">
          <cell r="C976" t="str">
            <v>DİPDARK TURİZM SANAYİ VE TİCARET LİMİTED ŞİRKETİ</v>
          </cell>
          <cell r="D976" t="str">
            <v>MACROEN ENERJİ VE ENERJİ DANIŞMANLIK TİC. LTD. ŞTİ.</v>
          </cell>
          <cell r="H976" t="str">
            <v>KUŞADASI</v>
          </cell>
          <cell r="I976" t="str">
            <v>KMA2022000001792</v>
          </cell>
          <cell r="J976" t="str">
            <v>10.06.2022</v>
          </cell>
          <cell r="K976" t="str">
            <v>Mayıs 2022</v>
          </cell>
          <cell r="L976">
            <v>32244.94</v>
          </cell>
          <cell r="M976">
            <v>32244.94</v>
          </cell>
        </row>
        <row r="977">
          <cell r="C977" t="str">
            <v>DİPDARK TURİZM SANAYİ VE TİCARET LİMİTED ŞİRKETİ</v>
          </cell>
          <cell r="D977" t="str">
            <v>MACROEN ENERJİ VE ENERJİ DANIŞMANLIK TİC. LTD. ŞTİ.</v>
          </cell>
          <cell r="H977" t="str">
            <v>KUŞADASI</v>
          </cell>
          <cell r="I977" t="str">
            <v>KMA2022000001793</v>
          </cell>
          <cell r="J977" t="str">
            <v>10.06.2022</v>
          </cell>
          <cell r="K977" t="str">
            <v>Mayıs 2022</v>
          </cell>
          <cell r="L977">
            <v>14176.14</v>
          </cell>
          <cell r="M977">
            <v>14176.14</v>
          </cell>
        </row>
        <row r="978">
          <cell r="C978" t="str">
            <v>DİPDARK TURİZM SANAYİ VE TİCARET LİMİTED ŞİRKETİ</v>
          </cell>
          <cell r="D978" t="str">
            <v>MACROEN ENERJİ VE ENERJİ DANIŞMANLIK TİC. LTD. ŞTİ.</v>
          </cell>
          <cell r="H978" t="str">
            <v>KUŞADASI</v>
          </cell>
          <cell r="I978" t="str">
            <v>KSA2022000000835</v>
          </cell>
          <cell r="J978" t="str">
            <v>07.05.2022</v>
          </cell>
          <cell r="K978" t="str">
            <v>Mayıs 2022</v>
          </cell>
          <cell r="L978">
            <v>201.95</v>
          </cell>
          <cell r="M978">
            <v>201.95</v>
          </cell>
        </row>
        <row r="979">
          <cell r="C979" t="str">
            <v>DİRİLİŞ CIVATA SANAYİ VE TİCARET LİMİTED ŞİRKETİ</v>
          </cell>
          <cell r="D979" t="str">
            <v>METOT ENERJİ DANIŞMANLIĞI HAKAN BAŞALAN</v>
          </cell>
          <cell r="H979" t="str">
            <v>TUZLA</v>
          </cell>
          <cell r="I979" t="str">
            <v>KMA2022000001794</v>
          </cell>
          <cell r="J979" t="str">
            <v>10.06.2022</v>
          </cell>
          <cell r="K979" t="str">
            <v>Mayıs 2022</v>
          </cell>
          <cell r="L979">
            <v>5094.46</v>
          </cell>
          <cell r="M979">
            <v>5094.46</v>
          </cell>
        </row>
        <row r="980">
          <cell r="C980" t="str">
            <v>DİRİLİŞ CIVATA SANAYİ VE TİCARET LİMİTED ŞİRKETİ</v>
          </cell>
          <cell r="D980" t="str">
            <v>METOT ENERJİ DANIŞMANLIĞI HAKAN BAŞALAN</v>
          </cell>
          <cell r="H980" t="str">
            <v>TUZLA</v>
          </cell>
          <cell r="I980" t="str">
            <v>KSA2022000000836</v>
          </cell>
          <cell r="J980" t="str">
            <v>07.05.2022</v>
          </cell>
          <cell r="K980" t="str">
            <v>Mayıs 2022</v>
          </cell>
          <cell r="L980">
            <v>28.21</v>
          </cell>
          <cell r="M980">
            <v>28.21</v>
          </cell>
        </row>
        <row r="981">
          <cell r="C981" t="str">
            <v>DK7 GIDA SANAYİ VE TİCARET LİMİTED ŞİRKETİ</v>
          </cell>
          <cell r="D981" t="str">
            <v>YAŞAM İLETİŞİM TELEKOMÜNİKASYON</v>
          </cell>
          <cell r="E981" t="str">
            <v>GarantiDBS</v>
          </cell>
          <cell r="H981" t="str">
            <v>ÇANKAYA</v>
          </cell>
          <cell r="I981" t="str">
            <v>KMA2022000001795</v>
          </cell>
          <cell r="J981" t="str">
            <v>10.06.2022</v>
          </cell>
          <cell r="K981" t="str">
            <v>Mayıs 2022</v>
          </cell>
          <cell r="L981">
            <v>5730.42</v>
          </cell>
          <cell r="M981">
            <v>5730.42</v>
          </cell>
        </row>
        <row r="982">
          <cell r="C982" t="str">
            <v>DK7 GIDA SANAYİ VE TİCARET LİMİTED ŞİRKETİ</v>
          </cell>
          <cell r="D982" t="str">
            <v>YAŞAM İLETİŞİM TELEKOMÜNİKASYON</v>
          </cell>
          <cell r="E982" t="str">
            <v>GarantiDBS</v>
          </cell>
          <cell r="H982" t="str">
            <v>ÇANKAYA</v>
          </cell>
          <cell r="I982" t="str">
            <v>KMA2022000001796</v>
          </cell>
          <cell r="J982" t="str">
            <v>10.06.2022</v>
          </cell>
          <cell r="K982" t="str">
            <v>Mayıs 2022</v>
          </cell>
          <cell r="L982">
            <v>7466.04</v>
          </cell>
          <cell r="M982">
            <v>7466.04</v>
          </cell>
        </row>
        <row r="983">
          <cell r="C983" t="str">
            <v>DK7 GIDA SANAYİ VE TİCARET LİMİTED ŞİRKETİ</v>
          </cell>
          <cell r="D983" t="str">
            <v>YAŞAM İLETİŞİM TELEKOMÜNİKASYON</v>
          </cell>
          <cell r="E983" t="str">
            <v>GarantiDBS</v>
          </cell>
          <cell r="H983" t="str">
            <v>ÇANKAYA</v>
          </cell>
          <cell r="I983" t="str">
            <v>KSA2022000000837</v>
          </cell>
          <cell r="J983" t="str">
            <v>07.05.2022</v>
          </cell>
          <cell r="K983" t="str">
            <v>Mayıs 2022</v>
          </cell>
          <cell r="L983">
            <v>49.97</v>
          </cell>
          <cell r="M983">
            <v>49.97</v>
          </cell>
        </row>
        <row r="984">
          <cell r="C984" t="str">
            <v>DNC SAĞLIK HİZMETLERİ A.Ş</v>
          </cell>
          <cell r="E984" t="str">
            <v>Akbank</v>
          </cell>
          <cell r="H984" t="str">
            <v>ALTINDAĞ</v>
          </cell>
          <cell r="I984" t="str">
            <v>KSE2022000003129</v>
          </cell>
          <cell r="J984" t="str">
            <v>07.05.2022</v>
          </cell>
          <cell r="K984" t="str">
            <v>Mayıs 2022</v>
          </cell>
          <cell r="L984">
            <v>432.13</v>
          </cell>
          <cell r="M984">
            <v>432.13</v>
          </cell>
        </row>
        <row r="985">
          <cell r="C985" t="str">
            <v>DNC SAĞLIK HİZMETLERİ A.Ş</v>
          </cell>
          <cell r="E985" t="str">
            <v>Akbank</v>
          </cell>
          <cell r="H985" t="str">
            <v>ALTINDAĞ</v>
          </cell>
          <cell r="I985" t="str">
            <v>KSE2022000004485</v>
          </cell>
          <cell r="J985" t="str">
            <v>31.05.2022</v>
          </cell>
          <cell r="K985" t="str">
            <v>Mayıs 2022</v>
          </cell>
          <cell r="L985">
            <v>106691.39</v>
          </cell>
          <cell r="M985">
            <v>106691.39</v>
          </cell>
        </row>
        <row r="986">
          <cell r="C986" t="str">
            <v>DOCOMPACT İPLİK SANAYİ VE TİCARET LTD. ŞTİ.</v>
          </cell>
          <cell r="H986" t="str">
            <v>ŞANLIURFA</v>
          </cell>
          <cell r="I986" t="str">
            <v>KSE2022000003130</v>
          </cell>
          <cell r="J986" t="str">
            <v>07.05.2022</v>
          </cell>
          <cell r="K986" t="str">
            <v>Mayıs 2022</v>
          </cell>
          <cell r="L986">
            <v>18314.73</v>
          </cell>
          <cell r="M986">
            <v>18314.73</v>
          </cell>
        </row>
        <row r="987">
          <cell r="C987" t="str">
            <v>DOĞU KARADENİZ ÖZELEĞİTİM HİZMETLERİ TİC.A.Ş.</v>
          </cell>
          <cell r="H987" t="str">
            <v xml:space="preserve">ORTAHİSAR </v>
          </cell>
          <cell r="I987" t="str">
            <v>KSE2022000003131</v>
          </cell>
          <cell r="J987" t="str">
            <v>07.05.2022</v>
          </cell>
          <cell r="K987" t="str">
            <v>Mayıs 2022</v>
          </cell>
          <cell r="L987">
            <v>359.02</v>
          </cell>
          <cell r="M987">
            <v>359.02</v>
          </cell>
        </row>
        <row r="988">
          <cell r="C988" t="str">
            <v>DOĞU KARADENİZ ÖZELEĞİTİM HİZMETLERİ TİC.A.Ş.</v>
          </cell>
          <cell r="H988" t="str">
            <v xml:space="preserve">ORTAHİSAR </v>
          </cell>
          <cell r="I988" t="str">
            <v>KSE2022000004581</v>
          </cell>
          <cell r="J988" t="str">
            <v>31.05.2022</v>
          </cell>
          <cell r="K988" t="str">
            <v>Mayıs 2022</v>
          </cell>
          <cell r="L988">
            <v>57415.53</v>
          </cell>
          <cell r="M988">
            <v>57415.53</v>
          </cell>
        </row>
        <row r="989">
          <cell r="C989" t="str">
            <v>DOĞUŞ KURUYEMİŞ GIDA SAN. TİC. LTD. ŞTİ.</v>
          </cell>
          <cell r="E989" t="str">
            <v>AkbankDBS</v>
          </cell>
          <cell r="H989" t="str">
            <v>LÜLEBURGAZ</v>
          </cell>
          <cell r="I989" t="str">
            <v>KSE2022000003132</v>
          </cell>
          <cell r="J989" t="str">
            <v>07.05.2022</v>
          </cell>
          <cell r="K989" t="str">
            <v>Mayıs 2022</v>
          </cell>
          <cell r="L989">
            <v>254.31</v>
          </cell>
          <cell r="M989">
            <v>254.31</v>
          </cell>
        </row>
        <row r="990">
          <cell r="C990" t="str">
            <v>DOĞUŞ YAYIN GRUBU ANONİM ŞİRKETİ</v>
          </cell>
          <cell r="I990" t="str">
            <v>KLA2022000005814</v>
          </cell>
          <cell r="J990" t="str">
            <v>13.06.2022</v>
          </cell>
          <cell r="K990" t="str">
            <v>Mayıs 2022</v>
          </cell>
          <cell r="L990">
            <v>1566484.56</v>
          </cell>
          <cell r="M990">
            <v>1566484.56</v>
          </cell>
        </row>
        <row r="991">
          <cell r="C991" t="str">
            <v>DOĞUŞ YAYIN GRUBU ANONİM ŞİRKETİ</v>
          </cell>
          <cell r="H991" t="str">
            <v>SARIYER</v>
          </cell>
          <cell r="I991" t="str">
            <v>KSE2022000003133</v>
          </cell>
          <cell r="J991" t="str">
            <v>07.05.2022</v>
          </cell>
          <cell r="K991" t="str">
            <v>Mayıs 2022</v>
          </cell>
          <cell r="L991">
            <v>7486.69</v>
          </cell>
          <cell r="M991">
            <v>7486.69</v>
          </cell>
        </row>
        <row r="992">
          <cell r="C992" t="str">
            <v>DOHA METAL ANONİM ŞİRKETİ</v>
          </cell>
          <cell r="H992" t="str">
            <v>KAHRAMANKAZAN</v>
          </cell>
          <cell r="I992" t="str">
            <v>KSE2022000003134</v>
          </cell>
          <cell r="J992" t="str">
            <v>07.05.2022</v>
          </cell>
          <cell r="K992" t="str">
            <v>Mayıs 2022</v>
          </cell>
          <cell r="L992">
            <v>32.99</v>
          </cell>
          <cell r="M992">
            <v>32.99</v>
          </cell>
        </row>
        <row r="993">
          <cell r="C993" t="str">
            <v>DOLLVET VETERİNER AŞI İLAÇ BİY.MADDE ÜRETİM SAN.VE TİC. A.Ş.</v>
          </cell>
          <cell r="H993" t="str">
            <v>ŞANLIURFA</v>
          </cell>
          <cell r="I993" t="str">
            <v>KLA2022000005591</v>
          </cell>
          <cell r="J993" t="str">
            <v>10.06.2022</v>
          </cell>
          <cell r="K993" t="str">
            <v>Mayıs 2022</v>
          </cell>
          <cell r="L993">
            <v>1731551.91</v>
          </cell>
          <cell r="M993">
            <v>1731551.91</v>
          </cell>
        </row>
        <row r="994">
          <cell r="C994" t="str">
            <v>DOLLVET VETERİNER AŞI İLAÇ BİY.MADDE ÜRETİM SAN.VE TİC. A.Ş.</v>
          </cell>
          <cell r="H994" t="str">
            <v>ŞANLIURFA</v>
          </cell>
          <cell r="I994" t="str">
            <v>KSE2022000003135</v>
          </cell>
          <cell r="J994" t="str">
            <v>07.05.2022</v>
          </cell>
          <cell r="K994" t="str">
            <v>Mayıs 2022</v>
          </cell>
          <cell r="L994">
            <v>7265.65</v>
          </cell>
          <cell r="M994">
            <v>7265.65</v>
          </cell>
        </row>
        <row r="995">
          <cell r="C995" t="str">
            <v>DONAS OTOMOTİV İNŞ.TKON.İTH.İHR.DÖNER FIGIDA TİC.LTD.ŞTİ</v>
          </cell>
          <cell r="D995" t="str">
            <v>SERA ENERJİ SAN. VE TİC. LTD. ŞTİ.</v>
          </cell>
          <cell r="E995" t="str">
            <v>AkbankDBS</v>
          </cell>
          <cell r="H995" t="str">
            <v xml:space="preserve">MERKEZEFENDİ </v>
          </cell>
          <cell r="I995" t="str">
            <v>KNE2022000000378</v>
          </cell>
          <cell r="J995" t="str">
            <v>07.05.2022</v>
          </cell>
          <cell r="K995" t="str">
            <v>Mayıs 2022</v>
          </cell>
          <cell r="L995">
            <v>3941.85</v>
          </cell>
          <cell r="M995">
            <v>3941.85</v>
          </cell>
        </row>
        <row r="996">
          <cell r="C996" t="str">
            <v>DONAS OTOMOTİV İNŞ.TKON.İTH.İHR.DÖNER FIGIDA TİC.LTD.ŞTİ</v>
          </cell>
          <cell r="D996" t="str">
            <v>SERA ENERJİ SAN. VE TİC. LTD. ŞTİ.</v>
          </cell>
          <cell r="E996" t="str">
            <v>AkbankDBS</v>
          </cell>
          <cell r="H996" t="str">
            <v>TEPEBAŞI</v>
          </cell>
          <cell r="I996" t="str">
            <v>KNE2022000000435</v>
          </cell>
          <cell r="J996" t="str">
            <v>31.05.2022</v>
          </cell>
          <cell r="K996" t="str">
            <v>Mayıs 2022</v>
          </cell>
          <cell r="L996">
            <v>195423.25</v>
          </cell>
          <cell r="M996">
            <v>195423.25</v>
          </cell>
        </row>
        <row r="997">
          <cell r="C997" t="str">
            <v>DONAS OTOMOTİV İNŞ.TKON.İTH.İHR.DÖNER FIGIDA TİC.LTD.ŞTİ</v>
          </cell>
          <cell r="D997" t="str">
            <v>SERA ENERJİ SAN. VE TİC. LTD. ŞTİ.</v>
          </cell>
          <cell r="E997" t="str">
            <v>AkbankDBS</v>
          </cell>
          <cell r="H997" t="str">
            <v>TEPEBAŞI</v>
          </cell>
          <cell r="I997" t="str">
            <v>KNE2022000000417</v>
          </cell>
          <cell r="J997" t="str">
            <v>31.05.2022</v>
          </cell>
          <cell r="K997" t="str">
            <v>Mayıs 2022</v>
          </cell>
          <cell r="L997">
            <v>16860.84</v>
          </cell>
          <cell r="M997">
            <v>16860.84</v>
          </cell>
        </row>
        <row r="998">
          <cell r="C998" t="str">
            <v>DONAS OTOMOTİV İNŞ.TKON.İTH.İHR.DÖNER FIGIDA TİC.LTD.ŞTİ</v>
          </cell>
          <cell r="D998" t="str">
            <v>SERA ENERJİ SAN. VE TİC. LTD. ŞTİ.</v>
          </cell>
          <cell r="E998" t="str">
            <v>AkbankDBS</v>
          </cell>
          <cell r="H998" t="str">
            <v>ODUNPAZARI</v>
          </cell>
          <cell r="I998" t="str">
            <v>KNE2022000000418</v>
          </cell>
          <cell r="J998" t="str">
            <v>31.05.2022</v>
          </cell>
          <cell r="K998" t="str">
            <v>Mayıs 2022</v>
          </cell>
          <cell r="L998">
            <v>11450.7</v>
          </cell>
          <cell r="M998">
            <v>11450.7</v>
          </cell>
        </row>
        <row r="999">
          <cell r="C999" t="str">
            <v>DONAS OTOMOTİV İNŞ.TKON.İTH.İHR.DÖNER FIGIDA TİC.LTD.ŞTİ</v>
          </cell>
          <cell r="D999" t="str">
            <v>SERA ENERJİ SAN. VE TİC. LTD. ŞTİ.</v>
          </cell>
          <cell r="E999" t="str">
            <v>AkbankDBS</v>
          </cell>
          <cell r="H999" t="str">
            <v>TEPEBAŞI</v>
          </cell>
          <cell r="I999" t="str">
            <v>KNE2022000000421</v>
          </cell>
          <cell r="J999" t="str">
            <v>31.05.2022</v>
          </cell>
          <cell r="K999" t="str">
            <v>Mayıs 2022</v>
          </cell>
          <cell r="L999">
            <v>10996.03</v>
          </cell>
          <cell r="M999">
            <v>10996.03</v>
          </cell>
        </row>
        <row r="1000">
          <cell r="C1000" t="str">
            <v>DONAS OTOMOTİV İNŞ.TKON.İTH.İHR.DÖNER FIGIDA TİC.LTD.ŞTİ</v>
          </cell>
          <cell r="D1000" t="str">
            <v>SERA ENERJİ SAN. VE TİC. LTD. ŞTİ.</v>
          </cell>
          <cell r="E1000" t="str">
            <v>AkbankDBS</v>
          </cell>
          <cell r="H1000" t="str">
            <v xml:space="preserve">KARESİ </v>
          </cell>
          <cell r="I1000" t="str">
            <v>KNE2022000000422</v>
          </cell>
          <cell r="J1000" t="str">
            <v>31.05.2022</v>
          </cell>
          <cell r="K1000" t="str">
            <v>Mayıs 2022</v>
          </cell>
          <cell r="L1000">
            <v>15345.69</v>
          </cell>
          <cell r="M1000">
            <v>15345.69</v>
          </cell>
        </row>
        <row r="1001">
          <cell r="C1001" t="str">
            <v>DONAS OTOMOTİV İNŞ.TKON.İTH.İHR.DÖNER FIGIDA TİC.LTD.ŞTİ</v>
          </cell>
          <cell r="D1001" t="str">
            <v>SERA ENERJİ SAN. VE TİC. LTD. ŞTİ.</v>
          </cell>
          <cell r="E1001" t="str">
            <v>AkbankDBS</v>
          </cell>
          <cell r="H1001" t="str">
            <v>SELÇUKLU</v>
          </cell>
          <cell r="I1001" t="str">
            <v>KNE2022000000424</v>
          </cell>
          <cell r="J1001" t="str">
            <v>31.05.2022</v>
          </cell>
          <cell r="K1001" t="str">
            <v>Mayıs 2022</v>
          </cell>
          <cell r="L1001">
            <v>25704.42</v>
          </cell>
          <cell r="M1001">
            <v>25704.42</v>
          </cell>
        </row>
        <row r="1002">
          <cell r="C1002" t="str">
            <v>DONAS OTOMOTİV İNŞ.TKON.İTH.İHR.DÖNER FIGIDA TİC.LTD.ŞTİ</v>
          </cell>
          <cell r="D1002" t="str">
            <v>SERA ENERJİ SAN. VE TİC. LTD. ŞTİ.</v>
          </cell>
          <cell r="E1002" t="str">
            <v>AkbankDBS</v>
          </cell>
          <cell r="H1002" t="str">
            <v>SELÇUKLU</v>
          </cell>
          <cell r="I1002" t="str">
            <v>KNE2022000000428</v>
          </cell>
          <cell r="J1002" t="str">
            <v>31.05.2022</v>
          </cell>
          <cell r="K1002" t="str">
            <v>Mayıs 2022</v>
          </cell>
          <cell r="L1002">
            <v>7963.21</v>
          </cell>
          <cell r="M1002">
            <v>7963.21</v>
          </cell>
        </row>
        <row r="1003">
          <cell r="C1003" t="str">
            <v>DONAS OTOMOTİV İNŞ.TKON.İTH.İHR.DÖNER FIGIDA TİC.LTD.ŞTİ</v>
          </cell>
          <cell r="D1003" t="str">
            <v>SERA ENERJİ SAN. VE TİC. LTD. ŞTİ.</v>
          </cell>
          <cell r="E1003" t="str">
            <v>AkbankDBS</v>
          </cell>
          <cell r="H1003" t="str">
            <v>ŞEHZADELER</v>
          </cell>
          <cell r="I1003" t="str">
            <v>KNE2022000000429</v>
          </cell>
          <cell r="J1003" t="str">
            <v>31.05.2022</v>
          </cell>
          <cell r="K1003" t="str">
            <v>Mayıs 2022</v>
          </cell>
          <cell r="L1003">
            <v>6088.38</v>
          </cell>
          <cell r="M1003">
            <v>6088.38</v>
          </cell>
        </row>
        <row r="1004">
          <cell r="C1004" t="str">
            <v>DONAS OTOMOTİV İNŞ.TKON.İTH.İHR.DÖNER FIGIDA TİC.LTD.ŞTİ</v>
          </cell>
          <cell r="D1004" t="str">
            <v>SERA ENERJİ SAN. VE TİC. LTD. ŞTİ.</v>
          </cell>
          <cell r="E1004" t="str">
            <v>AkbankDBS</v>
          </cell>
          <cell r="H1004" t="str">
            <v>ODUNPAZARI</v>
          </cell>
          <cell r="I1004" t="str">
            <v>KNE2022000000430</v>
          </cell>
          <cell r="J1004" t="str">
            <v>31.05.2022</v>
          </cell>
          <cell r="K1004" t="str">
            <v>Mayıs 2022</v>
          </cell>
          <cell r="L1004">
            <v>1151.47</v>
          </cell>
          <cell r="M1004">
            <v>1151.47</v>
          </cell>
        </row>
        <row r="1005">
          <cell r="C1005" t="str">
            <v>DONAS OTOMOTİV İNŞ.TKON.İTH.İHR.DÖNER FIGIDA TİC.LTD.ŞTİ</v>
          </cell>
          <cell r="D1005" t="str">
            <v>SERA ENERJİ SAN. VE TİC. LTD. ŞTİ.</v>
          </cell>
          <cell r="E1005" t="str">
            <v>AkbankDBS</v>
          </cell>
          <cell r="H1005" t="str">
            <v>KÜTAHYA</v>
          </cell>
          <cell r="I1005" t="str">
            <v>KNE2022000000431</v>
          </cell>
          <cell r="J1005" t="str">
            <v>31.05.2022</v>
          </cell>
          <cell r="K1005" t="str">
            <v>Mayıs 2022</v>
          </cell>
          <cell r="L1005">
            <v>14895.14</v>
          </cell>
          <cell r="M1005">
            <v>14895.14</v>
          </cell>
        </row>
        <row r="1006">
          <cell r="C1006" t="str">
            <v>DONAS OTOMOTİV İNŞ.TKON.İTH.İHR.DÖNER FIGIDA TİC.LTD.ŞTİ</v>
          </cell>
          <cell r="D1006" t="str">
            <v>SERA ENERJİ SAN. VE TİC. LTD. ŞTİ.</v>
          </cell>
          <cell r="E1006" t="str">
            <v>AkbankDBS</v>
          </cell>
          <cell r="H1006" t="str">
            <v>ÇANKAYA</v>
          </cell>
          <cell r="I1006" t="str">
            <v>KNE2022000000432</v>
          </cell>
          <cell r="J1006" t="str">
            <v>31.05.2022</v>
          </cell>
          <cell r="K1006" t="str">
            <v>Mayıs 2022</v>
          </cell>
          <cell r="L1006">
            <v>13056.62</v>
          </cell>
          <cell r="M1006">
            <v>13056.62</v>
          </cell>
        </row>
        <row r="1007">
          <cell r="C1007" t="str">
            <v>DONAS OTOMOTİV İNŞ.TKON.İTH.İHR.DÖNER FIGIDA TİC.LTD.ŞTİ</v>
          </cell>
          <cell r="D1007" t="str">
            <v>SERA ENERJİ SAN. VE TİC. LTD. ŞTİ.</v>
          </cell>
          <cell r="E1007" t="str">
            <v>AkbankDBS</v>
          </cell>
          <cell r="H1007" t="str">
            <v>ISPARTA</v>
          </cell>
          <cell r="I1007" t="str">
            <v>KNE2022000000436</v>
          </cell>
          <cell r="J1007" t="str">
            <v>31.05.2022</v>
          </cell>
          <cell r="K1007" t="str">
            <v>Mayıs 2022</v>
          </cell>
          <cell r="L1007">
            <v>20607.05</v>
          </cell>
          <cell r="M1007">
            <v>20607.05</v>
          </cell>
        </row>
        <row r="1008">
          <cell r="C1008" t="str">
            <v>DONAS OTOMOTİV İNŞ.TKON.İTH.İHR.DÖNER FIGIDA TİC.LTD.ŞTİ</v>
          </cell>
          <cell r="D1008" t="str">
            <v>SERA ENERJİ SAN. VE TİC. LTD. ŞTİ.</v>
          </cell>
          <cell r="E1008" t="str">
            <v>AkbankDBS</v>
          </cell>
          <cell r="H1008" t="str">
            <v>ISPARTA</v>
          </cell>
          <cell r="I1008" t="str">
            <v>KNE2022000000437</v>
          </cell>
          <cell r="J1008" t="str">
            <v>31.05.2022</v>
          </cell>
          <cell r="K1008" t="str">
            <v>Mayıs 2022</v>
          </cell>
          <cell r="L1008">
            <v>14613.3</v>
          </cell>
          <cell r="M1008">
            <v>14613.3</v>
          </cell>
        </row>
        <row r="1009">
          <cell r="C1009" t="str">
            <v>DONAS OTOMOTİV İNŞ.TKON.İTH.İHR.DÖNER FIGIDA TİC.LTD.ŞTİ</v>
          </cell>
          <cell r="D1009" t="str">
            <v>SERA ENERJİ SAN. VE TİC. LTD. ŞTİ.</v>
          </cell>
          <cell r="E1009" t="str">
            <v>AkbankDBS</v>
          </cell>
          <cell r="H1009" t="str">
            <v>ÇANKAYA</v>
          </cell>
          <cell r="I1009" t="str">
            <v>KNE2022000000438</v>
          </cell>
          <cell r="J1009" t="str">
            <v>31.05.2022</v>
          </cell>
          <cell r="K1009" t="str">
            <v>Mayıs 2022</v>
          </cell>
          <cell r="L1009">
            <v>20183.32</v>
          </cell>
          <cell r="M1009">
            <v>20183.32</v>
          </cell>
        </row>
        <row r="1010">
          <cell r="C1010" t="str">
            <v>DONAS OTOMOTİV İNŞ.TKON.İTH.İHR.DÖNER FIGIDA TİC.LTD.ŞTİ</v>
          </cell>
          <cell r="D1010" t="str">
            <v>SERA ENERJİ SAN. VE TİC. LTD. ŞTİ.</v>
          </cell>
          <cell r="E1010" t="str">
            <v>AkbankDBS</v>
          </cell>
          <cell r="H1010" t="str">
            <v xml:space="preserve">MERKEZEFENDİ </v>
          </cell>
          <cell r="I1010" t="str">
            <v>KNE2022000000439</v>
          </cell>
          <cell r="J1010" t="str">
            <v>31.05.2022</v>
          </cell>
          <cell r="K1010" t="str">
            <v>Mayıs 2022</v>
          </cell>
          <cell r="L1010">
            <v>926.54</v>
          </cell>
          <cell r="M1010">
            <v>926.54</v>
          </cell>
        </row>
        <row r="1011">
          <cell r="C1011" t="str">
            <v>DONAS OTOMOTİV İNŞ.TKON.İTH.İHR.DÖNER FIGIDA TİC.LTD.ŞTİ</v>
          </cell>
          <cell r="D1011" t="str">
            <v>SERA ENERJİ SAN. VE TİC. LTD. ŞTİ.</v>
          </cell>
          <cell r="E1011" t="str">
            <v>AkbankDBS</v>
          </cell>
          <cell r="H1011" t="str">
            <v>KÜTAHYA</v>
          </cell>
          <cell r="I1011" t="str">
            <v>KNE2022000000440</v>
          </cell>
          <cell r="J1011" t="str">
            <v>31.05.2022</v>
          </cell>
          <cell r="K1011" t="str">
            <v>Mayıs 2022</v>
          </cell>
          <cell r="L1011">
            <v>3993.31</v>
          </cell>
          <cell r="M1011">
            <v>3993.31</v>
          </cell>
        </row>
        <row r="1012">
          <cell r="C1012" t="str">
            <v>DONAS OTOMOTİV İNŞ.TKON.İTH.İHR.DÖNER FIGIDA TİC.LTD.ŞTİ</v>
          </cell>
          <cell r="D1012" t="str">
            <v>SERA ENERJİ SAN. VE TİC. LTD. ŞTİ.</v>
          </cell>
          <cell r="E1012" t="str">
            <v>AkbankDBS</v>
          </cell>
          <cell r="H1012" t="str">
            <v>İSKENDERUN</v>
          </cell>
          <cell r="I1012" t="str">
            <v>KNE2022000000442</v>
          </cell>
          <cell r="J1012" t="str">
            <v>31.05.2022</v>
          </cell>
          <cell r="K1012" t="str">
            <v>Mayıs 2022</v>
          </cell>
          <cell r="L1012">
            <v>1736.59</v>
          </cell>
          <cell r="M1012">
            <v>1736.59</v>
          </cell>
        </row>
        <row r="1013">
          <cell r="C1013" t="str">
            <v>DONAS OTOMOTİV İNŞ.TKON.İTH.İHR.DÖNER FIGIDA TİC.LTD.ŞTİ</v>
          </cell>
          <cell r="D1013" t="str">
            <v>SERA ENERJİ SAN. VE TİC. LTD. ŞTİ.</v>
          </cell>
          <cell r="E1013" t="str">
            <v>AkbankDBS</v>
          </cell>
          <cell r="H1013" t="str">
            <v>İSKENDERUN</v>
          </cell>
          <cell r="I1013" t="str">
            <v>KNE2022000000445</v>
          </cell>
          <cell r="J1013" t="str">
            <v>31.05.2022</v>
          </cell>
          <cell r="K1013" t="str">
            <v>Mayıs 2022</v>
          </cell>
          <cell r="L1013">
            <v>8908.4</v>
          </cell>
          <cell r="M1013">
            <v>8908.4</v>
          </cell>
        </row>
        <row r="1014">
          <cell r="C1014" t="str">
            <v>DONAS OTOMOTİV İNŞ.TKON.İTH.İHR.DÖNER FIGIDA TİC.LTD.ŞTİ</v>
          </cell>
          <cell r="D1014" t="str">
            <v>SERA ENERJİ SAN. VE TİC. LTD. ŞTİ.</v>
          </cell>
          <cell r="E1014" t="str">
            <v>AkbankDBS</v>
          </cell>
          <cell r="H1014" t="str">
            <v>TEPEBAŞI</v>
          </cell>
          <cell r="I1014" t="str">
            <v>KNE2022000000446</v>
          </cell>
          <cell r="J1014" t="str">
            <v>31.05.2022</v>
          </cell>
          <cell r="K1014" t="str">
            <v>Mayıs 2022</v>
          </cell>
          <cell r="L1014">
            <v>8664.23</v>
          </cell>
          <cell r="M1014">
            <v>8664.23</v>
          </cell>
        </row>
        <row r="1015">
          <cell r="C1015" t="str">
            <v>DONAS OTOMOTİV İNŞ.TKON.İTH.İHR.DÖNER FIGIDA TİC.LTD.ŞTİ</v>
          </cell>
          <cell r="D1015" t="str">
            <v>SERA ENERJİ SAN. VE TİC. LTD. ŞTİ.</v>
          </cell>
          <cell r="E1015" t="str">
            <v>AkbankDBS</v>
          </cell>
          <cell r="H1015" t="str">
            <v>TEPEBAŞI</v>
          </cell>
          <cell r="I1015" t="str">
            <v>KNE2022000000451</v>
          </cell>
          <cell r="J1015" t="str">
            <v>31.05.2022</v>
          </cell>
          <cell r="K1015" t="str">
            <v>Mayıs 2022</v>
          </cell>
          <cell r="L1015">
            <v>4081.67</v>
          </cell>
          <cell r="M1015">
            <v>4081.67</v>
          </cell>
        </row>
        <row r="1016">
          <cell r="C1016" t="str">
            <v>DONAS OTOMOTİV İNŞ.TKON.İTH.İHR.DÖNER FIGIDA TİC.LTD.ŞTİ</v>
          </cell>
          <cell r="D1016" t="str">
            <v>SERA ENERJİ SAN. VE TİC. LTD. ŞTİ.</v>
          </cell>
          <cell r="E1016" t="str">
            <v>AkbankDBS</v>
          </cell>
          <cell r="H1016" t="str">
            <v>BOLU</v>
          </cell>
          <cell r="I1016" t="str">
            <v>KNE2022000000452</v>
          </cell>
          <cell r="J1016" t="str">
            <v>31.05.2022</v>
          </cell>
          <cell r="K1016" t="str">
            <v>Mayıs 2022</v>
          </cell>
          <cell r="L1016">
            <v>1802.98</v>
          </cell>
          <cell r="M1016">
            <v>1802.98</v>
          </cell>
        </row>
        <row r="1017">
          <cell r="C1017" t="str">
            <v>DONAS OTOMOTİV İNŞ.TKON.İTH.İHR.DÖNER FIGIDA TİC.LTD.ŞTİ</v>
          </cell>
          <cell r="D1017" t="str">
            <v>SERA ENERJİ SAN. VE TİC. LTD. ŞTİ.</v>
          </cell>
          <cell r="E1017" t="str">
            <v>AkbankDBS</v>
          </cell>
          <cell r="H1017" t="str">
            <v>EFELER</v>
          </cell>
          <cell r="I1017" t="str">
            <v>KNE2022000000453</v>
          </cell>
          <cell r="J1017" t="str">
            <v>31.05.2022</v>
          </cell>
          <cell r="K1017" t="str">
            <v>Mayıs 2022</v>
          </cell>
          <cell r="L1017">
            <v>7432.82</v>
          </cell>
          <cell r="M1017">
            <v>7432.82</v>
          </cell>
        </row>
        <row r="1018">
          <cell r="C1018" t="str">
            <v>DONAS OTOMOTİV İNŞ.TKON.İTH.İHR.DÖNER FIGIDA TİC.LTD.ŞTİ</v>
          </cell>
          <cell r="D1018" t="str">
            <v>SERA ENERJİ SAN. VE TİC. LTD. ŞTİ.</v>
          </cell>
          <cell r="E1018" t="str">
            <v>AkbankDBS</v>
          </cell>
          <cell r="H1018" t="str">
            <v>ŞEHZADELER</v>
          </cell>
          <cell r="I1018" t="str">
            <v>KNE2022000000454</v>
          </cell>
          <cell r="J1018" t="str">
            <v>31.05.2022</v>
          </cell>
          <cell r="K1018" t="str">
            <v>Mayıs 2022</v>
          </cell>
          <cell r="L1018">
            <v>22262.78</v>
          </cell>
          <cell r="M1018">
            <v>22262.78</v>
          </cell>
        </row>
        <row r="1019">
          <cell r="C1019" t="str">
            <v>DONAS OTOMOTİV İNŞ.TKON.İTH.İHR.DÖNER FIGIDA TİC.LTD.ŞTİ</v>
          </cell>
          <cell r="D1019" t="str">
            <v>SERA ENERJİ SAN. VE TİC. LTD. ŞTİ.</v>
          </cell>
          <cell r="E1019" t="str">
            <v>AkbankDBS</v>
          </cell>
          <cell r="H1019" t="str">
            <v>KOCASİNAN</v>
          </cell>
          <cell r="I1019" t="str">
            <v>KNE2022000000419</v>
          </cell>
          <cell r="J1019" t="str">
            <v>31.05.2022</v>
          </cell>
          <cell r="K1019" t="str">
            <v>Mayıs 2022</v>
          </cell>
          <cell r="L1019">
            <v>10831.23</v>
          </cell>
          <cell r="M1019">
            <v>10831.23</v>
          </cell>
        </row>
        <row r="1020">
          <cell r="C1020" t="str">
            <v>DONAS OTOMOTİV İNŞ.TKON.İTH.İHR.DÖNER FIGIDA TİC.LTD.ŞTİ</v>
          </cell>
          <cell r="D1020" t="str">
            <v>SERA ENERJİ SAN. VE TİC. LTD. ŞTİ.</v>
          </cell>
          <cell r="E1020" t="str">
            <v>AkbankDBS</v>
          </cell>
          <cell r="H1020" t="str">
            <v>ADAPAZARI</v>
          </cell>
          <cell r="I1020" t="str">
            <v>KNE2022000000441</v>
          </cell>
          <cell r="J1020" t="str">
            <v>31.05.2022</v>
          </cell>
          <cell r="K1020" t="str">
            <v>Mayıs 2022</v>
          </cell>
          <cell r="L1020">
            <v>9066.42</v>
          </cell>
          <cell r="M1020">
            <v>9066.42</v>
          </cell>
        </row>
        <row r="1021">
          <cell r="C1021" t="str">
            <v>DONAS OTOMOTİV İNŞ.TKON.İTH.İHR.DÖNER FIGIDA TİC.LTD.ŞTİ</v>
          </cell>
          <cell r="D1021" t="str">
            <v>SERA ENERJİ SAN. VE TİC. LTD. ŞTİ.</v>
          </cell>
          <cell r="E1021" t="str">
            <v>AkbankDBS</v>
          </cell>
          <cell r="H1021" t="str">
            <v>ODUNPAZARI</v>
          </cell>
          <cell r="I1021" t="str">
            <v>KNE2022000000447</v>
          </cell>
          <cell r="J1021" t="str">
            <v>31.05.2022</v>
          </cell>
          <cell r="K1021" t="str">
            <v>Mayıs 2022</v>
          </cell>
          <cell r="L1021">
            <v>13419.4</v>
          </cell>
          <cell r="M1021">
            <v>13419.4</v>
          </cell>
        </row>
        <row r="1022">
          <cell r="C1022" t="str">
            <v>DONAS OTOMOTİV İNŞ.TKON.İTH.İHR.DÖNER FIGIDA TİC.LTD.ŞTİ</v>
          </cell>
          <cell r="D1022" t="str">
            <v>SERA ENERJİ SAN. VE TİC. LTD. ŞTİ.</v>
          </cell>
          <cell r="E1022" t="str">
            <v>AkbankDBS</v>
          </cell>
          <cell r="H1022" t="str">
            <v xml:space="preserve">MERKEZEFENDİ </v>
          </cell>
          <cell r="I1022" t="str">
            <v>KNE2022000000416</v>
          </cell>
          <cell r="J1022" t="str">
            <v>31.05.2022</v>
          </cell>
          <cell r="K1022" t="str">
            <v>Mayıs 2022</v>
          </cell>
          <cell r="L1022">
            <v>24600.720000000001</v>
          </cell>
          <cell r="M1022">
            <v>24600.720000000001</v>
          </cell>
        </row>
        <row r="1023">
          <cell r="C1023" t="str">
            <v>DONAS OTOMOTİV İNŞ.TKON.İTH.İHR.DÖNER FIGIDA TİC.LTD.ŞTİ</v>
          </cell>
          <cell r="D1023" t="str">
            <v>SERA ENERJİ SAN. VE TİC. LTD. ŞTİ.</v>
          </cell>
          <cell r="E1023" t="str">
            <v>AkbankDBS</v>
          </cell>
          <cell r="H1023" t="str">
            <v xml:space="preserve">KARESİ </v>
          </cell>
          <cell r="I1023" t="str">
            <v>KNE2022000000420</v>
          </cell>
          <cell r="J1023" t="str">
            <v>31.05.2022</v>
          </cell>
          <cell r="K1023" t="str">
            <v>Mayıs 2022</v>
          </cell>
          <cell r="L1023">
            <v>26094.77</v>
          </cell>
          <cell r="M1023">
            <v>26094.77</v>
          </cell>
        </row>
        <row r="1024">
          <cell r="C1024" t="str">
            <v>DONAS OTOMOTİV İNŞ.TKON.İTH.İHR.DÖNER FIGIDA TİC.LTD.ŞTİ</v>
          </cell>
          <cell r="D1024" t="str">
            <v>SERA ENERJİ SAN. VE TİC. LTD. ŞTİ.</v>
          </cell>
          <cell r="E1024" t="str">
            <v>AkbankDBS</v>
          </cell>
          <cell r="H1024" t="str">
            <v>BOLU</v>
          </cell>
          <cell r="I1024" t="str">
            <v>KNE2022000000423</v>
          </cell>
          <cell r="J1024" t="str">
            <v>31.05.2022</v>
          </cell>
          <cell r="K1024" t="str">
            <v>Mayıs 2022</v>
          </cell>
          <cell r="L1024">
            <v>16987.8</v>
          </cell>
          <cell r="M1024">
            <v>16987.8</v>
          </cell>
        </row>
        <row r="1025">
          <cell r="C1025" t="str">
            <v>DONAS OTOMOTİV İNŞ.TKON.İTH.İHR.DÖNER FIGIDA TİC.LTD.ŞTİ</v>
          </cell>
          <cell r="D1025" t="str">
            <v>SERA ENERJİ SAN. VE TİC. LTD. ŞTİ.</v>
          </cell>
          <cell r="E1025" t="str">
            <v>AkbankDBS</v>
          </cell>
          <cell r="H1025" t="str">
            <v>EFELER</v>
          </cell>
          <cell r="I1025" t="str">
            <v>KNE2022000000433</v>
          </cell>
          <cell r="J1025" t="str">
            <v>31.05.2022</v>
          </cell>
          <cell r="K1025" t="str">
            <v>Mayıs 2022</v>
          </cell>
          <cell r="L1025">
            <v>32051.84</v>
          </cell>
          <cell r="M1025">
            <v>32051.84</v>
          </cell>
        </row>
        <row r="1026">
          <cell r="C1026" t="str">
            <v>DONAS OTOMOTİV İNŞ.TKON.İTH.İHR.DÖNER FIGIDA TİC.LTD.ŞTİ</v>
          </cell>
          <cell r="D1026" t="str">
            <v>SERA ENERJİ SAN. VE TİC. LTD. ŞTİ.</v>
          </cell>
          <cell r="E1026" t="str">
            <v>AkbankDBS</v>
          </cell>
          <cell r="H1026" t="str">
            <v xml:space="preserve">MERKEZEFENDİ </v>
          </cell>
          <cell r="I1026" t="str">
            <v>KNE2022000000444</v>
          </cell>
          <cell r="J1026" t="str">
            <v>31.05.2022</v>
          </cell>
          <cell r="K1026" t="str">
            <v>Mayıs 2022</v>
          </cell>
          <cell r="L1026">
            <v>29549.35</v>
          </cell>
          <cell r="M1026">
            <v>29549.35</v>
          </cell>
        </row>
        <row r="1027">
          <cell r="C1027" t="str">
            <v>DONAS OTOMOTİV İNŞ.TKON.İTH.İHR.DÖNER FIGIDA TİC.LTD.ŞTİ</v>
          </cell>
          <cell r="D1027" t="str">
            <v>SERA ENERJİ SAN. VE TİC. LTD. ŞTİ.</v>
          </cell>
          <cell r="E1027" t="str">
            <v>AkbankDBS</v>
          </cell>
          <cell r="H1027" t="str">
            <v xml:space="preserve">MERKEZEFENDİ </v>
          </cell>
          <cell r="I1027" t="str">
            <v>KNE2022000000443</v>
          </cell>
          <cell r="J1027" t="str">
            <v>31.05.2022</v>
          </cell>
          <cell r="K1027" t="str">
            <v>Mayıs 2022</v>
          </cell>
          <cell r="L1027">
            <v>10092.61</v>
          </cell>
          <cell r="M1027">
            <v>10092.61</v>
          </cell>
        </row>
        <row r="1028">
          <cell r="C1028" t="str">
            <v>DONAS OTOMOTİV İNŞ.TKON.İTH.İHR.DÖNER FIGIDA TİC.LTD.ŞTİ</v>
          </cell>
          <cell r="D1028" t="str">
            <v>SERA ENERJİ SAN. VE TİC. LTD. ŞTİ.</v>
          </cell>
          <cell r="E1028" t="str">
            <v>AkbankDBS</v>
          </cell>
          <cell r="H1028" t="str">
            <v>BALIKESİR</v>
          </cell>
          <cell r="I1028" t="str">
            <v>KNE2022000000448</v>
          </cell>
          <cell r="J1028" t="str">
            <v>31.05.2022</v>
          </cell>
          <cell r="K1028" t="str">
            <v>Mayıs 2022</v>
          </cell>
          <cell r="L1028">
            <v>5953.24</v>
          </cell>
          <cell r="M1028">
            <v>5953.24</v>
          </cell>
        </row>
        <row r="1029">
          <cell r="C1029" t="str">
            <v>DONAS OTOMOTİV İNŞ.TKON.İTH.İHR.DÖNER FIGIDA TİC.LTD.ŞTİ</v>
          </cell>
          <cell r="D1029" t="str">
            <v>SERA ENERJİ SAN. VE TİC. LTD. ŞTİ.</v>
          </cell>
          <cell r="E1029" t="str">
            <v>AkbankDBS</v>
          </cell>
          <cell r="H1029" t="str">
            <v>İSKENDERUN</v>
          </cell>
          <cell r="I1029" t="str">
            <v>KNE2022000000449</v>
          </cell>
          <cell r="J1029" t="str">
            <v>31.05.2022</v>
          </cell>
          <cell r="K1029" t="str">
            <v>Mayıs 2022</v>
          </cell>
          <cell r="L1029">
            <v>420.62</v>
          </cell>
          <cell r="M1029">
            <v>420.62</v>
          </cell>
        </row>
        <row r="1030">
          <cell r="C1030" t="str">
            <v>DONAS OTOMOTİV İNŞ.TKON.İTH.İHR.DÖNER FIGIDA TİC.LTD.ŞTİ</v>
          </cell>
          <cell r="D1030" t="str">
            <v>SERA ENERJİ SAN. VE TİC. LTD. ŞTİ.</v>
          </cell>
          <cell r="E1030" t="str">
            <v>AkbankDBS</v>
          </cell>
          <cell r="H1030" t="str">
            <v>ISPARTA</v>
          </cell>
          <cell r="I1030" t="str">
            <v>KNE2022000000450</v>
          </cell>
          <cell r="J1030" t="str">
            <v>31.05.2022</v>
          </cell>
          <cell r="K1030" t="str">
            <v>Mayıs 2022</v>
          </cell>
          <cell r="L1030">
            <v>6582.09</v>
          </cell>
          <cell r="M1030">
            <v>6582.09</v>
          </cell>
        </row>
        <row r="1031">
          <cell r="C1031" t="str">
            <v>DONAS OTOMOTİV İNŞ.TKON.İTH.İHR.DÖNER FIGIDA TİC.LTD.ŞTİ</v>
          </cell>
          <cell r="D1031" t="str">
            <v>SERA ENERJİ SAN. VE TİC. LTD. ŞTİ.</v>
          </cell>
          <cell r="E1031" t="str">
            <v>AkbankDBS</v>
          </cell>
          <cell r="H1031" t="str">
            <v>PAMUKKALE</v>
          </cell>
          <cell r="I1031" t="str">
            <v>KNE2022000000425</v>
          </cell>
          <cell r="J1031" t="str">
            <v>31.05.2022</v>
          </cell>
          <cell r="K1031" t="str">
            <v>Mayıs 2022</v>
          </cell>
          <cell r="L1031">
            <v>4972.37</v>
          </cell>
          <cell r="M1031">
            <v>4972.37</v>
          </cell>
        </row>
        <row r="1032">
          <cell r="C1032" t="str">
            <v>DONAS OTOMOTİV İNŞ.TKON.İTH.İHR.DÖNER FIGIDA TİC.LTD.ŞTİ</v>
          </cell>
          <cell r="D1032" t="str">
            <v>SERA ENERJİ SAN. VE TİC. LTD. ŞTİ.</v>
          </cell>
          <cell r="E1032" t="str">
            <v>AkbankDBS</v>
          </cell>
          <cell r="H1032" t="str">
            <v>NİLÜFER</v>
          </cell>
          <cell r="I1032" t="str">
            <v>KNE2022000000426</v>
          </cell>
          <cell r="J1032" t="str">
            <v>31.05.2022</v>
          </cell>
          <cell r="K1032" t="str">
            <v>Mayıs 2022</v>
          </cell>
          <cell r="L1032">
            <v>25431.62</v>
          </cell>
          <cell r="M1032">
            <v>25431.62</v>
          </cell>
        </row>
        <row r="1033">
          <cell r="C1033" t="str">
            <v>DONAS OTOMOTİV İNŞ.TKON.İTH.İHR.DÖNER FIGIDA TİC.LTD.ŞTİ</v>
          </cell>
          <cell r="D1033" t="str">
            <v>SERA ENERJİ SAN. VE TİC. LTD. ŞTİ.</v>
          </cell>
          <cell r="E1033" t="str">
            <v>AkbankDBS</v>
          </cell>
          <cell r="H1033" t="str">
            <v>BORNOVA</v>
          </cell>
          <cell r="I1033" t="str">
            <v>KNE2022000000434</v>
          </cell>
          <cell r="J1033" t="str">
            <v>31.05.2022</v>
          </cell>
          <cell r="K1033" t="str">
            <v>Mayıs 2022</v>
          </cell>
          <cell r="L1033">
            <v>25222.12</v>
          </cell>
          <cell r="M1033">
            <v>25222.12</v>
          </cell>
        </row>
        <row r="1034">
          <cell r="C1034" t="str">
            <v>DONAS OTOMOTİV İNŞ.TKON.İTH.İHR.DÖNER FIGIDA TİC.LTD.ŞTİ</v>
          </cell>
          <cell r="D1034" t="str">
            <v>SERA ENERJİ SAN. VE TİC. LTD. ŞTİ.</v>
          </cell>
          <cell r="E1034" t="str">
            <v>AkbankDBS</v>
          </cell>
          <cell r="H1034" t="str">
            <v>SERDİVAN</v>
          </cell>
          <cell r="I1034" t="str">
            <v>KNE2022000000455</v>
          </cell>
          <cell r="J1034" t="str">
            <v>31.05.2022</v>
          </cell>
          <cell r="K1034" t="str">
            <v>Mayıs 2022</v>
          </cell>
          <cell r="L1034">
            <v>19451.900000000001</v>
          </cell>
          <cell r="M1034">
            <v>19451.900000000001</v>
          </cell>
        </row>
        <row r="1035">
          <cell r="C1035" t="str">
            <v>DONAS OTOMOTİV İNŞ.TKON.İTH.İHR.DÖNER FIGIDA TİC.LTD.ŞTİ</v>
          </cell>
          <cell r="D1035" t="str">
            <v>SERA ENERJİ SAN. VE TİC. LTD. ŞTİ.</v>
          </cell>
          <cell r="E1035" t="str">
            <v>AkbankDBS</v>
          </cell>
          <cell r="H1035" t="str">
            <v>MELİKGAZİ</v>
          </cell>
          <cell r="I1035" t="str">
            <v>KNE2022000000427</v>
          </cell>
          <cell r="J1035" t="str">
            <v>31.05.2022</v>
          </cell>
          <cell r="K1035" t="str">
            <v>Mayıs 2022</v>
          </cell>
          <cell r="L1035">
            <v>15572.04</v>
          </cell>
          <cell r="M1035">
            <v>15572.04</v>
          </cell>
        </row>
        <row r="1036">
          <cell r="C1036" t="str">
            <v>DOORES ÇELİK KAPI İNŞ.İNŞ.MALZ.OTOM.SAN.VE TİC.LTD.ŞTİ.</v>
          </cell>
          <cell r="D1036" t="str">
            <v>SERA ENERJİ SAN. VE TİC. LTD. ŞTİ.</v>
          </cell>
          <cell r="H1036" t="str">
            <v>ODUNPAZARI</v>
          </cell>
          <cell r="I1036" t="str">
            <v>KLA2022000005592</v>
          </cell>
          <cell r="J1036" t="str">
            <v>10.06.2022</v>
          </cell>
          <cell r="K1036" t="str">
            <v>Mayıs 2022</v>
          </cell>
          <cell r="L1036">
            <v>997.42</v>
          </cell>
          <cell r="M1036">
            <v>997.42</v>
          </cell>
        </row>
        <row r="1037">
          <cell r="C1037" t="str">
            <v>DOORES ÇELİK KAPI İNŞ.İNŞ.MALZ.OTOM.SAN.VE TİC.LTD.ŞTİ.</v>
          </cell>
          <cell r="D1037" t="str">
            <v>SERA ENERJİ SAN. VE TİC. LTD. ŞTİ.</v>
          </cell>
          <cell r="H1037" t="str">
            <v>ODUNPAZARI</v>
          </cell>
          <cell r="I1037" t="str">
            <v>KLA2022000005593</v>
          </cell>
          <cell r="J1037" t="str">
            <v>10.06.2022</v>
          </cell>
          <cell r="K1037" t="str">
            <v>Mayıs 2022</v>
          </cell>
          <cell r="L1037">
            <v>7542.57</v>
          </cell>
          <cell r="M1037">
            <v>7542.57</v>
          </cell>
        </row>
        <row r="1038">
          <cell r="C1038" t="str">
            <v>DOORES ÇELİK KAPI İNŞ.İNŞ.MALZ.OTOM.SAN.VE TİC.LTD.ŞTİ.</v>
          </cell>
          <cell r="D1038" t="str">
            <v>SERA ENERJİ SAN. VE TİC. LTD. ŞTİ.</v>
          </cell>
          <cell r="H1038" t="str">
            <v>ODUNPAZARI</v>
          </cell>
          <cell r="I1038" t="str">
            <v>KSE2022000003136</v>
          </cell>
          <cell r="J1038" t="str">
            <v>07.05.2022</v>
          </cell>
          <cell r="K1038" t="str">
            <v>Mayıs 2022</v>
          </cell>
          <cell r="L1038">
            <v>5.99</v>
          </cell>
          <cell r="M1038">
            <v>5.99</v>
          </cell>
        </row>
        <row r="1039">
          <cell r="C1039" t="str">
            <v>DOREM MAĞAZACILIK TEKSTİL SANAYİ VE TİCARET LİMİTED ŞİRKETİ</v>
          </cell>
          <cell r="D1039" t="str">
            <v>YAŞAM İLETİŞİM TELEKOMÜNİKASYON</v>
          </cell>
          <cell r="H1039" t="str">
            <v>ÇUKUROVA</v>
          </cell>
          <cell r="I1039" t="str">
            <v>KSA2022000000838</v>
          </cell>
          <cell r="J1039" t="str">
            <v>07.05.2022</v>
          </cell>
          <cell r="K1039" t="str">
            <v>Mayıs 2022</v>
          </cell>
          <cell r="L1039">
            <v>38.79</v>
          </cell>
          <cell r="M1039">
            <v>38.79</v>
          </cell>
        </row>
        <row r="1040">
          <cell r="C1040" t="str">
            <v>DORSE MARKET VE MAĞAZA İŞLETMELERİ SAN.TİC.LTD.ŞTİ.</v>
          </cell>
          <cell r="D1040" t="str">
            <v>ARES ENERJİ DANIŞMANLIK - MİNE GÜL ALTINOK</v>
          </cell>
          <cell r="E1040" t="str">
            <v>İş Bankası DBS</v>
          </cell>
          <cell r="H1040" t="str">
            <v>MELİKGAZİ</v>
          </cell>
          <cell r="I1040" t="str">
            <v>KSE2022000003137</v>
          </cell>
          <cell r="J1040" t="str">
            <v>07.05.2022</v>
          </cell>
          <cell r="K1040" t="str">
            <v>Mayıs 2022</v>
          </cell>
          <cell r="L1040">
            <v>50.63</v>
          </cell>
          <cell r="M1040">
            <v>50.63</v>
          </cell>
        </row>
        <row r="1041">
          <cell r="C1041" t="str">
            <v>DORSE MARKET VE MAĞAZA İŞLETMELERİ SAN.TİC.LTD.ŞTİ.</v>
          </cell>
          <cell r="D1041" t="str">
            <v>ARES ENERJİ DANIŞMANLIK - MİNE GÜL ALTINOK</v>
          </cell>
          <cell r="E1041" t="str">
            <v>İş Bankası DBS</v>
          </cell>
          <cell r="H1041" t="str">
            <v>MELİKGAZİ</v>
          </cell>
          <cell r="I1041" t="str">
            <v>KSE2022000004487</v>
          </cell>
          <cell r="J1041" t="str">
            <v>31.05.2022</v>
          </cell>
          <cell r="K1041" t="str">
            <v>Mayıs 2022</v>
          </cell>
          <cell r="L1041">
            <v>8582.02</v>
          </cell>
          <cell r="M1041">
            <v>8582.02</v>
          </cell>
        </row>
        <row r="1042">
          <cell r="C1042" t="str">
            <v>DORUK ULAŞTIRMA LOJİSTİK HİZMETLERİ İÇ VE DIŞ TİCARET ANONİM ŞİRKETİ</v>
          </cell>
          <cell r="H1042" t="str">
            <v>KONAK</v>
          </cell>
          <cell r="I1042" t="str">
            <v>KSE2022000003138</v>
          </cell>
          <cell r="J1042" t="str">
            <v>07.05.2022</v>
          </cell>
          <cell r="K1042" t="str">
            <v>Mayıs 2022</v>
          </cell>
          <cell r="L1042">
            <v>1.75</v>
          </cell>
          <cell r="M1042">
            <v>1.75</v>
          </cell>
        </row>
        <row r="1043">
          <cell r="C1043" t="str">
            <v>DORUK ULAŞTIRMA LOJİSTİK HİZMETLERİ İÇ VE DIŞ TİCARET ANONİM ŞİRKETİ</v>
          </cell>
          <cell r="H1043" t="str">
            <v>KONAK</v>
          </cell>
          <cell r="I1043" t="str">
            <v>KSE2022000004486</v>
          </cell>
          <cell r="J1043" t="str">
            <v>31.05.2022</v>
          </cell>
          <cell r="K1043" t="str">
            <v>Mayıs 2022</v>
          </cell>
          <cell r="L1043">
            <v>795.51</v>
          </cell>
          <cell r="M1043">
            <v>795.51</v>
          </cell>
        </row>
        <row r="1044">
          <cell r="C1044" t="str">
            <v>DORUK ULUSLARARASI LOJİSTİK DIŞ TİCARET LİMİTED ŞİRKETİ</v>
          </cell>
          <cell r="H1044" t="str">
            <v>KONAK</v>
          </cell>
          <cell r="I1044" t="str">
            <v>KSE2022000003139</v>
          </cell>
          <cell r="J1044" t="str">
            <v>07.05.2022</v>
          </cell>
          <cell r="K1044" t="str">
            <v>Mayıs 2022</v>
          </cell>
          <cell r="L1044">
            <v>1.97</v>
          </cell>
          <cell r="M1044">
            <v>1.97</v>
          </cell>
        </row>
        <row r="1045">
          <cell r="C1045" t="str">
            <v>DORUK ULUSLARARASI LOJİSTİK DIŞ TİCARET LİMİTED ŞİRKETİ</v>
          </cell>
          <cell r="H1045" t="str">
            <v>KONAK</v>
          </cell>
          <cell r="I1045" t="str">
            <v>KSE2022000004488</v>
          </cell>
          <cell r="J1045" t="str">
            <v>31.05.2022</v>
          </cell>
          <cell r="K1045" t="str">
            <v>Mayıs 2022</v>
          </cell>
          <cell r="L1045">
            <v>1563.81</v>
          </cell>
          <cell r="M1045">
            <v>1563.81</v>
          </cell>
        </row>
        <row r="1046">
          <cell r="C1046" t="str">
            <v>DOSAN KONSERVE SANAYİİ VE TİC.A.Ş.</v>
          </cell>
          <cell r="H1046" t="str">
            <v>FINDIKLI</v>
          </cell>
          <cell r="I1046" t="str">
            <v>KSE2022000003140</v>
          </cell>
          <cell r="J1046" t="str">
            <v>07.05.2022</v>
          </cell>
          <cell r="K1046" t="str">
            <v>Mayıs 2022</v>
          </cell>
          <cell r="L1046">
            <v>2519.16</v>
          </cell>
          <cell r="M1046">
            <v>2519.16</v>
          </cell>
        </row>
        <row r="1047">
          <cell r="C1047" t="str">
            <v>DÖRT ADAM GIDA TURZ.SAN.VE TİC.LTD.ŞTİ.</v>
          </cell>
          <cell r="D1047" t="str">
            <v>HİLAL BENGİ</v>
          </cell>
          <cell r="E1047" t="str">
            <v>İş Bankası DBS</v>
          </cell>
          <cell r="H1047" t="str">
            <v>ATAKUM</v>
          </cell>
          <cell r="I1047" t="str">
            <v>KMA2022000001797</v>
          </cell>
          <cell r="J1047" t="str">
            <v>10.06.2022</v>
          </cell>
          <cell r="K1047" t="str">
            <v>Mayıs 2022</v>
          </cell>
          <cell r="L1047">
            <v>6075.77</v>
          </cell>
          <cell r="M1047">
            <v>6075.77</v>
          </cell>
        </row>
        <row r="1048">
          <cell r="C1048" t="str">
            <v>DÖRT ADAM GIDA TURZ.SAN.VE TİC.LTD.ŞTİ.</v>
          </cell>
          <cell r="D1048" t="str">
            <v>HİLAL BENGİ</v>
          </cell>
          <cell r="E1048" t="str">
            <v>İş Bankası DBS</v>
          </cell>
          <cell r="H1048" t="str">
            <v>ATAKUM</v>
          </cell>
          <cell r="I1048" t="str">
            <v>KSA2022000000839</v>
          </cell>
          <cell r="J1048" t="str">
            <v>07.05.2022</v>
          </cell>
          <cell r="K1048" t="str">
            <v>Mayıs 2022</v>
          </cell>
          <cell r="L1048">
            <v>48.45</v>
          </cell>
          <cell r="M1048">
            <v>48.45</v>
          </cell>
        </row>
        <row r="1049">
          <cell r="C1049" t="str">
            <v>DÖRT K GIDA TARIM VEHAYVANCILIK LTD.ŞTİ.</v>
          </cell>
          <cell r="E1049" t="str">
            <v>İş Bankası DBS</v>
          </cell>
          <cell r="H1049" t="str">
            <v>GÜDÜL</v>
          </cell>
          <cell r="I1049" t="str">
            <v>KMA2022000001717</v>
          </cell>
          <cell r="J1049" t="str">
            <v>31.05.2022</v>
          </cell>
          <cell r="K1049" t="str">
            <v>Mayıs 2022</v>
          </cell>
          <cell r="L1049">
            <v>677.97</v>
          </cell>
          <cell r="M1049">
            <v>677.97</v>
          </cell>
        </row>
        <row r="1050">
          <cell r="C1050" t="str">
            <v>DÖRTLERCE GIDA TURİZMAK TEM MAD PAZTİC LTD ŞTİ</v>
          </cell>
          <cell r="E1050" t="str">
            <v>YKB DBS</v>
          </cell>
          <cell r="H1050" t="str">
            <v>EDREMİT</v>
          </cell>
          <cell r="I1050" t="str">
            <v>KSE2022000003141</v>
          </cell>
          <cell r="J1050" t="str">
            <v>07.05.2022</v>
          </cell>
          <cell r="K1050" t="str">
            <v>Mayıs 2022</v>
          </cell>
          <cell r="L1050">
            <v>389.58</v>
          </cell>
          <cell r="M1050">
            <v>389.58</v>
          </cell>
        </row>
        <row r="1051">
          <cell r="C1051" t="str">
            <v>DÖVMAK METAL OTOMOTİV YEDEK PARÇA MAKİNA TURİZM VE YATÇILIK SANAYİ VE TİCARET LİMİTED ŞİRKETİ</v>
          </cell>
          <cell r="E1051" t="str">
            <v>VakıfbankDBS</v>
          </cell>
          <cell r="H1051" t="str">
            <v>TURGUTLU</v>
          </cell>
          <cell r="I1051" t="str">
            <v>KSE2022000003142</v>
          </cell>
          <cell r="J1051" t="str">
            <v>07.05.2022</v>
          </cell>
          <cell r="K1051" t="str">
            <v>Mayıs 2022</v>
          </cell>
          <cell r="L1051">
            <v>5719.66</v>
          </cell>
          <cell r="M1051">
            <v>5719.66</v>
          </cell>
        </row>
        <row r="1052">
          <cell r="C1052" t="str">
            <v>DÖVMAK METAL OTOMOTİV YEDEK PARÇA MAKİNA TURİZM VE YATÇILIK SANAYİ VE TİCARET LİMİTED ŞİRKETİ</v>
          </cell>
          <cell r="E1052" t="str">
            <v>VakıfbankDBS</v>
          </cell>
          <cell r="H1052" t="str">
            <v>TURGUTLU</v>
          </cell>
          <cell r="I1052" t="str">
            <v>KME2022000001264</v>
          </cell>
          <cell r="J1052" t="str">
            <v>31.05.2022</v>
          </cell>
          <cell r="K1052" t="str">
            <v>Mayıs 2022</v>
          </cell>
          <cell r="L1052">
            <v>820669.65</v>
          </cell>
          <cell r="M1052">
            <v>820669.65</v>
          </cell>
        </row>
        <row r="1053">
          <cell r="C1053" t="str">
            <v>DUAŞ GIDA TARIM İNŞ.İN.MAL.EML.KUY.TUR.TEK.SA. VE Tİ.LTD.ŞTİ</v>
          </cell>
          <cell r="E1053" t="str">
            <v>ZiraatbankasıDBS</v>
          </cell>
          <cell r="H1053" t="str">
            <v>SERİK</v>
          </cell>
          <cell r="I1053" t="str">
            <v>KSE2022000004891</v>
          </cell>
          <cell r="J1053" t="str">
            <v>11.06.2022</v>
          </cell>
          <cell r="K1053" t="str">
            <v>Mayıs 2022</v>
          </cell>
          <cell r="L1053">
            <v>9721.9699999999993</v>
          </cell>
          <cell r="M1053">
            <v>9721.9699999999993</v>
          </cell>
        </row>
        <row r="1054">
          <cell r="C1054" t="str">
            <v>DUPOLL ENERJİ ENTEGRE ATIK YÖN.SAN. VE TİC.LTD.ŞTİ.</v>
          </cell>
          <cell r="H1054" t="str">
            <v>BAŞİSKELE</v>
          </cell>
          <cell r="I1054" t="str">
            <v>KSE2022000003143</v>
          </cell>
          <cell r="J1054" t="str">
            <v>07.05.2022</v>
          </cell>
          <cell r="K1054" t="str">
            <v>Mayıs 2022</v>
          </cell>
          <cell r="L1054">
            <v>1411.19</v>
          </cell>
          <cell r="M1054">
            <v>1411.19</v>
          </cell>
        </row>
        <row r="1055">
          <cell r="C1055" t="str">
            <v>DURDEN PLASTİK ÜRÜNLER VE YAPIŞKAN FİLM TİC. VE SAN. A.Ş.</v>
          </cell>
          <cell r="H1055" t="str">
            <v>BİLECİK</v>
          </cell>
          <cell r="I1055" t="str">
            <v>KME2022000001313</v>
          </cell>
          <cell r="J1055" t="str">
            <v>07.06.2022</v>
          </cell>
          <cell r="K1055" t="str">
            <v>Mayıs 2022</v>
          </cell>
          <cell r="L1055">
            <v>787955.62</v>
          </cell>
          <cell r="M1055">
            <v>787955.62</v>
          </cell>
        </row>
        <row r="1056">
          <cell r="C1056" t="str">
            <v>DURMAZLAR GIDA İNŞAAT VE TEM.SAN.TİC.LTD.ŞTİ.</v>
          </cell>
          <cell r="D1056" t="str">
            <v>ARES ENERJİ DANIŞMANLIK - MİNE GÜL ALTINOK</v>
          </cell>
          <cell r="E1056" t="str">
            <v>ZiraatbankasıDBS</v>
          </cell>
          <cell r="H1056" t="str">
            <v>SİNCAN</v>
          </cell>
          <cell r="I1056" t="str">
            <v>KSE2022000003144</v>
          </cell>
          <cell r="J1056" t="str">
            <v>07.05.2022</v>
          </cell>
          <cell r="K1056" t="str">
            <v>Mayıs 2022</v>
          </cell>
          <cell r="L1056">
            <v>2304.7600000000002</v>
          </cell>
          <cell r="M1056">
            <v>2304.7600000000002</v>
          </cell>
        </row>
        <row r="1057">
          <cell r="C1057" t="str">
            <v>DURMAZLAR GIDA İNŞAAT VE TEM.SAN.TİC.LTD.ŞTİ.</v>
          </cell>
          <cell r="D1057" t="str">
            <v>ARES ENERJİ DANIŞMANLIK - MİNE GÜL ALTINOK</v>
          </cell>
          <cell r="E1057" t="str">
            <v>ZiraatbankasıDBS</v>
          </cell>
          <cell r="H1057" t="str">
            <v>SİNCAN</v>
          </cell>
          <cell r="I1057" t="str">
            <v>KLA2022000005606</v>
          </cell>
          <cell r="J1057" t="str">
            <v>10.06.2022</v>
          </cell>
          <cell r="K1057" t="str">
            <v>Mayıs 2022</v>
          </cell>
          <cell r="L1057">
            <v>82749.75</v>
          </cell>
          <cell r="M1057">
            <v>82749.75</v>
          </cell>
        </row>
        <row r="1058">
          <cell r="C1058" t="str">
            <v>DURMAZLAR GIDA İNŞAAT VE TEM.SAN.TİC.LTD.ŞTİ.</v>
          </cell>
          <cell r="D1058" t="str">
            <v>ARES ENERJİ DANIŞMANLIK - MİNE GÜL ALTINOK</v>
          </cell>
          <cell r="E1058" t="str">
            <v>ZiraatbankasıDBS</v>
          </cell>
          <cell r="H1058" t="str">
            <v>ETİMESGUT</v>
          </cell>
          <cell r="I1058" t="str">
            <v>KLA2022000005607</v>
          </cell>
          <cell r="J1058" t="str">
            <v>10.06.2022</v>
          </cell>
          <cell r="K1058" t="str">
            <v>Mayıs 2022</v>
          </cell>
          <cell r="L1058">
            <v>24490.959999999999</v>
          </cell>
          <cell r="M1058">
            <v>24490.959999999999</v>
          </cell>
        </row>
        <row r="1059">
          <cell r="C1059" t="str">
            <v>DURMAZLAR GIDA İNŞAAT VE TEM.SAN.TİC.LTD.ŞTİ.</v>
          </cell>
          <cell r="D1059" t="str">
            <v>ARES ENERJİ DANIŞMANLIK - MİNE GÜL ALTINOK</v>
          </cell>
          <cell r="E1059" t="str">
            <v>ZiraatbankasıDBS</v>
          </cell>
          <cell r="H1059" t="str">
            <v>ETİMESGUT</v>
          </cell>
          <cell r="I1059" t="str">
            <v>KLA2022000005608</v>
          </cell>
          <cell r="J1059" t="str">
            <v>10.06.2022</v>
          </cell>
          <cell r="K1059" t="str">
            <v>Mayıs 2022</v>
          </cell>
          <cell r="L1059">
            <v>24790.09</v>
          </cell>
          <cell r="M1059">
            <v>24790.09</v>
          </cell>
        </row>
        <row r="1060">
          <cell r="C1060" t="str">
            <v>DURMAZLAR GIDA İNŞAAT VE TEM.SAN.TİC.LTD.ŞTİ.</v>
          </cell>
          <cell r="D1060" t="str">
            <v>ARES ENERJİ DANIŞMANLIK - MİNE GÜL ALTINOK</v>
          </cell>
          <cell r="E1060" t="str">
            <v>ZiraatbankasıDBS</v>
          </cell>
          <cell r="H1060" t="str">
            <v>ETİMESGUT</v>
          </cell>
          <cell r="I1060" t="str">
            <v>KLA2022000005609</v>
          </cell>
          <cell r="J1060" t="str">
            <v>10.06.2022</v>
          </cell>
          <cell r="K1060" t="str">
            <v>Mayıs 2022</v>
          </cell>
          <cell r="L1060">
            <v>4427.5</v>
          </cell>
          <cell r="M1060">
            <v>4427.5</v>
          </cell>
        </row>
        <row r="1061">
          <cell r="C1061" t="str">
            <v>DURMAZLAR GIDA İNŞAAT VE TEM.SAN.TİC.LTD.ŞTİ.</v>
          </cell>
          <cell r="D1061" t="str">
            <v>ARES ENERJİ DANIŞMANLIK - MİNE GÜL ALTINOK</v>
          </cell>
          <cell r="E1061" t="str">
            <v>ZiraatbankasıDBS</v>
          </cell>
          <cell r="H1061" t="str">
            <v>ETİMESGUT</v>
          </cell>
          <cell r="I1061" t="str">
            <v>KLA2022000005610</v>
          </cell>
          <cell r="J1061" t="str">
            <v>10.06.2022</v>
          </cell>
          <cell r="K1061" t="str">
            <v>Mayıs 2022</v>
          </cell>
          <cell r="L1061">
            <v>5820.76</v>
          </cell>
          <cell r="M1061">
            <v>5820.76</v>
          </cell>
        </row>
        <row r="1062">
          <cell r="C1062" t="str">
            <v>DURMAZLAR GIDA İNŞAAT VE TEM.SAN.TİC.LTD.ŞTİ.</v>
          </cell>
          <cell r="D1062" t="str">
            <v>ARES ENERJİ DANIŞMANLIK - MİNE GÜL ALTINOK</v>
          </cell>
          <cell r="E1062" t="str">
            <v>ZiraatbankasıDBS</v>
          </cell>
          <cell r="H1062" t="str">
            <v>ETİMESGUT</v>
          </cell>
          <cell r="I1062" t="str">
            <v>KLA2022000005611</v>
          </cell>
          <cell r="J1062" t="str">
            <v>10.06.2022</v>
          </cell>
          <cell r="K1062" t="str">
            <v>Mayıs 2022</v>
          </cell>
          <cell r="L1062">
            <v>34985.06</v>
          </cell>
          <cell r="M1062">
            <v>34985.06</v>
          </cell>
        </row>
        <row r="1063">
          <cell r="C1063" t="str">
            <v>DURMAZLAR GIDA İNŞAAT VE TEM.SAN.TİC.LTD.ŞTİ.</v>
          </cell>
          <cell r="D1063" t="str">
            <v>ARES ENERJİ DANIŞMANLIK - MİNE GÜL ALTINOK</v>
          </cell>
          <cell r="E1063" t="str">
            <v>ZiraatbankasıDBS</v>
          </cell>
          <cell r="H1063" t="str">
            <v>ETİMESGUT</v>
          </cell>
          <cell r="I1063" t="str">
            <v>KLA2022000005612</v>
          </cell>
          <cell r="J1063" t="str">
            <v>10.06.2022</v>
          </cell>
          <cell r="K1063" t="str">
            <v>Mayıs 2022</v>
          </cell>
          <cell r="L1063">
            <v>12168.56</v>
          </cell>
          <cell r="M1063">
            <v>12168.56</v>
          </cell>
        </row>
        <row r="1064">
          <cell r="C1064" t="str">
            <v>DURMAZLAR GIDA İNŞAAT VE TEM.SAN.TİC.LTD.ŞTİ.</v>
          </cell>
          <cell r="D1064" t="str">
            <v>ARES ENERJİ DANIŞMANLIK - MİNE GÜL ALTINOK</v>
          </cell>
          <cell r="E1064" t="str">
            <v>ZiraatbankasıDBS</v>
          </cell>
          <cell r="H1064" t="str">
            <v>SİNCAN</v>
          </cell>
          <cell r="I1064" t="str">
            <v>KLA2022000005613</v>
          </cell>
          <cell r="J1064" t="str">
            <v>10.06.2022</v>
          </cell>
          <cell r="K1064" t="str">
            <v>Mayıs 2022</v>
          </cell>
          <cell r="L1064">
            <v>77333.81</v>
          </cell>
          <cell r="M1064">
            <v>77333.81</v>
          </cell>
        </row>
        <row r="1065">
          <cell r="C1065" t="str">
            <v>DURMAZLAR GIDA İNŞAAT VE TEM.SAN.TİC.LTD.ŞTİ.</v>
          </cell>
          <cell r="D1065" t="str">
            <v>ARES ENERJİ DANIŞMANLIK - MİNE GÜL ALTINOK</v>
          </cell>
          <cell r="E1065" t="str">
            <v>ZiraatbankasıDBS</v>
          </cell>
          <cell r="H1065" t="str">
            <v>GÖLBAŞI</v>
          </cell>
          <cell r="I1065" t="str">
            <v>KLA2022000005615</v>
          </cell>
          <cell r="J1065" t="str">
            <v>10.06.2022</v>
          </cell>
          <cell r="K1065" t="str">
            <v>Mayıs 2022</v>
          </cell>
          <cell r="L1065">
            <v>72786.42</v>
          </cell>
          <cell r="M1065">
            <v>72786.42</v>
          </cell>
        </row>
        <row r="1066">
          <cell r="C1066" t="str">
            <v>DURMAZLAR GIDA İNŞAAT VE TEM.SAN.TİC.LTD.ŞTİ.</v>
          </cell>
          <cell r="D1066" t="str">
            <v>ARES ENERJİ DANIŞMANLIK - MİNE GÜL ALTINOK</v>
          </cell>
          <cell r="E1066" t="str">
            <v>ZiraatbankasıDBS</v>
          </cell>
          <cell r="H1066" t="str">
            <v>SİNCAN</v>
          </cell>
          <cell r="I1066" t="str">
            <v>KLA2022000005614</v>
          </cell>
          <cell r="J1066" t="str">
            <v>10.06.2022</v>
          </cell>
          <cell r="K1066" t="str">
            <v>Mayıs 2022</v>
          </cell>
          <cell r="L1066">
            <v>712.64</v>
          </cell>
          <cell r="M1066">
            <v>712.64</v>
          </cell>
        </row>
        <row r="1067">
          <cell r="C1067" t="str">
            <v>DURMAZLAR GIDA İNŞAAT VE TEM.SAN.TİC.LTD.ŞTİ.</v>
          </cell>
          <cell r="D1067" t="str">
            <v>ARES ENERJİ DANIŞMANLIK - MİNE GÜL ALTINOK</v>
          </cell>
          <cell r="E1067" t="str">
            <v>ZiraatbankasıDBS</v>
          </cell>
          <cell r="H1067" t="str">
            <v>SİNCAN</v>
          </cell>
          <cell r="I1067" t="str">
            <v>KLA2022000005616</v>
          </cell>
          <cell r="J1067" t="str">
            <v>10.06.2022</v>
          </cell>
          <cell r="K1067" t="str">
            <v>Mayıs 2022</v>
          </cell>
          <cell r="L1067">
            <v>32956.75</v>
          </cell>
          <cell r="M1067">
            <v>32956.75</v>
          </cell>
        </row>
        <row r="1068">
          <cell r="C1068" t="str">
            <v>DURMAZLAR GIDA İNŞAAT VE TEM.SAN.TİC.LTD.ŞTİ.</v>
          </cell>
          <cell r="D1068" t="str">
            <v>ARES ENERJİ DANIŞMANLIK - MİNE GÜL ALTINOK</v>
          </cell>
          <cell r="E1068" t="str">
            <v>ZiraatbankasıDBS</v>
          </cell>
          <cell r="H1068" t="str">
            <v>SİNCAN</v>
          </cell>
          <cell r="I1068" t="str">
            <v>KLA2022000005617</v>
          </cell>
          <cell r="J1068" t="str">
            <v>10.06.2022</v>
          </cell>
          <cell r="K1068" t="str">
            <v>Mayıs 2022</v>
          </cell>
          <cell r="L1068">
            <v>21635.85</v>
          </cell>
          <cell r="M1068">
            <v>21635.85</v>
          </cell>
        </row>
        <row r="1069">
          <cell r="C1069" t="str">
            <v>DURMUŞ CAMUZ</v>
          </cell>
          <cell r="E1069" t="str">
            <v>YKB DBS</v>
          </cell>
          <cell r="H1069" t="str">
            <v>FETHİYE</v>
          </cell>
          <cell r="I1069" t="str">
            <v>KSA2022000001572</v>
          </cell>
          <cell r="J1069" t="str">
            <v>11.06.2022</v>
          </cell>
          <cell r="K1069" t="str">
            <v>Mayıs 2022</v>
          </cell>
          <cell r="L1069">
            <v>4000.57</v>
          </cell>
          <cell r="M1069">
            <v>4000.57</v>
          </cell>
        </row>
        <row r="1070">
          <cell r="C1070" t="str">
            <v>DURMUŞ KUTLUYAR</v>
          </cell>
          <cell r="H1070" t="str">
            <v>ODUNPAZARI</v>
          </cell>
          <cell r="I1070" t="str">
            <v>KMA2022000001798</v>
          </cell>
          <cell r="J1070" t="str">
            <v>10.06.2022</v>
          </cell>
          <cell r="K1070" t="str">
            <v>Mayıs 2022</v>
          </cell>
          <cell r="L1070">
            <v>18908.78</v>
          </cell>
          <cell r="M1070">
            <v>18908.78</v>
          </cell>
        </row>
        <row r="1071">
          <cell r="C1071" t="str">
            <v>DURMUŞ KUTLUYAR</v>
          </cell>
          <cell r="H1071" t="str">
            <v>ODUNPAZARI</v>
          </cell>
          <cell r="I1071" t="str">
            <v>KSA2022000000840</v>
          </cell>
          <cell r="J1071" t="str">
            <v>07.05.2022</v>
          </cell>
          <cell r="K1071" t="str">
            <v>Mayıs 2022</v>
          </cell>
          <cell r="L1071">
            <v>89.09</v>
          </cell>
          <cell r="M1071">
            <v>89.09</v>
          </cell>
        </row>
        <row r="1072">
          <cell r="C1072" t="str">
            <v>DURSEN YÜCE</v>
          </cell>
          <cell r="E1072" t="str">
            <v>HalkbankasıDBS</v>
          </cell>
          <cell r="H1072" t="str">
            <v>MARMARİS</v>
          </cell>
          <cell r="I1072" t="str">
            <v>KSA2022000001574</v>
          </cell>
          <cell r="J1072" t="str">
            <v>11.06.2022</v>
          </cell>
          <cell r="K1072" t="str">
            <v>Mayıs 2022</v>
          </cell>
          <cell r="L1072">
            <v>2711.11</v>
          </cell>
          <cell r="M1072">
            <v>2711.11</v>
          </cell>
        </row>
        <row r="1073">
          <cell r="C1073" t="str">
            <v>DURSEN YÜCE</v>
          </cell>
          <cell r="E1073" t="str">
            <v>HalkbankasıDBS</v>
          </cell>
          <cell r="H1073" t="str">
            <v>MARMARİS</v>
          </cell>
          <cell r="I1073" t="str">
            <v>KSA2022000001573</v>
          </cell>
          <cell r="J1073" t="str">
            <v>11.06.2022</v>
          </cell>
          <cell r="K1073" t="str">
            <v>Mayıs 2022</v>
          </cell>
          <cell r="L1073">
            <v>2205.5700000000002</v>
          </cell>
          <cell r="M1073">
            <v>2205.5700000000002</v>
          </cell>
        </row>
        <row r="1074">
          <cell r="C1074" t="str">
            <v>DURSUN ARSLAN</v>
          </cell>
          <cell r="E1074" t="str">
            <v>ZiraatbankasıDBS</v>
          </cell>
          <cell r="H1074" t="str">
            <v>AKSEKİ</v>
          </cell>
          <cell r="I1074" t="str">
            <v>KSA2022000001575</v>
          </cell>
          <cell r="J1074" t="str">
            <v>11.06.2022</v>
          </cell>
          <cell r="K1074" t="str">
            <v>Mayıs 2022</v>
          </cell>
          <cell r="L1074">
            <v>2418.83</v>
          </cell>
          <cell r="M1074">
            <v>2418.83</v>
          </cell>
        </row>
        <row r="1075">
          <cell r="C1075" t="str">
            <v>DURSUN SERDAR ERSEN</v>
          </cell>
          <cell r="E1075" t="str">
            <v>YKB DBS</v>
          </cell>
          <cell r="H1075" t="str">
            <v>BEYŞEHİR</v>
          </cell>
          <cell r="I1075" t="str">
            <v>KSE2022000004892</v>
          </cell>
          <cell r="J1075" t="str">
            <v>11.06.2022</v>
          </cell>
          <cell r="K1075" t="str">
            <v>Mayıs 2022</v>
          </cell>
          <cell r="L1075">
            <v>5424.28</v>
          </cell>
          <cell r="M1075">
            <v>5424.28</v>
          </cell>
        </row>
        <row r="1076">
          <cell r="C1076" t="str">
            <v>DURSUN YILMAZ</v>
          </cell>
          <cell r="H1076" t="str">
            <v>ZEYTİNBURNU</v>
          </cell>
          <cell r="I1076" t="str">
            <v>KSA2022000001576</v>
          </cell>
          <cell r="J1076" t="str">
            <v>11.06.2022</v>
          </cell>
          <cell r="K1076" t="str">
            <v>Mayıs 2022</v>
          </cell>
          <cell r="L1076">
            <v>1469.09</v>
          </cell>
          <cell r="M1076">
            <v>1469.09</v>
          </cell>
        </row>
        <row r="1077">
          <cell r="C1077" t="str">
            <v>DUŞAL KABİN SİST.PVCALÜM.İNŞ.SAN VETİC.LTD.ŞTİ.</v>
          </cell>
          <cell r="E1077" t="str">
            <v>VakıfbankDBS</v>
          </cell>
          <cell r="H1077" t="str">
            <v>YENİMAHALLE</v>
          </cell>
          <cell r="I1077" t="str">
            <v>KLA2022000005594</v>
          </cell>
          <cell r="J1077" t="str">
            <v>10.06.2022</v>
          </cell>
          <cell r="K1077" t="str">
            <v>Mayıs 2022</v>
          </cell>
          <cell r="L1077">
            <v>18556.36</v>
          </cell>
          <cell r="M1077">
            <v>18556.36</v>
          </cell>
        </row>
        <row r="1078">
          <cell r="C1078" t="str">
            <v>EAE ELEKT.ASAN.END.İNŞAAT SAN VE TİCA.Ş</v>
          </cell>
          <cell r="D1078" t="str">
            <v>HANKAYA SAVUNMA SAN. VE TİC. A.Ş.</v>
          </cell>
          <cell r="H1078" t="str">
            <v>MALTEPE</v>
          </cell>
          <cell r="I1078" t="str">
            <v>KLA2022000005423</v>
          </cell>
          <cell r="J1078" t="str">
            <v>07.06.2022</v>
          </cell>
          <cell r="K1078" t="str">
            <v>Mayıs 2022</v>
          </cell>
          <cell r="L1078">
            <v>5629.46</v>
          </cell>
          <cell r="M1078">
            <v>5629.46</v>
          </cell>
        </row>
        <row r="1079">
          <cell r="C1079" t="str">
            <v>EAE ELEKT.ASAN.END.İNŞAAT SAN VE TİCA.Ş</v>
          </cell>
          <cell r="D1079" t="str">
            <v>HANKAYA SAVUNMA SAN. VE TİC. A.Ş.</v>
          </cell>
          <cell r="H1079" t="str">
            <v>KAHRAMANKAZAN</v>
          </cell>
          <cell r="I1079" t="str">
            <v>KLA2022000005424</v>
          </cell>
          <cell r="J1079" t="str">
            <v>07.06.2022</v>
          </cell>
          <cell r="K1079" t="str">
            <v>Mayıs 2022</v>
          </cell>
          <cell r="L1079">
            <v>23908.46</v>
          </cell>
          <cell r="M1079">
            <v>23908.46</v>
          </cell>
        </row>
        <row r="1080">
          <cell r="C1080" t="str">
            <v>EAT GRUP GIDA TURİZM İNŞAAT VE TİCARET LİMİTED ŞİRKETİ</v>
          </cell>
          <cell r="D1080" t="str">
            <v>ARES ENERJİ DANIŞMANLIK - MİNE GÜL ALTINOK</v>
          </cell>
          <cell r="H1080" t="str">
            <v>ÇANKAYA</v>
          </cell>
          <cell r="I1080" t="str">
            <v>KMA2022000001799</v>
          </cell>
          <cell r="J1080" t="str">
            <v>10.06.2022</v>
          </cell>
          <cell r="K1080" t="str">
            <v>Mayıs 2022</v>
          </cell>
          <cell r="L1080">
            <v>18166.349999999999</v>
          </cell>
          <cell r="M1080">
            <v>18166.349999999999</v>
          </cell>
        </row>
        <row r="1081">
          <cell r="C1081" t="str">
            <v>EAT GRUP GIDA TURİZM İNŞAAT VE TİCARET LİMİTED ŞİRKETİ</v>
          </cell>
          <cell r="D1081" t="str">
            <v>ARES ENERJİ DANIŞMANLIK - MİNE GÜL ALTINOK</v>
          </cell>
          <cell r="H1081" t="str">
            <v>ÇANKAYA</v>
          </cell>
          <cell r="I1081" t="str">
            <v>KSA2022000000841</v>
          </cell>
          <cell r="J1081" t="str">
            <v>07.05.2022</v>
          </cell>
          <cell r="K1081" t="str">
            <v>Mayıs 2022</v>
          </cell>
          <cell r="L1081">
            <v>94.07</v>
          </cell>
          <cell r="M1081">
            <v>94.07</v>
          </cell>
        </row>
        <row r="1082">
          <cell r="C1082" t="str">
            <v>EBRU BULUT</v>
          </cell>
          <cell r="D1082" t="str">
            <v>YAŞAM İLETİŞİM TELEKOMÜNİKASYON</v>
          </cell>
          <cell r="H1082" t="str">
            <v>KAHRAMANKAZAN</v>
          </cell>
          <cell r="I1082" t="str">
            <v>KMA2022000001800</v>
          </cell>
          <cell r="J1082" t="str">
            <v>10.06.2022</v>
          </cell>
          <cell r="K1082" t="str">
            <v>Mayıs 2022</v>
          </cell>
          <cell r="L1082">
            <v>4831.1899999999996</v>
          </cell>
          <cell r="M1082">
            <v>6831.19</v>
          </cell>
        </row>
        <row r="1083">
          <cell r="C1083" t="str">
            <v>EBRU BULUT</v>
          </cell>
          <cell r="D1083" t="str">
            <v>YAŞAM İLETİŞİM TELEKOMÜNİKASYON</v>
          </cell>
          <cell r="H1083" t="str">
            <v>KAHRAMANKAZAN</v>
          </cell>
          <cell r="I1083" t="str">
            <v>KSA2022000000842</v>
          </cell>
          <cell r="J1083" t="str">
            <v>07.05.2022</v>
          </cell>
          <cell r="K1083" t="str">
            <v>Mayıs 2022</v>
          </cell>
          <cell r="L1083">
            <v>27.8</v>
          </cell>
          <cell r="M1083">
            <v>27.8</v>
          </cell>
        </row>
        <row r="1084">
          <cell r="C1084" t="str">
            <v>ECO NORM TEKNİK SERVİS HİZ. PAZ. ÇEV. VE İŞ GÜV. TEK. TELE.ELEK.SAN.TİC. LTD ŞTİ.</v>
          </cell>
          <cell r="E1084" t="str">
            <v>GarantiDBS</v>
          </cell>
          <cell r="H1084" t="str">
            <v>ÇANKAYA</v>
          </cell>
          <cell r="I1084" t="str">
            <v>KSE2022000003145</v>
          </cell>
          <cell r="J1084" t="str">
            <v>07.05.2022</v>
          </cell>
          <cell r="K1084" t="str">
            <v>Mayıs 2022</v>
          </cell>
          <cell r="L1084">
            <v>29.05</v>
          </cell>
          <cell r="M1084">
            <v>29.05</v>
          </cell>
        </row>
        <row r="1085">
          <cell r="C1085" t="str">
            <v>ECO NORM TEKNİK SERVİS HİZ. PAZ. ÇEV. VE İŞ GÜV. TEK. TELE.ELEK.SAN.TİC. LTD ŞTİ.</v>
          </cell>
          <cell r="E1085" t="str">
            <v>GarantiDBS</v>
          </cell>
          <cell r="H1085" t="str">
            <v>ÇANKAYA</v>
          </cell>
          <cell r="I1085" t="str">
            <v>KME2022000001194</v>
          </cell>
          <cell r="J1085" t="str">
            <v>31.05.2022</v>
          </cell>
          <cell r="K1085" t="str">
            <v>Mayıs 2022</v>
          </cell>
          <cell r="L1085">
            <v>3407.11</v>
          </cell>
          <cell r="M1085">
            <v>3407.11</v>
          </cell>
        </row>
        <row r="1086">
          <cell r="C1086" t="str">
            <v>EDA KAYA</v>
          </cell>
          <cell r="E1086" t="str">
            <v>YKB DBS</v>
          </cell>
          <cell r="H1086" t="str">
            <v>MANAVGAT</v>
          </cell>
          <cell r="I1086" t="str">
            <v>KSA2022000001577</v>
          </cell>
          <cell r="J1086" t="str">
            <v>11.06.2022</v>
          </cell>
          <cell r="K1086" t="str">
            <v>Mayıs 2022</v>
          </cell>
          <cell r="L1086">
            <v>2440.85</v>
          </cell>
          <cell r="M1086">
            <v>2440.85</v>
          </cell>
        </row>
        <row r="1087">
          <cell r="C1087" t="str">
            <v>EDG GAYRİMENKUL SANAYİ VE TİCARET ANONİM ŞİRKETİ</v>
          </cell>
          <cell r="D1087" t="str">
            <v>MACROEN ENERJİ VE ENERJİ DANIŞMANLIK TİC. LTD. ŞTİ.</v>
          </cell>
          <cell r="H1087" t="str">
            <v>MENEMEN</v>
          </cell>
          <cell r="I1087" t="str">
            <v>KSE2022000003146</v>
          </cell>
          <cell r="J1087" t="str">
            <v>07.05.2022</v>
          </cell>
          <cell r="K1087" t="str">
            <v>Mayıs 2022</v>
          </cell>
          <cell r="L1087">
            <v>121.8</v>
          </cell>
          <cell r="M1087">
            <v>121.8</v>
          </cell>
        </row>
        <row r="1088">
          <cell r="C1088" t="str">
            <v xml:space="preserve">EDİRNE HIZLI TREN KOLİN İNŞAAT </v>
          </cell>
          <cell r="H1088" t="str">
            <v>HAVSA</v>
          </cell>
          <cell r="I1088" t="str">
            <v>KNE2022000000498</v>
          </cell>
          <cell r="J1088" t="str">
            <v>13.06.2022</v>
          </cell>
          <cell r="K1088" t="str">
            <v>Mayıs 2022</v>
          </cell>
          <cell r="L1088">
            <v>83295.44</v>
          </cell>
          <cell r="M1088">
            <v>83295.44</v>
          </cell>
        </row>
        <row r="1089">
          <cell r="C1089" t="str">
            <v xml:space="preserve">EDİRNE HIZLI TREN KOLİN İNŞAAT </v>
          </cell>
          <cell r="H1089" t="str">
            <v>HAVSA</v>
          </cell>
          <cell r="I1089" t="str">
            <v>KNE2022000000497</v>
          </cell>
          <cell r="J1089" t="str">
            <v>13.06.2022</v>
          </cell>
          <cell r="K1089" t="str">
            <v>Mayıs 2022</v>
          </cell>
          <cell r="L1089">
            <v>34364.410000000003</v>
          </cell>
          <cell r="M1089">
            <v>34364.410000000003</v>
          </cell>
        </row>
        <row r="1090">
          <cell r="C1090" t="str">
            <v>EFE İNŞAAT İNŞAAT MALZEMELERİ TAAH TURİZM TİC VE SAN LTD ŞTİ</v>
          </cell>
          <cell r="E1090" t="str">
            <v>İş Bankası ATS</v>
          </cell>
          <cell r="H1090" t="str">
            <v>ODUNPAZARI</v>
          </cell>
          <cell r="I1090" t="str">
            <v>KSA2022000000843</v>
          </cell>
          <cell r="J1090" t="str">
            <v>07.05.2022</v>
          </cell>
          <cell r="K1090" t="str">
            <v>Mayıs 2022</v>
          </cell>
          <cell r="L1090">
            <v>41.71</v>
          </cell>
          <cell r="M1090">
            <v>41.71</v>
          </cell>
        </row>
        <row r="1091">
          <cell r="C1091" t="str">
            <v>EFE İNŞAAT İNŞAAT MALZEMELERİ TAAH TURİZM TİC VE SAN LTD ŞTİ</v>
          </cell>
          <cell r="E1091" t="str">
            <v>İş Bankası ATS</v>
          </cell>
          <cell r="H1091" t="str">
            <v>ODUNPAZARI</v>
          </cell>
          <cell r="I1091" t="str">
            <v>KMA2022000001683</v>
          </cell>
          <cell r="J1091" t="str">
            <v>31.05.2022</v>
          </cell>
          <cell r="K1091" t="str">
            <v>Mayıs 2022</v>
          </cell>
          <cell r="L1091">
            <v>14304.72</v>
          </cell>
          <cell r="M1091">
            <v>14304.72</v>
          </cell>
        </row>
        <row r="1092">
          <cell r="C1092" t="str">
            <v>EFENDİ JEOTERMAL TARIM OTO KİRALAMA ANONİM ŞİRKETİ</v>
          </cell>
          <cell r="D1092" t="str">
            <v>YAŞAM İLETİŞİM TELEKOMÜNİKASYON</v>
          </cell>
          <cell r="H1092" t="str">
            <v>ANAMUR</v>
          </cell>
          <cell r="I1092" t="str">
            <v>KSA2022000000844</v>
          </cell>
          <cell r="J1092" t="str">
            <v>07.05.2022</v>
          </cell>
          <cell r="K1092" t="str">
            <v>Mayıs 2022</v>
          </cell>
          <cell r="L1092">
            <v>97.95</v>
          </cell>
          <cell r="M1092">
            <v>97.95</v>
          </cell>
        </row>
        <row r="1093">
          <cell r="C1093" t="str">
            <v>EFES BLOK TUĞLA KİREMİT FAB.VE PETROL ÜRÜNLERİ A.Ş.</v>
          </cell>
          <cell r="H1093" t="str">
            <v>SALİHLİ</v>
          </cell>
          <cell r="I1093" t="str">
            <v>KSE2022000003147</v>
          </cell>
          <cell r="J1093" t="str">
            <v>07.05.2022</v>
          </cell>
          <cell r="K1093" t="str">
            <v>Mayıs 2022</v>
          </cell>
          <cell r="L1093">
            <v>116.86</v>
          </cell>
          <cell r="M1093">
            <v>116.86</v>
          </cell>
        </row>
        <row r="1094">
          <cell r="C1094" t="str">
            <v>EFES BLOK TUĞLA KİREMİT FAB.VE PETROL ÜRÜNLERİ A.Ş.</v>
          </cell>
          <cell r="I1094" t="str">
            <v>KLA2022000005035</v>
          </cell>
          <cell r="J1094" t="str">
            <v>31.05.2022</v>
          </cell>
          <cell r="K1094" t="str">
            <v>Mayıs 2022</v>
          </cell>
          <cell r="L1094">
            <v>15179.69</v>
          </cell>
          <cell r="M1094">
            <v>15179.69</v>
          </cell>
        </row>
        <row r="1095">
          <cell r="C1095" t="str">
            <v>EFES PAZARLAMA VE DAĞITIM TİCARET ANONİM ŞİRKETİ</v>
          </cell>
          <cell r="E1095" t="str">
            <v>Akbank</v>
          </cell>
          <cell r="H1095" t="str">
            <v>SÜLEYMANPAŞA</v>
          </cell>
          <cell r="I1095" t="str">
            <v>KSE2022000003148</v>
          </cell>
          <cell r="J1095" t="str">
            <v>07.05.2022</v>
          </cell>
          <cell r="K1095" t="str">
            <v>Mayıs 2022</v>
          </cell>
          <cell r="L1095">
            <v>2900.15</v>
          </cell>
          <cell r="M1095">
            <v>2900.15</v>
          </cell>
        </row>
        <row r="1096">
          <cell r="C1096" t="str">
            <v>EFES PAZARLAMA VE DAĞITIM TİCARET ANONİM ŞİRKETİ</v>
          </cell>
          <cell r="E1096" t="str">
            <v>Akbank</v>
          </cell>
          <cell r="H1096" t="str">
            <v>MURATPAŞA</v>
          </cell>
          <cell r="I1096" t="str">
            <v>KLA2022000005815</v>
          </cell>
          <cell r="J1096" t="str">
            <v>13.06.2022</v>
          </cell>
          <cell r="K1096" t="str">
            <v>Mayıs 2022</v>
          </cell>
          <cell r="L1096">
            <v>11876.48</v>
          </cell>
          <cell r="M1096">
            <v>11876.48</v>
          </cell>
        </row>
        <row r="1097">
          <cell r="C1097" t="str">
            <v>EFES PAZARLAMA VE DAĞITIM TİCARET ANONİM ŞİRKETİ</v>
          </cell>
          <cell r="E1097" t="str">
            <v>Akbank</v>
          </cell>
          <cell r="H1097" t="str">
            <v>ATAKUM</v>
          </cell>
          <cell r="I1097" t="str">
            <v>KLA2022000005816</v>
          </cell>
          <cell r="J1097" t="str">
            <v>13.06.2022</v>
          </cell>
          <cell r="K1097" t="str">
            <v>Mayıs 2022</v>
          </cell>
          <cell r="L1097">
            <v>1959.31</v>
          </cell>
          <cell r="M1097">
            <v>1959.31</v>
          </cell>
        </row>
        <row r="1098">
          <cell r="C1098" t="str">
            <v>EFES PAZARLAMA VE DAĞITIM TİCARET ANONİM ŞİRKETİ</v>
          </cell>
          <cell r="E1098" t="str">
            <v>Akbank</v>
          </cell>
          <cell r="H1098" t="str">
            <v>ATAKUM</v>
          </cell>
          <cell r="I1098" t="str">
            <v>KLA2022000005817</v>
          </cell>
          <cell r="J1098" t="str">
            <v>13.06.2022</v>
          </cell>
          <cell r="K1098" t="str">
            <v>Mayıs 2022</v>
          </cell>
          <cell r="L1098">
            <v>1678.24</v>
          </cell>
          <cell r="M1098">
            <v>1678.24</v>
          </cell>
        </row>
        <row r="1099">
          <cell r="C1099" t="str">
            <v>EFES PAZARLAMA VE DAĞITIM TİCARET ANONİM ŞİRKETİ</v>
          </cell>
          <cell r="E1099" t="str">
            <v>Akbank</v>
          </cell>
          <cell r="H1099" t="str">
            <v>ÜMRANİYE</v>
          </cell>
          <cell r="I1099" t="str">
            <v>KLA2022000005818</v>
          </cell>
          <cell r="J1099" t="str">
            <v>13.06.2022</v>
          </cell>
          <cell r="K1099" t="str">
            <v>Mayıs 2022</v>
          </cell>
          <cell r="L1099">
            <v>597938.04</v>
          </cell>
          <cell r="M1099">
            <v>597938.04</v>
          </cell>
        </row>
        <row r="1100">
          <cell r="C1100" t="str">
            <v>EFES PAZARLAMA VE DAĞITIM TİCARET ANONİM ŞİRKETİ</v>
          </cell>
          <cell r="E1100" t="str">
            <v>Akbank</v>
          </cell>
          <cell r="H1100" t="str">
            <v>NİLÜFER</v>
          </cell>
          <cell r="I1100" t="str">
            <v>KLA2022000005819</v>
          </cell>
          <cell r="J1100" t="str">
            <v>13.06.2022</v>
          </cell>
          <cell r="K1100" t="str">
            <v>Mayıs 2022</v>
          </cell>
          <cell r="L1100">
            <v>11116.87</v>
          </cell>
          <cell r="M1100">
            <v>11116.87</v>
          </cell>
        </row>
        <row r="1101">
          <cell r="C1101" t="str">
            <v>EFES PAZARLAMA VE DAĞITIM TİCARET ANONİM ŞİRKETİ</v>
          </cell>
          <cell r="E1101" t="str">
            <v>Akbank</v>
          </cell>
          <cell r="H1101" t="str">
            <v xml:space="preserve">ORTAHİSAR </v>
          </cell>
          <cell r="I1101" t="str">
            <v>KLA2022000005820</v>
          </cell>
          <cell r="J1101" t="str">
            <v>13.06.2022</v>
          </cell>
          <cell r="K1101" t="str">
            <v>Mayıs 2022</v>
          </cell>
          <cell r="L1101">
            <v>557.01</v>
          </cell>
          <cell r="M1101">
            <v>557.01</v>
          </cell>
        </row>
        <row r="1102">
          <cell r="C1102" t="str">
            <v>EFES PAZARLAMA VE DAĞITIM TİCARET ANONİM ŞİRKETİ</v>
          </cell>
          <cell r="E1102" t="str">
            <v>Akbank</v>
          </cell>
          <cell r="H1102" t="str">
            <v>TEPEBAŞI</v>
          </cell>
          <cell r="I1102" t="str">
            <v>KLA2022000005821</v>
          </cell>
          <cell r="J1102" t="str">
            <v>13.06.2022</v>
          </cell>
          <cell r="K1102" t="str">
            <v>Mayıs 2022</v>
          </cell>
          <cell r="L1102">
            <v>2107</v>
          </cell>
          <cell r="M1102">
            <v>2107</v>
          </cell>
        </row>
        <row r="1103">
          <cell r="C1103" t="str">
            <v>EFES PAZARLAMA VE DAĞITIM TİCARET ANONİM ŞİRKETİ</v>
          </cell>
          <cell r="E1103" t="str">
            <v>Akbank</v>
          </cell>
          <cell r="H1103" t="str">
            <v>SÜLEYMANPAŞA</v>
          </cell>
          <cell r="I1103" t="str">
            <v>KLA2022000005822</v>
          </cell>
          <cell r="J1103" t="str">
            <v>13.06.2022</v>
          </cell>
          <cell r="K1103" t="str">
            <v>Mayıs 2022</v>
          </cell>
          <cell r="L1103">
            <v>1665.89</v>
          </cell>
          <cell r="M1103">
            <v>1665.89</v>
          </cell>
        </row>
        <row r="1104">
          <cell r="C1104" t="str">
            <v>EGALİT METAL SANAYİ ANONİM ŞİRKETİ</v>
          </cell>
          <cell r="D1104" t="str">
            <v>SİNAN MUTLU</v>
          </cell>
          <cell r="E1104" t="str">
            <v>AkbankDBS</v>
          </cell>
          <cell r="H1104" t="str">
            <v>BAŞİSKELE</v>
          </cell>
          <cell r="I1104" t="str">
            <v>KSE2022000003149</v>
          </cell>
          <cell r="J1104" t="str">
            <v>07.05.2022</v>
          </cell>
          <cell r="K1104" t="str">
            <v>Mayıs 2022</v>
          </cell>
          <cell r="L1104">
            <v>243.93</v>
          </cell>
          <cell r="M1104">
            <v>243.93</v>
          </cell>
        </row>
        <row r="1105">
          <cell r="C1105" t="str">
            <v>EGE DÖKÜM SANAYİ VE TİCARET ANONİM ŞİRKETİ</v>
          </cell>
          <cell r="E1105" t="str">
            <v>HalkbankasıDBS</v>
          </cell>
          <cell r="H1105" t="str">
            <v>MENEMEN</v>
          </cell>
          <cell r="I1105" t="str">
            <v>KSE2022000003150</v>
          </cell>
          <cell r="J1105" t="str">
            <v>07.05.2022</v>
          </cell>
          <cell r="K1105" t="str">
            <v>Mayıs 2022</v>
          </cell>
          <cell r="L1105">
            <v>910.51</v>
          </cell>
          <cell r="M1105">
            <v>910.51</v>
          </cell>
        </row>
        <row r="1106">
          <cell r="C1106" t="str">
            <v>EGE DÖKÜM SANAYİ VE TİCARET ANONİM ŞİRKETİ</v>
          </cell>
          <cell r="E1106" t="str">
            <v>HalkbankasıDBS</v>
          </cell>
          <cell r="H1106" t="str">
            <v>MENEMEN</v>
          </cell>
          <cell r="I1106" t="str">
            <v>KLA2022000005595</v>
          </cell>
          <cell r="J1106" t="str">
            <v>10.06.2022</v>
          </cell>
          <cell r="K1106" t="str">
            <v>Mayıs 2022</v>
          </cell>
          <cell r="L1106">
            <v>167267.76</v>
          </cell>
          <cell r="M1106">
            <v>167267.76</v>
          </cell>
        </row>
        <row r="1107">
          <cell r="C1107" t="str">
            <v>EGE EV ÜRÜNLERİ A.Ş.</v>
          </cell>
          <cell r="E1107" t="str">
            <v>ZiraatbankasıDBS</v>
          </cell>
          <cell r="H1107" t="str">
            <v>TORBALI</v>
          </cell>
          <cell r="I1107" t="str">
            <v>KSE2022000003151</v>
          </cell>
          <cell r="J1107" t="str">
            <v>07.05.2022</v>
          </cell>
          <cell r="K1107" t="str">
            <v>Mayıs 2022</v>
          </cell>
          <cell r="L1107">
            <v>8427.89</v>
          </cell>
          <cell r="M1107">
            <v>8427.89</v>
          </cell>
        </row>
        <row r="1108">
          <cell r="C1108" t="str">
            <v>EGE EV ÜRÜNLERİ A.Ş.</v>
          </cell>
          <cell r="E1108" t="str">
            <v>ZiraatbankasıDBS</v>
          </cell>
          <cell r="H1108" t="str">
            <v>TORBALI</v>
          </cell>
          <cell r="I1108" t="str">
            <v>KLA2022000005823</v>
          </cell>
          <cell r="J1108" t="str">
            <v>13.06.2022</v>
          </cell>
          <cell r="K1108" t="str">
            <v>Mayıs 2022</v>
          </cell>
          <cell r="L1108">
            <v>5170.0200000000004</v>
          </cell>
          <cell r="M1108">
            <v>5170.0200000000004</v>
          </cell>
        </row>
        <row r="1109">
          <cell r="C1109" t="str">
            <v>EGE EV ÜRÜNLERİ A.Ş.</v>
          </cell>
          <cell r="E1109" t="str">
            <v>ZiraatbankasıDBS</v>
          </cell>
          <cell r="H1109" t="str">
            <v>TORBALI</v>
          </cell>
          <cell r="I1109" t="str">
            <v>KLA2022000005824</v>
          </cell>
          <cell r="J1109" t="str">
            <v>13.06.2022</v>
          </cell>
          <cell r="K1109" t="str">
            <v>Mayıs 2022</v>
          </cell>
          <cell r="L1109">
            <v>68357.86</v>
          </cell>
          <cell r="M1109">
            <v>68357.86</v>
          </cell>
        </row>
        <row r="1110">
          <cell r="C1110" t="str">
            <v>EGE EV ÜRÜNLERİ A.Ş.</v>
          </cell>
          <cell r="E1110" t="str">
            <v>ZiraatbankasıDBS</v>
          </cell>
          <cell r="H1110" t="str">
            <v>TORBALI</v>
          </cell>
          <cell r="I1110" t="str">
            <v>KLA2022000005825</v>
          </cell>
          <cell r="J1110" t="str">
            <v>13.06.2022</v>
          </cell>
          <cell r="K1110" t="str">
            <v>Mayıs 2022</v>
          </cell>
          <cell r="L1110">
            <v>421652.72</v>
          </cell>
          <cell r="M1110">
            <v>421652.72</v>
          </cell>
        </row>
        <row r="1111">
          <cell r="C1111" t="str">
            <v>EGE EV ÜRÜNLERİ A.Ş.</v>
          </cell>
          <cell r="E1111" t="str">
            <v>ZiraatbankasıDBS</v>
          </cell>
          <cell r="H1111" t="str">
            <v>TORBALI</v>
          </cell>
          <cell r="I1111" t="str">
            <v>KLA2022000005826</v>
          </cell>
          <cell r="J1111" t="str">
            <v>13.06.2022</v>
          </cell>
          <cell r="K1111" t="str">
            <v>Mayıs 2022</v>
          </cell>
          <cell r="L1111">
            <v>833685.1</v>
          </cell>
          <cell r="M1111">
            <v>833685.1</v>
          </cell>
        </row>
        <row r="1112">
          <cell r="C1112" t="str">
            <v>EGE ŞAFT SAN.VE TİC.LTD.ŞTİ.</v>
          </cell>
          <cell r="H1112" t="str">
            <v>TORBALI</v>
          </cell>
          <cell r="I1112" t="str">
            <v>KSE2022000003152</v>
          </cell>
          <cell r="J1112" t="str">
            <v>07.05.2022</v>
          </cell>
          <cell r="K1112" t="str">
            <v>Mayıs 2022</v>
          </cell>
          <cell r="L1112">
            <v>1009.96</v>
          </cell>
          <cell r="M1112">
            <v>1009.96</v>
          </cell>
        </row>
        <row r="1113">
          <cell r="C1113" t="str">
            <v>EGE TURİZM İŞLETMELERİ VE TİC.A.Ş.</v>
          </cell>
          <cell r="H1113" t="str">
            <v>KONAK</v>
          </cell>
          <cell r="I1113" t="str">
            <v>KSE2022000003153</v>
          </cell>
          <cell r="J1113" t="str">
            <v>07.05.2022</v>
          </cell>
          <cell r="K1113" t="str">
            <v>Mayıs 2022</v>
          </cell>
          <cell r="L1113">
            <v>1097.67</v>
          </cell>
          <cell r="M1113">
            <v>1097.67</v>
          </cell>
        </row>
        <row r="1114">
          <cell r="C1114" t="str">
            <v>EGE TURİZM İŞLETMELERİ VE TİC.A.Ş.</v>
          </cell>
          <cell r="H1114" t="str">
            <v>KONAK</v>
          </cell>
          <cell r="I1114" t="str">
            <v>KLA2022000005036</v>
          </cell>
          <cell r="J1114" t="str">
            <v>31.05.2022</v>
          </cell>
          <cell r="K1114" t="str">
            <v>Mayıs 2022</v>
          </cell>
          <cell r="L1114">
            <v>343121.04</v>
          </cell>
          <cell r="M1114">
            <v>343121.04</v>
          </cell>
        </row>
        <row r="1115">
          <cell r="C1115" t="str">
            <v>EGEMEN GÜLER GAYRİMENKUL YATIRIM SANAYİVE TİCARET LTD.ŞTİ.</v>
          </cell>
          <cell r="H1115" t="str">
            <v>SEYİTGAZİ</v>
          </cell>
          <cell r="I1115" t="str">
            <v>KSE2022000003154</v>
          </cell>
          <cell r="J1115" t="str">
            <v>07.05.2022</v>
          </cell>
          <cell r="K1115" t="str">
            <v>Mayıs 2022</v>
          </cell>
          <cell r="L1115">
            <v>79.83</v>
          </cell>
          <cell r="M1115">
            <v>79.83</v>
          </cell>
        </row>
        <row r="1116">
          <cell r="C1116" t="str">
            <v>EGEMEN TURİSTİK DİNLENME TESİSLERİ LİMİTED ŞİRKETİ</v>
          </cell>
          <cell r="D1116" t="str">
            <v>HİLAL BENGİ</v>
          </cell>
          <cell r="F1116" t="str">
            <v>X</v>
          </cell>
          <cell r="H1116" t="str">
            <v>SUNGURLU</v>
          </cell>
          <cell r="I1116" t="str">
            <v>KSE2022000003155</v>
          </cell>
          <cell r="J1116" t="str">
            <v>07.05.2022</v>
          </cell>
          <cell r="K1116" t="str">
            <v>Mayıs 2022</v>
          </cell>
          <cell r="L1116">
            <v>277.05</v>
          </cell>
          <cell r="M1116">
            <v>277.05</v>
          </cell>
        </row>
        <row r="1117">
          <cell r="C1117" t="str">
            <v>EGENES ÇELİK KONSTRÜKSİYON SAN.VE TİC.LTD.ŞTİ.</v>
          </cell>
          <cell r="D1117" t="str">
            <v>HANKAYA SAVUNMA SAN. VE TİC. A.Ş.</v>
          </cell>
          <cell r="H1117" t="str">
            <v>DÖŞEMEALTI</v>
          </cell>
          <cell r="I1117" t="str">
            <v>KSE2022000003156</v>
          </cell>
          <cell r="J1117" t="str">
            <v>07.05.2022</v>
          </cell>
          <cell r="K1117" t="str">
            <v>Mayıs 2022</v>
          </cell>
          <cell r="L1117">
            <v>42.07</v>
          </cell>
          <cell r="M1117">
            <v>42.07</v>
          </cell>
        </row>
        <row r="1118">
          <cell r="C1118" t="str">
            <v>EGENES ÇELİK KONSTRÜKSİYON SAN.VE TİC.LTD.ŞTİ.</v>
          </cell>
          <cell r="D1118" t="str">
            <v>HANKAYA SAVUNMA SAN. VE TİC. A.Ş.</v>
          </cell>
          <cell r="H1118" t="str">
            <v>DÖŞEMEALTI</v>
          </cell>
          <cell r="I1118" t="str">
            <v>KLA2022000005596</v>
          </cell>
          <cell r="J1118" t="str">
            <v>10.06.2022</v>
          </cell>
          <cell r="K1118" t="str">
            <v>Mayıs 2022</v>
          </cell>
          <cell r="L1118">
            <v>7185.42</v>
          </cell>
          <cell r="M1118">
            <v>9185.42</v>
          </cell>
        </row>
        <row r="1119">
          <cell r="C1119" t="str">
            <v>EGE-TAV EGE TARIM HAYVANCILIK YATIRIM TİC.VE SAN.A.Ş</v>
          </cell>
          <cell r="H1119" t="str">
            <v>ALİAĞA</v>
          </cell>
          <cell r="I1119" t="str">
            <v>KSE2022000003157</v>
          </cell>
          <cell r="J1119" t="str">
            <v>07.05.2022</v>
          </cell>
          <cell r="K1119" t="str">
            <v>Mayıs 2022</v>
          </cell>
          <cell r="L1119">
            <v>23442.09</v>
          </cell>
          <cell r="M1119">
            <v>23442.09</v>
          </cell>
        </row>
        <row r="1120">
          <cell r="C1120" t="str">
            <v>EGE-TAV EGE TARIM HAYVANCILIK YATIRIM TİC.VE SAN.A.Ş</v>
          </cell>
          <cell r="I1120" t="str">
            <v>KLA2022000005827</v>
          </cell>
          <cell r="J1120" t="str">
            <v>13.06.2022</v>
          </cell>
          <cell r="K1120" t="str">
            <v>Mayıs 2022</v>
          </cell>
          <cell r="L1120">
            <v>2497184.15</v>
          </cell>
          <cell r="M1120">
            <v>2497184.15</v>
          </cell>
        </row>
        <row r="1121">
          <cell r="C1121" t="str">
            <v>EGE-TAV EGE TARIM HAYVANCILIK YATIRIM TİC.VE SAN.A.Ş</v>
          </cell>
          <cell r="H1121" t="str">
            <v>ALİAĞA</v>
          </cell>
          <cell r="I1121" t="str">
            <v>KLA2022000005828</v>
          </cell>
          <cell r="J1121" t="str">
            <v>13.06.2022</v>
          </cell>
          <cell r="K1121" t="str">
            <v>Mayıs 2022</v>
          </cell>
          <cell r="L1121">
            <v>7948.75</v>
          </cell>
          <cell r="M1121">
            <v>7948.75</v>
          </cell>
        </row>
        <row r="1122">
          <cell r="C1122" t="str">
            <v>EKENLERPET PETROL ÜRN. OTO. GIDA İNŞ. MALZ. HAYV. SAN. TİC. A.Ş.</v>
          </cell>
          <cell r="D1122" t="str">
            <v>OSMAN DİRİ</v>
          </cell>
          <cell r="E1122" t="str">
            <v>GarantiDBS</v>
          </cell>
          <cell r="H1122" t="str">
            <v>BATTALGAZİ</v>
          </cell>
          <cell r="I1122" t="str">
            <v>KSE2022000003158</v>
          </cell>
          <cell r="J1122" t="str">
            <v>07.05.2022</v>
          </cell>
          <cell r="K1122" t="str">
            <v>Mayıs 2022</v>
          </cell>
          <cell r="L1122">
            <v>144.15</v>
          </cell>
          <cell r="M1122">
            <v>144.15</v>
          </cell>
        </row>
        <row r="1123">
          <cell r="C1123" t="str">
            <v>EKENLERPET PETROL ÜRN. OTO. GIDA İNŞ. MALZ. HAYV. SAN. TİC. A.Ş.</v>
          </cell>
          <cell r="D1123" t="str">
            <v>OSMAN DİRİ</v>
          </cell>
          <cell r="E1123" t="str">
            <v>GarantiDBS</v>
          </cell>
          <cell r="H1123" t="str">
            <v>BATTALGAZİ</v>
          </cell>
          <cell r="I1123" t="str">
            <v>KME2022000001330</v>
          </cell>
          <cell r="J1123" t="str">
            <v>10.06.2022</v>
          </cell>
          <cell r="K1123" t="str">
            <v>Mayıs 2022</v>
          </cell>
          <cell r="L1123">
            <v>26679.88</v>
          </cell>
          <cell r="M1123">
            <v>26679.88</v>
          </cell>
        </row>
        <row r="1124">
          <cell r="C1124" t="str">
            <v>EKER-MAK ZİRAİ ALETLER İMALAT VE TİC.LTD.ŞTİ.</v>
          </cell>
          <cell r="E1124" t="str">
            <v>ZiraatbankasıDBS</v>
          </cell>
          <cell r="H1124" t="str">
            <v>POLATLI</v>
          </cell>
          <cell r="I1124" t="str">
            <v>KSE2022000003159</v>
          </cell>
          <cell r="J1124" t="str">
            <v>07.05.2022</v>
          </cell>
          <cell r="K1124" t="str">
            <v>Mayıs 2022</v>
          </cell>
          <cell r="L1124">
            <v>181.74</v>
          </cell>
          <cell r="M1124">
            <v>181.74</v>
          </cell>
        </row>
        <row r="1125">
          <cell r="C1125" t="str">
            <v>EKER-MAK ZİRAİ ALETLER İMALAT VE TİC.LTD.ŞTİ.</v>
          </cell>
          <cell r="E1125" t="str">
            <v>ZiraatbankasıDBS</v>
          </cell>
          <cell r="H1125" t="str">
            <v>POLATLI</v>
          </cell>
          <cell r="I1125" t="str">
            <v>KLA2022000005597</v>
          </cell>
          <cell r="J1125" t="str">
            <v>10.06.2022</v>
          </cell>
          <cell r="K1125" t="str">
            <v>Mayıs 2022</v>
          </cell>
          <cell r="L1125">
            <v>151.49</v>
          </cell>
          <cell r="M1125">
            <v>151.49</v>
          </cell>
        </row>
        <row r="1126">
          <cell r="C1126" t="str">
            <v>EKER-MAK ZİRAİ ALETLER İMALAT VE TİC.LTD.ŞTİ.</v>
          </cell>
          <cell r="E1126" t="str">
            <v>ZiraatbankasıDBS</v>
          </cell>
          <cell r="H1126" t="str">
            <v>POLATLI</v>
          </cell>
          <cell r="I1126" t="str">
            <v>KLA2022000005598</v>
          </cell>
          <cell r="J1126" t="str">
            <v>10.06.2022</v>
          </cell>
          <cell r="K1126" t="str">
            <v>Mayıs 2022</v>
          </cell>
          <cell r="L1126">
            <v>19533.68</v>
          </cell>
          <cell r="M1126">
            <v>19533.68</v>
          </cell>
        </row>
        <row r="1127">
          <cell r="C1127" t="str">
            <v>EKİNOKS ULUSLAR ARASI TAŞ.DAN.VE OTOM.SA.TİC.LTD.ŞTİ</v>
          </cell>
          <cell r="E1127" t="str">
            <v>ZiraatbankasıDBS</v>
          </cell>
          <cell r="H1127" t="str">
            <v>BORNOVA</v>
          </cell>
          <cell r="I1127" t="str">
            <v>KSE2022000003160</v>
          </cell>
          <cell r="J1127" t="str">
            <v>07.05.2022</v>
          </cell>
          <cell r="K1127" t="str">
            <v>Mayıs 2022</v>
          </cell>
          <cell r="L1127">
            <v>7.75</v>
          </cell>
          <cell r="M1127">
            <v>7.75</v>
          </cell>
        </row>
        <row r="1128">
          <cell r="C1128" t="str">
            <v>EKİNOKS ULUSLAR ARASI TAŞ.DAN.VE OTOM.SA.TİC.LTD.ŞTİ</v>
          </cell>
          <cell r="E1128" t="str">
            <v>ZiraatbankasıDBS</v>
          </cell>
          <cell r="H1128" t="str">
            <v>BORNOVA</v>
          </cell>
          <cell r="I1128" t="str">
            <v>KLA2022000005599</v>
          </cell>
          <cell r="J1128" t="str">
            <v>10.06.2022</v>
          </cell>
          <cell r="K1128" t="str">
            <v>Mayıs 2022</v>
          </cell>
          <cell r="L1128">
            <v>2801.17</v>
          </cell>
          <cell r="M1128">
            <v>2801.17</v>
          </cell>
        </row>
        <row r="1129">
          <cell r="C1129" t="str">
            <v>EKOL GİYİM SANAYİ VETİC.LTD.ŞTİ.</v>
          </cell>
          <cell r="D1129" t="str">
            <v>YAŞAM İLETİŞİM TELEKOMÜNİKASYON</v>
          </cell>
          <cell r="E1129" t="str">
            <v>İş Bankası DBS</v>
          </cell>
          <cell r="H1129" t="str">
            <v>ÇANKAYA</v>
          </cell>
          <cell r="I1129" t="str">
            <v>KSE2022000003161</v>
          </cell>
          <cell r="J1129" t="str">
            <v>07.05.2022</v>
          </cell>
          <cell r="K1129" t="str">
            <v>Mayıs 2022</v>
          </cell>
          <cell r="L1129">
            <v>446.49</v>
          </cell>
          <cell r="M1129">
            <v>446.49</v>
          </cell>
        </row>
        <row r="1130">
          <cell r="C1130" t="str">
            <v>EKOL GİYİM SANAYİ VETİC.LTD.ŞTİ.</v>
          </cell>
          <cell r="D1130" t="str">
            <v>YAŞAM İLETİŞİM TELEKOMÜNİKASYON</v>
          </cell>
          <cell r="E1130" t="str">
            <v>İş Bankası DBS</v>
          </cell>
          <cell r="H1130" t="str">
            <v>ÇANKAYA</v>
          </cell>
          <cell r="I1130" t="str">
            <v>KLA2022000005037</v>
          </cell>
          <cell r="J1130" t="str">
            <v>31.05.2022</v>
          </cell>
          <cell r="K1130" t="str">
            <v>Mayıs 2022</v>
          </cell>
          <cell r="L1130">
            <v>63402.29</v>
          </cell>
          <cell r="M1130">
            <v>63402.29</v>
          </cell>
        </row>
        <row r="1131">
          <cell r="C1131" t="str">
            <v>EKOL HAZIR GİYİM İNŞAAT TAAHHÜT TİCARET LTD.ŞTİ.</v>
          </cell>
          <cell r="D1131" t="str">
            <v>YAŞAM İLETİŞİM TELEKOMÜNİKASYON</v>
          </cell>
          <cell r="E1131" t="str">
            <v>İş Bankası DBS</v>
          </cell>
          <cell r="H1131" t="str">
            <v>ÇANKAYA</v>
          </cell>
          <cell r="I1131" t="str">
            <v>KSE2022000003162</v>
          </cell>
          <cell r="J1131" t="str">
            <v>07.05.2022</v>
          </cell>
          <cell r="K1131" t="str">
            <v>Mayıs 2022</v>
          </cell>
          <cell r="L1131">
            <v>1059.94</v>
          </cell>
          <cell r="M1131">
            <v>1059.94</v>
          </cell>
        </row>
        <row r="1132">
          <cell r="C1132" t="str">
            <v>EKOL HAZIR GİYİM İNŞAAT TAAHHÜT TİCARET LTD.ŞTİ.</v>
          </cell>
          <cell r="D1132" t="str">
            <v>YAŞAM İLETİŞİM TELEKOMÜNİKASYON</v>
          </cell>
          <cell r="E1132" t="str">
            <v>İş Bankası DBS</v>
          </cell>
          <cell r="H1132" t="str">
            <v>ÇANKAYA</v>
          </cell>
          <cell r="I1132" t="str">
            <v>KLA2022000005038</v>
          </cell>
          <cell r="J1132" t="str">
            <v>31.05.2022</v>
          </cell>
          <cell r="K1132" t="str">
            <v>Mayıs 2022</v>
          </cell>
          <cell r="L1132">
            <v>13780.41</v>
          </cell>
          <cell r="M1132">
            <v>13780.41</v>
          </cell>
        </row>
        <row r="1133">
          <cell r="C1133" t="str">
            <v>EKOL HAZIR GİYİM İNŞAAT TAAHHÜT TİCARET LTD.ŞTİ.</v>
          </cell>
          <cell r="D1133" t="str">
            <v>YAŞAM İLETİŞİM TELEKOMÜNİKASYON</v>
          </cell>
          <cell r="E1133" t="str">
            <v>İş Bankası DBS</v>
          </cell>
          <cell r="H1133" t="str">
            <v>ÇANKAYA</v>
          </cell>
          <cell r="I1133" t="str">
            <v>KLA2022000005039</v>
          </cell>
          <cell r="J1133" t="str">
            <v>31.05.2022</v>
          </cell>
          <cell r="K1133" t="str">
            <v>Mayıs 2022</v>
          </cell>
          <cell r="L1133">
            <v>11894.72</v>
          </cell>
          <cell r="M1133">
            <v>11894.72</v>
          </cell>
        </row>
        <row r="1134">
          <cell r="C1134" t="str">
            <v>EKOL HAZIR GİYİM İNŞAAT TAAHHÜT TİCARET LTD.ŞTİ.</v>
          </cell>
          <cell r="D1134" t="str">
            <v>YAŞAM İLETİŞİM TELEKOMÜNİKASYON</v>
          </cell>
          <cell r="E1134" t="str">
            <v>İş Bankası DBS</v>
          </cell>
          <cell r="H1134" t="str">
            <v>ÇANKAYA</v>
          </cell>
          <cell r="I1134" t="str">
            <v>KLA2022000005040</v>
          </cell>
          <cell r="J1134" t="str">
            <v>31.05.2022</v>
          </cell>
          <cell r="K1134" t="str">
            <v>Mayıs 2022</v>
          </cell>
          <cell r="L1134">
            <v>16511.87</v>
          </cell>
          <cell r="M1134">
            <v>16511.87</v>
          </cell>
        </row>
        <row r="1135">
          <cell r="C1135" t="str">
            <v>EKOL HAZIR GİYİM İNŞAAT TAAHHÜT TİCARET LTD.ŞTİ.</v>
          </cell>
          <cell r="D1135" t="str">
            <v>YAŞAM İLETİŞİM TELEKOMÜNİKASYON</v>
          </cell>
          <cell r="E1135" t="str">
            <v>İş Bankası DBS</v>
          </cell>
          <cell r="H1135" t="str">
            <v>ÇANKAYA</v>
          </cell>
          <cell r="I1135" t="str">
            <v>KLA2022000005041</v>
          </cell>
          <cell r="J1135" t="str">
            <v>31.05.2022</v>
          </cell>
          <cell r="K1135" t="str">
            <v>Mayıs 2022</v>
          </cell>
          <cell r="L1135">
            <v>27062.45</v>
          </cell>
          <cell r="M1135">
            <v>27062.45</v>
          </cell>
        </row>
        <row r="1136">
          <cell r="C1136" t="str">
            <v>EKOL HAZIR GİYİM İNŞAAT TAAHHÜT TİCARET LTD.ŞTİ.</v>
          </cell>
          <cell r="D1136" t="str">
            <v>YAŞAM İLETİŞİM TELEKOMÜNİKASYON</v>
          </cell>
          <cell r="E1136" t="str">
            <v>İş Bankası DBS</v>
          </cell>
          <cell r="H1136" t="str">
            <v>ÇANKAYA</v>
          </cell>
          <cell r="I1136" t="str">
            <v>KLA2022000005042</v>
          </cell>
          <cell r="J1136" t="str">
            <v>31.05.2022</v>
          </cell>
          <cell r="K1136" t="str">
            <v>Mayıs 2022</v>
          </cell>
          <cell r="L1136">
            <v>21139.439999999999</v>
          </cell>
          <cell r="M1136">
            <v>21139.439999999999</v>
          </cell>
        </row>
        <row r="1137">
          <cell r="C1137" t="str">
            <v>EKOL HAZIR GİYİM İNŞAAT TAAHHÜT TİCARET LTD.ŞTİ.</v>
          </cell>
          <cell r="D1137" t="str">
            <v>YAŞAM İLETİŞİM TELEKOMÜNİKASYON</v>
          </cell>
          <cell r="E1137" t="str">
            <v>İş Bankası DBS</v>
          </cell>
          <cell r="H1137" t="str">
            <v>ÇANKAYA</v>
          </cell>
          <cell r="I1137" t="str">
            <v>KLA2022000005043</v>
          </cell>
          <cell r="J1137" t="str">
            <v>31.05.2022</v>
          </cell>
          <cell r="K1137" t="str">
            <v>Mayıs 2022</v>
          </cell>
          <cell r="L1137">
            <v>1431</v>
          </cell>
          <cell r="M1137">
            <v>1431</v>
          </cell>
        </row>
        <row r="1138">
          <cell r="C1138" t="str">
            <v>EKOL HAZIR GİYİM İNŞAAT TAAHHÜT TİCARET LTD.ŞTİ.</v>
          </cell>
          <cell r="D1138" t="str">
            <v>YAŞAM İLETİŞİM TELEKOMÜNİKASYON</v>
          </cell>
          <cell r="E1138" t="str">
            <v>İş Bankası DBS</v>
          </cell>
          <cell r="H1138" t="str">
            <v>MERAM</v>
          </cell>
          <cell r="I1138" t="str">
            <v>KLA2022000005044</v>
          </cell>
          <cell r="J1138" t="str">
            <v>31.05.2022</v>
          </cell>
          <cell r="K1138" t="str">
            <v>Mayıs 2022</v>
          </cell>
          <cell r="L1138">
            <v>2109.9299999999998</v>
          </cell>
          <cell r="M1138">
            <v>2109.9299999999998</v>
          </cell>
        </row>
        <row r="1139">
          <cell r="C1139" t="str">
            <v>EKOL HAZIR GİYİM İNŞAAT TAAHHÜT TİCARET LTD.ŞTİ.</v>
          </cell>
          <cell r="D1139" t="str">
            <v>YAŞAM İLETİŞİM TELEKOMÜNİKASYON</v>
          </cell>
          <cell r="E1139" t="str">
            <v>İş Bankası DBS</v>
          </cell>
          <cell r="H1139" t="str">
            <v>MALTEPE</v>
          </cell>
          <cell r="I1139" t="str">
            <v>KLA2022000005045</v>
          </cell>
          <cell r="J1139" t="str">
            <v>31.05.2022</v>
          </cell>
          <cell r="K1139" t="str">
            <v>Mayıs 2022</v>
          </cell>
          <cell r="L1139">
            <v>22309.1</v>
          </cell>
          <cell r="M1139">
            <v>22309.1</v>
          </cell>
        </row>
        <row r="1140">
          <cell r="C1140" t="str">
            <v>EKOL HAZIR GİYİM İNŞAAT TAAHHÜT TİCARET LTD.ŞTİ.</v>
          </cell>
          <cell r="D1140" t="str">
            <v>YAŞAM İLETİŞİM TELEKOMÜNİKASYON</v>
          </cell>
          <cell r="E1140" t="str">
            <v>İş Bankası DBS</v>
          </cell>
          <cell r="H1140" t="str">
            <v>YENİMAHALLE</v>
          </cell>
          <cell r="I1140" t="str">
            <v>KLA2022000005046</v>
          </cell>
          <cell r="J1140" t="str">
            <v>31.05.2022</v>
          </cell>
          <cell r="K1140" t="str">
            <v>Mayıs 2022</v>
          </cell>
          <cell r="L1140">
            <v>12298.44</v>
          </cell>
          <cell r="M1140">
            <v>12298.44</v>
          </cell>
        </row>
        <row r="1141">
          <cell r="C1141" t="str">
            <v>EKOL HAZIR GİYİM İNŞAAT TAAHHÜT TİCARET LTD.ŞTİ.</v>
          </cell>
          <cell r="D1141" t="str">
            <v>YAŞAM İLETİŞİM TELEKOMÜNİKASYON</v>
          </cell>
          <cell r="E1141" t="str">
            <v>İş Bankası DBS</v>
          </cell>
          <cell r="H1141" t="str">
            <v>EREĞLİ</v>
          </cell>
          <cell r="I1141" t="str">
            <v>KLA2022000005047</v>
          </cell>
          <cell r="J1141" t="str">
            <v>31.05.2022</v>
          </cell>
          <cell r="K1141" t="str">
            <v>Mayıs 2022</v>
          </cell>
          <cell r="L1141">
            <v>3005.12</v>
          </cell>
          <cell r="M1141">
            <v>3005.12</v>
          </cell>
        </row>
        <row r="1142">
          <cell r="C1142" t="str">
            <v>EKREM ARSLAN</v>
          </cell>
          <cell r="E1142" t="str">
            <v>YKB DBS</v>
          </cell>
          <cell r="H1142" t="str">
            <v>NİLÜFER</v>
          </cell>
          <cell r="I1142" t="str">
            <v>KSE2022000004894</v>
          </cell>
          <cell r="J1142" t="str">
            <v>11.06.2022</v>
          </cell>
          <cell r="K1142" t="str">
            <v>Mayıs 2022</v>
          </cell>
          <cell r="L1142">
            <v>1196.7</v>
          </cell>
          <cell r="M1142">
            <v>1196.7</v>
          </cell>
        </row>
        <row r="1143">
          <cell r="C1143" t="str">
            <v>EKREM ARSLAN</v>
          </cell>
          <cell r="E1143" t="str">
            <v>YKB DBS</v>
          </cell>
          <cell r="H1143" t="str">
            <v>NİLÜFER</v>
          </cell>
          <cell r="I1143" t="str">
            <v>KSE2022000004893</v>
          </cell>
          <cell r="J1143" t="str">
            <v>11.06.2022</v>
          </cell>
          <cell r="K1143" t="str">
            <v>Mayıs 2022</v>
          </cell>
          <cell r="L1143">
            <v>9602.8799999999992</v>
          </cell>
          <cell r="M1143">
            <v>9602.8799999999992</v>
          </cell>
        </row>
        <row r="1144">
          <cell r="C1144" t="str">
            <v>EKREM ZİYA GÖKALP</v>
          </cell>
          <cell r="D1144" t="str">
            <v>ACE</v>
          </cell>
          <cell r="E1144" t="str">
            <v>Denizbank DBS</v>
          </cell>
          <cell r="H1144" t="str">
            <v>BORNOVA</v>
          </cell>
          <cell r="I1144" t="str">
            <v>KMA2022000001801</v>
          </cell>
          <cell r="J1144" t="str">
            <v>10.06.2022</v>
          </cell>
          <cell r="K1144" t="str">
            <v>Mayıs 2022</v>
          </cell>
          <cell r="L1144">
            <v>5948.88</v>
          </cell>
          <cell r="M1144">
            <v>5948.88</v>
          </cell>
        </row>
        <row r="1145">
          <cell r="C1145" t="str">
            <v>EKREM ZİYA GÖKALP</v>
          </cell>
          <cell r="D1145" t="str">
            <v>ACE</v>
          </cell>
          <cell r="E1145" t="str">
            <v>Denizbank DBS</v>
          </cell>
          <cell r="H1145" t="str">
            <v>BORNOVA</v>
          </cell>
          <cell r="I1145" t="str">
            <v>KSA2022000000845</v>
          </cell>
          <cell r="J1145" t="str">
            <v>07.05.2022</v>
          </cell>
          <cell r="K1145" t="str">
            <v>Mayıs 2022</v>
          </cell>
          <cell r="L1145">
            <v>32.46</v>
          </cell>
          <cell r="M1145">
            <v>32.46</v>
          </cell>
        </row>
        <row r="1146">
          <cell r="C1146" t="str">
            <v>EKSEN YAPI SAN.VE TİC.LTD.ŞTİ.</v>
          </cell>
          <cell r="E1146" t="str">
            <v>VakıfbankDBS</v>
          </cell>
          <cell r="H1146" t="str">
            <v>BEYOĞLU</v>
          </cell>
          <cell r="I1146" t="str">
            <v>KSE2022000003163</v>
          </cell>
          <cell r="J1146" t="str">
            <v>07.05.2022</v>
          </cell>
          <cell r="K1146" t="str">
            <v>Mayıs 2022</v>
          </cell>
          <cell r="L1146">
            <v>6.04</v>
          </cell>
          <cell r="M1146">
            <v>6.04</v>
          </cell>
        </row>
        <row r="1147">
          <cell r="C1147" t="str">
            <v>EKSEN YAPI SAN.VE TİC.LTD.ŞTİ.</v>
          </cell>
          <cell r="E1147" t="str">
            <v>VakıfbankDBS</v>
          </cell>
          <cell r="H1147" t="str">
            <v>BEYOĞLU</v>
          </cell>
          <cell r="I1147" t="str">
            <v>KLA2022000005048</v>
          </cell>
          <cell r="J1147" t="str">
            <v>31.05.2022</v>
          </cell>
          <cell r="K1147" t="str">
            <v>Mayıs 2022</v>
          </cell>
          <cell r="L1147">
            <v>22795.13</v>
          </cell>
          <cell r="M1147">
            <v>22795.13</v>
          </cell>
        </row>
        <row r="1148">
          <cell r="C1148" t="str">
            <v>ELAZIĞ SÜMER TEKSTİLİNŞ.GIDA HAL.ÜR.PAZ.SAN.TİC.LTD.</v>
          </cell>
          <cell r="D1148" t="str">
            <v>NESLİGÜL SÖNMEZ - TABACCO</v>
          </cell>
          <cell r="H1148" t="str">
            <v>ELAZIĞ</v>
          </cell>
          <cell r="I1148" t="str">
            <v>KMA2022000001802</v>
          </cell>
          <cell r="J1148" t="str">
            <v>10.06.2022</v>
          </cell>
          <cell r="K1148" t="str">
            <v>Mayıs 2022</v>
          </cell>
          <cell r="L1148">
            <v>460.25</v>
          </cell>
          <cell r="M1148">
            <v>760.25</v>
          </cell>
        </row>
        <row r="1149">
          <cell r="C1149" t="str">
            <v>ELAZIĞ SÜMER TEKSTİLİNŞ.GIDA HAL.ÜR.PAZ.SAN.TİC.LTD.</v>
          </cell>
          <cell r="D1149" t="str">
            <v>NESLİGÜL SÖNMEZ - TABACCO</v>
          </cell>
          <cell r="H1149" t="str">
            <v>ELAZIĞ</v>
          </cell>
          <cell r="I1149" t="str">
            <v>KSA2022000000846</v>
          </cell>
          <cell r="J1149" t="str">
            <v>07.05.2022</v>
          </cell>
          <cell r="K1149" t="str">
            <v>Mayıs 2022</v>
          </cell>
          <cell r="L1149">
            <v>1.97</v>
          </cell>
          <cell r="M1149">
            <v>1.97</v>
          </cell>
        </row>
        <row r="1150">
          <cell r="C1150" t="str">
            <v>ELBA BASINÇLI DÖKÜMSANAYİİ A.Ş.</v>
          </cell>
          <cell r="H1150" t="str">
            <v>OSMANELİ</v>
          </cell>
          <cell r="I1150" t="str">
            <v>KSE2022000003164</v>
          </cell>
          <cell r="J1150" t="str">
            <v>07.05.2022</v>
          </cell>
          <cell r="K1150" t="str">
            <v>Mayıs 2022</v>
          </cell>
          <cell r="L1150">
            <v>67089.89</v>
          </cell>
          <cell r="M1150">
            <v>67089.89</v>
          </cell>
        </row>
        <row r="1151">
          <cell r="C1151" t="str">
            <v>ELBA BASINÇLI DÖKÜMSANAYİİ A.Ş.</v>
          </cell>
          <cell r="H1151" t="str">
            <v>OSMANELİ</v>
          </cell>
          <cell r="I1151" t="str">
            <v>KFE2022000000737</v>
          </cell>
          <cell r="J1151" t="str">
            <v>31.05.2022</v>
          </cell>
          <cell r="K1151" t="str">
            <v>Mayıs 2022</v>
          </cell>
          <cell r="L1151">
            <v>7963628.5</v>
          </cell>
          <cell r="M1151">
            <v>7963628.5</v>
          </cell>
        </row>
        <row r="1152">
          <cell r="C1152" t="str">
            <v>ELBİN GIDA İNŞAAT TEKSTİL HAY. SAN. VE TİC. LTD. ŞTİ.</v>
          </cell>
          <cell r="D1152" t="str">
            <v>SERA ENERJİ SAN. VE TİC. LTD. ŞTİ.</v>
          </cell>
          <cell r="E1152" t="str">
            <v>GarantiDBS</v>
          </cell>
          <cell r="H1152" t="str">
            <v>BİLECİK</v>
          </cell>
          <cell r="I1152" t="str">
            <v>KSE2022000003165</v>
          </cell>
          <cell r="J1152" t="str">
            <v>07.05.2022</v>
          </cell>
          <cell r="K1152" t="str">
            <v>Mayıs 2022</v>
          </cell>
          <cell r="L1152">
            <v>311.58999999999997</v>
          </cell>
          <cell r="M1152">
            <v>311.58999999999997</v>
          </cell>
        </row>
        <row r="1153">
          <cell r="C1153" t="str">
            <v>ELBİN GIDA İNŞAAT TEKSTİL HAY. SAN. VE TİC. LTD. ŞTİ.</v>
          </cell>
          <cell r="D1153" t="str">
            <v>SERA ENERJİ SAN. VE TİC. LTD. ŞTİ.</v>
          </cell>
          <cell r="E1153" t="str">
            <v>GarantiDBS</v>
          </cell>
          <cell r="H1153" t="str">
            <v>BİLECİK</v>
          </cell>
          <cell r="I1153" t="str">
            <v>KLA2022000005948</v>
          </cell>
          <cell r="J1153" t="str">
            <v>27.06.2022</v>
          </cell>
          <cell r="K1153" t="str">
            <v>Mayıs 2022</v>
          </cell>
          <cell r="L1153">
            <v>1797.09</v>
          </cell>
          <cell r="M1153">
            <v>1797.09</v>
          </cell>
        </row>
        <row r="1154">
          <cell r="C1154" t="str">
            <v>ELÇİN TUNA</v>
          </cell>
          <cell r="E1154" t="str">
            <v>YKB DBS</v>
          </cell>
          <cell r="H1154" t="str">
            <v>KÖYCEĞİZ</v>
          </cell>
          <cell r="I1154" t="str">
            <v>KSA2022000001578</v>
          </cell>
          <cell r="J1154" t="str">
            <v>11.06.2022</v>
          </cell>
          <cell r="K1154" t="str">
            <v>Mayıs 2022</v>
          </cell>
          <cell r="L1154">
            <v>5132.03</v>
          </cell>
          <cell r="M1154">
            <v>5132.03</v>
          </cell>
        </row>
        <row r="1155">
          <cell r="C1155" t="str">
            <v>ELİF ÇETİNKAYA</v>
          </cell>
          <cell r="E1155" t="str">
            <v>ZiraatbankasıDBS</v>
          </cell>
          <cell r="H1155" t="str">
            <v>HAVSA</v>
          </cell>
          <cell r="I1155" t="str">
            <v>KSA2022000001579</v>
          </cell>
          <cell r="J1155" t="str">
            <v>11.06.2022</v>
          </cell>
          <cell r="K1155" t="str">
            <v>Mayıs 2022</v>
          </cell>
          <cell r="L1155">
            <v>1617.98</v>
          </cell>
          <cell r="M1155">
            <v>1617.98</v>
          </cell>
        </row>
        <row r="1156">
          <cell r="C1156" t="str">
            <v>ELİT GRUP ISI SİSTEMLERİ MOB.MÜH.İML.İNŞTAAH.SAN.Tİ.LT.ŞTİ.</v>
          </cell>
          <cell r="D1156" t="str">
            <v>HANKAYA SAVUNMA SAN. VE TİC. A.Ş.</v>
          </cell>
          <cell r="E1156" t="str">
            <v>HalkbankasıDBS</v>
          </cell>
          <cell r="H1156" t="str">
            <v>KAHRAMANKAZAN</v>
          </cell>
          <cell r="I1156" t="str">
            <v>KSE2022000003166</v>
          </cell>
          <cell r="J1156" t="str">
            <v>07.05.2022</v>
          </cell>
          <cell r="K1156" t="str">
            <v>Mayıs 2022</v>
          </cell>
          <cell r="L1156">
            <v>505.25</v>
          </cell>
          <cell r="M1156">
            <v>505.25</v>
          </cell>
        </row>
        <row r="1157">
          <cell r="C1157" t="str">
            <v>ELİT GRUP ISI SİSTEMLERİ MOB.MÜH.İML.İNŞTAAH.SAN.Tİ.LT.ŞTİ.</v>
          </cell>
          <cell r="D1157" t="str">
            <v>HANKAYA SAVUNMA SAN. VE TİC. A.Ş.</v>
          </cell>
          <cell r="E1157" t="str">
            <v>HalkbankasıDBS</v>
          </cell>
          <cell r="H1157" t="str">
            <v>KAHRAMANKAZAN</v>
          </cell>
          <cell r="I1157" t="str">
            <v>KLA2022000005600</v>
          </cell>
          <cell r="J1157" t="str">
            <v>10.06.2022</v>
          </cell>
          <cell r="K1157" t="str">
            <v>Mayıs 2022</v>
          </cell>
          <cell r="L1157">
            <v>63885.38</v>
          </cell>
          <cell r="M1157">
            <v>63885.38</v>
          </cell>
        </row>
        <row r="1158">
          <cell r="C1158" t="str">
            <v>ELİT GRUP ISI SİSTEMLERİ MOB.MÜH.İML.İNŞTAAH.SAN.Tİ.LT.ŞTİ.</v>
          </cell>
          <cell r="D1158" t="str">
            <v>HANKAYA SAVUNMA SAN. VE TİC. A.Ş.</v>
          </cell>
          <cell r="E1158" t="str">
            <v>HalkbankasıDBS</v>
          </cell>
          <cell r="H1158" t="str">
            <v>KAHRAMANKAZAN</v>
          </cell>
          <cell r="I1158" t="str">
            <v>KLA2022000005601</v>
          </cell>
          <cell r="J1158" t="str">
            <v>10.06.2022</v>
          </cell>
          <cell r="K1158" t="str">
            <v>Mayıs 2022</v>
          </cell>
          <cell r="L1158">
            <v>12249.97</v>
          </cell>
          <cell r="M1158">
            <v>12249.97</v>
          </cell>
        </row>
        <row r="1159">
          <cell r="C1159" t="str">
            <v>ELİT GRUP ISI SİSTEMLERİ MOB.MÜH.İML.İNŞTAAH.SAN.Tİ.LT.ŞTİ.</v>
          </cell>
          <cell r="D1159" t="str">
            <v>HANKAYA SAVUNMA SAN. VE TİC. A.Ş.</v>
          </cell>
          <cell r="E1159" t="str">
            <v>HalkbankasıDBS</v>
          </cell>
          <cell r="H1159" t="str">
            <v>KAHRAMANKAZAN</v>
          </cell>
          <cell r="I1159" t="str">
            <v>KLA2022000005602</v>
          </cell>
          <cell r="J1159" t="str">
            <v>10.06.2022</v>
          </cell>
          <cell r="K1159" t="str">
            <v>Mayıs 2022</v>
          </cell>
          <cell r="L1159">
            <v>10605.93</v>
          </cell>
          <cell r="M1159">
            <v>10605.93</v>
          </cell>
        </row>
        <row r="1160">
          <cell r="C1160" t="str">
            <v>ELMALIOĞLU GIDA VE TURİZM LİMİTED ŞİRKETİ</v>
          </cell>
          <cell r="H1160" t="str">
            <v>ATAŞEHİR</v>
          </cell>
          <cell r="I1160" t="str">
            <v>KLA2022000005326</v>
          </cell>
          <cell r="J1160" t="str">
            <v>06.06.2022</v>
          </cell>
          <cell r="K1160" t="str">
            <v>Mayıs 2022</v>
          </cell>
          <cell r="L1160">
            <v>72915.89</v>
          </cell>
          <cell r="M1160">
            <v>72915.89</v>
          </cell>
        </row>
        <row r="1161">
          <cell r="C1161" t="str">
            <v>ELMAS İŞLİYEN</v>
          </cell>
          <cell r="E1161" t="str">
            <v>İş Bankası DBS</v>
          </cell>
          <cell r="H1161" t="str">
            <v>ÇORLU</v>
          </cell>
          <cell r="I1161" t="str">
            <v>KSA2022000001580</v>
          </cell>
          <cell r="J1161" t="str">
            <v>11.06.2022</v>
          </cell>
          <cell r="K1161" t="str">
            <v>Mayıs 2022</v>
          </cell>
          <cell r="L1161">
            <v>5625.99</v>
          </cell>
          <cell r="M1161">
            <v>5625.99</v>
          </cell>
        </row>
        <row r="1162">
          <cell r="C1162" t="str">
            <v xml:space="preserve">ELMAS KİRAZ </v>
          </cell>
          <cell r="H1162" t="str">
            <v>BEYKOZ</v>
          </cell>
          <cell r="I1162" t="str">
            <v>KSA2022000001581</v>
          </cell>
          <cell r="J1162" t="str">
            <v>11.06.2022</v>
          </cell>
          <cell r="K1162" t="str">
            <v>Mayıs 2022</v>
          </cell>
          <cell r="L1162">
            <v>719.48</v>
          </cell>
          <cell r="M1162">
            <v>719.48</v>
          </cell>
        </row>
        <row r="1163">
          <cell r="C1163" t="str">
            <v>ELYAF IPLIK SAN.TIC.A.S.</v>
          </cell>
          <cell r="E1163" t="str">
            <v>VakıfbankDBS</v>
          </cell>
          <cell r="H1163" t="str">
            <v>ŞAHİNBEY</v>
          </cell>
          <cell r="I1163" t="str">
            <v>KSE2022000003167</v>
          </cell>
          <cell r="J1163" t="str">
            <v>07.05.2022</v>
          </cell>
          <cell r="K1163" t="str">
            <v>Mayıs 2022</v>
          </cell>
          <cell r="L1163">
            <v>785.97</v>
          </cell>
          <cell r="M1163">
            <v>785.97</v>
          </cell>
        </row>
        <row r="1164">
          <cell r="C1164" t="str">
            <v>ELYAF IPLIK SAN.TIC.A.S.</v>
          </cell>
          <cell r="E1164" t="str">
            <v>VakıfbankDBS</v>
          </cell>
          <cell r="I1164" t="str">
            <v>KLA2022000005603</v>
          </cell>
          <cell r="J1164" t="str">
            <v>10.06.2022</v>
          </cell>
          <cell r="K1164" t="str">
            <v>Mayıs 2022</v>
          </cell>
          <cell r="L1164">
            <v>121070.29</v>
          </cell>
          <cell r="M1164">
            <v>121070.29</v>
          </cell>
        </row>
        <row r="1165">
          <cell r="C1165" t="str">
            <v>EMİN İNŞAAT MADENCİLİK SAN.VE TİC.A.Ş.</v>
          </cell>
          <cell r="H1165" t="str">
            <v>AKSARAY</v>
          </cell>
          <cell r="I1165" t="str">
            <v>KSE2022000003168</v>
          </cell>
          <cell r="J1165" t="str">
            <v>07.05.2022</v>
          </cell>
          <cell r="K1165" t="str">
            <v>Mayıs 2022</v>
          </cell>
          <cell r="L1165">
            <v>239.06</v>
          </cell>
          <cell r="M1165">
            <v>239.06</v>
          </cell>
        </row>
        <row r="1166">
          <cell r="C1166" t="str">
            <v>EMİN İNŞAAT MADENCİLİK SAN.VE TİC.A.Ş.</v>
          </cell>
          <cell r="H1166" t="str">
            <v>AKSARAY</v>
          </cell>
          <cell r="I1166" t="str">
            <v>KLA2022000005605</v>
          </cell>
          <cell r="J1166" t="str">
            <v>10.06.2022</v>
          </cell>
          <cell r="K1166" t="str">
            <v>Mayıs 2022</v>
          </cell>
          <cell r="L1166">
            <v>41169.72</v>
          </cell>
          <cell r="M1166">
            <v>41169.72</v>
          </cell>
        </row>
        <row r="1167">
          <cell r="C1167" t="str">
            <v>EMİN İNŞAAT MADENCİLİK SAN.VE TİC.A.Ş.</v>
          </cell>
          <cell r="H1167" t="str">
            <v>AKSARAY</v>
          </cell>
          <cell r="I1167" t="str">
            <v>KLA2022000005604</v>
          </cell>
          <cell r="J1167" t="str">
            <v>10.06.2022</v>
          </cell>
          <cell r="K1167" t="str">
            <v>Mayıs 2022</v>
          </cell>
          <cell r="L1167">
            <v>3711.14</v>
          </cell>
          <cell r="M1167">
            <v>3711.14</v>
          </cell>
        </row>
        <row r="1168">
          <cell r="C1168" t="str">
            <v>EMİRALP RESTORAN GIDA TUR. İNŞ. TAŞ. TİC. LTD. ŞTİ.</v>
          </cell>
          <cell r="E1168" t="str">
            <v>İş Bankası DBS</v>
          </cell>
          <cell r="H1168" t="str">
            <v>KONAK</v>
          </cell>
          <cell r="I1168" t="str">
            <v>KSA2022000000847</v>
          </cell>
          <cell r="J1168" t="str">
            <v>07.05.2022</v>
          </cell>
          <cell r="K1168" t="str">
            <v>Mayıs 2022</v>
          </cell>
          <cell r="L1168">
            <v>185.35</v>
          </cell>
          <cell r="M1168">
            <v>185.35</v>
          </cell>
        </row>
        <row r="1169">
          <cell r="C1169" t="str">
            <v>EMİRALP RESTORAN GIDA TUR. İNŞ. TAŞ. TİC. LTD. ŞTİ.</v>
          </cell>
          <cell r="E1169" t="str">
            <v>İş Bankası DBS</v>
          </cell>
          <cell r="H1169" t="str">
            <v>KONAK</v>
          </cell>
          <cell r="I1169" t="str">
            <v>KMA2022000001684</v>
          </cell>
          <cell r="J1169" t="str">
            <v>31.05.2022</v>
          </cell>
          <cell r="K1169" t="str">
            <v>Mayıs 2022</v>
          </cell>
          <cell r="L1169">
            <v>40427.919999999998</v>
          </cell>
          <cell r="M1169">
            <v>40427.919999999998</v>
          </cell>
        </row>
        <row r="1170">
          <cell r="C1170" t="str">
            <v>EMMİDAĞ MERMER VE MADENCİLİK SAN.TİC.LTD.ŞTİ.</v>
          </cell>
          <cell r="D1170" t="str">
            <v>ARES ENERJİ DANIŞMANLIK - MİNE GÜL ALTINOK</v>
          </cell>
          <cell r="E1170" t="str">
            <v>AkbankDBS</v>
          </cell>
          <cell r="H1170" t="str">
            <v>SEYDİLER</v>
          </cell>
          <cell r="I1170" t="str">
            <v>KSE2022000003169</v>
          </cell>
          <cell r="J1170" t="str">
            <v>07.05.2022</v>
          </cell>
          <cell r="K1170" t="str">
            <v>Mayıs 2022</v>
          </cell>
          <cell r="L1170">
            <v>914.9</v>
          </cell>
          <cell r="M1170">
            <v>914.9</v>
          </cell>
        </row>
        <row r="1171">
          <cell r="C1171" t="str">
            <v>EMMİDAĞ MERMER VE MADENCİLİK SAN.TİC.LTD.ŞTİ.</v>
          </cell>
          <cell r="D1171" t="str">
            <v>ARES ENERJİ DANIŞMANLIK - MİNE GÜL ALTINOK</v>
          </cell>
          <cell r="E1171" t="str">
            <v>AkbankDBS</v>
          </cell>
          <cell r="H1171" t="str">
            <v>SEYDİLER</v>
          </cell>
          <cell r="I1171" t="str">
            <v>KME2022000001393</v>
          </cell>
          <cell r="J1171" t="str">
            <v>11.06.2022</v>
          </cell>
          <cell r="K1171" t="str">
            <v>Mayıs 2022</v>
          </cell>
          <cell r="L1171">
            <v>83896.48</v>
          </cell>
          <cell r="M1171">
            <v>83896.48</v>
          </cell>
        </row>
        <row r="1172">
          <cell r="C1172" t="str">
            <v>EMMİDAĞ MERMER VE MADENCİLİK SAN.TİC.LTD.ŞTİ.</v>
          </cell>
          <cell r="D1172" t="str">
            <v>ARES ENERJİ DANIŞMANLIK - MİNE GÜL ALTINOK</v>
          </cell>
          <cell r="E1172" t="str">
            <v>AkbankDBS</v>
          </cell>
          <cell r="H1172" t="str">
            <v>AĞLI</v>
          </cell>
          <cell r="I1172" t="str">
            <v>KME2022000001394</v>
          </cell>
          <cell r="J1172" t="str">
            <v>11.06.2022</v>
          </cell>
          <cell r="K1172" t="str">
            <v>Mayıs 2022</v>
          </cell>
          <cell r="L1172">
            <v>37895</v>
          </cell>
          <cell r="M1172">
            <v>37895</v>
          </cell>
        </row>
        <row r="1173">
          <cell r="C1173" t="str">
            <v>EMMİDAĞ MERMER VE MADENCİLİK SAN.TİC.LTD.ŞTİ.</v>
          </cell>
          <cell r="D1173" t="str">
            <v>ARES ENERJİ DANIŞMANLIK - MİNE GÜL ALTINOK</v>
          </cell>
          <cell r="E1173" t="str">
            <v>AkbankDBS</v>
          </cell>
          <cell r="H1173" t="str">
            <v>AZDAVAY</v>
          </cell>
          <cell r="I1173" t="str">
            <v>KME2022000001395</v>
          </cell>
          <cell r="J1173" t="str">
            <v>11.06.2022</v>
          </cell>
          <cell r="K1173" t="str">
            <v>Mayıs 2022</v>
          </cell>
          <cell r="L1173">
            <v>28101.88</v>
          </cell>
          <cell r="M1173">
            <v>28101.88</v>
          </cell>
        </row>
        <row r="1174">
          <cell r="C1174" t="str">
            <v>EMMİDAĞ MERMER VE MADENCİLİK SAN.TİC.LTD.ŞTİ.</v>
          </cell>
          <cell r="D1174" t="str">
            <v>ARES ENERJİ DANIŞMANLIK - MİNE GÜL ALTINOK</v>
          </cell>
          <cell r="E1174" t="str">
            <v>AkbankDBS</v>
          </cell>
          <cell r="H1174" t="str">
            <v>AZDAVAY</v>
          </cell>
          <cell r="I1174" t="str">
            <v>KME2022000001396</v>
          </cell>
          <cell r="J1174" t="str">
            <v>11.06.2022</v>
          </cell>
          <cell r="K1174" t="str">
            <v>Mayıs 2022</v>
          </cell>
          <cell r="L1174">
            <v>88184.61</v>
          </cell>
          <cell r="M1174">
            <v>88184.61</v>
          </cell>
        </row>
        <row r="1175">
          <cell r="C1175" t="str">
            <v>EMRE GÜVEN</v>
          </cell>
          <cell r="D1175" t="str">
            <v>HANİFE DEMİRCİOĞLU</v>
          </cell>
          <cell r="H1175" t="str">
            <v>ILGAZ</v>
          </cell>
          <cell r="I1175" t="str">
            <v>KMA2022000001803</v>
          </cell>
          <cell r="J1175" t="str">
            <v>10.06.2022</v>
          </cell>
          <cell r="K1175" t="str">
            <v>Mayıs 2022</v>
          </cell>
          <cell r="L1175">
            <v>23725.67</v>
          </cell>
          <cell r="M1175">
            <v>23725.67</v>
          </cell>
        </row>
        <row r="1176">
          <cell r="C1176" t="str">
            <v>EMRE GÜVEN</v>
          </cell>
          <cell r="D1176" t="str">
            <v>HANİFE DEMİRCİOĞLU</v>
          </cell>
          <cell r="H1176" t="str">
            <v>ILGAZ</v>
          </cell>
          <cell r="I1176" t="str">
            <v>KSA2022000000848</v>
          </cell>
          <cell r="J1176" t="str">
            <v>07.05.2022</v>
          </cell>
          <cell r="K1176" t="str">
            <v>Mayıs 2022</v>
          </cell>
          <cell r="L1176">
            <v>78.22</v>
          </cell>
          <cell r="M1176">
            <v>78.22</v>
          </cell>
        </row>
        <row r="1177">
          <cell r="C1177" t="str">
            <v>EMRE TÜZÜN</v>
          </cell>
          <cell r="E1177" t="str">
            <v>ZiraatbankasıDBS</v>
          </cell>
          <cell r="H1177" t="str">
            <v>ENEZ</v>
          </cell>
          <cell r="I1177" t="str">
            <v>KSA2022000001582</v>
          </cell>
          <cell r="J1177" t="str">
            <v>11.06.2022</v>
          </cell>
          <cell r="K1177" t="str">
            <v>Mayıs 2022</v>
          </cell>
          <cell r="L1177">
            <v>3246.91</v>
          </cell>
          <cell r="M1177">
            <v>3246.91</v>
          </cell>
        </row>
        <row r="1178">
          <cell r="C1178" t="str">
            <v>EMRE TÜZÜN</v>
          </cell>
          <cell r="E1178" t="str">
            <v>ZiraatbankasıDBS</v>
          </cell>
          <cell r="H1178" t="str">
            <v>ENEZ</v>
          </cell>
          <cell r="I1178" t="str">
            <v>KSA2022000001583</v>
          </cell>
          <cell r="J1178" t="str">
            <v>11.06.2022</v>
          </cell>
          <cell r="K1178" t="str">
            <v>Mayıs 2022</v>
          </cell>
          <cell r="L1178">
            <v>1042.5899999999999</v>
          </cell>
          <cell r="M1178">
            <v>1042.5899999999999</v>
          </cell>
        </row>
        <row r="1179">
          <cell r="C1179" t="str">
            <v>EMSAL MATBAA TANITIM HİZMETLERİ SANAYİ VE TİCARET LİMİTED ŞİRKETİ</v>
          </cell>
          <cell r="D1179" t="str">
            <v>HANKAYA SAVUNMA SAN. VE TİC. A.Ş.</v>
          </cell>
          <cell r="E1179" t="str">
            <v>HalkbankasıDBS</v>
          </cell>
          <cell r="H1179" t="str">
            <v>ETİMESGUT</v>
          </cell>
          <cell r="I1179" t="str">
            <v>KSE2022000003170</v>
          </cell>
          <cell r="J1179" t="str">
            <v>07.05.2022</v>
          </cell>
          <cell r="K1179" t="str">
            <v>Mayıs 2022</v>
          </cell>
          <cell r="L1179">
            <v>832.41</v>
          </cell>
          <cell r="M1179">
            <v>832.41</v>
          </cell>
        </row>
        <row r="1180">
          <cell r="C1180" t="str">
            <v>EMSAL MATBAA TANITIM HİZMETLERİ SANAYİ VE TİCARET LİMİTED ŞİRKETİ</v>
          </cell>
          <cell r="D1180" t="str">
            <v>HANKAYA SAVUNMA SAN. VE TİC. A.Ş.</v>
          </cell>
          <cell r="E1180" t="str">
            <v>HalkbankasıDBS</v>
          </cell>
          <cell r="H1180" t="str">
            <v>ETİMESGUT</v>
          </cell>
          <cell r="I1180" t="str">
            <v>KLA2022000005246</v>
          </cell>
          <cell r="J1180" t="str">
            <v>31.05.2022</v>
          </cell>
          <cell r="K1180" t="str">
            <v>Mayıs 2022</v>
          </cell>
          <cell r="L1180">
            <v>161009.54</v>
          </cell>
          <cell r="M1180">
            <v>161009.54</v>
          </cell>
        </row>
        <row r="1181">
          <cell r="C1181" t="str">
            <v>EMSİ METAL SANAYİ TİCARET ANONİM ŞİRKETİ</v>
          </cell>
          <cell r="D1181" t="str">
            <v>ARES ENERJİ DANIŞMANLIK - MİNE GÜL ALTINOK</v>
          </cell>
          <cell r="E1181" t="str">
            <v>GarantiDBS</v>
          </cell>
          <cell r="H1181" t="str">
            <v>ÇANKIRI</v>
          </cell>
          <cell r="I1181" t="str">
            <v>KSE2022000003171</v>
          </cell>
          <cell r="J1181" t="str">
            <v>07.05.2022</v>
          </cell>
          <cell r="K1181" t="str">
            <v>Mayıs 2022</v>
          </cell>
          <cell r="L1181">
            <v>1101.8699999999999</v>
          </cell>
          <cell r="M1181">
            <v>1101.8699999999999</v>
          </cell>
        </row>
        <row r="1182">
          <cell r="C1182" t="str">
            <v>EMSİ METAL SANAYİ TİCARET ANONİM ŞİRKETİ</v>
          </cell>
          <cell r="D1182" t="str">
            <v>ARES ENERJİ DANIŞMANLIK - MİNE GÜL ALTINOK</v>
          </cell>
          <cell r="E1182" t="str">
            <v>GarantiDBS</v>
          </cell>
          <cell r="H1182" t="str">
            <v>ÇANKIRI</v>
          </cell>
          <cell r="I1182" t="str">
            <v>KLA2022000005779</v>
          </cell>
          <cell r="J1182" t="str">
            <v>11.06.2022</v>
          </cell>
          <cell r="K1182" t="str">
            <v>Mayıs 2022</v>
          </cell>
          <cell r="L1182">
            <v>225437.76</v>
          </cell>
          <cell r="M1182">
            <v>225437.76</v>
          </cell>
        </row>
        <row r="1183">
          <cell r="C1183" t="str">
            <v>EMSİ METAL SANAYİ TİCARET ANONİM ŞİRKETİ</v>
          </cell>
          <cell r="D1183" t="str">
            <v>ARES ENERJİ DANIŞMANLIK - MİNE GÜL ALTINOK</v>
          </cell>
          <cell r="E1183" t="str">
            <v>GarantiDBS</v>
          </cell>
          <cell r="H1183" t="str">
            <v>ÇANKIRI</v>
          </cell>
          <cell r="I1183" t="str">
            <v>KLA2022000005780</v>
          </cell>
          <cell r="J1183" t="str">
            <v>11.06.2022</v>
          </cell>
          <cell r="K1183" t="str">
            <v>Mayıs 2022</v>
          </cell>
          <cell r="L1183">
            <v>29329.35</v>
          </cell>
          <cell r="M1183">
            <v>29329.35</v>
          </cell>
        </row>
        <row r="1184">
          <cell r="C1184" t="str">
            <v>EMSİAR TURİZM OTELCİLİK GAYRİMENKUL YATIRIM İNŞAAT SANAYİ TİCARET ANONİM ŞİRKETİ</v>
          </cell>
          <cell r="E1184" t="str">
            <v>AkbankDBS</v>
          </cell>
          <cell r="H1184" t="str">
            <v>KONAK</v>
          </cell>
          <cell r="I1184" t="str">
            <v>KSE2022000003172</v>
          </cell>
          <cell r="J1184" t="str">
            <v>07.05.2022</v>
          </cell>
          <cell r="K1184" t="str">
            <v>Mayıs 2022</v>
          </cell>
          <cell r="L1184">
            <v>1751.38</v>
          </cell>
          <cell r="M1184">
            <v>1751.38</v>
          </cell>
        </row>
        <row r="1185">
          <cell r="C1185" t="str">
            <v>ENG KİMYA SANAYİ TİCARET LİMİTED ŞİRKETİ</v>
          </cell>
          <cell r="E1185" t="str">
            <v>VakıfbankDBS</v>
          </cell>
          <cell r="H1185" t="str">
            <v>MENEMEN</v>
          </cell>
          <cell r="I1185" t="str">
            <v>KSE2022000003173</v>
          </cell>
          <cell r="J1185" t="str">
            <v>07.05.2022</v>
          </cell>
          <cell r="K1185" t="str">
            <v>Mayıs 2022</v>
          </cell>
          <cell r="L1185">
            <v>66.790000000000006</v>
          </cell>
          <cell r="M1185">
            <v>66.790000000000006</v>
          </cell>
        </row>
        <row r="1186">
          <cell r="C1186" t="str">
            <v>ENG KİMYA SANAYİ TİCARET LİMİTED ŞİRKETİ</v>
          </cell>
          <cell r="E1186" t="str">
            <v>VakıfbankDBS</v>
          </cell>
          <cell r="H1186" t="str">
            <v>MENEMEN</v>
          </cell>
          <cell r="I1186" t="str">
            <v>KLA2022000005049</v>
          </cell>
          <cell r="J1186" t="str">
            <v>31.05.2022</v>
          </cell>
          <cell r="K1186" t="str">
            <v>Mayıs 2022</v>
          </cell>
          <cell r="L1186">
            <v>8324.39</v>
          </cell>
          <cell r="M1186">
            <v>8324.39</v>
          </cell>
        </row>
        <row r="1187">
          <cell r="C1187" t="str">
            <v>ENGİN RULMAN TİCARETVE SAN.LTD.ŞTİ.</v>
          </cell>
          <cell r="D1187" t="str">
            <v>SİNAN MUTLU</v>
          </cell>
          <cell r="E1187" t="str">
            <v>VakıfbankDBS</v>
          </cell>
          <cell r="H1187" t="str">
            <v>ERENLER</v>
          </cell>
          <cell r="I1187" t="str">
            <v>KSE2022000003174</v>
          </cell>
          <cell r="J1187" t="str">
            <v>07.05.2022</v>
          </cell>
          <cell r="K1187" t="str">
            <v>Mayıs 2022</v>
          </cell>
          <cell r="L1187">
            <v>74.41</v>
          </cell>
          <cell r="M1187">
            <v>74.41</v>
          </cell>
        </row>
        <row r="1188">
          <cell r="C1188" t="str">
            <v>ENKAM GIDA ORMAN ÜRÜNLERİ SANAYİ VE TİCARET LİMİTED ŞİRKETİ</v>
          </cell>
          <cell r="D1188" t="str">
            <v>SERA ENERJİ SAN. VE TİC. LTD. ŞTİ.</v>
          </cell>
          <cell r="E1188" t="str">
            <v>VakıfbankDBS</v>
          </cell>
          <cell r="H1188" t="str">
            <v>SİMAV</v>
          </cell>
          <cell r="I1188" t="str">
            <v>KSA2022000000849</v>
          </cell>
          <cell r="J1188" t="str">
            <v>07.05.2022</v>
          </cell>
          <cell r="K1188" t="str">
            <v>Mayıs 2022</v>
          </cell>
          <cell r="L1188">
            <v>232.53</v>
          </cell>
          <cell r="M1188">
            <v>232.53</v>
          </cell>
        </row>
        <row r="1189">
          <cell r="C1189" t="str">
            <v>ENKAM GIDA ORMAN ÜRÜNLERİ SANAYİ VE TİCARET LİMİTED ŞİRKETİ</v>
          </cell>
          <cell r="D1189" t="str">
            <v>SERA ENERJİ SAN. VE TİC. LTD. ŞTİ.</v>
          </cell>
          <cell r="E1189" t="str">
            <v>VakıfbankDBS</v>
          </cell>
          <cell r="H1189" t="str">
            <v>SİMAV</v>
          </cell>
          <cell r="I1189" t="str">
            <v>KSA2022000001780</v>
          </cell>
          <cell r="J1189" t="str">
            <v>27.06.2022</v>
          </cell>
          <cell r="K1189" t="str">
            <v>Mayıs 2022</v>
          </cell>
          <cell r="L1189">
            <v>2169.04</v>
          </cell>
          <cell r="M1189">
            <v>2169.04</v>
          </cell>
        </row>
        <row r="1190">
          <cell r="C1190" t="str">
            <v>ENS OTMOTİV NAKLİYATSANAYİ TİC.LTD.ŞTİ.</v>
          </cell>
          <cell r="D1190" t="str">
            <v xml:space="preserve">ORKUN TUR. SEY. GEM. İNŞ. TİC. LD. ŞTİ. </v>
          </cell>
          <cell r="H1190" t="str">
            <v>ARTUKLU BELEDİYESİ</v>
          </cell>
          <cell r="I1190" t="str">
            <v>KNA2022000000669</v>
          </cell>
          <cell r="J1190" t="str">
            <v>10.06.2022</v>
          </cell>
          <cell r="K1190" t="str">
            <v>Mayıs 2022</v>
          </cell>
          <cell r="L1190">
            <v>6951.16</v>
          </cell>
          <cell r="M1190">
            <v>6951.16</v>
          </cell>
        </row>
        <row r="1191">
          <cell r="C1191" t="str">
            <v>ENS OTMOTİV NAKLİYATSANAYİ TİC.LTD.ŞTİ.</v>
          </cell>
          <cell r="D1191" t="str">
            <v xml:space="preserve">ORKUN TUR. SEY. GEM. İNŞ. TİC. LD. ŞTİ. </v>
          </cell>
          <cell r="H1191" t="str">
            <v>ARTUKLU BELEDİYESİ</v>
          </cell>
          <cell r="I1191" t="str">
            <v>KSA2022000000850</v>
          </cell>
          <cell r="J1191" t="str">
            <v>07.05.2022</v>
          </cell>
          <cell r="K1191" t="str">
            <v>Mayıs 2022</v>
          </cell>
          <cell r="L1191">
            <v>111.18</v>
          </cell>
          <cell r="M1191">
            <v>111.18</v>
          </cell>
        </row>
        <row r="1192">
          <cell r="C1192" t="str">
            <v>EPM GAYRİMENKUL TİCARET LİMİTED ŞİRKETİ</v>
          </cell>
          <cell r="H1192" t="str">
            <v>MURATPAŞA</v>
          </cell>
          <cell r="I1192" t="str">
            <v>KSE2022000003175</v>
          </cell>
          <cell r="J1192" t="str">
            <v>07.05.2022</v>
          </cell>
          <cell r="K1192" t="str">
            <v>Mayıs 2022</v>
          </cell>
          <cell r="L1192">
            <v>15516.83</v>
          </cell>
          <cell r="M1192">
            <v>15516.83</v>
          </cell>
        </row>
        <row r="1193">
          <cell r="C1193" t="str">
            <v>EPTA ESKİŞEHİR METALVE KABLO SANAYİ VETİCARET LTD.ŞTİ.</v>
          </cell>
          <cell r="H1193" t="str">
            <v>ODUNPAZARI</v>
          </cell>
          <cell r="I1193" t="str">
            <v>KLA2022000005421</v>
          </cell>
          <cell r="J1193" t="str">
            <v>07.06.2022</v>
          </cell>
          <cell r="K1193" t="str">
            <v>Mayıs 2022</v>
          </cell>
          <cell r="L1193">
            <v>277224.63</v>
          </cell>
          <cell r="M1193">
            <v>277224.63</v>
          </cell>
        </row>
        <row r="1194">
          <cell r="C1194" t="str">
            <v>ER YUN GIDA VE İHTİYAÇ MADDELERİ NAKLİYE İNŞAAT SANAYİ VE TİCARET ANONİM ŞİRKETİ</v>
          </cell>
          <cell r="E1194" t="str">
            <v>YKB DBS</v>
          </cell>
          <cell r="H1194" t="str">
            <v>ARİFİYE</v>
          </cell>
          <cell r="I1194" t="str">
            <v>KSE2022000003176</v>
          </cell>
          <cell r="J1194" t="str">
            <v>07.05.2022</v>
          </cell>
          <cell r="K1194" t="str">
            <v>Mayıs 2022</v>
          </cell>
          <cell r="L1194">
            <v>694.08</v>
          </cell>
          <cell r="M1194">
            <v>694.08</v>
          </cell>
        </row>
        <row r="1195">
          <cell r="C1195" t="str">
            <v>ER YUN GIDA VE İHTİYAÇ MADDELERİ NAKLİYE İNŞAAT SANAYİ VE TİCARET ANONİM ŞİRKETİ</v>
          </cell>
          <cell r="E1195" t="str">
            <v>YKB DBS</v>
          </cell>
          <cell r="H1195" t="str">
            <v>ARİFİYE</v>
          </cell>
          <cell r="I1195" t="str">
            <v>KME2022000001333</v>
          </cell>
          <cell r="J1195" t="str">
            <v>10.06.2022</v>
          </cell>
          <cell r="K1195" t="str">
            <v>Mayıs 2022</v>
          </cell>
          <cell r="L1195">
            <v>204230.21</v>
          </cell>
          <cell r="M1195">
            <v>204230.21</v>
          </cell>
        </row>
        <row r="1196">
          <cell r="C1196" t="str">
            <v>ERCANLAR YUMURTA YARKA YEM GIDA İNŞ.NAKLSAN.VE TİC.A.Ş.</v>
          </cell>
          <cell r="D1196" t="str">
            <v>MACROEN ENERJİ VE ENERJİ DANIŞMANLIK TİC. LTD. ŞTİ.</v>
          </cell>
          <cell r="E1196" t="str">
            <v>HalkbankasıDBS</v>
          </cell>
          <cell r="H1196" t="str">
            <v>ALİAĞA</v>
          </cell>
          <cell r="I1196" t="str">
            <v>KSE2022000003177</v>
          </cell>
          <cell r="J1196" t="str">
            <v>07.05.2022</v>
          </cell>
          <cell r="K1196" t="str">
            <v>Mayıs 2022</v>
          </cell>
          <cell r="L1196">
            <v>1419.78</v>
          </cell>
          <cell r="M1196">
            <v>1419.78</v>
          </cell>
        </row>
        <row r="1197">
          <cell r="C1197" t="str">
            <v>ERCANLAR YUMURTA YARKA YEM GIDA İNŞ.NAKLSAN.VE TİC.A.Ş.</v>
          </cell>
          <cell r="D1197" t="str">
            <v>MACROEN ENERJİ VE ENERJİ DANIŞMANLIK TİC. LTD. ŞTİ.</v>
          </cell>
          <cell r="E1197" t="str">
            <v>HalkbankasıDBS</v>
          </cell>
          <cell r="H1197" t="str">
            <v>ALİAĞA</v>
          </cell>
          <cell r="I1197" t="str">
            <v>KSE2022000004586</v>
          </cell>
          <cell r="J1197" t="str">
            <v>31.05.2022</v>
          </cell>
          <cell r="K1197" t="str">
            <v>Mayıs 2022</v>
          </cell>
          <cell r="L1197">
            <v>109156.12</v>
          </cell>
          <cell r="M1197">
            <v>109156.12</v>
          </cell>
        </row>
        <row r="1198">
          <cell r="C1198" t="str">
            <v>ERCANLAR YUMURTA YARKA YEM GIDA İNŞ.NAKLSAN.VE TİC.A.Ş.</v>
          </cell>
          <cell r="D1198" t="str">
            <v>MACROEN ENERJİ VE ENERJİ DANIŞMANLIK TİC. LTD. ŞTİ.</v>
          </cell>
          <cell r="E1198" t="str">
            <v>HalkbankasıDBS</v>
          </cell>
          <cell r="H1198" t="str">
            <v>FOÇA</v>
          </cell>
          <cell r="I1198" t="str">
            <v>KSE2022000004585</v>
          </cell>
          <cell r="J1198" t="str">
            <v>31.05.2022</v>
          </cell>
          <cell r="K1198" t="str">
            <v>Mayıs 2022</v>
          </cell>
          <cell r="L1198">
            <v>104990.03</v>
          </cell>
          <cell r="M1198">
            <v>104990.03</v>
          </cell>
        </row>
        <row r="1199">
          <cell r="C1199" t="str">
            <v>ERCANLAR YUMURTA YARKA YEM GIDA İNŞ.NAKLSAN.VE TİC.A.Ş.</v>
          </cell>
          <cell r="D1199" t="str">
            <v>MACROEN ENERJİ VE ENERJİ DANIŞMANLIK TİC. LTD. ŞTİ.</v>
          </cell>
          <cell r="E1199" t="str">
            <v>HalkbankasıDBS</v>
          </cell>
          <cell r="H1199" t="str">
            <v>MENEMEN</v>
          </cell>
          <cell r="I1199" t="str">
            <v>KSE2022000004587</v>
          </cell>
          <cell r="J1199" t="str">
            <v>31.05.2022</v>
          </cell>
          <cell r="K1199" t="str">
            <v>Mayıs 2022</v>
          </cell>
          <cell r="L1199">
            <v>224026.58</v>
          </cell>
          <cell r="M1199">
            <v>224026.58</v>
          </cell>
        </row>
        <row r="1200">
          <cell r="C1200" t="str">
            <v>ERCANLAR YUMURTA YARKA YEM GIDA İNŞ.NAKLSAN.VE TİC.A.Ş.</v>
          </cell>
          <cell r="D1200" t="str">
            <v>MACROEN ENERJİ VE ENERJİ DANIŞMANLIK TİC. LTD. ŞTİ.</v>
          </cell>
          <cell r="E1200" t="str">
            <v>HalkbankasıDBS</v>
          </cell>
          <cell r="H1200" t="str">
            <v>FOÇA</v>
          </cell>
          <cell r="I1200" t="str">
            <v>KSE2022000004588</v>
          </cell>
          <cell r="J1200" t="str">
            <v>31.05.2022</v>
          </cell>
          <cell r="K1200" t="str">
            <v>Mayıs 2022</v>
          </cell>
          <cell r="L1200">
            <v>4005.4</v>
          </cell>
          <cell r="M1200">
            <v>4005.4</v>
          </cell>
        </row>
        <row r="1201">
          <cell r="C1201" t="str">
            <v>ERCANLAR YUMURTA YARKA YEM GIDA İNŞ.NAKLSAN.VE TİC.A.Ş.</v>
          </cell>
          <cell r="D1201" t="str">
            <v>MACROEN ENERJİ VE ENERJİ DANIŞMANLIK TİC. LTD. ŞTİ.</v>
          </cell>
          <cell r="E1201" t="str">
            <v>HalkbankasıDBS</v>
          </cell>
          <cell r="H1201" t="str">
            <v>FOÇA</v>
          </cell>
          <cell r="I1201" t="str">
            <v>KSE2022000004589</v>
          </cell>
          <cell r="J1201" t="str">
            <v>31.05.2022</v>
          </cell>
          <cell r="K1201" t="str">
            <v>Mayıs 2022</v>
          </cell>
          <cell r="L1201">
            <v>228161.44</v>
          </cell>
          <cell r="M1201">
            <v>228161.44</v>
          </cell>
        </row>
        <row r="1202">
          <cell r="C1202" t="str">
            <v>ERCANLAR YUMURTA YARKA YEM GIDA İNŞ.NAKLSAN.VE TİC.A.Ş.</v>
          </cell>
          <cell r="D1202" t="str">
            <v>MACROEN ENERJİ VE ENERJİ DANIŞMANLIK TİC. LTD. ŞTİ.</v>
          </cell>
          <cell r="E1202" t="str">
            <v>HalkbankasıDBS</v>
          </cell>
          <cell r="H1202" t="str">
            <v>KONAK</v>
          </cell>
          <cell r="I1202" t="str">
            <v>KSE2022000004584</v>
          </cell>
          <cell r="J1202" t="str">
            <v>31.05.2022</v>
          </cell>
          <cell r="K1202" t="str">
            <v>Mayıs 2022</v>
          </cell>
          <cell r="L1202">
            <v>125.63</v>
          </cell>
          <cell r="M1202">
            <v>125.63</v>
          </cell>
        </row>
        <row r="1203">
          <cell r="C1203" t="str">
            <v>ERCANLAR YUMURTA YARKA YEM GIDA İNŞ.NAKLSAN.VE TİC.A.Ş.</v>
          </cell>
          <cell r="D1203" t="str">
            <v>MACROEN ENERJİ VE ENERJİ DANIŞMANLIK TİC. LTD. ŞTİ.</v>
          </cell>
          <cell r="E1203" t="str">
            <v>HalkbankasıDBS</v>
          </cell>
          <cell r="H1203" t="str">
            <v>FOÇA</v>
          </cell>
          <cell r="I1203" t="str">
            <v>KSE2022000004590</v>
          </cell>
          <cell r="J1203" t="str">
            <v>31.05.2022</v>
          </cell>
          <cell r="K1203" t="str">
            <v>Mayıs 2022</v>
          </cell>
          <cell r="L1203">
            <v>6854.74</v>
          </cell>
          <cell r="M1203">
            <v>6854.74</v>
          </cell>
        </row>
        <row r="1204">
          <cell r="C1204" t="str">
            <v>ERCANLAR YUMURTA YARKA YEM GIDA İNŞ.NAKLSAN.VE TİC.A.Ş.</v>
          </cell>
          <cell r="D1204" t="str">
            <v>MACROEN ENERJİ VE ENERJİ DANIŞMANLIK TİC. LTD. ŞTİ.</v>
          </cell>
          <cell r="E1204" t="str">
            <v>HalkbankasıDBS</v>
          </cell>
          <cell r="H1204" t="str">
            <v>FOÇA</v>
          </cell>
          <cell r="I1204" t="str">
            <v>KSE2022000004583</v>
          </cell>
          <cell r="J1204" t="str">
            <v>31.05.2022</v>
          </cell>
          <cell r="K1204" t="str">
            <v>Mayıs 2022</v>
          </cell>
          <cell r="L1204">
            <v>2422.56</v>
          </cell>
          <cell r="M1204">
            <v>2422.56</v>
          </cell>
        </row>
        <row r="1205">
          <cell r="C1205" t="str">
            <v>ERCANSOY TEKSTİL SANAYİ VE TİCARET ANONİM ŞİRKETİ</v>
          </cell>
          <cell r="H1205" t="str">
            <v>UŞAK</v>
          </cell>
          <cell r="I1205" t="str">
            <v>KSE2022000003178</v>
          </cell>
          <cell r="J1205" t="str">
            <v>07.05.2022</v>
          </cell>
          <cell r="K1205" t="str">
            <v>Mayıs 2022</v>
          </cell>
          <cell r="L1205">
            <v>2130.0500000000002</v>
          </cell>
          <cell r="M1205">
            <v>2130.0500000000002</v>
          </cell>
        </row>
        <row r="1206">
          <cell r="C1206" t="str">
            <v>ERCANSOY TEKSTİL SANAYİ VE TİCARET ANONİM ŞİRKETİ</v>
          </cell>
          <cell r="H1206" t="str">
            <v>UŞAK</v>
          </cell>
          <cell r="I1206" t="str">
            <v>KLA2022000005050</v>
          </cell>
          <cell r="J1206" t="str">
            <v>31.05.2022</v>
          </cell>
          <cell r="K1206" t="str">
            <v>Mayıs 2022</v>
          </cell>
          <cell r="L1206">
            <v>359683.69</v>
          </cell>
          <cell r="M1206">
            <v>359683.69</v>
          </cell>
        </row>
        <row r="1207">
          <cell r="C1207" t="str">
            <v>ERDAL MERDİM</v>
          </cell>
          <cell r="E1207" t="str">
            <v>HalkbankasıDBS</v>
          </cell>
          <cell r="H1207" t="str">
            <v>KINIK</v>
          </cell>
          <cell r="I1207" t="str">
            <v>KSE2022000004895</v>
          </cell>
          <cell r="J1207" t="str">
            <v>11.06.2022</v>
          </cell>
          <cell r="K1207" t="str">
            <v>Mayıs 2022</v>
          </cell>
          <cell r="L1207">
            <v>4437.25</v>
          </cell>
          <cell r="M1207">
            <v>4437.25</v>
          </cell>
        </row>
        <row r="1208">
          <cell r="C1208" t="str">
            <v>ERDAL ŞEN</v>
          </cell>
          <cell r="E1208" t="str">
            <v>YKB DBS</v>
          </cell>
          <cell r="H1208" t="str">
            <v>ALANYA</v>
          </cell>
          <cell r="I1208" t="str">
            <v>KSA2022000001584</v>
          </cell>
          <cell r="J1208" t="str">
            <v>11.06.2022</v>
          </cell>
          <cell r="K1208" t="str">
            <v>Mayıs 2022</v>
          </cell>
          <cell r="L1208">
            <v>5224.3599999999997</v>
          </cell>
          <cell r="M1208">
            <v>5224.3599999999997</v>
          </cell>
        </row>
        <row r="1209">
          <cell r="C1209" t="str">
            <v>ERDEM ÖZTUTKAÇ</v>
          </cell>
          <cell r="E1209" t="str">
            <v>İş Bankası DBS</v>
          </cell>
          <cell r="H1209" t="str">
            <v>GAZİOSMANPAŞA</v>
          </cell>
          <cell r="I1209" t="str">
            <v>KEA2022000001247</v>
          </cell>
          <cell r="J1209" t="str">
            <v>11.06.2022</v>
          </cell>
          <cell r="K1209" t="str">
            <v>Mayıs 2022</v>
          </cell>
          <cell r="L1209">
            <v>4070.27</v>
          </cell>
          <cell r="M1209">
            <v>4070.27</v>
          </cell>
        </row>
        <row r="1210">
          <cell r="C1210" t="str">
            <v>ERDEN GÖNEN</v>
          </cell>
          <cell r="H1210" t="str">
            <v>EFELER</v>
          </cell>
          <cell r="I1210" t="str">
            <v>KSE2022000003179</v>
          </cell>
          <cell r="J1210" t="str">
            <v>07.05.2022</v>
          </cell>
          <cell r="K1210" t="str">
            <v>Mayıs 2022</v>
          </cell>
          <cell r="L1210">
            <v>9.23</v>
          </cell>
          <cell r="M1210">
            <v>9.23</v>
          </cell>
        </row>
        <row r="1211">
          <cell r="C1211" t="str">
            <v>ERDEN GÖNEN</v>
          </cell>
          <cell r="H1211" t="str">
            <v>EFELER</v>
          </cell>
          <cell r="I1211" t="str">
            <v>KLA2022000005051</v>
          </cell>
          <cell r="J1211" t="str">
            <v>31.05.2022</v>
          </cell>
          <cell r="K1211" t="str">
            <v>Mayıs 2022</v>
          </cell>
          <cell r="L1211">
            <v>3177.55</v>
          </cell>
          <cell r="M1211">
            <v>3177.55</v>
          </cell>
        </row>
        <row r="1212">
          <cell r="C1212" t="str">
            <v>ERDİNÇ DÜZGÜN</v>
          </cell>
          <cell r="E1212" t="str">
            <v>ZiraatbankasıDBS</v>
          </cell>
          <cell r="H1212" t="str">
            <v>KIRKLARELİ</v>
          </cell>
          <cell r="I1212" t="str">
            <v>KSA2022000001585</v>
          </cell>
          <cell r="J1212" t="str">
            <v>11.06.2022</v>
          </cell>
          <cell r="K1212" t="str">
            <v>Mayıs 2022</v>
          </cell>
          <cell r="L1212">
            <v>1453.32</v>
          </cell>
          <cell r="M1212">
            <v>1453.32</v>
          </cell>
        </row>
        <row r="1213">
          <cell r="C1213" t="str">
            <v xml:space="preserve">EREN DOĞAN </v>
          </cell>
          <cell r="D1213" t="str">
            <v>REFORM</v>
          </cell>
          <cell r="H1213" t="str">
            <v>ÇORLU</v>
          </cell>
          <cell r="I1213" t="str">
            <v>KSA2022000000851</v>
          </cell>
          <cell r="J1213" t="str">
            <v>07.05.2022</v>
          </cell>
          <cell r="K1213" t="str">
            <v>Mayıs 2022</v>
          </cell>
          <cell r="L1213">
            <v>40.86</v>
          </cell>
          <cell r="M1213">
            <v>40.86</v>
          </cell>
        </row>
        <row r="1214">
          <cell r="C1214" t="str">
            <v>EREN DOĞAN VE ORTAĞI İSMAİL DOĞAN</v>
          </cell>
          <cell r="D1214" t="str">
            <v>REFORM</v>
          </cell>
          <cell r="H1214" t="str">
            <v>ÇORLU</v>
          </cell>
          <cell r="I1214" t="str">
            <v>KSE2022000003180</v>
          </cell>
          <cell r="J1214" t="str">
            <v>07.05.2022</v>
          </cell>
          <cell r="K1214" t="str">
            <v>Mayıs 2022</v>
          </cell>
          <cell r="L1214">
            <v>59.06</v>
          </cell>
          <cell r="M1214">
            <v>59.06</v>
          </cell>
        </row>
        <row r="1215">
          <cell r="C1215" t="str">
            <v>EREN KONAKLAR SİTESİ</v>
          </cell>
          <cell r="H1215" t="str">
            <v>KUŞADASI</v>
          </cell>
          <cell r="I1215" t="str">
            <v>KSA2022000000852</v>
          </cell>
          <cell r="J1215" t="str">
            <v>07.05.2022</v>
          </cell>
          <cell r="K1215" t="str">
            <v>Mayıs 2022</v>
          </cell>
          <cell r="L1215">
            <v>42.23</v>
          </cell>
          <cell r="M1215">
            <v>42.23</v>
          </cell>
        </row>
        <row r="1216">
          <cell r="C1216" t="str">
            <v>ERKAN AKDENİZ</v>
          </cell>
          <cell r="E1216" t="str">
            <v>YKB DBS</v>
          </cell>
          <cell r="H1216" t="str">
            <v>SARIYER</v>
          </cell>
          <cell r="I1216" t="str">
            <v>KSA2022000001586</v>
          </cell>
          <cell r="J1216" t="str">
            <v>11.06.2022</v>
          </cell>
          <cell r="K1216" t="str">
            <v>Mayıs 2022</v>
          </cell>
          <cell r="L1216">
            <v>1507.59</v>
          </cell>
          <cell r="M1216">
            <v>1507.59</v>
          </cell>
        </row>
        <row r="1217">
          <cell r="C1217" t="str">
            <v>ERKAN KARA</v>
          </cell>
          <cell r="E1217" t="str">
            <v>Finansbank DBS</v>
          </cell>
          <cell r="H1217" t="str">
            <v>KEPEZ</v>
          </cell>
          <cell r="I1217" t="str">
            <v>KSA2022000001587</v>
          </cell>
          <cell r="J1217" t="str">
            <v>11.06.2022</v>
          </cell>
          <cell r="K1217" t="str">
            <v>Mayıs 2022</v>
          </cell>
          <cell r="L1217">
            <v>2773.25</v>
          </cell>
          <cell r="M1217">
            <v>2773.25</v>
          </cell>
        </row>
        <row r="1218">
          <cell r="C1218" t="str">
            <v>ERKAN TELLİ</v>
          </cell>
          <cell r="E1218" t="str">
            <v>GarantiDBS</v>
          </cell>
          <cell r="H1218" t="str">
            <v>GÜMÜŞHANE</v>
          </cell>
          <cell r="I1218" t="str">
            <v>KSA2022000001588</v>
          </cell>
          <cell r="J1218" t="str">
            <v>11.06.2022</v>
          </cell>
          <cell r="K1218" t="str">
            <v>Mayıs 2022</v>
          </cell>
          <cell r="L1218">
            <v>2659.25</v>
          </cell>
          <cell r="M1218">
            <v>2659.25</v>
          </cell>
        </row>
        <row r="1219">
          <cell r="C1219" t="str">
            <v>ERLEY GIDA VE İHT.MAD PAZ SAN VE TİC LTD ŞTİ</v>
          </cell>
          <cell r="E1219" t="str">
            <v>GarantiDBS</v>
          </cell>
          <cell r="H1219" t="str">
            <v>KARTEPE</v>
          </cell>
          <cell r="I1219" t="str">
            <v>KSE2022000003181</v>
          </cell>
          <cell r="J1219" t="str">
            <v>07.05.2022</v>
          </cell>
          <cell r="K1219" t="str">
            <v>Mayıs 2022</v>
          </cell>
          <cell r="L1219">
            <v>784.46</v>
          </cell>
          <cell r="M1219">
            <v>784.46</v>
          </cell>
        </row>
        <row r="1220">
          <cell r="C1220" t="str">
            <v>ERNA TIBBİ CİHAZLAR İMALAT VE TEKNİK SERVİS LTD.ŞTİ.</v>
          </cell>
          <cell r="D1220" t="str">
            <v>YAŞAM İLETİŞİM TELEKOMÜNİKASYON</v>
          </cell>
          <cell r="H1220" t="str">
            <v>YENİMAHALLE</v>
          </cell>
          <cell r="I1220" t="str">
            <v>KSE2022000003182</v>
          </cell>
          <cell r="J1220" t="str">
            <v>07.05.2022</v>
          </cell>
          <cell r="K1220" t="str">
            <v>Mayıs 2022</v>
          </cell>
          <cell r="L1220">
            <v>32.869999999999997</v>
          </cell>
          <cell r="M1220">
            <v>32.869999999999997</v>
          </cell>
        </row>
        <row r="1221">
          <cell r="C1221" t="str">
            <v>ERNA TIBBİ CİHAZLAR İMALAT VE TEKNİK SERVİS LTD.ŞTİ.</v>
          </cell>
          <cell r="D1221" t="str">
            <v>YAŞAM İLETİŞİM TELEKOMÜNİKASYON</v>
          </cell>
          <cell r="H1221" t="str">
            <v>YENİMAHALLE</v>
          </cell>
          <cell r="I1221" t="str">
            <v>KLA2022000005618</v>
          </cell>
          <cell r="J1221" t="str">
            <v>10.06.2022</v>
          </cell>
          <cell r="K1221" t="str">
            <v>Mayıs 2022</v>
          </cell>
          <cell r="L1221">
            <v>157.54</v>
          </cell>
          <cell r="M1221">
            <v>157.54</v>
          </cell>
        </row>
        <row r="1222">
          <cell r="C1222" t="str">
            <v>EROĞLU BİLEME KESİCİ TAKIMLAR SANAYİ VE TİCARET LTD.ŞTİ.</v>
          </cell>
          <cell r="D1222" t="str">
            <v>SERA ENERJİ SAN. VE TİC. LTD. ŞTİ.</v>
          </cell>
          <cell r="E1222" t="str">
            <v>AkbankDBS</v>
          </cell>
          <cell r="H1222" t="str">
            <v>TEPEBAŞI</v>
          </cell>
          <cell r="I1222" t="str">
            <v>KSE2022000003183</v>
          </cell>
          <cell r="J1222" t="str">
            <v>07.05.2022</v>
          </cell>
          <cell r="K1222" t="str">
            <v>Mayıs 2022</v>
          </cell>
          <cell r="L1222">
            <v>29.75</v>
          </cell>
          <cell r="M1222">
            <v>29.75</v>
          </cell>
        </row>
        <row r="1223">
          <cell r="C1223" t="str">
            <v>EROĞLU BİLEME KESİCİ TAKIMLAR SANAYİ VE TİCARET LTD.ŞTİ.</v>
          </cell>
          <cell r="D1223" t="str">
            <v>SERA ENERJİ SAN. VE TİC. LTD. ŞTİ.</v>
          </cell>
          <cell r="E1223" t="str">
            <v>AkbankDBS</v>
          </cell>
          <cell r="H1223" t="str">
            <v>TEPEBAŞI</v>
          </cell>
          <cell r="I1223" t="str">
            <v>KLA2022000005052</v>
          </cell>
          <cell r="J1223" t="str">
            <v>31.05.2022</v>
          </cell>
          <cell r="K1223" t="str">
            <v>Mayıs 2022</v>
          </cell>
          <cell r="L1223">
            <v>5049.63</v>
          </cell>
          <cell r="M1223">
            <v>5049.63</v>
          </cell>
        </row>
        <row r="1224">
          <cell r="C1224" t="str">
            <v>EROĞLU TOZ BOYA ALÜMİNYUM METAL VE YÜZEY İŞLEMLERİ İNŞAAT SANAYİ TİCARET LİMİTED ŞİRKETİ</v>
          </cell>
          <cell r="D1224" t="str">
            <v>SERA ENERJİ SAN. VE TİC. LTD. ŞTİ.</v>
          </cell>
          <cell r="E1224" t="str">
            <v>HalkbankasıDBS</v>
          </cell>
          <cell r="H1224" t="str">
            <v>TEPEBAŞI</v>
          </cell>
          <cell r="I1224" t="str">
            <v>KSE2022000003184</v>
          </cell>
          <cell r="J1224" t="str">
            <v>07.05.2022</v>
          </cell>
          <cell r="K1224" t="str">
            <v>Mayıs 2022</v>
          </cell>
          <cell r="L1224">
            <v>41.94</v>
          </cell>
          <cell r="M1224">
            <v>41.94</v>
          </cell>
        </row>
        <row r="1225">
          <cell r="C1225" t="str">
            <v>EROL ALTIOK</v>
          </cell>
          <cell r="H1225" t="str">
            <v>ODUNPAZARI</v>
          </cell>
          <cell r="I1225" t="str">
            <v>KSA2022000001771</v>
          </cell>
          <cell r="J1225" t="str">
            <v>11.06.2022</v>
          </cell>
          <cell r="K1225" t="str">
            <v>Mayıs 2022</v>
          </cell>
          <cell r="L1225">
            <v>162.71</v>
          </cell>
          <cell r="M1225">
            <v>162.71</v>
          </cell>
        </row>
        <row r="1226">
          <cell r="C1226" t="str">
            <v>EROL MARBLE MADEN SAN. TİC. LTD. ŞTİ.</v>
          </cell>
          <cell r="H1226" t="str">
            <v>İSCEHİSAR</v>
          </cell>
          <cell r="I1226" t="str">
            <v>KME2022000001331</v>
          </cell>
          <cell r="J1226" t="str">
            <v>10.06.2022</v>
          </cell>
          <cell r="K1226" t="str">
            <v>Mayıs 2022</v>
          </cell>
          <cell r="L1226">
            <v>73559.960000000006</v>
          </cell>
          <cell r="M1226">
            <v>73559.960000000006</v>
          </cell>
        </row>
        <row r="1227">
          <cell r="C1227" t="str">
            <v>ERÖZ ELEKTROMEKANİK YEDEK PARÇA OTO. İNŞ.TUR.SN.VE TİC.LTD.ŞTİ.</v>
          </cell>
          <cell r="D1227" t="str">
            <v>ACE</v>
          </cell>
          <cell r="E1227" t="str">
            <v>GarantiDBS</v>
          </cell>
          <cell r="H1227" t="str">
            <v>ALİAĞA</v>
          </cell>
          <cell r="I1227" t="str">
            <v>KSE2022000003185</v>
          </cell>
          <cell r="J1227" t="str">
            <v>07.05.2022</v>
          </cell>
          <cell r="K1227" t="str">
            <v>Mayıs 2022</v>
          </cell>
          <cell r="L1227">
            <v>339.33</v>
          </cell>
          <cell r="M1227">
            <v>339.33</v>
          </cell>
        </row>
        <row r="1228">
          <cell r="C1228" t="str">
            <v>ERÖZ ELEKTROMEKANİK YEDEK PARÇA OTO. İNŞ.TUR.SN.VE TİC.LTD.ŞTİ.</v>
          </cell>
          <cell r="D1228" t="str">
            <v>ACE</v>
          </cell>
          <cell r="E1228" t="str">
            <v>GarantiDBS</v>
          </cell>
          <cell r="H1228" t="str">
            <v>ALİAĞA</v>
          </cell>
          <cell r="I1228" t="str">
            <v>KME2022000001332</v>
          </cell>
          <cell r="J1228" t="str">
            <v>10.06.2022</v>
          </cell>
          <cell r="K1228" t="str">
            <v>Mayıs 2022</v>
          </cell>
          <cell r="L1228">
            <v>47194.25</v>
          </cell>
          <cell r="M1228">
            <v>47194.25</v>
          </cell>
        </row>
        <row r="1229">
          <cell r="C1229" t="str">
            <v>ER-SA KİMYEVİ MADDELER SAN.VE TİC.LTD.ŞTİ.</v>
          </cell>
          <cell r="D1229" t="str">
            <v>DOĞAN NURİ MÜHENDİSLİK ELK. ELT. MAK. GIDA SAN. TİC. LTD. ŞTİ.</v>
          </cell>
          <cell r="E1229" t="str">
            <v>GarantiDBS</v>
          </cell>
          <cell r="H1229" t="str">
            <v>BORNOVA</v>
          </cell>
          <cell r="I1229" t="str">
            <v>KSE2022000003186</v>
          </cell>
          <cell r="J1229" t="str">
            <v>07.05.2022</v>
          </cell>
          <cell r="K1229" t="str">
            <v>Mayıs 2022</v>
          </cell>
          <cell r="L1229">
            <v>202.46</v>
          </cell>
          <cell r="M1229">
            <v>202.46</v>
          </cell>
        </row>
        <row r="1230">
          <cell r="C1230" t="str">
            <v>ER-SA KİMYEVİ MADDELER SAN.VE TİC.LTD.ŞTİ.</v>
          </cell>
          <cell r="D1230" t="str">
            <v>DOĞAN NURİ MÜHENDİSLİK ELK. ELT. MAK. GIDA SAN. TİC. LTD. ŞTİ.</v>
          </cell>
          <cell r="E1230" t="str">
            <v>GarantiDBS</v>
          </cell>
          <cell r="H1230" t="str">
            <v>BORNOVA</v>
          </cell>
          <cell r="I1230" t="str">
            <v>KLA2022000005619</v>
          </cell>
          <cell r="J1230" t="str">
            <v>10.06.2022</v>
          </cell>
          <cell r="K1230" t="str">
            <v>Mayıs 2022</v>
          </cell>
          <cell r="L1230">
            <v>18194.16</v>
          </cell>
          <cell r="M1230">
            <v>18194.16</v>
          </cell>
        </row>
        <row r="1231">
          <cell r="C1231" t="str">
            <v>ERSAN DOKUMA SANAYİ VE TİCARET LİMİTED ŞİRKETİ</v>
          </cell>
          <cell r="E1231" t="str">
            <v>ZiraatbankasıDBS</v>
          </cell>
          <cell r="H1231" t="str">
            <v>KARAHALLI</v>
          </cell>
          <cell r="I1231" t="str">
            <v>KSE2022000003187</v>
          </cell>
          <cell r="J1231" t="str">
            <v>07.05.2022</v>
          </cell>
          <cell r="K1231" t="str">
            <v>Mayıs 2022</v>
          </cell>
          <cell r="L1231">
            <v>1204.08</v>
          </cell>
          <cell r="M1231">
            <v>1204.08</v>
          </cell>
        </row>
        <row r="1232">
          <cell r="C1232" t="str">
            <v>ERSAN DOKUMA SANAYİ VE TİCARET LİMİTED ŞİRKETİ</v>
          </cell>
          <cell r="E1232" t="str">
            <v>ZiraatbankasıDBS</v>
          </cell>
          <cell r="H1232" t="str">
            <v>KARAHALLI</v>
          </cell>
          <cell r="I1232" t="str">
            <v>KLA2022000005053</v>
          </cell>
          <cell r="J1232" t="str">
            <v>31.05.2022</v>
          </cell>
          <cell r="K1232" t="str">
            <v>Mayıs 2022</v>
          </cell>
          <cell r="L1232">
            <v>222066.83</v>
          </cell>
          <cell r="M1232">
            <v>222066.83</v>
          </cell>
        </row>
        <row r="1233">
          <cell r="C1233" t="str">
            <v>ERSEL KURUYEMİŞ VE GIDA SANAYİ TİCARET LİMİTED ŞİRKETİ</v>
          </cell>
          <cell r="D1233" t="str">
            <v>YAŞAM İLETİŞİM TELEKOMÜNİKASYON</v>
          </cell>
          <cell r="E1233" t="str">
            <v>GarantiDBS</v>
          </cell>
          <cell r="H1233" t="str">
            <v>MAMAK</v>
          </cell>
          <cell r="I1233" t="str">
            <v>KMA2022000001804</v>
          </cell>
          <cell r="J1233" t="str">
            <v>10.06.2022</v>
          </cell>
          <cell r="K1233" t="str">
            <v>Mayıs 2022</v>
          </cell>
          <cell r="L1233">
            <v>5710.37</v>
          </cell>
          <cell r="M1233">
            <v>5710.37</v>
          </cell>
        </row>
        <row r="1234">
          <cell r="C1234" t="str">
            <v>ERSEL KURUYEMİŞ VE GIDA SANAYİ TİCARET LİMİTED ŞİRKETİ</v>
          </cell>
          <cell r="D1234" t="str">
            <v>YAŞAM İLETİŞİM TELEKOMÜNİKASYON</v>
          </cell>
          <cell r="E1234" t="str">
            <v>GarantiDBS</v>
          </cell>
          <cell r="H1234" t="str">
            <v>MAMAK</v>
          </cell>
          <cell r="I1234" t="str">
            <v>KSA2022000000853</v>
          </cell>
          <cell r="J1234" t="str">
            <v>07.05.2022</v>
          </cell>
          <cell r="K1234" t="str">
            <v>Mayıs 2022</v>
          </cell>
          <cell r="L1234">
            <v>42.61</v>
          </cell>
          <cell r="M1234">
            <v>42.61</v>
          </cell>
        </row>
        <row r="1235">
          <cell r="C1235" t="str">
            <v>ERSİL MAĞAZACILIK GIDA İNŞAAT TİC.VE SAN. A.Ş.</v>
          </cell>
          <cell r="E1235" t="str">
            <v>VakıfbankDBS</v>
          </cell>
          <cell r="F1235" t="str">
            <v>X</v>
          </cell>
          <cell r="H1235" t="str">
            <v>KEÇİÖREN</v>
          </cell>
          <cell r="I1235" t="str">
            <v>KSE2022000003188</v>
          </cell>
          <cell r="J1235" t="str">
            <v>07.05.2022</v>
          </cell>
          <cell r="K1235" t="str">
            <v>Mayıs 2022</v>
          </cell>
          <cell r="L1235">
            <v>408.08</v>
          </cell>
          <cell r="M1235">
            <v>408.08</v>
          </cell>
        </row>
        <row r="1236">
          <cell r="C1236" t="str">
            <v>ERTAN AYDIN</v>
          </cell>
          <cell r="H1236" t="str">
            <v>ÇANKAYA</v>
          </cell>
          <cell r="I1236" t="str">
            <v>KMA2022000001805</v>
          </cell>
          <cell r="J1236" t="str">
            <v>10.06.2022</v>
          </cell>
          <cell r="K1236" t="str">
            <v>Mayıs 2022</v>
          </cell>
          <cell r="L1236">
            <v>266.63</v>
          </cell>
          <cell r="M1236">
            <v>266.63</v>
          </cell>
        </row>
        <row r="1237">
          <cell r="C1237" t="str">
            <v>ERTAP GIDA LTD. ŞTİ</v>
          </cell>
          <cell r="D1237" t="str">
            <v>SERA ENERJİ SAN. VE TİC. LTD. ŞTİ.</v>
          </cell>
          <cell r="H1237" t="str">
            <v>TEPEBAŞI</v>
          </cell>
          <cell r="I1237" t="str">
            <v>KSA2022000000854</v>
          </cell>
          <cell r="J1237" t="str">
            <v>07.05.2022</v>
          </cell>
          <cell r="K1237" t="str">
            <v>Mayıs 2022</v>
          </cell>
          <cell r="L1237">
            <v>44.06</v>
          </cell>
          <cell r="M1237">
            <v>44.06</v>
          </cell>
        </row>
        <row r="1238">
          <cell r="C1238" t="str">
            <v>ERTUĞ ÇARŞI VE İŞHANI YÖNETİCİLİĞİ</v>
          </cell>
          <cell r="H1238" t="str">
            <v>ÇANKAYA</v>
          </cell>
          <cell r="I1238" t="str">
            <v>KSA2022000000855</v>
          </cell>
          <cell r="J1238" t="str">
            <v>07.05.2022</v>
          </cell>
          <cell r="K1238" t="str">
            <v>Mayıs 2022</v>
          </cell>
          <cell r="L1238">
            <v>49.22</v>
          </cell>
          <cell r="M1238">
            <v>49.22</v>
          </cell>
        </row>
        <row r="1239">
          <cell r="C1239" t="str">
            <v>ERYILDIZ AKARYAKIT .TAŞ.İNŞ.TUR.VE DIŞ.TSAN.LTD.ŞTİ.</v>
          </cell>
          <cell r="D1239" t="str">
            <v>YAŞAM İLETİŞİM TELEKOMÜNİKASYON</v>
          </cell>
          <cell r="E1239" t="str">
            <v>HalkbankasıDBS</v>
          </cell>
          <cell r="H1239" t="str">
            <v>ELMADAĞ</v>
          </cell>
          <cell r="I1239" t="str">
            <v>KSE2022000003189</v>
          </cell>
          <cell r="J1239" t="str">
            <v>07.05.2022</v>
          </cell>
          <cell r="K1239" t="str">
            <v>Mayıs 2022</v>
          </cell>
          <cell r="L1239">
            <v>201.61</v>
          </cell>
          <cell r="M1239">
            <v>201.61</v>
          </cell>
        </row>
        <row r="1240">
          <cell r="C1240" t="str">
            <v>ERYILDIZ AKARYAKIT .TAŞ.İNŞ.TUR.VE DIŞ.TSAN.LTD.ŞTİ.</v>
          </cell>
          <cell r="D1240" t="str">
            <v>YAŞAM İLETİŞİM TELEKOMÜNİKASYON</v>
          </cell>
          <cell r="E1240" t="str">
            <v>HalkbankasıDBS</v>
          </cell>
          <cell r="H1240" t="str">
            <v>ELMADAĞ</v>
          </cell>
          <cell r="I1240" t="str">
            <v>KLA2022000005620</v>
          </cell>
          <cell r="J1240" t="str">
            <v>10.06.2022</v>
          </cell>
          <cell r="K1240" t="str">
            <v>Mayıs 2022</v>
          </cell>
          <cell r="L1240">
            <v>27471.93</v>
          </cell>
          <cell r="M1240">
            <v>27471.93</v>
          </cell>
        </row>
        <row r="1241">
          <cell r="C1241" t="str">
            <v>ERZİNCAN MANDIRA SANTİC.LTD.ŞTİ.</v>
          </cell>
          <cell r="D1241" t="str">
            <v>ARES ENERJİ DANIŞMANLIK - MİNE GÜL ALTINOK</v>
          </cell>
          <cell r="H1241" t="str">
            <v>ÇANKAYA</v>
          </cell>
          <cell r="I1241" t="str">
            <v>KSE2022000003190</v>
          </cell>
          <cell r="J1241" t="str">
            <v>07.05.2022</v>
          </cell>
          <cell r="K1241" t="str">
            <v>Mayıs 2022</v>
          </cell>
          <cell r="L1241">
            <v>1684.65</v>
          </cell>
          <cell r="M1241">
            <v>1684.65</v>
          </cell>
        </row>
        <row r="1242">
          <cell r="C1242" t="str">
            <v>ERZİNCAN MANDIRA SANTİC.LTD.ŞTİ.</v>
          </cell>
          <cell r="D1242" t="str">
            <v>ARES ENERJİ DANIŞMANLIK - MİNE GÜL ALTINOK</v>
          </cell>
          <cell r="H1242" t="str">
            <v>ÇANKAYA</v>
          </cell>
          <cell r="I1242" t="str">
            <v>KLA2022000005621</v>
          </cell>
          <cell r="J1242" t="str">
            <v>10.06.2022</v>
          </cell>
          <cell r="K1242" t="str">
            <v>Mayıs 2022</v>
          </cell>
          <cell r="L1242">
            <v>49589.04</v>
          </cell>
          <cell r="M1242">
            <v>49589.04</v>
          </cell>
        </row>
        <row r="1243">
          <cell r="C1243" t="str">
            <v>ERZİNCAN MANDIRA SANTİC.LTD.ŞTİ.</v>
          </cell>
          <cell r="D1243" t="str">
            <v>ARES ENERJİ DANIŞMANLIK - MİNE GÜL ALTINOK</v>
          </cell>
          <cell r="H1243" t="str">
            <v>ÇANKAYA</v>
          </cell>
          <cell r="I1243" t="str">
            <v>KLA2022000005622</v>
          </cell>
          <cell r="J1243" t="str">
            <v>10.06.2022</v>
          </cell>
          <cell r="K1243" t="str">
            <v>Mayıs 2022</v>
          </cell>
          <cell r="L1243">
            <v>15925.3</v>
          </cell>
          <cell r="M1243">
            <v>15925.3</v>
          </cell>
        </row>
        <row r="1244">
          <cell r="C1244" t="str">
            <v>ERZİNCAN MANDIRA SANTİC.LTD.ŞTİ.</v>
          </cell>
          <cell r="D1244" t="str">
            <v>ARES ENERJİ DANIŞMANLIK - MİNE GÜL ALTINOK</v>
          </cell>
          <cell r="H1244" t="str">
            <v>ÇANKAYA</v>
          </cell>
          <cell r="I1244" t="str">
            <v>KLA2022000005623</v>
          </cell>
          <cell r="J1244" t="str">
            <v>10.06.2022</v>
          </cell>
          <cell r="K1244" t="str">
            <v>Mayıs 2022</v>
          </cell>
          <cell r="L1244">
            <v>8827.76</v>
          </cell>
          <cell r="M1244">
            <v>8827.76</v>
          </cell>
        </row>
        <row r="1245">
          <cell r="C1245" t="str">
            <v>ERZİNCAN MANDIRA SANTİC.LTD.ŞTİ.</v>
          </cell>
          <cell r="D1245" t="str">
            <v>ARES ENERJİ DANIŞMANLIK - MİNE GÜL ALTINOK</v>
          </cell>
          <cell r="H1245" t="str">
            <v>ÇANKAYA</v>
          </cell>
          <cell r="I1245" t="str">
            <v>KLA2022000005624</v>
          </cell>
          <cell r="J1245" t="str">
            <v>10.06.2022</v>
          </cell>
          <cell r="K1245" t="str">
            <v>Mayıs 2022</v>
          </cell>
          <cell r="L1245">
            <v>11798.49</v>
          </cell>
          <cell r="M1245">
            <v>11798.49</v>
          </cell>
        </row>
        <row r="1246">
          <cell r="C1246" t="str">
            <v>ERZİNCAN MANDIRA SANTİC.LTD.ŞTİ.</v>
          </cell>
          <cell r="D1246" t="str">
            <v>ARES ENERJİ DANIŞMANLIK - MİNE GÜL ALTINOK</v>
          </cell>
          <cell r="H1246" t="str">
            <v>ÇANKAYA</v>
          </cell>
          <cell r="I1246" t="str">
            <v>KLA2022000005625</v>
          </cell>
          <cell r="J1246" t="str">
            <v>10.06.2022</v>
          </cell>
          <cell r="K1246" t="str">
            <v>Mayıs 2022</v>
          </cell>
          <cell r="L1246">
            <v>35699.980000000003</v>
          </cell>
          <cell r="M1246">
            <v>35699.980000000003</v>
          </cell>
        </row>
        <row r="1247">
          <cell r="C1247" t="str">
            <v>ERZİNCAN MANDIRA SANTİC.LTD.ŞTİ.</v>
          </cell>
          <cell r="D1247" t="str">
            <v>ARES ENERJİ DANIŞMANLIK - MİNE GÜL ALTINOK</v>
          </cell>
          <cell r="H1247" t="str">
            <v>ÇANKAYA</v>
          </cell>
          <cell r="I1247" t="str">
            <v>KLA2022000005626</v>
          </cell>
          <cell r="J1247" t="str">
            <v>10.06.2022</v>
          </cell>
          <cell r="K1247" t="str">
            <v>Mayıs 2022</v>
          </cell>
          <cell r="L1247">
            <v>24226.720000000001</v>
          </cell>
          <cell r="M1247">
            <v>24226.720000000001</v>
          </cell>
        </row>
        <row r="1248">
          <cell r="C1248" t="str">
            <v>ERZİNCAN MANDIRA SANTİC.LTD.ŞTİ.</v>
          </cell>
          <cell r="D1248" t="str">
            <v>ARES ENERJİ DANIŞMANLIK - MİNE GÜL ALTINOK</v>
          </cell>
          <cell r="H1248" t="str">
            <v>ÇANKAYA</v>
          </cell>
          <cell r="I1248" t="str">
            <v>KLA2022000005627</v>
          </cell>
          <cell r="J1248" t="str">
            <v>10.06.2022</v>
          </cell>
          <cell r="K1248" t="str">
            <v>Mayıs 2022</v>
          </cell>
          <cell r="L1248">
            <v>29603.200000000001</v>
          </cell>
          <cell r="M1248">
            <v>29603.200000000001</v>
          </cell>
        </row>
        <row r="1249">
          <cell r="C1249" t="str">
            <v>ERZİNCAN MANDIRA SANTİC.LTD.ŞTİ.</v>
          </cell>
          <cell r="D1249" t="str">
            <v>ARES ENERJİ DANIŞMANLIK - MİNE GÜL ALTINOK</v>
          </cell>
          <cell r="H1249" t="str">
            <v>ÇANKAYA</v>
          </cell>
          <cell r="I1249" t="str">
            <v>KLA2022000005628</v>
          </cell>
          <cell r="J1249" t="str">
            <v>10.06.2022</v>
          </cell>
          <cell r="K1249" t="str">
            <v>Mayıs 2022</v>
          </cell>
          <cell r="L1249">
            <v>5828.42</v>
          </cell>
          <cell r="M1249">
            <v>5828.42</v>
          </cell>
        </row>
        <row r="1250">
          <cell r="C1250" t="str">
            <v>ERZİNCAN MANDIRA SANTİC.LTD.ŞTİ.</v>
          </cell>
          <cell r="D1250" t="str">
            <v>ARES ENERJİ DANIŞMANLIK - MİNE GÜL ALTINOK</v>
          </cell>
          <cell r="H1250" t="str">
            <v>YENİMAHALLE</v>
          </cell>
          <cell r="I1250" t="str">
            <v>KLA2022000005629</v>
          </cell>
          <cell r="J1250" t="str">
            <v>10.06.2022</v>
          </cell>
          <cell r="K1250" t="str">
            <v>Mayıs 2022</v>
          </cell>
          <cell r="L1250">
            <v>13471.74</v>
          </cell>
          <cell r="M1250">
            <v>13471.74</v>
          </cell>
        </row>
        <row r="1251">
          <cell r="C1251" t="str">
            <v>ERZİNCAN MANDIRA SANTİC.LTD.ŞTİ.</v>
          </cell>
          <cell r="D1251" t="str">
            <v>ARES ENERJİ DANIŞMANLIK - MİNE GÜL ALTINOK</v>
          </cell>
          <cell r="H1251" t="str">
            <v>ÇANKAYA</v>
          </cell>
          <cell r="I1251" t="str">
            <v>KLA2022000005630</v>
          </cell>
          <cell r="J1251" t="str">
            <v>10.06.2022</v>
          </cell>
          <cell r="K1251" t="str">
            <v>Mayıs 2022</v>
          </cell>
          <cell r="L1251">
            <v>49957.66</v>
          </cell>
          <cell r="M1251">
            <v>49957.66</v>
          </cell>
        </row>
        <row r="1252">
          <cell r="C1252" t="str">
            <v>ERZİNCAN MANDIRA SANTİC.LTD.ŞTİ.</v>
          </cell>
          <cell r="D1252" t="str">
            <v>ARES ENERJİ DANIŞMANLIK - MİNE GÜL ALTINOK</v>
          </cell>
          <cell r="H1252" t="str">
            <v>GÖLBAŞI</v>
          </cell>
          <cell r="I1252" t="str">
            <v>KLA2022000005631</v>
          </cell>
          <cell r="J1252" t="str">
            <v>10.06.2022</v>
          </cell>
          <cell r="K1252" t="str">
            <v>Mayıs 2022</v>
          </cell>
          <cell r="L1252">
            <v>48521.35</v>
          </cell>
          <cell r="M1252">
            <v>48521.35</v>
          </cell>
        </row>
        <row r="1253">
          <cell r="C1253" t="str">
            <v>ES ENDÜSTRİYEL YAPI MALZ.VE İNŞ.TURZ.MAD. SAN VE TİC.LTD.ŞTİ.</v>
          </cell>
          <cell r="E1253" t="str">
            <v>HalkbankasıDBS</v>
          </cell>
          <cell r="H1253" t="str">
            <v>ALİAĞA</v>
          </cell>
          <cell r="I1253" t="str">
            <v>KSE2022000003191</v>
          </cell>
          <cell r="J1253" t="str">
            <v>07.05.2022</v>
          </cell>
          <cell r="K1253" t="str">
            <v>Mayıs 2022</v>
          </cell>
          <cell r="L1253">
            <v>1450.94</v>
          </cell>
          <cell r="M1253">
            <v>1450.94</v>
          </cell>
        </row>
        <row r="1254">
          <cell r="C1254" t="str">
            <v>ES ENDÜSTRİYEL YAPI MALZ.VE İNŞ.TURZ.MAD. SAN VE TİC.LTD.ŞTİ.</v>
          </cell>
          <cell r="E1254" t="str">
            <v>HalkbankasıDBS</v>
          </cell>
          <cell r="H1254" t="str">
            <v>ALİAĞA</v>
          </cell>
          <cell r="I1254" t="str">
            <v>KLA2022000005056</v>
          </cell>
          <cell r="J1254" t="str">
            <v>31.05.2022</v>
          </cell>
          <cell r="K1254" t="str">
            <v>Mayıs 2022</v>
          </cell>
          <cell r="L1254">
            <v>7456.77</v>
          </cell>
          <cell r="M1254">
            <v>7456.77</v>
          </cell>
        </row>
        <row r="1255">
          <cell r="C1255" t="str">
            <v>ES OTOMOBİL SERVİS HİZMETLERİ TİCARET LİMİTED ŞİRKETİ</v>
          </cell>
          <cell r="D1255" t="str">
            <v>METOT ENERJİ DANIŞMANLIĞI HAKAN BAŞALAN</v>
          </cell>
          <cell r="H1255" t="str">
            <v>SARIYER</v>
          </cell>
          <cell r="I1255" t="str">
            <v>KSE2022000003192</v>
          </cell>
          <cell r="J1255" t="str">
            <v>07.05.2022</v>
          </cell>
          <cell r="K1255" t="str">
            <v>Mayıs 2022</v>
          </cell>
          <cell r="L1255">
            <v>161.13999999999999</v>
          </cell>
          <cell r="M1255">
            <v>161.13999999999999</v>
          </cell>
        </row>
        <row r="1256">
          <cell r="C1256" t="str">
            <v>ESÇELİK GERİ DÖNÜŞÜM PLASTİK İNŞAAT SANAYİ VE TİCARET LİMİTED ŞİRKETİ</v>
          </cell>
          <cell r="H1256" t="str">
            <v>ODUNPAZARI</v>
          </cell>
          <cell r="I1256" t="str">
            <v>KMA2022000001806</v>
          </cell>
          <cell r="J1256" t="str">
            <v>10.06.2022</v>
          </cell>
          <cell r="K1256" t="str">
            <v>Mayıs 2022</v>
          </cell>
          <cell r="L1256">
            <v>5793.56</v>
          </cell>
          <cell r="M1256">
            <v>5793.56</v>
          </cell>
        </row>
        <row r="1257">
          <cell r="C1257" t="str">
            <v>ESÇELİK GERİ DÖNÜŞÜM PLASTİK İNŞAAT SANAYİ VE TİCARET LİMİTED ŞİRKETİ</v>
          </cell>
          <cell r="H1257" t="str">
            <v>ODUNPAZARI</v>
          </cell>
          <cell r="I1257" t="str">
            <v>KSA2022000000856</v>
          </cell>
          <cell r="J1257" t="str">
            <v>07.05.2022</v>
          </cell>
          <cell r="K1257" t="str">
            <v>Mayıs 2022</v>
          </cell>
          <cell r="L1257">
            <v>16.850000000000001</v>
          </cell>
          <cell r="M1257">
            <v>16.850000000000001</v>
          </cell>
        </row>
        <row r="1258">
          <cell r="C1258" t="str">
            <v>ESER BÜLENT ÖZPOLAT</v>
          </cell>
          <cell r="D1258" t="str">
            <v>OSMAN DİRİ</v>
          </cell>
          <cell r="H1258" t="str">
            <v>BATTALGAZİ</v>
          </cell>
          <cell r="I1258" t="str">
            <v>KSA2022000000857</v>
          </cell>
          <cell r="J1258" t="str">
            <v>07.05.2022</v>
          </cell>
          <cell r="K1258" t="str">
            <v>Mayıs 2022</v>
          </cell>
          <cell r="L1258">
            <v>117.04</v>
          </cell>
          <cell r="M1258">
            <v>117.04</v>
          </cell>
        </row>
        <row r="1259">
          <cell r="C1259" t="str">
            <v>ESGAZ DOĞALGAZ DAĞITIM TİCARET TAAHHUT A.S.</v>
          </cell>
          <cell r="H1259" t="str">
            <v>TEPEBAŞI</v>
          </cell>
          <cell r="I1259" t="str">
            <v>KLA2022000005635</v>
          </cell>
          <cell r="J1259" t="str">
            <v>10.06.2022</v>
          </cell>
          <cell r="K1259" t="str">
            <v>Mayıs 2022</v>
          </cell>
          <cell r="L1259">
            <v>15980.74</v>
          </cell>
          <cell r="M1259">
            <v>15980.74</v>
          </cell>
        </row>
        <row r="1260">
          <cell r="C1260" t="str">
            <v>ESGAZ DOĞALGAZ DAĞITIM TİCARET TAAHHUT A.S.</v>
          </cell>
          <cell r="H1260" t="str">
            <v>TEPEBAŞI</v>
          </cell>
          <cell r="I1260" t="str">
            <v>KLA2022000005632</v>
          </cell>
          <cell r="J1260" t="str">
            <v>10.06.2022</v>
          </cell>
          <cell r="K1260" t="str">
            <v>Mayıs 2022</v>
          </cell>
          <cell r="L1260">
            <v>50245.98</v>
          </cell>
          <cell r="M1260">
            <v>50245.98</v>
          </cell>
        </row>
        <row r="1261">
          <cell r="C1261" t="str">
            <v>ESGAZ DOĞALGAZ DAĞITIM TİCARET TAAHHUT A.S.</v>
          </cell>
          <cell r="H1261" t="str">
            <v>TEPEBAŞI</v>
          </cell>
          <cell r="I1261" t="str">
            <v>KLA2022000005633</v>
          </cell>
          <cell r="J1261" t="str">
            <v>10.06.2022</v>
          </cell>
          <cell r="K1261" t="str">
            <v>Mayıs 2022</v>
          </cell>
          <cell r="L1261">
            <v>35269.47</v>
          </cell>
          <cell r="M1261">
            <v>35269.47</v>
          </cell>
        </row>
        <row r="1262">
          <cell r="C1262" t="str">
            <v>ESGAZ DOĞALGAZ DAĞITIM TİCARET TAAHHUT A.S.</v>
          </cell>
          <cell r="H1262" t="str">
            <v>TEPEBAŞI</v>
          </cell>
          <cell r="I1262" t="str">
            <v>KLA2022000005634</v>
          </cell>
          <cell r="J1262" t="str">
            <v>10.06.2022</v>
          </cell>
          <cell r="K1262" t="str">
            <v>Mayıs 2022</v>
          </cell>
          <cell r="L1262">
            <v>14951.24</v>
          </cell>
          <cell r="M1262">
            <v>14951.24</v>
          </cell>
        </row>
        <row r="1263">
          <cell r="C1263" t="str">
            <v>ESGAZ DOĞALGAZ DAĞITIM TİCARET TAAHHUT A.S.</v>
          </cell>
          <cell r="H1263" t="str">
            <v>MAHMUDİYE</v>
          </cell>
          <cell r="I1263" t="str">
            <v>KLA2022000005636</v>
          </cell>
          <cell r="J1263" t="str">
            <v>10.06.2022</v>
          </cell>
          <cell r="K1263" t="str">
            <v>Mayıs 2022</v>
          </cell>
          <cell r="L1263">
            <v>11509.93</v>
          </cell>
          <cell r="M1263">
            <v>11509.93</v>
          </cell>
        </row>
        <row r="1264">
          <cell r="C1264" t="str">
            <v>ESGAZ DOĞALGAZ DAĞITIM TİCARET TAAHHUT A.S.</v>
          </cell>
          <cell r="H1264" t="str">
            <v>ODUNPAZARI</v>
          </cell>
          <cell r="I1264" t="str">
            <v>KLA2022000005641</v>
          </cell>
          <cell r="J1264" t="str">
            <v>10.06.2022</v>
          </cell>
          <cell r="K1264" t="str">
            <v>Mayıs 2022</v>
          </cell>
          <cell r="L1264">
            <v>6308.04</v>
          </cell>
          <cell r="M1264">
            <v>6308.04</v>
          </cell>
        </row>
        <row r="1265">
          <cell r="C1265" t="str">
            <v>ESGAZ DOĞALGAZ DAĞITIM TİCARET TAAHHUT A.S.</v>
          </cell>
          <cell r="H1265" t="str">
            <v>TEPEBAŞI</v>
          </cell>
          <cell r="I1265" t="str">
            <v>KLA2022000005638</v>
          </cell>
          <cell r="J1265" t="str">
            <v>10.06.2022</v>
          </cell>
          <cell r="K1265" t="str">
            <v>Mayıs 2022</v>
          </cell>
          <cell r="L1265">
            <v>1111.3900000000001</v>
          </cell>
          <cell r="M1265">
            <v>1111.3900000000001</v>
          </cell>
        </row>
        <row r="1266">
          <cell r="C1266" t="str">
            <v>ESGAZ DOĞALGAZ DAĞITIM TİCARET TAAHHUT A.S.</v>
          </cell>
          <cell r="H1266" t="str">
            <v>ALPU</v>
          </cell>
          <cell r="I1266" t="str">
            <v>KLA2022000005642</v>
          </cell>
          <cell r="J1266" t="str">
            <v>10.06.2022</v>
          </cell>
          <cell r="K1266" t="str">
            <v>Mayıs 2022</v>
          </cell>
          <cell r="L1266">
            <v>815.76</v>
          </cell>
          <cell r="M1266">
            <v>815.76</v>
          </cell>
        </row>
        <row r="1267">
          <cell r="C1267" t="str">
            <v>ESGAZ DOĞALGAZ DAĞITIM TİCARET TAAHHUT A.S.</v>
          </cell>
          <cell r="H1267" t="str">
            <v>ÇİFTELER</v>
          </cell>
          <cell r="I1267" t="str">
            <v>KLA2022000005643</v>
          </cell>
          <cell r="J1267" t="str">
            <v>10.06.2022</v>
          </cell>
          <cell r="K1267" t="str">
            <v>Mayıs 2022</v>
          </cell>
          <cell r="L1267">
            <v>671.67</v>
          </cell>
          <cell r="M1267">
            <v>671.67</v>
          </cell>
        </row>
        <row r="1268">
          <cell r="C1268" t="str">
            <v>ESGAZ DOĞALGAZ DAĞITIM TİCARET TAAHHUT A.S.</v>
          </cell>
          <cell r="H1268" t="str">
            <v>TEPEBAŞI</v>
          </cell>
          <cell r="I1268" t="str">
            <v>KLA2022000005646</v>
          </cell>
          <cell r="J1268" t="str">
            <v>10.06.2022</v>
          </cell>
          <cell r="K1268" t="str">
            <v>Mayıs 2022</v>
          </cell>
          <cell r="L1268">
            <v>4983.45</v>
          </cell>
          <cell r="M1268">
            <v>4983.45</v>
          </cell>
        </row>
        <row r="1269">
          <cell r="C1269" t="str">
            <v>ESGAZ DOĞALGAZ DAĞITIM TİCARET TAAHHUT A.S.</v>
          </cell>
          <cell r="H1269" t="str">
            <v>ALPU</v>
          </cell>
          <cell r="I1269" t="str">
            <v>KLA2022000005647</v>
          </cell>
          <cell r="J1269" t="str">
            <v>10.06.2022</v>
          </cell>
          <cell r="K1269" t="str">
            <v>Mayıs 2022</v>
          </cell>
          <cell r="L1269">
            <v>11154.03</v>
          </cell>
          <cell r="M1269">
            <v>11154.03</v>
          </cell>
        </row>
        <row r="1270">
          <cell r="C1270" t="str">
            <v>ESGAZ DOĞALGAZ DAĞITIM TİCARET TAAHHUT A.S.</v>
          </cell>
          <cell r="H1270" t="str">
            <v>SEYİTGAZİ</v>
          </cell>
          <cell r="I1270" t="str">
            <v>KLA2022000005644</v>
          </cell>
          <cell r="J1270" t="str">
            <v>10.06.2022</v>
          </cell>
          <cell r="K1270" t="str">
            <v>Mayıs 2022</v>
          </cell>
          <cell r="L1270">
            <v>448.92</v>
          </cell>
          <cell r="M1270">
            <v>448.92</v>
          </cell>
        </row>
        <row r="1271">
          <cell r="C1271" t="str">
            <v>ESGAZ DOĞALGAZ DAĞITIM TİCARET TAAHHUT A.S.</v>
          </cell>
          <cell r="H1271" t="str">
            <v>TEPEBAŞI</v>
          </cell>
          <cell r="I1271" t="str">
            <v>KLA2022000005649</v>
          </cell>
          <cell r="J1271" t="str">
            <v>10.06.2022</v>
          </cell>
          <cell r="K1271" t="str">
            <v>Mayıs 2022</v>
          </cell>
          <cell r="L1271">
            <v>7794.17</v>
          </cell>
          <cell r="M1271">
            <v>7794.17</v>
          </cell>
        </row>
        <row r="1272">
          <cell r="C1272" t="str">
            <v>ESGAZ DOĞALGAZ DAĞITIM TİCARET TAAHHUT A.S.</v>
          </cell>
          <cell r="H1272" t="str">
            <v>SİVRİHİSAR</v>
          </cell>
          <cell r="I1272" t="str">
            <v>KLA2022000005651</v>
          </cell>
          <cell r="J1272" t="str">
            <v>10.06.2022</v>
          </cell>
          <cell r="K1272" t="str">
            <v>Mayıs 2022</v>
          </cell>
          <cell r="L1272">
            <v>7090.17</v>
          </cell>
          <cell r="M1272">
            <v>7090.17</v>
          </cell>
        </row>
        <row r="1273">
          <cell r="C1273" t="str">
            <v>ESGAZ DOĞALGAZ DAĞITIM TİCARET TAAHHUT A.S.</v>
          </cell>
          <cell r="H1273" t="str">
            <v>TEPEBAŞI</v>
          </cell>
          <cell r="I1273" t="str">
            <v>KLA2022000005637</v>
          </cell>
          <cell r="J1273" t="str">
            <v>10.06.2022</v>
          </cell>
          <cell r="K1273" t="str">
            <v>Mayıs 2022</v>
          </cell>
          <cell r="L1273">
            <v>466.91</v>
          </cell>
          <cell r="M1273">
            <v>466.91</v>
          </cell>
        </row>
        <row r="1274">
          <cell r="C1274" t="str">
            <v>ESGAZ DOĞALGAZ DAĞITIM TİCARET TAAHHUT A.S.</v>
          </cell>
          <cell r="H1274" t="str">
            <v>TEPEBAŞI</v>
          </cell>
          <cell r="I1274" t="str">
            <v>KLA2022000005639</v>
          </cell>
          <cell r="J1274" t="str">
            <v>10.06.2022</v>
          </cell>
          <cell r="K1274" t="str">
            <v>Mayıs 2022</v>
          </cell>
          <cell r="L1274">
            <v>1727.59</v>
          </cell>
          <cell r="M1274">
            <v>1727.59</v>
          </cell>
        </row>
        <row r="1275">
          <cell r="C1275" t="str">
            <v>ESGAZ DOĞALGAZ DAĞITIM TİCARET TAAHHUT A.S.</v>
          </cell>
          <cell r="H1275" t="str">
            <v>TEPEBAŞI</v>
          </cell>
          <cell r="I1275" t="str">
            <v>KLA2022000005640</v>
          </cell>
          <cell r="J1275" t="str">
            <v>10.06.2022</v>
          </cell>
          <cell r="K1275" t="str">
            <v>Mayıs 2022</v>
          </cell>
          <cell r="L1275">
            <v>164.02</v>
          </cell>
          <cell r="M1275">
            <v>164.02</v>
          </cell>
        </row>
        <row r="1276">
          <cell r="C1276" t="str">
            <v>ESGAZ DOĞALGAZ DAĞITIM TİCARET TAAHHUT A.S.</v>
          </cell>
          <cell r="H1276" t="str">
            <v>BEYLİKOVA</v>
          </cell>
          <cell r="I1276" t="str">
            <v>KLA2022000005645</v>
          </cell>
          <cell r="J1276" t="str">
            <v>10.06.2022</v>
          </cell>
          <cell r="K1276" t="str">
            <v>Mayıs 2022</v>
          </cell>
          <cell r="L1276">
            <v>636.11</v>
          </cell>
          <cell r="M1276">
            <v>636.11</v>
          </cell>
        </row>
        <row r="1277">
          <cell r="C1277" t="str">
            <v>ESGAZ DOĞALGAZ DAĞITIM TİCARET TAAHHUT A.S.</v>
          </cell>
          <cell r="H1277" t="str">
            <v>TEPEBAŞI</v>
          </cell>
          <cell r="I1277" t="str">
            <v>KLA2022000005648</v>
          </cell>
          <cell r="J1277" t="str">
            <v>10.06.2022</v>
          </cell>
          <cell r="K1277" t="str">
            <v>Mayıs 2022</v>
          </cell>
          <cell r="L1277">
            <v>1191.3599999999999</v>
          </cell>
          <cell r="M1277">
            <v>1191.3599999999999</v>
          </cell>
        </row>
        <row r="1278">
          <cell r="C1278" t="str">
            <v>ESGAZ DOĞALGAZ DAĞITIM TİCARET TAAHHUT A.S.</v>
          </cell>
          <cell r="H1278" t="str">
            <v>TEPEBAŞI</v>
          </cell>
          <cell r="I1278" t="str">
            <v>KLA2022000005650</v>
          </cell>
          <cell r="J1278" t="str">
            <v>10.06.2022</v>
          </cell>
          <cell r="K1278" t="str">
            <v>Mayıs 2022</v>
          </cell>
          <cell r="L1278">
            <v>532.22</v>
          </cell>
          <cell r="M1278">
            <v>532.22</v>
          </cell>
        </row>
        <row r="1279">
          <cell r="C1279" t="str">
            <v>ESIAD IS ADAMLARI DERNEGI</v>
          </cell>
          <cell r="D1279" t="str">
            <v>ACE</v>
          </cell>
          <cell r="E1279" t="str">
            <v>İş Bankası ATS</v>
          </cell>
          <cell r="H1279" t="str">
            <v>KONAK</v>
          </cell>
          <cell r="I1279" t="str">
            <v>KSA2022000000858</v>
          </cell>
          <cell r="J1279" t="str">
            <v>07.05.2022</v>
          </cell>
          <cell r="K1279" t="str">
            <v>Mayıs 2022</v>
          </cell>
          <cell r="L1279">
            <v>24.74</v>
          </cell>
          <cell r="M1279">
            <v>24.74</v>
          </cell>
        </row>
        <row r="1280">
          <cell r="C1280" t="str">
            <v>ESIAD IS ADAMLARI DERNEGI</v>
          </cell>
          <cell r="D1280" t="str">
            <v>ACE</v>
          </cell>
          <cell r="E1280" t="str">
            <v>İş Bankası ATS</v>
          </cell>
          <cell r="I1280" t="str">
            <v>KMA2022000001685</v>
          </cell>
          <cell r="J1280" t="str">
            <v>31.05.2022</v>
          </cell>
          <cell r="K1280" t="str">
            <v>Mayıs 2022</v>
          </cell>
          <cell r="L1280">
            <v>3160.09</v>
          </cell>
          <cell r="M1280">
            <v>3160.09</v>
          </cell>
        </row>
        <row r="1281">
          <cell r="C1281" t="str">
            <v>ESKİŞEHİR 1 GAYRİMENKUL YÖNETİMİ A.Ş.</v>
          </cell>
          <cell r="H1281" t="str">
            <v>TEPEBAŞI</v>
          </cell>
          <cell r="I1281" t="str">
            <v>KSE2022000003193</v>
          </cell>
          <cell r="J1281" t="str">
            <v>07.05.2022</v>
          </cell>
          <cell r="K1281" t="str">
            <v>Mayıs 2022</v>
          </cell>
          <cell r="L1281">
            <v>13597.79</v>
          </cell>
          <cell r="M1281">
            <v>13597.79</v>
          </cell>
        </row>
        <row r="1282">
          <cell r="C1282" t="str">
            <v>ESKİŞEHİR FUTBOL ALTYAPI DERNEĞİ</v>
          </cell>
          <cell r="D1282" t="str">
            <v>SERA ENERJİ SAN. VE TİC. LTD. ŞTİ.</v>
          </cell>
          <cell r="H1282" t="str">
            <v>TEPEBAŞI</v>
          </cell>
          <cell r="I1282" t="str">
            <v>KSA2022000000859</v>
          </cell>
          <cell r="J1282" t="str">
            <v>07.05.2022</v>
          </cell>
          <cell r="K1282" t="str">
            <v>Mayıs 2022</v>
          </cell>
          <cell r="L1282">
            <v>31.78</v>
          </cell>
          <cell r="M1282">
            <v>31.78</v>
          </cell>
        </row>
        <row r="1283">
          <cell r="C1283" t="str">
            <v>ESKİŞEHİR HALK EKMEK SAN VE TİC A.Ş</v>
          </cell>
          <cell r="E1283" t="str">
            <v>VakıfbankDBS</v>
          </cell>
          <cell r="H1283" t="str">
            <v>TEPEBAŞI</v>
          </cell>
          <cell r="I1283" t="str">
            <v>KSE2022000003194</v>
          </cell>
          <cell r="J1283" t="str">
            <v>07.05.2022</v>
          </cell>
          <cell r="K1283" t="str">
            <v>Mayıs 2022</v>
          </cell>
          <cell r="L1283">
            <v>770.72</v>
          </cell>
          <cell r="M1283">
            <v>770.72</v>
          </cell>
        </row>
        <row r="1284">
          <cell r="C1284" t="str">
            <v>ESKİŞEHİR İLİ DAMIZLIK SIĞIR YETİŞTİRİCİLERİ BİRLİĞİ</v>
          </cell>
          <cell r="D1284" t="str">
            <v>SERA ENERJİ SAN. VE TİC. LTD. ŞTİ.</v>
          </cell>
          <cell r="H1284" t="str">
            <v>SEYİTGAZİ</v>
          </cell>
          <cell r="I1284" t="str">
            <v>KSE2022000003195</v>
          </cell>
          <cell r="J1284" t="str">
            <v>07.05.2022</v>
          </cell>
          <cell r="K1284" t="str">
            <v>Mayıs 2022</v>
          </cell>
          <cell r="L1284">
            <v>84.18</v>
          </cell>
          <cell r="M1284">
            <v>84.18</v>
          </cell>
        </row>
        <row r="1285">
          <cell r="C1285" t="str">
            <v>ESKİŞEHİR MAĞAZACILIK SANAYİ VE TİCARET LTD.ŞTİ</v>
          </cell>
          <cell r="D1285" t="str">
            <v>FNI</v>
          </cell>
          <cell r="H1285" t="str">
            <v>ODUNPAZARI</v>
          </cell>
          <cell r="I1285" t="str">
            <v>KSE2022000003196</v>
          </cell>
          <cell r="J1285" t="str">
            <v>07.05.2022</v>
          </cell>
          <cell r="K1285" t="str">
            <v>Mayıs 2022</v>
          </cell>
          <cell r="L1285">
            <v>213.44</v>
          </cell>
          <cell r="M1285">
            <v>213.44</v>
          </cell>
        </row>
        <row r="1286">
          <cell r="C1286" t="str">
            <v>ESKİŞEHİR ORGANİZE SANAYİ BÖLGESİ</v>
          </cell>
          <cell r="E1286" t="str">
            <v>Denizbank DBS</v>
          </cell>
          <cell r="H1286" t="str">
            <v>ODUNPAZARI</v>
          </cell>
          <cell r="I1286" t="str">
            <v>KSE2022000003197</v>
          </cell>
          <cell r="J1286" t="str">
            <v>07.05.2022</v>
          </cell>
          <cell r="K1286" t="str">
            <v>Mayıs 2022</v>
          </cell>
          <cell r="L1286">
            <v>777894.13</v>
          </cell>
          <cell r="M1286">
            <v>777894.13</v>
          </cell>
        </row>
        <row r="1287">
          <cell r="C1287" t="str">
            <v>ESKİŞEHİR ORGANİZE SANAYİ BÖLGESİ</v>
          </cell>
          <cell r="E1287" t="str">
            <v>Denizbank DBS</v>
          </cell>
          <cell r="H1287" t="str">
            <v>ÇİFTELER</v>
          </cell>
          <cell r="I1287" t="str">
            <v>KSE2022000004680</v>
          </cell>
          <cell r="J1287" t="str">
            <v>31.05.2022</v>
          </cell>
          <cell r="K1287" t="str">
            <v>Mayıs 2022</v>
          </cell>
          <cell r="L1287">
            <v>14423638.82</v>
          </cell>
          <cell r="M1287">
            <v>14423638.82</v>
          </cell>
        </row>
        <row r="1288">
          <cell r="C1288" t="str">
            <v>ESKİŞEHİR ORGANİZE SANAYİ BÖLGESİ</v>
          </cell>
          <cell r="E1288" t="str">
            <v>Denizbank DBS</v>
          </cell>
          <cell r="H1288" t="str">
            <v>ÇİFTELER</v>
          </cell>
          <cell r="I1288" t="str">
            <v>KSE2022000004683</v>
          </cell>
          <cell r="J1288" t="str">
            <v>31.05.2022</v>
          </cell>
          <cell r="K1288" t="str">
            <v>Mayıs 2022</v>
          </cell>
          <cell r="L1288">
            <v>32481.88</v>
          </cell>
          <cell r="M1288">
            <v>32481.88</v>
          </cell>
        </row>
        <row r="1289">
          <cell r="C1289" t="str">
            <v>ESKİŞEHİR ORGANİZE SANAYİ BÖLGESİ</v>
          </cell>
          <cell r="E1289" t="str">
            <v>Denizbank DBS</v>
          </cell>
          <cell r="H1289" t="str">
            <v>ODUNPAZARI</v>
          </cell>
          <cell r="I1289" t="str">
            <v>KSE2022000004688</v>
          </cell>
          <cell r="J1289" t="str">
            <v>31.05.2022</v>
          </cell>
          <cell r="K1289" t="str">
            <v>Mayıs 2022</v>
          </cell>
          <cell r="L1289">
            <v>27296303.300000001</v>
          </cell>
          <cell r="M1289">
            <v>27296303.300000001</v>
          </cell>
        </row>
        <row r="1290">
          <cell r="C1290" t="str">
            <v>ESKİŞEHİR ORGANİZE SANAYİ BÖLGESİ</v>
          </cell>
          <cell r="E1290" t="str">
            <v>Denizbank DBS</v>
          </cell>
          <cell r="H1290" t="str">
            <v>ÇİFTELER</v>
          </cell>
          <cell r="I1290" t="str">
            <v>KSE2022000004681</v>
          </cell>
          <cell r="J1290" t="str">
            <v>31.05.2022</v>
          </cell>
          <cell r="K1290" t="str">
            <v>Mayıs 2022</v>
          </cell>
          <cell r="L1290">
            <v>7368601.2999999998</v>
          </cell>
          <cell r="M1290">
            <v>7368601.2999999998</v>
          </cell>
        </row>
        <row r="1291">
          <cell r="C1291" t="str">
            <v>ESKİŞEHİR ORGANİZE SANAYİ BÖLGESİ</v>
          </cell>
          <cell r="E1291" t="str">
            <v>Denizbank DBS</v>
          </cell>
          <cell r="H1291" t="str">
            <v>ÇİFTELER</v>
          </cell>
          <cell r="I1291" t="str">
            <v>KSE2022000004682</v>
          </cell>
          <cell r="J1291" t="str">
            <v>31.05.2022</v>
          </cell>
          <cell r="K1291" t="str">
            <v>Mayıs 2022</v>
          </cell>
          <cell r="L1291">
            <v>21096700.859999999</v>
          </cell>
          <cell r="M1291">
            <v>21096700.859999999</v>
          </cell>
        </row>
        <row r="1292">
          <cell r="C1292" t="str">
            <v>ESKİŞEHİR ORGANİZE SANAYİ BÖLGESİ</v>
          </cell>
          <cell r="E1292" t="str">
            <v>Denizbank DBS</v>
          </cell>
          <cell r="H1292" t="str">
            <v>ALPU</v>
          </cell>
          <cell r="I1292" t="str">
            <v>KSE2022000004684</v>
          </cell>
          <cell r="J1292" t="str">
            <v>31.05.2022</v>
          </cell>
          <cell r="K1292" t="str">
            <v>Mayıs 2022</v>
          </cell>
          <cell r="L1292">
            <v>6493506.8799999999</v>
          </cell>
          <cell r="M1292">
            <v>6493506.8799999999</v>
          </cell>
        </row>
        <row r="1293">
          <cell r="C1293" t="str">
            <v>ESKİŞEHİR ORGANİZE SANAYİ BÖLGESİ</v>
          </cell>
          <cell r="E1293" t="str">
            <v>Denizbank DBS</v>
          </cell>
          <cell r="H1293" t="str">
            <v>ALPU</v>
          </cell>
          <cell r="I1293" t="str">
            <v>KSE2022000004685</v>
          </cell>
          <cell r="J1293" t="str">
            <v>31.05.2022</v>
          </cell>
          <cell r="K1293" t="str">
            <v>Mayıs 2022</v>
          </cell>
          <cell r="L1293">
            <v>4169451.21</v>
          </cell>
          <cell r="M1293">
            <v>4169451.21</v>
          </cell>
        </row>
        <row r="1294">
          <cell r="C1294" t="str">
            <v>ESKİŞEHİR ORGANİZE SANAYİ BÖLGESİ</v>
          </cell>
          <cell r="E1294" t="str">
            <v>Denizbank DBS</v>
          </cell>
          <cell r="H1294" t="str">
            <v>ALPU</v>
          </cell>
          <cell r="I1294" t="str">
            <v>KSE2022000004686</v>
          </cell>
          <cell r="J1294" t="str">
            <v>31.05.2022</v>
          </cell>
          <cell r="K1294" t="str">
            <v>Mayıs 2022</v>
          </cell>
          <cell r="L1294">
            <v>13473886.98</v>
          </cell>
          <cell r="M1294">
            <v>13473886.98</v>
          </cell>
        </row>
        <row r="1295">
          <cell r="C1295" t="str">
            <v>ESKİŞEHİR ORGANİZE SANAYİ BÖLGESİ</v>
          </cell>
          <cell r="E1295" t="str">
            <v>Denizbank DBS</v>
          </cell>
          <cell r="H1295" t="str">
            <v>ALPU</v>
          </cell>
          <cell r="I1295" t="str">
            <v>KSE2022000004687</v>
          </cell>
          <cell r="J1295" t="str">
            <v>31.05.2022</v>
          </cell>
          <cell r="K1295" t="str">
            <v>Mayıs 2022</v>
          </cell>
          <cell r="L1295">
            <v>1119870.6000000001</v>
          </cell>
          <cell r="M1295">
            <v>1119870.6000000001</v>
          </cell>
        </row>
        <row r="1296">
          <cell r="C1296" t="str">
            <v>ESKİŞEHİR ORMAN ÜRÜNLERİ SANAYİ VE TİCARET LİMİTED ŞİRKETİ</v>
          </cell>
          <cell r="D1296" t="str">
            <v>YAŞAM İLETİŞİM TELEKOMÜNİKASYON</v>
          </cell>
          <cell r="E1296" t="str">
            <v>ZiraatbankasıDBS</v>
          </cell>
          <cell r="H1296" t="str">
            <v>TEPEBAŞI</v>
          </cell>
          <cell r="I1296" t="str">
            <v>KSE2022000003198</v>
          </cell>
          <cell r="J1296" t="str">
            <v>07.05.2022</v>
          </cell>
          <cell r="K1296" t="str">
            <v>Mayıs 2022</v>
          </cell>
          <cell r="L1296">
            <v>28.47</v>
          </cell>
          <cell r="M1296">
            <v>28.47</v>
          </cell>
        </row>
        <row r="1297">
          <cell r="C1297" t="str">
            <v>ESKİŞEHİR ORMAN ÜRÜNLERİ SANAYİ VE TİCARET LİMİTED ŞİRKETİ</v>
          </cell>
          <cell r="D1297" t="str">
            <v>YAŞAM İLETİŞİM TELEKOMÜNİKASYON</v>
          </cell>
          <cell r="E1297" t="str">
            <v>ZiraatbankasıDBS</v>
          </cell>
          <cell r="H1297" t="str">
            <v>TEPEBAŞI</v>
          </cell>
          <cell r="I1297" t="str">
            <v>KLA2022000005058</v>
          </cell>
          <cell r="J1297" t="str">
            <v>31.05.2022</v>
          </cell>
          <cell r="K1297" t="str">
            <v>Mayıs 2022</v>
          </cell>
          <cell r="L1297">
            <v>6886.36</v>
          </cell>
          <cell r="M1297">
            <v>6886.36</v>
          </cell>
        </row>
        <row r="1298">
          <cell r="C1298" t="str">
            <v>ESMA TUNCİL</v>
          </cell>
          <cell r="E1298" t="str">
            <v>YKB DBS</v>
          </cell>
          <cell r="H1298" t="str">
            <v>GAZİOSMANPAŞA</v>
          </cell>
          <cell r="I1298" t="str">
            <v>KSA2022000001589</v>
          </cell>
          <cell r="J1298" t="str">
            <v>11.06.2022</v>
          </cell>
          <cell r="K1298" t="str">
            <v>Mayıs 2022</v>
          </cell>
          <cell r="L1298">
            <v>1575.93</v>
          </cell>
          <cell r="M1298">
            <v>1575.93</v>
          </cell>
        </row>
        <row r="1299">
          <cell r="C1299" t="str">
            <v>ESPA CAM ALÜMİNYUM SANAYİ VE TİCARET LİMİTED ŞİRKETİ</v>
          </cell>
          <cell r="D1299" t="str">
            <v>ARES ENERJİ DANIŞMANLIK - MİNE GÜL ALTINOK</v>
          </cell>
          <cell r="E1299" t="str">
            <v>ZiraatbankasıDBS</v>
          </cell>
          <cell r="H1299" t="str">
            <v>TEKKEKÖY</v>
          </cell>
          <cell r="I1299" t="str">
            <v>KSE2022000003199</v>
          </cell>
          <cell r="J1299" t="str">
            <v>07.05.2022</v>
          </cell>
          <cell r="K1299" t="str">
            <v>Mayıs 2022</v>
          </cell>
          <cell r="L1299">
            <v>1608.92</v>
          </cell>
          <cell r="M1299">
            <v>1608.92</v>
          </cell>
        </row>
        <row r="1300">
          <cell r="C1300" t="str">
            <v>ESPA CAM ALÜMİNYUM SANAYİ VE TİCARET LİMİTED ŞİRKETİ</v>
          </cell>
          <cell r="D1300" t="str">
            <v>ARES ENERJİ DANIŞMANLIK - MİNE GÜL ALTINOK</v>
          </cell>
          <cell r="E1300" t="str">
            <v>ZiraatbankasıDBS</v>
          </cell>
          <cell r="H1300" t="str">
            <v>TEKKEKÖY</v>
          </cell>
          <cell r="I1300" t="str">
            <v>KLA2022000005652</v>
          </cell>
          <cell r="J1300" t="str">
            <v>10.06.2022</v>
          </cell>
          <cell r="K1300" t="str">
            <v>Mayıs 2022</v>
          </cell>
          <cell r="L1300">
            <v>134863.01</v>
          </cell>
          <cell r="M1300">
            <v>134863.01</v>
          </cell>
        </row>
        <row r="1301">
          <cell r="C1301" t="str">
            <v>ESPA İNŞAAT KİMYA SAN.TİC.LTD.ŞTİ.</v>
          </cell>
          <cell r="D1301" t="str">
            <v>ARES ENERJİ DANIŞMANLIK - MİNE GÜL ALTINOK</v>
          </cell>
          <cell r="E1301" t="str">
            <v>ZiraatbankasıDBS</v>
          </cell>
          <cell r="H1301" t="str">
            <v>TEKKEKÖY</v>
          </cell>
          <cell r="I1301" t="str">
            <v>KSE2022000003200</v>
          </cell>
          <cell r="J1301" t="str">
            <v>07.05.2022</v>
          </cell>
          <cell r="K1301" t="str">
            <v>Mayıs 2022</v>
          </cell>
          <cell r="L1301">
            <v>86.98</v>
          </cell>
          <cell r="M1301">
            <v>86.98</v>
          </cell>
        </row>
        <row r="1302">
          <cell r="C1302" t="str">
            <v>ESPA İNŞAAT KİMYA SAN.TİC.LTD.ŞTİ.</v>
          </cell>
          <cell r="D1302" t="str">
            <v>ARES ENERJİ DANIŞMANLIK - MİNE GÜL ALTINOK</v>
          </cell>
          <cell r="E1302" t="str">
            <v>ZiraatbankasıDBS</v>
          </cell>
          <cell r="H1302" t="str">
            <v>TEKKEKÖY</v>
          </cell>
          <cell r="I1302" t="str">
            <v>KLA2022000005776</v>
          </cell>
          <cell r="J1302" t="str">
            <v>11.06.2022</v>
          </cell>
          <cell r="K1302" t="str">
            <v>Mayıs 2022</v>
          </cell>
          <cell r="L1302">
            <v>19248.88</v>
          </cell>
          <cell r="M1302">
            <v>19248.88</v>
          </cell>
        </row>
        <row r="1303">
          <cell r="C1303" t="str">
            <v>ESPAR ELEKTRİK SAN.VE TİC.LTD.ŞTİ.</v>
          </cell>
          <cell r="D1303" t="str">
            <v>SERA ENERJİ SAN. VE TİC. LTD. ŞTİ.</v>
          </cell>
          <cell r="E1303" t="str">
            <v>GarantiDBS</v>
          </cell>
          <cell r="H1303" t="str">
            <v>TEPEBAŞI</v>
          </cell>
          <cell r="I1303" t="str">
            <v>KSE2022000003201</v>
          </cell>
          <cell r="J1303" t="str">
            <v>07.05.2022</v>
          </cell>
          <cell r="K1303" t="str">
            <v>Mayıs 2022</v>
          </cell>
          <cell r="L1303">
            <v>203.03</v>
          </cell>
          <cell r="M1303">
            <v>203.03</v>
          </cell>
        </row>
        <row r="1304">
          <cell r="C1304" t="str">
            <v>ESPAR ELEKTRİK SAN.VE TİC.LTD.ŞTİ.</v>
          </cell>
          <cell r="D1304" t="str">
            <v>SERA ENERJİ SAN. VE TİC. LTD. ŞTİ.</v>
          </cell>
          <cell r="E1304" t="str">
            <v>GarantiDBS</v>
          </cell>
          <cell r="H1304" t="str">
            <v>TEPEBAŞI</v>
          </cell>
          <cell r="I1304" t="str">
            <v>KLA2022000005368</v>
          </cell>
          <cell r="J1304" t="str">
            <v>06.06.2022</v>
          </cell>
          <cell r="K1304" t="str">
            <v>Mayıs 2022</v>
          </cell>
          <cell r="L1304">
            <v>3674.7</v>
          </cell>
          <cell r="M1304">
            <v>3674.7</v>
          </cell>
        </row>
        <row r="1305">
          <cell r="C1305" t="str">
            <v>ESPAR ELEKTRİK SAN.VE TİC.LTD.ŞTİ.</v>
          </cell>
          <cell r="D1305" t="str">
            <v>SERA ENERJİ SAN. VE TİC. LTD. ŞTİ.</v>
          </cell>
          <cell r="E1305" t="str">
            <v>GarantiDBS</v>
          </cell>
          <cell r="H1305" t="str">
            <v>TEPEBAŞI</v>
          </cell>
          <cell r="I1305" t="str">
            <v>KLA2022000005367</v>
          </cell>
          <cell r="J1305" t="str">
            <v>06.06.2022</v>
          </cell>
          <cell r="K1305" t="str">
            <v>Mayıs 2022</v>
          </cell>
          <cell r="L1305">
            <v>3309.88</v>
          </cell>
          <cell r="M1305">
            <v>3309.88</v>
          </cell>
        </row>
        <row r="1306">
          <cell r="C1306" t="str">
            <v>ESPAR ELEKTRİK SAN.VE TİC.LTD.ŞTİ.</v>
          </cell>
          <cell r="D1306" t="str">
            <v>SERA ENERJİ SAN. VE TİC. LTD. ŞTİ.</v>
          </cell>
          <cell r="E1306" t="str">
            <v>GarantiDBS</v>
          </cell>
          <cell r="H1306" t="str">
            <v>TEPEBAŞI</v>
          </cell>
          <cell r="I1306" t="str">
            <v>KLA2022000005370</v>
          </cell>
          <cell r="J1306" t="str">
            <v>06.06.2022</v>
          </cell>
          <cell r="K1306" t="str">
            <v>Mayıs 2022</v>
          </cell>
          <cell r="L1306">
            <v>31001.81</v>
          </cell>
          <cell r="M1306">
            <v>31001.81</v>
          </cell>
        </row>
        <row r="1307">
          <cell r="C1307" t="str">
            <v>ESPAR ELEKTRİK SAN.VE TİC.LTD.ŞTİ.</v>
          </cell>
          <cell r="D1307" t="str">
            <v>SERA ENERJİ SAN. VE TİC. LTD. ŞTİ.</v>
          </cell>
          <cell r="E1307" t="str">
            <v>GarantiDBS</v>
          </cell>
          <cell r="H1307" t="str">
            <v>NİLÜFER</v>
          </cell>
          <cell r="I1307" t="str">
            <v>KLA2022000005369</v>
          </cell>
          <cell r="J1307" t="str">
            <v>06.06.2022</v>
          </cell>
          <cell r="K1307" t="str">
            <v>Mayıs 2022</v>
          </cell>
          <cell r="L1307">
            <v>13003.61</v>
          </cell>
          <cell r="M1307">
            <v>13003.61</v>
          </cell>
        </row>
        <row r="1308">
          <cell r="C1308" t="str">
            <v>ESPARK KURU TEMİZLEMGIDA NAK.TUR.İNŞ.OTOYIK.SAN VE LTD.ŞTİ</v>
          </cell>
          <cell r="H1308" t="str">
            <v>KARŞIYAKA</v>
          </cell>
          <cell r="I1308" t="str">
            <v>KSA2022000000860</v>
          </cell>
          <cell r="J1308" t="str">
            <v>07.05.2022</v>
          </cell>
          <cell r="K1308" t="str">
            <v>Mayıs 2022</v>
          </cell>
          <cell r="L1308">
            <v>110.21</v>
          </cell>
          <cell r="M1308">
            <v>110.21</v>
          </cell>
        </row>
        <row r="1309">
          <cell r="C1309" t="str">
            <v>ETELER İNŞAAT TAAH.NAK.MADEN.PETR.SAN.VETİC.LTD.ŞTİ</v>
          </cell>
          <cell r="D1309" t="str">
            <v>OSMAN DİRİ</v>
          </cell>
          <cell r="H1309" t="str">
            <v>BATTALGAZİ</v>
          </cell>
          <cell r="I1309" t="str">
            <v>KSE2022000003202</v>
          </cell>
          <cell r="J1309" t="str">
            <v>07.05.2022</v>
          </cell>
          <cell r="K1309" t="str">
            <v>Mayıs 2022</v>
          </cell>
          <cell r="L1309">
            <v>25.19</v>
          </cell>
          <cell r="M1309">
            <v>25.19</v>
          </cell>
        </row>
        <row r="1310">
          <cell r="C1310" t="str">
            <v>ETELER İNŞAAT TAAH.NAK.MADEN.PETR.SAN.VETİC.LTD.ŞTİ</v>
          </cell>
          <cell r="D1310" t="str">
            <v>OSMAN DİRİ</v>
          </cell>
          <cell r="H1310" t="str">
            <v>BATTALGAZİ</v>
          </cell>
          <cell r="I1310" t="str">
            <v>KME2022000001392</v>
          </cell>
          <cell r="J1310" t="str">
            <v>11.06.2022</v>
          </cell>
          <cell r="K1310" t="str">
            <v>Mayıs 2022</v>
          </cell>
          <cell r="L1310">
            <v>4057.83</v>
          </cell>
          <cell r="M1310">
            <v>4057.83</v>
          </cell>
        </row>
        <row r="1311">
          <cell r="C1311" t="str">
            <v>ETHEM ADIGÜZEL</v>
          </cell>
          <cell r="H1311" t="str">
            <v>İBRADI</v>
          </cell>
          <cell r="I1311" t="str">
            <v>KSA2022000001591</v>
          </cell>
          <cell r="J1311" t="str">
            <v>11.06.2022</v>
          </cell>
          <cell r="K1311" t="str">
            <v>Mayıs 2022</v>
          </cell>
          <cell r="L1311">
            <v>355.68</v>
          </cell>
          <cell r="M1311">
            <v>355.68</v>
          </cell>
        </row>
        <row r="1312">
          <cell r="C1312" t="str">
            <v>ETHEM ADIGÜZEL</v>
          </cell>
          <cell r="H1312" t="str">
            <v>İBRADI</v>
          </cell>
          <cell r="I1312" t="str">
            <v>KSA2022000001590</v>
          </cell>
          <cell r="J1312" t="str">
            <v>11.06.2022</v>
          </cell>
          <cell r="K1312" t="str">
            <v>Mayıs 2022</v>
          </cell>
          <cell r="L1312">
            <v>773.49</v>
          </cell>
          <cell r="M1312">
            <v>773.49</v>
          </cell>
        </row>
        <row r="1313">
          <cell r="C1313" t="str">
            <v>ETİ GIDA SANAYİ VE TİCARET A.Ş.</v>
          </cell>
          <cell r="E1313" t="str">
            <v>GarantiDBS</v>
          </cell>
          <cell r="H1313" t="str">
            <v>TEPEBAŞI</v>
          </cell>
          <cell r="I1313" t="str">
            <v>KSE2022000003203</v>
          </cell>
          <cell r="J1313" t="str">
            <v>07.05.2022</v>
          </cell>
          <cell r="K1313" t="str">
            <v>Mayıs 2022</v>
          </cell>
          <cell r="L1313">
            <v>3113.52</v>
          </cell>
          <cell r="M1313">
            <v>3113.52</v>
          </cell>
        </row>
        <row r="1314">
          <cell r="C1314" t="str">
            <v>ETİ GIDA SANAYİ VE TİCARET A.Ş.</v>
          </cell>
          <cell r="E1314" t="str">
            <v>GarantiDBS</v>
          </cell>
          <cell r="H1314" t="str">
            <v>ÜSKÜDAR</v>
          </cell>
          <cell r="I1314" t="str">
            <v>KSE2022000004703</v>
          </cell>
          <cell r="J1314" t="str">
            <v>31.05.2022</v>
          </cell>
          <cell r="K1314" t="str">
            <v>Mayıs 2022</v>
          </cell>
          <cell r="L1314">
            <v>49987.07</v>
          </cell>
          <cell r="M1314">
            <v>49987.07</v>
          </cell>
        </row>
        <row r="1315">
          <cell r="C1315" t="str">
            <v>ETİ GIDA SANAYİ VE TİCARET A.Ş.</v>
          </cell>
          <cell r="E1315" t="str">
            <v>GarantiDBS</v>
          </cell>
          <cell r="H1315" t="str">
            <v>TEPEBAŞI</v>
          </cell>
          <cell r="I1315" t="str">
            <v>KSE2022000004705</v>
          </cell>
          <cell r="J1315" t="str">
            <v>31.05.2022</v>
          </cell>
          <cell r="K1315" t="str">
            <v>Mayıs 2022</v>
          </cell>
          <cell r="L1315">
            <v>8243.82</v>
          </cell>
          <cell r="M1315">
            <v>8243.82</v>
          </cell>
        </row>
        <row r="1316">
          <cell r="C1316" t="str">
            <v>ETİ GIDA SANAYİ VE TİCARET A.Ş.</v>
          </cell>
          <cell r="E1316" t="str">
            <v>GarantiDBS</v>
          </cell>
          <cell r="H1316" t="str">
            <v>TEPEBAŞI</v>
          </cell>
          <cell r="I1316" t="str">
            <v>KSE2022000004706</v>
          </cell>
          <cell r="J1316" t="str">
            <v>31.05.2022</v>
          </cell>
          <cell r="K1316" t="str">
            <v>Mayıs 2022</v>
          </cell>
          <cell r="L1316">
            <v>28890.080000000002</v>
          </cell>
          <cell r="M1316">
            <v>28890.080000000002</v>
          </cell>
        </row>
        <row r="1317">
          <cell r="C1317" t="str">
            <v>ETİ GIDA SANAYİ VE TİCARET A.Ş.</v>
          </cell>
          <cell r="E1317" t="str">
            <v>GarantiDBS</v>
          </cell>
          <cell r="H1317" t="str">
            <v>TEPEBAŞI</v>
          </cell>
          <cell r="I1317" t="str">
            <v>KSE2022000004707</v>
          </cell>
          <cell r="J1317" t="str">
            <v>31.05.2022</v>
          </cell>
          <cell r="K1317" t="str">
            <v>Mayıs 2022</v>
          </cell>
          <cell r="L1317">
            <v>9510.76</v>
          </cell>
          <cell r="M1317">
            <v>9510.76</v>
          </cell>
        </row>
        <row r="1318">
          <cell r="C1318" t="str">
            <v>ETİ GIDA SANAYİ VE TİCARET A.Ş.</v>
          </cell>
          <cell r="E1318" t="str">
            <v>GarantiDBS</v>
          </cell>
          <cell r="H1318" t="str">
            <v>TEPEBAŞI</v>
          </cell>
          <cell r="I1318" t="str">
            <v>KSE2022000004697</v>
          </cell>
          <cell r="J1318" t="str">
            <v>31.05.2022</v>
          </cell>
          <cell r="K1318" t="str">
            <v>Mayıs 2022</v>
          </cell>
          <cell r="L1318">
            <v>1129.72</v>
          </cell>
          <cell r="M1318">
            <v>1129.72</v>
          </cell>
        </row>
        <row r="1319">
          <cell r="C1319" t="str">
            <v>ETİ GIDA SANAYİ VE TİCARET A.Ş.</v>
          </cell>
          <cell r="E1319" t="str">
            <v>GarantiDBS</v>
          </cell>
          <cell r="H1319" t="str">
            <v>SANCAKTEPE</v>
          </cell>
          <cell r="I1319" t="str">
            <v>KSE2022000004701</v>
          </cell>
          <cell r="J1319" t="str">
            <v>31.05.2022</v>
          </cell>
          <cell r="K1319" t="str">
            <v>Mayıs 2022</v>
          </cell>
          <cell r="L1319">
            <v>56203.65</v>
          </cell>
          <cell r="M1319">
            <v>56203.65</v>
          </cell>
        </row>
        <row r="1320">
          <cell r="C1320" t="str">
            <v>ETİ GIDA SANAYİ VE TİCARET A.Ş.</v>
          </cell>
          <cell r="E1320" t="str">
            <v>GarantiDBS</v>
          </cell>
          <cell r="H1320" t="str">
            <v>ÜSKÜDAR</v>
          </cell>
          <cell r="I1320" t="str">
            <v>KSE2022000004696</v>
          </cell>
          <cell r="J1320" t="str">
            <v>31.05.2022</v>
          </cell>
          <cell r="K1320" t="str">
            <v>Mayıs 2022</v>
          </cell>
          <cell r="L1320">
            <v>4605.79</v>
          </cell>
          <cell r="M1320">
            <v>4605.79</v>
          </cell>
        </row>
        <row r="1321">
          <cell r="C1321" t="str">
            <v>ETİ GIDA SANAYİ VE TİCARET A.Ş.</v>
          </cell>
          <cell r="E1321" t="str">
            <v>GarantiDBS</v>
          </cell>
          <cell r="H1321" t="str">
            <v>BAĞLAR</v>
          </cell>
          <cell r="I1321" t="str">
            <v>KSE2022000004699</v>
          </cell>
          <cell r="J1321" t="str">
            <v>31.05.2022</v>
          </cell>
          <cell r="K1321" t="str">
            <v>Mayıs 2022</v>
          </cell>
          <cell r="L1321">
            <v>1137.47</v>
          </cell>
          <cell r="M1321">
            <v>1137.47</v>
          </cell>
        </row>
        <row r="1322">
          <cell r="C1322" t="str">
            <v>ETİ GIDA SANAYİ VE TİCARET A.Ş.</v>
          </cell>
          <cell r="E1322" t="str">
            <v>GarantiDBS</v>
          </cell>
          <cell r="H1322" t="str">
            <v>GAZİEMİR</v>
          </cell>
          <cell r="I1322" t="str">
            <v>KSE2022000004698</v>
          </cell>
          <cell r="J1322" t="str">
            <v>31.05.2022</v>
          </cell>
          <cell r="K1322" t="str">
            <v>Mayıs 2022</v>
          </cell>
          <cell r="L1322">
            <v>2094.0300000000002</v>
          </cell>
          <cell r="M1322">
            <v>2094.0300000000002</v>
          </cell>
        </row>
        <row r="1323">
          <cell r="C1323" t="str">
            <v>ETİ GIDA SANAYİ VE TİCARET A.Ş.</v>
          </cell>
          <cell r="E1323" t="str">
            <v>GarantiDBS</v>
          </cell>
          <cell r="H1323" t="str">
            <v>OSMANGAZİ</v>
          </cell>
          <cell r="I1323" t="str">
            <v>KSE2022000004708</v>
          </cell>
          <cell r="J1323" t="str">
            <v>31.05.2022</v>
          </cell>
          <cell r="K1323" t="str">
            <v>Mayıs 2022</v>
          </cell>
          <cell r="L1323">
            <v>45981.24</v>
          </cell>
          <cell r="M1323">
            <v>45981.24</v>
          </cell>
        </row>
        <row r="1324">
          <cell r="C1324" t="str">
            <v>ETİ GIDA SANAYİ VE TİCARET A.Ş.</v>
          </cell>
          <cell r="E1324" t="str">
            <v>GarantiDBS</v>
          </cell>
          <cell r="H1324" t="str">
            <v>GAZİEMİR</v>
          </cell>
          <cell r="I1324" t="str">
            <v>KSE2022000004704</v>
          </cell>
          <cell r="J1324" t="str">
            <v>31.05.2022</v>
          </cell>
          <cell r="K1324" t="str">
            <v>Mayıs 2022</v>
          </cell>
          <cell r="L1324">
            <v>44491.25</v>
          </cell>
          <cell r="M1324">
            <v>44491.25</v>
          </cell>
        </row>
        <row r="1325">
          <cell r="C1325" t="str">
            <v>ETİ GIDA SANAYİ VE TİCARET A.Ş.</v>
          </cell>
          <cell r="E1325" t="str">
            <v>GarantiDBS</v>
          </cell>
          <cell r="H1325" t="str">
            <v>SEYHAN</v>
          </cell>
          <cell r="I1325" t="str">
            <v>KSE2022000004702</v>
          </cell>
          <cell r="J1325" t="str">
            <v>31.05.2022</v>
          </cell>
          <cell r="K1325" t="str">
            <v>Mayıs 2022</v>
          </cell>
          <cell r="L1325">
            <v>82927.62</v>
          </cell>
          <cell r="M1325">
            <v>82927.62</v>
          </cell>
        </row>
        <row r="1326">
          <cell r="C1326" t="str">
            <v>ETİ GIDA SANAYİ VE TİCARET A.Ş.</v>
          </cell>
          <cell r="E1326" t="str">
            <v>GarantiDBS</v>
          </cell>
          <cell r="H1326" t="str">
            <v>KEPEZ</v>
          </cell>
          <cell r="I1326" t="str">
            <v>KSE2022000004709</v>
          </cell>
          <cell r="J1326" t="str">
            <v>31.05.2022</v>
          </cell>
          <cell r="K1326" t="str">
            <v>Mayıs 2022</v>
          </cell>
          <cell r="L1326">
            <v>74997.27</v>
          </cell>
          <cell r="M1326">
            <v>74997.27</v>
          </cell>
        </row>
        <row r="1327">
          <cell r="C1327" t="str">
            <v>ETİ GIDA SANAYİ VE TİCARET A.Ş.</v>
          </cell>
          <cell r="E1327" t="str">
            <v>GarantiDBS</v>
          </cell>
          <cell r="H1327" t="str">
            <v>ESENYURT</v>
          </cell>
          <cell r="I1327" t="str">
            <v>KSE2022000004700</v>
          </cell>
          <cell r="J1327" t="str">
            <v>31.05.2022</v>
          </cell>
          <cell r="K1327" t="str">
            <v>Mayıs 2022</v>
          </cell>
          <cell r="L1327">
            <v>79598.740000000005</v>
          </cell>
          <cell r="M1327">
            <v>79598.740000000005</v>
          </cell>
        </row>
        <row r="1328">
          <cell r="C1328" t="str">
            <v>ETİ GIDA SANAYİ VE TİCARET A.Ş.</v>
          </cell>
          <cell r="E1328" t="str">
            <v>GarantiDBS</v>
          </cell>
          <cell r="H1328" t="str">
            <v>ÜSKÜDAR</v>
          </cell>
          <cell r="I1328" t="str">
            <v>KSE2022000004695</v>
          </cell>
          <cell r="J1328" t="str">
            <v>31.05.2022</v>
          </cell>
          <cell r="K1328" t="str">
            <v>Mayıs 2022</v>
          </cell>
          <cell r="L1328">
            <v>127.18</v>
          </cell>
          <cell r="M1328">
            <v>127.18</v>
          </cell>
        </row>
        <row r="1329">
          <cell r="C1329" t="str">
            <v>ETİ GIDA SANAYİ VE TİCARET A.Ş.</v>
          </cell>
          <cell r="E1329" t="str">
            <v>GarantiDBS</v>
          </cell>
          <cell r="H1329" t="str">
            <v>ÜSKÜDAR</v>
          </cell>
          <cell r="I1329" t="str">
            <v>KSE2022000004710</v>
          </cell>
          <cell r="J1329" t="str">
            <v>31.05.2022</v>
          </cell>
          <cell r="K1329" t="str">
            <v>Mayıs 2022</v>
          </cell>
          <cell r="L1329">
            <v>712.3</v>
          </cell>
          <cell r="M1329">
            <v>712.3</v>
          </cell>
        </row>
        <row r="1330">
          <cell r="C1330" t="str">
            <v>ETKİ LİMAN İŞLETMELERİ DOĞALGAZ İTHALAT VE TİCARET AŞ</v>
          </cell>
          <cell r="H1330" t="str">
            <v>ALİAĞA</v>
          </cell>
          <cell r="I1330" t="str">
            <v>KLA2022000005887</v>
          </cell>
          <cell r="J1330" t="str">
            <v>13.06.2022</v>
          </cell>
          <cell r="K1330" t="str">
            <v>Mayıs 2022</v>
          </cell>
          <cell r="L1330">
            <v>68821.16</v>
          </cell>
          <cell r="M1330">
            <v>68821.16</v>
          </cell>
        </row>
        <row r="1331">
          <cell r="C1331" t="str">
            <v>ETS MÜH.ISITMA SOGUTMA İKLİM.İNŞ.TES.SANAYİ VE TİC.LTD.ŞTİ.</v>
          </cell>
          <cell r="H1331" t="str">
            <v>KAHRAMANKAZAN</v>
          </cell>
          <cell r="I1331" t="str">
            <v>KSE2022000003204</v>
          </cell>
          <cell r="J1331" t="str">
            <v>07.05.2022</v>
          </cell>
          <cell r="K1331" t="str">
            <v>Mayıs 2022</v>
          </cell>
          <cell r="L1331">
            <v>183.45</v>
          </cell>
          <cell r="M1331">
            <v>183.45</v>
          </cell>
        </row>
        <row r="1332">
          <cell r="C1332" t="str">
            <v>ETSA GRUP GIDA VE SAĞLIK HİZMETLERİ TURİZM BİLİŞİM SANAYİ VE TİCARET LİMİTED ŞİRKETİ</v>
          </cell>
          <cell r="H1332" t="str">
            <v>ÇANKAYA</v>
          </cell>
          <cell r="I1332" t="str">
            <v>KMA2022000001768</v>
          </cell>
          <cell r="J1332" t="str">
            <v>07.06.2022</v>
          </cell>
          <cell r="K1332" t="str">
            <v>Mayıs 2022</v>
          </cell>
          <cell r="L1332">
            <v>33487.47</v>
          </cell>
          <cell r="M1332">
            <v>43487.47</v>
          </cell>
        </row>
        <row r="1333">
          <cell r="C1333" t="str">
            <v>EVA ELEKTROMEKANİK SANAYİ VE TİCARET ANONİM ŞİRKETİ</v>
          </cell>
          <cell r="D1333" t="str">
            <v>HANKAYA SAVUNMA SAN. VE TİC. A.Ş.</v>
          </cell>
          <cell r="E1333" t="str">
            <v>YKB DBS</v>
          </cell>
          <cell r="H1333" t="str">
            <v>KAHRAMANKAZAN</v>
          </cell>
          <cell r="I1333" t="str">
            <v>KLA2022000005653</v>
          </cell>
          <cell r="J1333" t="str">
            <v>10.06.2022</v>
          </cell>
          <cell r="K1333" t="str">
            <v>Mayıs 2022</v>
          </cell>
          <cell r="L1333">
            <v>29566.2</v>
          </cell>
          <cell r="M1333">
            <v>29566.2</v>
          </cell>
        </row>
        <row r="1334">
          <cell r="C1334" t="str">
            <v>EVA ELEKTROMEKANİK SANAYİ VE TİCARET ANONİM ŞİRKETİ</v>
          </cell>
          <cell r="D1334" t="str">
            <v>HANKAYA SAVUNMA SAN. VE TİC. A.Ş.</v>
          </cell>
          <cell r="E1334" t="str">
            <v>YKB DBS</v>
          </cell>
          <cell r="H1334" t="str">
            <v>KAHRAMANKAZAN</v>
          </cell>
          <cell r="I1334" t="str">
            <v>KSE2022000003708</v>
          </cell>
          <cell r="J1334" t="str">
            <v>07.05.2022</v>
          </cell>
          <cell r="K1334" t="str">
            <v>Mayıs 2022</v>
          </cell>
          <cell r="L1334">
            <v>269.91000000000003</v>
          </cell>
          <cell r="M1334">
            <v>269.91000000000003</v>
          </cell>
        </row>
        <row r="1335">
          <cell r="C1335" t="str">
            <v>EVİN GIDA C.HAY.İNŞ.TURZ.PET.NAK.DAĞI.VEPAZ.İTH.İHR.LTD.ŞTİ.</v>
          </cell>
          <cell r="E1335" t="str">
            <v>İş Bankası DBS</v>
          </cell>
          <cell r="H1335" t="str">
            <v>ERZİNCAN</v>
          </cell>
          <cell r="I1335" t="str">
            <v>KFE2022000000763</v>
          </cell>
          <cell r="J1335" t="str">
            <v>07.06.2022</v>
          </cell>
          <cell r="K1335" t="str">
            <v>Mayıs 2022</v>
          </cell>
          <cell r="L1335">
            <v>106453.91</v>
          </cell>
          <cell r="M1335">
            <v>106453.91</v>
          </cell>
        </row>
        <row r="1336">
          <cell r="C1336" t="str">
            <v>EVİN GIDA C.HAY.İNŞ.TURZ.PET.NAK.DAĞI.VEPAZ.İTH.İHR.LTD.ŞTİ.</v>
          </cell>
          <cell r="E1336" t="str">
            <v>İş Bankası DBS</v>
          </cell>
          <cell r="H1336" t="str">
            <v>KARS</v>
          </cell>
          <cell r="I1336" t="str">
            <v>KFE2022000000764</v>
          </cell>
          <cell r="J1336" t="str">
            <v>07.06.2022</v>
          </cell>
          <cell r="K1336" t="str">
            <v>Mayıs 2022</v>
          </cell>
          <cell r="L1336">
            <v>68438.399999999994</v>
          </cell>
          <cell r="M1336">
            <v>68438.399999999994</v>
          </cell>
        </row>
        <row r="1337">
          <cell r="C1337" t="str">
            <v>EVİN GIDA C.HAY.İNŞ.TURZ.PET.NAK.DAĞI.VEPAZ.İTH.İHR.LTD.ŞTİ.</v>
          </cell>
          <cell r="E1337" t="str">
            <v>İş Bankası DBS</v>
          </cell>
          <cell r="H1337" t="str">
            <v>KARS</v>
          </cell>
          <cell r="I1337" t="str">
            <v>KSE2022000003707</v>
          </cell>
          <cell r="J1337" t="str">
            <v>07.05.2022</v>
          </cell>
          <cell r="K1337" t="str">
            <v>Mayıs 2022</v>
          </cell>
          <cell r="L1337">
            <v>576.98</v>
          </cell>
          <cell r="M1337">
            <v>576.98</v>
          </cell>
        </row>
        <row r="1338">
          <cell r="C1338" t="str">
            <v>EVİN TEKSTİL İNŞAATTURZ.TEM.İTH.İHRSAN.TİC.LTD.ŞTİ.</v>
          </cell>
          <cell r="E1338" t="str">
            <v>AkbankDBS</v>
          </cell>
          <cell r="H1338" t="str">
            <v>KARS</v>
          </cell>
          <cell r="I1338" t="str">
            <v>KSA2022000000861</v>
          </cell>
          <cell r="J1338" t="str">
            <v>07.05.2022</v>
          </cell>
          <cell r="K1338" t="str">
            <v>Mayıs 2022</v>
          </cell>
          <cell r="L1338">
            <v>52.51</v>
          </cell>
          <cell r="M1338">
            <v>52.51</v>
          </cell>
        </row>
        <row r="1339">
          <cell r="C1339" t="str">
            <v>EVKUR ALIŞVERİŞ MERKEZLERİ TİCARET A.Ş.</v>
          </cell>
          <cell r="D1339" t="str">
            <v>SİNAN MUTLU</v>
          </cell>
          <cell r="E1339" t="str">
            <v>YKB DBS</v>
          </cell>
          <cell r="I1339" t="str">
            <v>KLA2022000005489</v>
          </cell>
          <cell r="J1339" t="str">
            <v>07.06.2022</v>
          </cell>
          <cell r="K1339" t="str">
            <v>Mayıs 2022</v>
          </cell>
          <cell r="L1339">
            <v>2636687.79</v>
          </cell>
          <cell r="M1339">
            <v>2636687.79</v>
          </cell>
        </row>
        <row r="1340">
          <cell r="C1340" t="str">
            <v>EVKUR ALIŞVERİŞ MERKEZLERİ TİCARET A.Ş.</v>
          </cell>
          <cell r="D1340" t="str">
            <v>SİNAN MUTLU</v>
          </cell>
          <cell r="E1340" t="str">
            <v>YKB DBS</v>
          </cell>
          <cell r="H1340" t="str">
            <v>NEVŞEHİR</v>
          </cell>
          <cell r="I1340" t="str">
            <v>KSE2022000003706</v>
          </cell>
          <cell r="J1340" t="str">
            <v>07.05.2022</v>
          </cell>
          <cell r="K1340" t="str">
            <v>Mayıs 2022</v>
          </cell>
          <cell r="L1340">
            <v>22837.17</v>
          </cell>
          <cell r="M1340">
            <v>22837.17</v>
          </cell>
        </row>
        <row r="1341">
          <cell r="C1341" t="str">
            <v>EYYÜP ALPNAR</v>
          </cell>
          <cell r="D1341" t="str">
            <v>TAMER EKREM SÖYLEMEZ</v>
          </cell>
          <cell r="H1341" t="str">
            <v>EFELER</v>
          </cell>
          <cell r="I1341" t="str">
            <v>KSA2022000000862</v>
          </cell>
          <cell r="J1341" t="str">
            <v>07.05.2022</v>
          </cell>
          <cell r="K1341" t="str">
            <v>Mayıs 2022</v>
          </cell>
          <cell r="L1341">
            <v>21.22</v>
          </cell>
          <cell r="M1341">
            <v>21.22</v>
          </cell>
        </row>
        <row r="1342">
          <cell r="C1342" t="str">
            <v>EYYÜP ALPNAR</v>
          </cell>
          <cell r="D1342" t="str">
            <v>TAMER EKREM SÖYLEMEZ</v>
          </cell>
          <cell r="H1342" t="str">
            <v>EFELER</v>
          </cell>
          <cell r="I1342" t="str">
            <v>KMA2022000001686</v>
          </cell>
          <cell r="J1342" t="str">
            <v>31.05.2022</v>
          </cell>
          <cell r="K1342" t="str">
            <v>Mayıs 2022</v>
          </cell>
          <cell r="L1342">
            <v>14223.76</v>
          </cell>
          <cell r="M1342">
            <v>14223.76</v>
          </cell>
        </row>
        <row r="1343">
          <cell r="C1343" t="str">
            <v>FADE GIDA YATIRIM SANAYİ TİCARET ANONİM ŞİRKETİ</v>
          </cell>
          <cell r="D1343" t="str">
            <v>MACROEN ENERJİ VE ENERJİ DANIŞMANLIK TİC. LTD. ŞTİ.</v>
          </cell>
          <cell r="E1343" t="str">
            <v>GarantiDBS</v>
          </cell>
          <cell r="H1343" t="str">
            <v>MENEMEN</v>
          </cell>
          <cell r="I1343" t="str">
            <v>KSE2022000004692</v>
          </cell>
          <cell r="J1343" t="str">
            <v>31.05.2022</v>
          </cell>
          <cell r="K1343" t="str">
            <v>Mayıs 2022</v>
          </cell>
          <cell r="L1343">
            <v>93828.14</v>
          </cell>
          <cell r="M1343">
            <v>93828.14</v>
          </cell>
        </row>
        <row r="1344">
          <cell r="C1344" t="str">
            <v>FADE GIDA YATIRIM SANAYİ TİCARET ANONİM ŞİRKETİ</v>
          </cell>
          <cell r="D1344" t="str">
            <v>MACROEN ENERJİ VE ENERJİ DANIŞMANLIK TİC. LTD. ŞTİ.</v>
          </cell>
          <cell r="E1344" t="str">
            <v>GarantiDBS</v>
          </cell>
          <cell r="H1344" t="str">
            <v>MENEMEN</v>
          </cell>
          <cell r="I1344" t="str">
            <v>KSE2022000004693</v>
          </cell>
          <cell r="J1344" t="str">
            <v>31.05.2022</v>
          </cell>
          <cell r="K1344" t="str">
            <v>Mayıs 2022</v>
          </cell>
          <cell r="L1344">
            <v>3201.23</v>
          </cell>
          <cell r="M1344">
            <v>3201.23</v>
          </cell>
        </row>
        <row r="1345">
          <cell r="C1345" t="str">
            <v>FADE GIDA YATIRIM SANAYİ TİCARET ANONİM ŞİRKETİ</v>
          </cell>
          <cell r="D1345" t="str">
            <v>MACROEN ENERJİ VE ENERJİ DANIŞMANLIK TİC. LTD. ŞTİ.</v>
          </cell>
          <cell r="E1345" t="str">
            <v>GarantiDBS</v>
          </cell>
          <cell r="H1345" t="str">
            <v>MENEMEN</v>
          </cell>
          <cell r="I1345" t="str">
            <v>KSE2022000003705</v>
          </cell>
          <cell r="J1345" t="str">
            <v>07.05.2022</v>
          </cell>
          <cell r="K1345" t="str">
            <v>Mayıs 2022</v>
          </cell>
          <cell r="L1345">
            <v>4626.8</v>
          </cell>
          <cell r="M1345">
            <v>4626.8</v>
          </cell>
        </row>
        <row r="1346">
          <cell r="C1346" t="str">
            <v>FADE GIDA YATIRIM SANAYİ TİCARET ANONİM ŞİRKETİ</v>
          </cell>
          <cell r="D1346" t="str">
            <v>MACROEN ENERJİ VE ENERJİ DANIŞMANLIK TİC. LTD. ŞTİ.</v>
          </cell>
          <cell r="E1346" t="str">
            <v>GarantiDBS</v>
          </cell>
          <cell r="H1346" t="str">
            <v>MENEMEN</v>
          </cell>
          <cell r="I1346" t="str">
            <v>KLA2022000005016</v>
          </cell>
          <cell r="J1346" t="str">
            <v>31.05.2022</v>
          </cell>
          <cell r="K1346" t="str">
            <v>Mayıs 2022</v>
          </cell>
          <cell r="L1346">
            <v>743889.23</v>
          </cell>
          <cell r="M1346">
            <v>743889.23</v>
          </cell>
        </row>
        <row r="1347">
          <cell r="C1347" t="str">
            <v>FAHRETTİN ALTUN</v>
          </cell>
          <cell r="E1347" t="str">
            <v>ZiraatbankasıDBS</v>
          </cell>
          <cell r="H1347" t="str">
            <v>KARAKÖPRÜ</v>
          </cell>
          <cell r="I1347" t="str">
            <v>KSA2022000001592</v>
          </cell>
          <cell r="J1347" t="str">
            <v>11.06.2022</v>
          </cell>
          <cell r="K1347" t="str">
            <v>Mayıs 2022</v>
          </cell>
          <cell r="L1347">
            <v>20757.96</v>
          </cell>
          <cell r="M1347">
            <v>20757.96</v>
          </cell>
        </row>
        <row r="1348">
          <cell r="C1348" t="str">
            <v>FANUS GIDA VE ORGANİK ÜRÜNLER SANAYİ TİC.LTD.ŞTİ</v>
          </cell>
          <cell r="D1348" t="str">
            <v>REFORM</v>
          </cell>
          <cell r="E1348" t="str">
            <v>AkbankDBS</v>
          </cell>
          <cell r="H1348" t="str">
            <v xml:space="preserve">ORTAHİSAR </v>
          </cell>
          <cell r="I1348" t="str">
            <v>KLA2022000005654</v>
          </cell>
          <cell r="J1348" t="str">
            <v>10.06.2022</v>
          </cell>
          <cell r="K1348" t="str">
            <v>Mayıs 2022</v>
          </cell>
          <cell r="L1348">
            <v>17707.34</v>
          </cell>
          <cell r="M1348">
            <v>17707.34</v>
          </cell>
        </row>
        <row r="1349">
          <cell r="C1349" t="str">
            <v>FANUS GIDA VE ORGANİK ÜRÜNLER SANAYİ TİC.LTD.ŞTİ</v>
          </cell>
          <cell r="D1349" t="str">
            <v>REFORM</v>
          </cell>
          <cell r="E1349" t="str">
            <v>AkbankDBS</v>
          </cell>
          <cell r="H1349" t="str">
            <v xml:space="preserve">ORTAHİSAR </v>
          </cell>
          <cell r="I1349" t="str">
            <v>KLA2022000005655</v>
          </cell>
          <cell r="J1349" t="str">
            <v>10.06.2022</v>
          </cell>
          <cell r="K1349" t="str">
            <v>Mayıs 2022</v>
          </cell>
          <cell r="L1349">
            <v>13656.47</v>
          </cell>
          <cell r="M1349">
            <v>13656.47</v>
          </cell>
        </row>
        <row r="1350">
          <cell r="C1350" t="str">
            <v>FANUS GIDA VE ORGANİK ÜRÜNLER SANAYİ TİC.LTD.ŞTİ</v>
          </cell>
          <cell r="D1350" t="str">
            <v>REFORM</v>
          </cell>
          <cell r="E1350" t="str">
            <v>AkbankDBS</v>
          </cell>
          <cell r="H1350" t="str">
            <v xml:space="preserve">ORTAHİSAR </v>
          </cell>
          <cell r="I1350" t="str">
            <v>KLA2022000005658</v>
          </cell>
          <cell r="J1350" t="str">
            <v>10.06.2022</v>
          </cell>
          <cell r="K1350" t="str">
            <v>Mayıs 2022</v>
          </cell>
          <cell r="L1350">
            <v>18615.11</v>
          </cell>
          <cell r="M1350">
            <v>18615.11</v>
          </cell>
        </row>
        <row r="1351">
          <cell r="C1351" t="str">
            <v>FANUS GIDA VE ORGANİK ÜRÜNLER SANAYİ TİC.LTD.ŞTİ</v>
          </cell>
          <cell r="D1351" t="str">
            <v>REFORM</v>
          </cell>
          <cell r="E1351" t="str">
            <v>AkbankDBS</v>
          </cell>
          <cell r="H1351" t="str">
            <v xml:space="preserve">ORTAHİSAR </v>
          </cell>
          <cell r="I1351" t="str">
            <v>KLA2022000005656</v>
          </cell>
          <cell r="J1351" t="str">
            <v>10.06.2022</v>
          </cell>
          <cell r="K1351" t="str">
            <v>Mayıs 2022</v>
          </cell>
          <cell r="L1351">
            <v>9153.92</v>
          </cell>
          <cell r="M1351">
            <v>9153.92</v>
          </cell>
        </row>
        <row r="1352">
          <cell r="C1352" t="str">
            <v>FANUS GIDA VE ORGANİK ÜRÜNLER SANAYİ TİC.LTD.ŞTİ</v>
          </cell>
          <cell r="D1352" t="str">
            <v>REFORM</v>
          </cell>
          <cell r="E1352" t="str">
            <v>AkbankDBS</v>
          </cell>
          <cell r="H1352" t="str">
            <v>AKÇAABAT</v>
          </cell>
          <cell r="I1352" t="str">
            <v>KLA2022000005657</v>
          </cell>
          <cell r="J1352" t="str">
            <v>10.06.2022</v>
          </cell>
          <cell r="K1352" t="str">
            <v>Mayıs 2022</v>
          </cell>
          <cell r="L1352">
            <v>5906.21</v>
          </cell>
          <cell r="M1352">
            <v>5906.21</v>
          </cell>
        </row>
        <row r="1353">
          <cell r="C1353" t="str">
            <v>FANUS GIDA VE ORGANİK ÜRÜNLER SANAYİ TİC.LTD.ŞTİ</v>
          </cell>
          <cell r="D1353" t="str">
            <v>REFORM</v>
          </cell>
          <cell r="E1353" t="str">
            <v>AkbankDBS</v>
          </cell>
          <cell r="H1353" t="str">
            <v xml:space="preserve">ORTAHİSAR </v>
          </cell>
          <cell r="I1353" t="str">
            <v>KSE2022000003704</v>
          </cell>
          <cell r="J1353" t="str">
            <v>07.05.2022</v>
          </cell>
          <cell r="K1353" t="str">
            <v>Mayıs 2022</v>
          </cell>
          <cell r="L1353">
            <v>297.27999999999997</v>
          </cell>
          <cell r="M1353">
            <v>297.27999999999997</v>
          </cell>
        </row>
        <row r="1354">
          <cell r="C1354" t="str">
            <v>FATİH COŞKUN</v>
          </cell>
          <cell r="E1354" t="str">
            <v>Finansbank DBS</v>
          </cell>
          <cell r="H1354" t="str">
            <v>BÜYÜKÇEKMECE</v>
          </cell>
          <cell r="I1354" t="str">
            <v>KMA2022000001721</v>
          </cell>
          <cell r="J1354" t="str">
            <v>06.06.2022</v>
          </cell>
          <cell r="K1354" t="str">
            <v>Mayıs 2022</v>
          </cell>
          <cell r="L1354">
            <v>8986.4</v>
          </cell>
          <cell r="M1354">
            <v>8986.4</v>
          </cell>
        </row>
        <row r="1355">
          <cell r="C1355" t="str">
            <v>FATİH COŞKUN</v>
          </cell>
          <cell r="E1355" t="str">
            <v>Finansbank DBS</v>
          </cell>
          <cell r="H1355" t="str">
            <v>BEYLİKDÜZÜ</v>
          </cell>
          <cell r="I1355" t="str">
            <v>KMA2022000001722</v>
          </cell>
          <cell r="J1355" t="str">
            <v>06.06.2022</v>
          </cell>
          <cell r="K1355" t="str">
            <v>Mayıs 2022</v>
          </cell>
          <cell r="L1355">
            <v>6019.45</v>
          </cell>
          <cell r="M1355">
            <v>6019.45</v>
          </cell>
        </row>
        <row r="1356">
          <cell r="C1356" t="str">
            <v>FATİH COŞKUN</v>
          </cell>
          <cell r="E1356" t="str">
            <v>Finansbank DBS</v>
          </cell>
          <cell r="H1356" t="str">
            <v>ESENYURT</v>
          </cell>
          <cell r="I1356" t="str">
            <v>KMA2022000001723</v>
          </cell>
          <cell r="J1356" t="str">
            <v>06.06.2022</v>
          </cell>
          <cell r="K1356" t="str">
            <v>Mayıs 2022</v>
          </cell>
          <cell r="L1356">
            <v>6074.72</v>
          </cell>
          <cell r="M1356">
            <v>6074.72</v>
          </cell>
        </row>
        <row r="1357">
          <cell r="C1357" t="str">
            <v>FATİH COŞKUN</v>
          </cell>
          <cell r="E1357" t="str">
            <v>Finansbank DBS</v>
          </cell>
          <cell r="H1357" t="str">
            <v>BÜYÜKÇEKMECE</v>
          </cell>
          <cell r="I1357" t="str">
            <v>KSA2022000000863</v>
          </cell>
          <cell r="J1357" t="str">
            <v>07.05.2022</v>
          </cell>
          <cell r="K1357" t="str">
            <v>Mayıs 2022</v>
          </cell>
          <cell r="L1357">
            <v>104.55</v>
          </cell>
          <cell r="M1357">
            <v>104.55</v>
          </cell>
        </row>
        <row r="1358">
          <cell r="C1358" t="str">
            <v>FATİH YAĞ VE TARIM ÜRÜNLERİ SANAYİ TİCARLTD ŞTİ</v>
          </cell>
          <cell r="H1358" t="str">
            <v>ŞANLIURFA</v>
          </cell>
          <cell r="I1358" t="str">
            <v>KSE2022000003703</v>
          </cell>
          <cell r="J1358" t="str">
            <v>07.05.2022</v>
          </cell>
          <cell r="K1358" t="str">
            <v>Mayıs 2022</v>
          </cell>
          <cell r="L1358">
            <v>7166.77</v>
          </cell>
          <cell r="M1358">
            <v>7166.77</v>
          </cell>
        </row>
        <row r="1359">
          <cell r="C1359" t="str">
            <v>FATMA AKBULUT</v>
          </cell>
          <cell r="E1359" t="str">
            <v>GarantiDBS</v>
          </cell>
          <cell r="H1359" t="str">
            <v>KARAMAN</v>
          </cell>
          <cell r="I1359" t="str">
            <v>KSA2022000001593</v>
          </cell>
          <cell r="J1359" t="str">
            <v>11.06.2022</v>
          </cell>
          <cell r="K1359" t="str">
            <v>Mayıs 2022</v>
          </cell>
          <cell r="L1359">
            <v>1504.5</v>
          </cell>
          <cell r="M1359">
            <v>1504.5</v>
          </cell>
        </row>
        <row r="1360">
          <cell r="C1360" t="str">
            <v>FATMA ALIZADA</v>
          </cell>
          <cell r="E1360" t="str">
            <v>ZiraatbankasıDBS</v>
          </cell>
          <cell r="H1360" t="str">
            <v>KASTAMONU</v>
          </cell>
          <cell r="I1360" t="str">
            <v>KSA2022000001594</v>
          </cell>
          <cell r="J1360" t="str">
            <v>11.06.2022</v>
          </cell>
          <cell r="K1360" t="str">
            <v>Mayıs 2022</v>
          </cell>
          <cell r="L1360">
            <v>967.01</v>
          </cell>
          <cell r="M1360">
            <v>967.01</v>
          </cell>
        </row>
        <row r="1361">
          <cell r="C1361" t="str">
            <v>FATMA ÇOLAK</v>
          </cell>
          <cell r="E1361" t="str">
            <v>İş Bankası DBS</v>
          </cell>
          <cell r="H1361" t="str">
            <v>MAÇKA</v>
          </cell>
          <cell r="I1361" t="str">
            <v>KSA2022000001595</v>
          </cell>
          <cell r="J1361" t="str">
            <v>11.06.2022</v>
          </cell>
          <cell r="K1361" t="str">
            <v>Mayıs 2022</v>
          </cell>
          <cell r="L1361">
            <v>428.22</v>
          </cell>
          <cell r="M1361">
            <v>428.22</v>
          </cell>
        </row>
        <row r="1362">
          <cell r="C1362" t="str">
            <v>FATMA EROL</v>
          </cell>
          <cell r="H1362" t="str">
            <v>URLA</v>
          </cell>
          <cell r="I1362" t="str">
            <v>KSA2022000000864</v>
          </cell>
          <cell r="J1362" t="str">
            <v>07.05.2022</v>
          </cell>
          <cell r="K1362" t="str">
            <v>Mayıs 2022</v>
          </cell>
          <cell r="L1362">
            <v>9.2200000000000006</v>
          </cell>
          <cell r="M1362">
            <v>9.2200000000000006</v>
          </cell>
        </row>
        <row r="1363">
          <cell r="C1363" t="str">
            <v>FATMA EROL</v>
          </cell>
          <cell r="H1363" t="str">
            <v>URLA</v>
          </cell>
          <cell r="I1363" t="str">
            <v>KNA2022000000653</v>
          </cell>
          <cell r="J1363" t="str">
            <v>31.05.2022</v>
          </cell>
          <cell r="K1363" t="str">
            <v>Mayıs 2022</v>
          </cell>
          <cell r="L1363">
            <v>3916.81</v>
          </cell>
          <cell r="M1363">
            <v>4391.8100000000004</v>
          </cell>
        </row>
        <row r="1364">
          <cell r="C1364" t="str">
            <v>FATMA SAĞLAM</v>
          </cell>
          <cell r="H1364" t="str">
            <v>OSMANGAZİ</v>
          </cell>
          <cell r="I1364" t="str">
            <v>KSA2022000001596</v>
          </cell>
          <cell r="J1364" t="str">
            <v>11.06.2022</v>
          </cell>
          <cell r="K1364" t="str">
            <v>Mayıs 2022</v>
          </cell>
          <cell r="L1364">
            <v>1367.05</v>
          </cell>
          <cell r="M1364">
            <v>1367.05</v>
          </cell>
        </row>
        <row r="1365">
          <cell r="C1365" t="str">
            <v xml:space="preserve">FATMA SÖNMEZ </v>
          </cell>
          <cell r="E1365" t="str">
            <v>VakıfbankDBS</v>
          </cell>
          <cell r="H1365" t="str">
            <v>SERİK</v>
          </cell>
          <cell r="I1365" t="str">
            <v>KSA2022000001597</v>
          </cell>
          <cell r="J1365" t="str">
            <v>11.06.2022</v>
          </cell>
          <cell r="K1365" t="str">
            <v>Mayıs 2022</v>
          </cell>
          <cell r="L1365">
            <v>3016.09</v>
          </cell>
          <cell r="M1365">
            <v>3016.09</v>
          </cell>
        </row>
        <row r="1366">
          <cell r="C1366" t="str">
            <v>FATMA ZEHRA KARTAL</v>
          </cell>
          <cell r="E1366" t="str">
            <v>HalkbankasıDBS</v>
          </cell>
          <cell r="H1366" t="str">
            <v>İSKİLİP</v>
          </cell>
          <cell r="I1366" t="str">
            <v>KSA2022000001598</v>
          </cell>
          <cell r="J1366" t="str">
            <v>11.06.2022</v>
          </cell>
          <cell r="K1366" t="str">
            <v>Mayıs 2022</v>
          </cell>
          <cell r="L1366">
            <v>2804.29</v>
          </cell>
          <cell r="M1366">
            <v>2804.29</v>
          </cell>
        </row>
        <row r="1367">
          <cell r="C1367" t="str">
            <v>FAYSAL ÇAVĞA</v>
          </cell>
          <cell r="E1367" t="str">
            <v>ZiraatbankasıDBS</v>
          </cell>
          <cell r="H1367" t="str">
            <v>FATİH</v>
          </cell>
          <cell r="I1367" t="str">
            <v>KSA2022000001599</v>
          </cell>
          <cell r="J1367" t="str">
            <v>11.06.2022</v>
          </cell>
          <cell r="K1367" t="str">
            <v>Mayıs 2022</v>
          </cell>
          <cell r="L1367">
            <v>7858.98</v>
          </cell>
          <cell r="M1367">
            <v>7858.98</v>
          </cell>
        </row>
        <row r="1368">
          <cell r="C1368" t="str">
            <v>FAZLI TOSYAOĞULLARIGIDA PAZARLAMA İTH.İHR.SAN.TİC.LTD.ŞTİ.</v>
          </cell>
          <cell r="E1368" t="str">
            <v>HalkbankasıDBS</v>
          </cell>
          <cell r="H1368" t="str">
            <v>ŞEFAATLİ</v>
          </cell>
          <cell r="I1368" t="str">
            <v>KSE2022000004896</v>
          </cell>
          <cell r="J1368" t="str">
            <v>11.06.2022</v>
          </cell>
          <cell r="K1368" t="str">
            <v>Mayıs 2022</v>
          </cell>
          <cell r="L1368">
            <v>11769.97</v>
          </cell>
          <cell r="M1368">
            <v>11769.97</v>
          </cell>
        </row>
        <row r="1369">
          <cell r="C1369" t="str">
            <v>FCE MAKİNE YEDEK PARÇA İTHALAT İHRACAT SANAYİ VE TİCARET LİMİTED ŞİRKETİ</v>
          </cell>
          <cell r="H1369" t="str">
            <v>ODUNPAZARI</v>
          </cell>
          <cell r="I1369" t="str">
            <v>KSA2022000000865</v>
          </cell>
          <cell r="J1369" t="str">
            <v>07.05.2022</v>
          </cell>
          <cell r="K1369" t="str">
            <v>Mayıs 2022</v>
          </cell>
          <cell r="L1369">
            <v>124.42</v>
          </cell>
          <cell r="M1369">
            <v>124.42</v>
          </cell>
        </row>
        <row r="1370">
          <cell r="C1370" t="str">
            <v>FELEK OTO PTR İNŞ TANAK GIDA TAR TUR TEKÜR PA SA VE T LTD ŞT</v>
          </cell>
          <cell r="D1370" t="str">
            <v>HİLAL BENGİ</v>
          </cell>
          <cell r="H1370" t="str">
            <v>TEKKEKÖY</v>
          </cell>
          <cell r="I1370" t="str">
            <v>KME2022000001334</v>
          </cell>
          <cell r="J1370" t="str">
            <v>10.06.2022</v>
          </cell>
          <cell r="K1370" t="str">
            <v>Mayıs 2022</v>
          </cell>
          <cell r="L1370">
            <v>5296.88</v>
          </cell>
          <cell r="M1370">
            <v>5296.88</v>
          </cell>
        </row>
        <row r="1371">
          <cell r="C1371" t="str">
            <v>FELEK OTO PTR İNŞ TANAK GIDA TAR TUR TEKÜR PA SA VE T LTD ŞT</v>
          </cell>
          <cell r="D1371" t="str">
            <v>HİLAL BENGİ</v>
          </cell>
          <cell r="H1371" t="str">
            <v>TEKKEKÖY</v>
          </cell>
          <cell r="I1371" t="str">
            <v>KME2022000001335</v>
          </cell>
          <cell r="J1371" t="str">
            <v>10.06.2022</v>
          </cell>
          <cell r="K1371" t="str">
            <v>Mayıs 2022</v>
          </cell>
          <cell r="L1371">
            <v>19460.240000000002</v>
          </cell>
          <cell r="M1371">
            <v>19460.240000000002</v>
          </cell>
        </row>
        <row r="1372">
          <cell r="C1372" t="str">
            <v>FELEK OTO PTR İNŞ TANAK GIDA TAR TUR TEKÜR PA SA VE T LTD ŞT</v>
          </cell>
          <cell r="D1372" t="str">
            <v>HİLAL BENGİ</v>
          </cell>
          <cell r="H1372" t="str">
            <v>TEKKEKÖY</v>
          </cell>
          <cell r="I1372" t="str">
            <v>KSE2022000003702</v>
          </cell>
          <cell r="J1372" t="str">
            <v>07.05.2022</v>
          </cell>
          <cell r="K1372" t="str">
            <v>Mayıs 2022</v>
          </cell>
          <cell r="L1372">
            <v>177.01</v>
          </cell>
          <cell r="M1372">
            <v>177.01</v>
          </cell>
        </row>
        <row r="1373">
          <cell r="C1373" t="str">
            <v>FERCAM CAM SANAYİ VETİC.LTD.ŞTİ.</v>
          </cell>
          <cell r="D1373" t="str">
            <v>N. YAVAŞ ELEK. SAN.TAH. LTD. ŞTİ.</v>
          </cell>
          <cell r="E1373" t="str">
            <v>HalkbankasıDBS</v>
          </cell>
          <cell r="H1373" t="str">
            <v>OSMANGAZİ</v>
          </cell>
          <cell r="I1373" t="str">
            <v>KME2022000001336</v>
          </cell>
          <cell r="J1373" t="str">
            <v>10.06.2022</v>
          </cell>
          <cell r="K1373" t="str">
            <v>Mayıs 2022</v>
          </cell>
          <cell r="L1373">
            <v>486204.37</v>
          </cell>
          <cell r="M1373">
            <v>486204.37</v>
          </cell>
        </row>
        <row r="1374">
          <cell r="C1374" t="str">
            <v>FERCAM CAM SANAYİ VETİC.LTD.ŞTİ.</v>
          </cell>
          <cell r="D1374" t="str">
            <v>N. YAVAŞ ELEK. SAN.TAH. LTD. ŞTİ.</v>
          </cell>
          <cell r="E1374" t="str">
            <v>HalkbankasıDBS</v>
          </cell>
          <cell r="H1374" t="str">
            <v>OSMANGAZİ</v>
          </cell>
          <cell r="I1374" t="str">
            <v>KSE2022000003701</v>
          </cell>
          <cell r="J1374" t="str">
            <v>07.05.2022</v>
          </cell>
          <cell r="K1374" t="str">
            <v>Mayıs 2022</v>
          </cell>
          <cell r="L1374">
            <v>3113.38</v>
          </cell>
          <cell r="M1374">
            <v>3113.38</v>
          </cell>
        </row>
        <row r="1375">
          <cell r="C1375" t="str">
            <v>FERHAT AYDOĞAN</v>
          </cell>
          <cell r="D1375" t="str">
            <v>YAŞAM İLETİŞİM TELEKOMÜNİKASYON</v>
          </cell>
          <cell r="E1375" t="str">
            <v>Finansbank DBS</v>
          </cell>
          <cell r="H1375" t="str">
            <v>YENİMAHALLE</v>
          </cell>
          <cell r="I1375" t="str">
            <v>KSA2022000000866</v>
          </cell>
          <cell r="J1375" t="str">
            <v>07.05.2022</v>
          </cell>
          <cell r="K1375" t="str">
            <v>Mayıs 2022</v>
          </cell>
          <cell r="L1375">
            <v>52.59</v>
          </cell>
          <cell r="M1375">
            <v>52.59</v>
          </cell>
        </row>
        <row r="1376">
          <cell r="C1376" t="str">
            <v>FERHAT AYDOĞAN</v>
          </cell>
          <cell r="D1376" t="str">
            <v>YAŞAM İLETİŞİM TELEKOMÜNİKASYON</v>
          </cell>
          <cell r="E1376" t="str">
            <v>Finansbank DBS</v>
          </cell>
          <cell r="H1376" t="str">
            <v>YENİMAHALLE</v>
          </cell>
          <cell r="I1376" t="str">
            <v>KNA2022000000654</v>
          </cell>
          <cell r="J1376" t="str">
            <v>31.05.2022</v>
          </cell>
          <cell r="K1376" t="str">
            <v>Mayıs 2022</v>
          </cell>
          <cell r="L1376">
            <v>14730.22</v>
          </cell>
          <cell r="M1376">
            <v>14730.22</v>
          </cell>
        </row>
        <row r="1377">
          <cell r="C1377" t="str">
            <v>FERHAT ŞİMŞEK</v>
          </cell>
          <cell r="E1377" t="str">
            <v>HalkbankasıDBS</v>
          </cell>
          <cell r="H1377" t="str">
            <v>SUR</v>
          </cell>
          <cell r="I1377" t="str">
            <v>KSA2022000001600</v>
          </cell>
          <cell r="J1377" t="str">
            <v>11.06.2022</v>
          </cell>
          <cell r="K1377" t="str">
            <v>Mayıs 2022</v>
          </cell>
          <cell r="L1377">
            <v>932.15</v>
          </cell>
          <cell r="M1377">
            <v>932.15</v>
          </cell>
        </row>
        <row r="1378">
          <cell r="C1378" t="str">
            <v>FERHAT YETER</v>
          </cell>
          <cell r="E1378" t="str">
            <v>YKB DBS</v>
          </cell>
          <cell r="H1378" t="str">
            <v>BAYRAMPAŞA</v>
          </cell>
          <cell r="I1378" t="str">
            <v>KSA2022000001601</v>
          </cell>
          <cell r="J1378" t="str">
            <v>11.06.2022</v>
          </cell>
          <cell r="K1378" t="str">
            <v>Mayıs 2022</v>
          </cell>
          <cell r="L1378">
            <v>1707.22</v>
          </cell>
          <cell r="M1378">
            <v>1707.22</v>
          </cell>
        </row>
        <row r="1379">
          <cell r="C1379" t="str">
            <v>FERİ OTELCİLİK VE TURİZM A.Ş.</v>
          </cell>
          <cell r="E1379" t="str">
            <v>İş Bankası DBS</v>
          </cell>
          <cell r="H1379" t="str">
            <v>BEŞİKTAŞ</v>
          </cell>
          <cell r="I1379" t="str">
            <v>KME2022000001337</v>
          </cell>
          <cell r="J1379" t="str">
            <v>10.06.2022</v>
          </cell>
          <cell r="K1379" t="str">
            <v>Mayıs 2022</v>
          </cell>
          <cell r="L1379">
            <v>710077.99</v>
          </cell>
          <cell r="M1379">
            <v>710077.99</v>
          </cell>
        </row>
        <row r="1380">
          <cell r="C1380" t="str">
            <v>FERİ OTELCİLİK VE TURİZM A.Ş.</v>
          </cell>
          <cell r="E1380" t="str">
            <v>İş Bankası DBS</v>
          </cell>
          <cell r="H1380" t="str">
            <v>BEŞİKTAŞ</v>
          </cell>
          <cell r="I1380" t="str">
            <v>KSE2022000003700</v>
          </cell>
          <cell r="J1380" t="str">
            <v>07.05.2022</v>
          </cell>
          <cell r="K1380" t="str">
            <v>Mayıs 2022</v>
          </cell>
          <cell r="L1380">
            <v>3120.01</v>
          </cell>
          <cell r="M1380">
            <v>3120.01</v>
          </cell>
        </row>
        <row r="1381">
          <cell r="C1381" t="str">
            <v>FETAŞ YANGIN EKİPMANMAKİNA METAL SANVE TİC.A.Ş.</v>
          </cell>
          <cell r="E1381" t="str">
            <v>ZiraatbankasıDBS</v>
          </cell>
          <cell r="H1381" t="str">
            <v>KAHRAMANKAZAN</v>
          </cell>
          <cell r="I1381" t="str">
            <v>KLA2022000005663</v>
          </cell>
          <cell r="J1381" t="str">
            <v>10.06.2022</v>
          </cell>
          <cell r="K1381" t="str">
            <v>Mayıs 2022</v>
          </cell>
          <cell r="L1381">
            <v>76099.789999999994</v>
          </cell>
          <cell r="M1381">
            <v>76099.789999999994</v>
          </cell>
        </row>
        <row r="1382">
          <cell r="C1382" t="str">
            <v>FETAŞ YANGIN EKİPMANMAKİNA METAL SANVE TİC.A.Ş.</v>
          </cell>
          <cell r="E1382" t="str">
            <v>ZiraatbankasıDBS</v>
          </cell>
          <cell r="H1382" t="str">
            <v>KAHRAMANKAZAN</v>
          </cell>
          <cell r="I1382" t="str">
            <v>KSE2022000003699</v>
          </cell>
          <cell r="J1382" t="str">
            <v>07.05.2022</v>
          </cell>
          <cell r="K1382" t="str">
            <v>Mayıs 2022</v>
          </cell>
          <cell r="L1382">
            <v>612.87</v>
          </cell>
          <cell r="M1382">
            <v>612.87</v>
          </cell>
        </row>
        <row r="1383">
          <cell r="C1383" t="str">
            <v>FEVERAN KAFE BAR İŞLETME.TUR GIDA İNŞ.SAN VE TİC.LTD. ŞTİ</v>
          </cell>
          <cell r="H1383" t="str">
            <v>BORNOVA</v>
          </cell>
          <cell r="I1383" t="str">
            <v>KMA2022000001831</v>
          </cell>
          <cell r="J1383" t="str">
            <v>11.06.2022</v>
          </cell>
          <cell r="K1383" t="str">
            <v>Mayıs 2022</v>
          </cell>
          <cell r="L1383">
            <v>20026.09</v>
          </cell>
          <cell r="M1383">
            <v>20026.09</v>
          </cell>
        </row>
        <row r="1384">
          <cell r="C1384" t="str">
            <v>FEVERAN KAFE BAR İŞLETME.TUR GIDA İNŞ.SAN VE TİC.LTD. ŞTİ</v>
          </cell>
          <cell r="H1384" t="str">
            <v>BORNOVA</v>
          </cell>
          <cell r="I1384" t="str">
            <v>KSA2022000000867</v>
          </cell>
          <cell r="J1384" t="str">
            <v>07.05.2022</v>
          </cell>
          <cell r="K1384" t="str">
            <v>Mayıs 2022</v>
          </cell>
          <cell r="L1384">
            <v>126.34</v>
          </cell>
          <cell r="M1384">
            <v>126.34</v>
          </cell>
        </row>
        <row r="1385">
          <cell r="C1385" t="str">
            <v>FEVZİYE EKSİN</v>
          </cell>
          <cell r="H1385" t="str">
            <v>BATMAN</v>
          </cell>
          <cell r="I1385" t="str">
            <v>KSA2022000001602</v>
          </cell>
          <cell r="J1385" t="str">
            <v>11.06.2022</v>
          </cell>
          <cell r="K1385" t="str">
            <v>Mayıs 2022</v>
          </cell>
          <cell r="L1385">
            <v>4353.16</v>
          </cell>
          <cell r="M1385">
            <v>4353.16</v>
          </cell>
        </row>
        <row r="1386">
          <cell r="C1386" t="str">
            <v>FEYZULLAH DÖNMEZ</v>
          </cell>
          <cell r="D1386" t="str">
            <v>SİBEL ŞİMŞEK</v>
          </cell>
          <cell r="H1386" t="str">
            <v>ÇORUM</v>
          </cell>
          <cell r="I1386" t="str">
            <v>KMA2022000001807</v>
          </cell>
          <cell r="J1386" t="str">
            <v>10.06.2022</v>
          </cell>
          <cell r="K1386" t="str">
            <v>Mayıs 2022</v>
          </cell>
          <cell r="L1386">
            <v>14337.83</v>
          </cell>
          <cell r="M1386">
            <v>14337.83</v>
          </cell>
        </row>
        <row r="1387">
          <cell r="C1387" t="str">
            <v>FEYZULLAH DÖNMEZ</v>
          </cell>
          <cell r="D1387" t="str">
            <v>SİBEL ŞİMŞEK</v>
          </cell>
          <cell r="H1387" t="str">
            <v>ÇORUM</v>
          </cell>
          <cell r="I1387" t="str">
            <v>KSA2022000000868</v>
          </cell>
          <cell r="J1387" t="str">
            <v>07.05.2022</v>
          </cell>
          <cell r="K1387" t="str">
            <v>Mayıs 2022</v>
          </cell>
          <cell r="L1387">
            <v>34.56</v>
          </cell>
          <cell r="M1387">
            <v>34.56</v>
          </cell>
        </row>
        <row r="1388">
          <cell r="C1388" t="str">
            <v>FIRAT OZGUR AKAR</v>
          </cell>
          <cell r="H1388" t="str">
            <v>ELAZIĞ</v>
          </cell>
          <cell r="I1388" t="str">
            <v>KSA2022000000869</v>
          </cell>
          <cell r="J1388" t="str">
            <v>07.05.2022</v>
          </cell>
          <cell r="K1388" t="str">
            <v>Mayıs 2022</v>
          </cell>
          <cell r="L1388">
            <v>169.27</v>
          </cell>
          <cell r="M1388">
            <v>169.27</v>
          </cell>
        </row>
        <row r="1389">
          <cell r="C1389" t="str">
            <v>FIRAT SEPKİKTAY</v>
          </cell>
          <cell r="E1389" t="str">
            <v>AkbankDBS</v>
          </cell>
          <cell r="H1389" t="str">
            <v>FATİH</v>
          </cell>
          <cell r="I1389" t="str">
            <v>KSA2022000001603</v>
          </cell>
          <cell r="J1389" t="str">
            <v>11.06.2022</v>
          </cell>
          <cell r="K1389" t="str">
            <v>Mayıs 2022</v>
          </cell>
          <cell r="L1389">
            <v>4330.6400000000003</v>
          </cell>
          <cell r="M1389">
            <v>4330.6400000000003</v>
          </cell>
        </row>
        <row r="1390">
          <cell r="C1390" t="str">
            <v>FİBAS HADDECİLİK MERMER SANAYİ VE TİCARET A.Ş.</v>
          </cell>
          <cell r="D1390" t="str">
            <v>MACROEN ENERJİ VE ENERJİ DANIŞMANLIK TİC. LTD. ŞTİ.</v>
          </cell>
          <cell r="H1390" t="str">
            <v xml:space="preserve">MERKEZEFENDİ </v>
          </cell>
          <cell r="I1390" t="str">
            <v>KSE2022000003698</v>
          </cell>
          <cell r="J1390" t="str">
            <v>07.05.2022</v>
          </cell>
          <cell r="K1390" t="str">
            <v>Mayıs 2022</v>
          </cell>
          <cell r="L1390">
            <v>73.34</v>
          </cell>
          <cell r="M1390">
            <v>73.34</v>
          </cell>
        </row>
        <row r="1391">
          <cell r="C1391" t="str">
            <v>FİBAS HADDECİLİK MERMER SANAYİ VE TİCARET A.Ş.</v>
          </cell>
          <cell r="D1391" t="str">
            <v>MACROEN ENERJİ VE ENERJİ DANIŞMANLIK TİC. LTD. ŞTİ.</v>
          </cell>
          <cell r="H1391" t="str">
            <v xml:space="preserve">MERKEZEFENDİ </v>
          </cell>
          <cell r="I1391" t="str">
            <v>KLA2022000005060</v>
          </cell>
          <cell r="J1391" t="str">
            <v>31.05.2022</v>
          </cell>
          <cell r="K1391" t="str">
            <v>Mayıs 2022</v>
          </cell>
          <cell r="L1391">
            <v>8764.69</v>
          </cell>
          <cell r="M1391">
            <v>8764.69</v>
          </cell>
        </row>
        <row r="1392">
          <cell r="C1392" t="str">
            <v>FİDANLAR GIDA SAN.VEPAZ.TİC.LTD.ŞTİ.</v>
          </cell>
          <cell r="D1392" t="str">
            <v>REFORM</v>
          </cell>
          <cell r="H1392" t="str">
            <v>YALOVA</v>
          </cell>
          <cell r="I1392" t="str">
            <v>KME2022000001385</v>
          </cell>
          <cell r="J1392" t="str">
            <v>11.06.2022</v>
          </cell>
          <cell r="K1392" t="str">
            <v>Mayıs 2022</v>
          </cell>
          <cell r="L1392">
            <v>14486</v>
          </cell>
          <cell r="M1392">
            <v>14486</v>
          </cell>
        </row>
        <row r="1393">
          <cell r="C1393" t="str">
            <v>FİDANLAR GIDA SAN.VEPAZ.TİC.LTD.ŞTİ.</v>
          </cell>
          <cell r="D1393" t="str">
            <v>REFORM</v>
          </cell>
          <cell r="H1393" t="str">
            <v>YALOVA</v>
          </cell>
          <cell r="I1393" t="str">
            <v>KME2022000001386</v>
          </cell>
          <cell r="J1393" t="str">
            <v>11.06.2022</v>
          </cell>
          <cell r="K1393" t="str">
            <v>Mayıs 2022</v>
          </cell>
          <cell r="L1393">
            <v>9160.02</v>
          </cell>
          <cell r="M1393">
            <v>9160.02</v>
          </cell>
        </row>
        <row r="1394">
          <cell r="C1394" t="str">
            <v>FİDANLAR GIDA SAN.VEPAZ.TİC.LTD.ŞTİ.</v>
          </cell>
          <cell r="D1394" t="str">
            <v>REFORM</v>
          </cell>
          <cell r="H1394" t="str">
            <v>YALOVA</v>
          </cell>
          <cell r="I1394" t="str">
            <v>KME2022000001387</v>
          </cell>
          <cell r="J1394" t="str">
            <v>11.06.2022</v>
          </cell>
          <cell r="K1394" t="str">
            <v>Mayıs 2022</v>
          </cell>
          <cell r="L1394">
            <v>824.49</v>
          </cell>
          <cell r="M1394">
            <v>824.49</v>
          </cell>
        </row>
        <row r="1395">
          <cell r="C1395" t="str">
            <v>FİDANLAR GIDA SAN.VEPAZ.TİC.LTD.ŞTİ.</v>
          </cell>
          <cell r="D1395" t="str">
            <v>REFORM</v>
          </cell>
          <cell r="H1395" t="str">
            <v>YALOVA</v>
          </cell>
          <cell r="I1395" t="str">
            <v>KME2022000001388</v>
          </cell>
          <cell r="J1395" t="str">
            <v>11.06.2022</v>
          </cell>
          <cell r="K1395" t="str">
            <v>Mayıs 2022</v>
          </cell>
          <cell r="L1395">
            <v>58480.2</v>
          </cell>
          <cell r="M1395">
            <v>58480.2</v>
          </cell>
        </row>
        <row r="1396">
          <cell r="C1396" t="str">
            <v>FİDANLAR GIDA SAN.VEPAZ.TİC.LTD.ŞTİ.</v>
          </cell>
          <cell r="D1396" t="str">
            <v>REFORM</v>
          </cell>
          <cell r="H1396" t="str">
            <v>YALOVA</v>
          </cell>
          <cell r="I1396" t="str">
            <v>KME2022000001389</v>
          </cell>
          <cell r="J1396" t="str">
            <v>11.06.2022</v>
          </cell>
          <cell r="K1396" t="str">
            <v>Mayıs 2022</v>
          </cell>
          <cell r="L1396">
            <v>16788.259999999998</v>
          </cell>
          <cell r="M1396">
            <v>16788.259999999998</v>
          </cell>
        </row>
        <row r="1397">
          <cell r="C1397" t="str">
            <v>FİDANLAR GIDA SAN.VEPAZ.TİC.LTD.ŞTİ.</v>
          </cell>
          <cell r="D1397" t="str">
            <v>REFORM</v>
          </cell>
          <cell r="H1397" t="str">
            <v>YALOVA</v>
          </cell>
          <cell r="I1397" t="str">
            <v>KME2022000001390</v>
          </cell>
          <cell r="J1397" t="str">
            <v>11.06.2022</v>
          </cell>
          <cell r="K1397" t="str">
            <v>Mayıs 2022</v>
          </cell>
          <cell r="L1397">
            <v>21196.799999999999</v>
          </cell>
          <cell r="M1397">
            <v>21196.799999999999</v>
          </cell>
        </row>
        <row r="1398">
          <cell r="C1398" t="str">
            <v>FİDANLAR GIDA SAN.VEPAZ.TİC.LTD.ŞTİ.</v>
          </cell>
          <cell r="D1398" t="str">
            <v>REFORM</v>
          </cell>
          <cell r="H1398" t="str">
            <v>YALOVA</v>
          </cell>
          <cell r="I1398" t="str">
            <v>KME2022000001391</v>
          </cell>
          <cell r="J1398" t="str">
            <v>11.06.2022</v>
          </cell>
          <cell r="K1398" t="str">
            <v>Mayıs 2022</v>
          </cell>
          <cell r="L1398">
            <v>29424.15</v>
          </cell>
          <cell r="M1398">
            <v>29424.15</v>
          </cell>
        </row>
        <row r="1399">
          <cell r="C1399" t="str">
            <v>FİDANLAR GIDA SAN.VEPAZ.TİC.LTD.ŞTİ.</v>
          </cell>
          <cell r="D1399" t="str">
            <v>REFORM</v>
          </cell>
          <cell r="H1399" t="str">
            <v>YALOVA</v>
          </cell>
          <cell r="I1399" t="str">
            <v>KSE2022000003697</v>
          </cell>
          <cell r="J1399" t="str">
            <v>07.05.2022</v>
          </cell>
          <cell r="K1399" t="str">
            <v>Mayıs 2022</v>
          </cell>
          <cell r="L1399">
            <v>702.32</v>
          </cell>
          <cell r="M1399">
            <v>702.32</v>
          </cell>
        </row>
        <row r="1400">
          <cell r="C1400" t="str">
            <v>FİLİZ AKKAYA</v>
          </cell>
          <cell r="E1400" t="str">
            <v>ZiraatbankasıDBS</v>
          </cell>
          <cell r="H1400" t="str">
            <v>FATİH</v>
          </cell>
          <cell r="I1400" t="str">
            <v>KSA2022000001604</v>
          </cell>
          <cell r="J1400" t="str">
            <v>11.06.2022</v>
          </cell>
          <cell r="K1400" t="str">
            <v>Mayıs 2022</v>
          </cell>
          <cell r="L1400">
            <v>2407.58</v>
          </cell>
          <cell r="M1400">
            <v>2407.58</v>
          </cell>
        </row>
        <row r="1401">
          <cell r="C1401" t="str">
            <v>FİSKOBİRLİK ENTEGREFINDIK İŞLEME TESİS.SAN.VE TİC.A.Ş.</v>
          </cell>
          <cell r="D1401" t="str">
            <v>ARES ENERJİ DANIŞMANLIK - MİNE GÜL ALTINOK</v>
          </cell>
          <cell r="I1401" t="str">
            <v>KLA2022000005775</v>
          </cell>
          <cell r="J1401" t="str">
            <v>11.06.2022</v>
          </cell>
          <cell r="K1401" t="str">
            <v>Mayıs 2022</v>
          </cell>
          <cell r="L1401">
            <v>1216909.27</v>
          </cell>
          <cell r="M1401">
            <v>1216909.27</v>
          </cell>
        </row>
        <row r="1402">
          <cell r="C1402" t="str">
            <v>FİSKOBİRLİK ENTEGREFINDIK İŞLEME TESİS.SAN.VE TİC.A.Ş.</v>
          </cell>
          <cell r="D1402" t="str">
            <v>ARES ENERJİ DANIŞMANLIK - MİNE GÜL ALTINOK</v>
          </cell>
          <cell r="H1402" t="str">
            <v>GİRESUN</v>
          </cell>
          <cell r="I1402" t="str">
            <v>KSE2022000003696</v>
          </cell>
          <cell r="J1402" t="str">
            <v>07.05.2022</v>
          </cell>
          <cell r="K1402" t="str">
            <v>Mayıs 2022</v>
          </cell>
          <cell r="L1402">
            <v>7198.79</v>
          </cell>
          <cell r="M1402">
            <v>7198.79</v>
          </cell>
        </row>
        <row r="1403">
          <cell r="C1403" t="str">
            <v>FİZYOMER ÖZEL SAĞLIK HİZM FİZİK TEDAVİ LTD ŞTİ</v>
          </cell>
          <cell r="D1403" t="str">
            <v>SERA ENERJİ SAN. VE TİC. LTD. ŞTİ.</v>
          </cell>
          <cell r="E1403" t="str">
            <v>İş Bankası DBS</v>
          </cell>
          <cell r="H1403" t="str">
            <v>TEPEBAŞI</v>
          </cell>
          <cell r="I1403" t="str">
            <v>KSE2022000003695</v>
          </cell>
          <cell r="J1403" t="str">
            <v>07.05.2022</v>
          </cell>
          <cell r="K1403" t="str">
            <v>Mayıs 2022</v>
          </cell>
          <cell r="L1403">
            <v>179.95</v>
          </cell>
          <cell r="M1403">
            <v>179.95</v>
          </cell>
        </row>
        <row r="1404">
          <cell r="C1404" t="str">
            <v>FKK GÜNEY OTO LASTİK TAKOZ SANAYİ TİC A.Ş.</v>
          </cell>
          <cell r="D1404" t="str">
            <v>HİLAL BENGİ</v>
          </cell>
          <cell r="H1404" t="str">
            <v>İLKADIM</v>
          </cell>
          <cell r="I1404" t="str">
            <v>KME2022000001338</v>
          </cell>
          <cell r="J1404" t="str">
            <v>10.06.2022</v>
          </cell>
          <cell r="K1404" t="str">
            <v>Mayıs 2022</v>
          </cell>
          <cell r="L1404">
            <v>327211.38</v>
          </cell>
          <cell r="M1404">
            <v>327211.38</v>
          </cell>
        </row>
        <row r="1405">
          <cell r="C1405" t="str">
            <v>FKK GÜNEY OTO LASTİK TAKOZ SANAYİ TİC A.Ş.</v>
          </cell>
          <cell r="D1405" t="str">
            <v>HİLAL BENGİ</v>
          </cell>
          <cell r="H1405" t="str">
            <v>İLKADIM</v>
          </cell>
          <cell r="I1405" t="str">
            <v>KME2022000001339</v>
          </cell>
          <cell r="J1405" t="str">
            <v>10.06.2022</v>
          </cell>
          <cell r="K1405" t="str">
            <v>Mayıs 2022</v>
          </cell>
          <cell r="L1405">
            <v>634274.46</v>
          </cell>
          <cell r="M1405">
            <v>634274.46</v>
          </cell>
        </row>
        <row r="1406">
          <cell r="C1406" t="str">
            <v>FKK GÜNEY OTO LASTİK TAKOZ SANAYİ TİC A.Ş.</v>
          </cell>
          <cell r="D1406" t="str">
            <v>HİLAL BENGİ</v>
          </cell>
          <cell r="H1406" t="str">
            <v>İLKADIM</v>
          </cell>
          <cell r="I1406" t="str">
            <v>KSE2022000003694</v>
          </cell>
          <cell r="J1406" t="str">
            <v>07.05.2022</v>
          </cell>
          <cell r="K1406" t="str">
            <v>Mayıs 2022</v>
          </cell>
          <cell r="L1406">
            <v>6059.7</v>
          </cell>
          <cell r="M1406">
            <v>6059.7</v>
          </cell>
        </row>
        <row r="1407">
          <cell r="C1407" t="str">
            <v>FLAŞ TURİZM GIDA İNŞHAY.NAK.TAAH.TİC.LTDŞTİ.</v>
          </cell>
          <cell r="E1407" t="str">
            <v>YKB DBS</v>
          </cell>
          <cell r="H1407" t="str">
            <v>BAĞLAR</v>
          </cell>
          <cell r="I1407" t="str">
            <v>KFE2022000000765</v>
          </cell>
          <cell r="J1407" t="str">
            <v>07.06.2022</v>
          </cell>
          <cell r="K1407" t="str">
            <v>Mayıs 2022</v>
          </cell>
          <cell r="L1407">
            <v>140966.29999999999</v>
          </cell>
          <cell r="M1407">
            <v>140966.29999999999</v>
          </cell>
        </row>
        <row r="1408">
          <cell r="C1408" t="str">
            <v>FLAŞ TURİZM GIDA İNŞHAY.NAK.TAAH.TİC.LTDŞTİ.</v>
          </cell>
          <cell r="E1408" t="str">
            <v>YKB DBS</v>
          </cell>
          <cell r="H1408" t="str">
            <v>BAĞLAR</v>
          </cell>
          <cell r="I1408" t="str">
            <v>KSE2022000003693</v>
          </cell>
          <cell r="J1408" t="str">
            <v>07.05.2022</v>
          </cell>
          <cell r="K1408" t="str">
            <v>Mayıs 2022</v>
          </cell>
          <cell r="L1408">
            <v>544.94000000000005</v>
          </cell>
          <cell r="M1408">
            <v>544.94000000000005</v>
          </cell>
        </row>
        <row r="1409">
          <cell r="C1409" t="str">
            <v>FOÇALILAR PETROL DENİZ NAKLİYAT SAN. VETİCARET LTD.ŞTİ.</v>
          </cell>
          <cell r="E1409" t="str">
            <v>ZiraatbankasıDBS</v>
          </cell>
          <cell r="H1409" t="str">
            <v>NARLIDERE</v>
          </cell>
          <cell r="I1409" t="str">
            <v>KLA2022000005659</v>
          </cell>
          <cell r="J1409" t="str">
            <v>10.06.2022</v>
          </cell>
          <cell r="K1409" t="str">
            <v>Mayıs 2022</v>
          </cell>
          <cell r="L1409">
            <v>16764.32</v>
          </cell>
          <cell r="M1409">
            <v>16764.32</v>
          </cell>
        </row>
        <row r="1410">
          <cell r="C1410" t="str">
            <v>FOÇALILAR PETROL DENİZ NAKLİYAT SAN. VETİCARET LTD.ŞTİ.</v>
          </cell>
          <cell r="E1410" t="str">
            <v>ZiraatbankasıDBS</v>
          </cell>
          <cell r="H1410" t="str">
            <v>NARLIDERE</v>
          </cell>
          <cell r="I1410" t="str">
            <v>KLA2022000005660</v>
          </cell>
          <cell r="J1410" t="str">
            <v>10.06.2022</v>
          </cell>
          <cell r="K1410" t="str">
            <v>Mayıs 2022</v>
          </cell>
          <cell r="L1410">
            <v>955.87</v>
          </cell>
          <cell r="M1410">
            <v>955.87</v>
          </cell>
        </row>
        <row r="1411">
          <cell r="C1411" t="str">
            <v>FOÇALILAR PETROL DENİZ NAKLİYAT SAN. VETİCARET LTD.ŞTİ.</v>
          </cell>
          <cell r="E1411" t="str">
            <v>ZiraatbankasıDBS</v>
          </cell>
          <cell r="H1411" t="str">
            <v>NARLIDERE</v>
          </cell>
          <cell r="I1411" t="str">
            <v>KSE2022000003692</v>
          </cell>
          <cell r="J1411" t="str">
            <v>07.05.2022</v>
          </cell>
          <cell r="K1411" t="str">
            <v>Mayıs 2022</v>
          </cell>
          <cell r="L1411">
            <v>124.16</v>
          </cell>
          <cell r="M1411">
            <v>124.16</v>
          </cell>
        </row>
        <row r="1412">
          <cell r="C1412" t="str">
            <v>FOLKART BLU ÇEŞME YÖNETİMİ</v>
          </cell>
          <cell r="H1412" t="str">
            <v>ÇEŞME</v>
          </cell>
          <cell r="I1412" t="str">
            <v>KSA2022000000870</v>
          </cell>
          <cell r="J1412" t="str">
            <v>07.05.2022</v>
          </cell>
          <cell r="K1412" t="str">
            <v>Mayıs 2022</v>
          </cell>
          <cell r="L1412">
            <v>453.52</v>
          </cell>
          <cell r="M1412">
            <v>453.52</v>
          </cell>
        </row>
        <row r="1413">
          <cell r="C1413" t="str">
            <v>FOLKART BLU ÇEŞME YÖNETİMİ</v>
          </cell>
          <cell r="H1413" t="str">
            <v>ÇEŞME</v>
          </cell>
          <cell r="I1413" t="str">
            <v>KSA2022000001443</v>
          </cell>
          <cell r="J1413" t="str">
            <v>31.05.2022</v>
          </cell>
          <cell r="K1413" t="str">
            <v>Mayıs 2022</v>
          </cell>
          <cell r="L1413">
            <v>129245.38</v>
          </cell>
          <cell r="M1413">
            <v>129245.38</v>
          </cell>
        </row>
        <row r="1414">
          <cell r="C1414" t="str">
            <v>FOLKART PAŞALİMANI KONUTLARI YÖNETİMİ</v>
          </cell>
          <cell r="D1414" t="str">
            <v>ACE</v>
          </cell>
          <cell r="E1414" t="str">
            <v>Akbank</v>
          </cell>
          <cell r="H1414" t="str">
            <v>ÇEŞME</v>
          </cell>
          <cell r="I1414" t="str">
            <v>KNA2022000000657</v>
          </cell>
          <cell r="J1414" t="str">
            <v>31.05.2022</v>
          </cell>
          <cell r="K1414" t="str">
            <v>Mayıs 2022</v>
          </cell>
          <cell r="L1414">
            <v>4838.6099999999997</v>
          </cell>
          <cell r="M1414">
            <v>4838.6099999999997</v>
          </cell>
        </row>
        <row r="1415">
          <cell r="C1415" t="str">
            <v>FOLKART TOWERS TOPLU YAPI YÖNETİMİ</v>
          </cell>
          <cell r="D1415" t="str">
            <v>ACE</v>
          </cell>
          <cell r="H1415" t="str">
            <v>BAYRAKLI</v>
          </cell>
          <cell r="I1415" t="str">
            <v>KSA2022000000871</v>
          </cell>
          <cell r="J1415" t="str">
            <v>07.05.2022</v>
          </cell>
          <cell r="K1415" t="str">
            <v>Mayıs 2022</v>
          </cell>
          <cell r="L1415">
            <v>5703.52</v>
          </cell>
          <cell r="M1415">
            <v>5703.52</v>
          </cell>
        </row>
        <row r="1416">
          <cell r="C1416" t="str">
            <v>FOLKART TOWERS TOPLU YAPI YÖNETİMİ</v>
          </cell>
          <cell r="D1416" t="str">
            <v>ACE</v>
          </cell>
          <cell r="H1416" t="str">
            <v>BAYRAKLI</v>
          </cell>
          <cell r="I1416" t="str">
            <v>KNA2022000000650</v>
          </cell>
          <cell r="J1416" t="str">
            <v>31.05.2022</v>
          </cell>
          <cell r="K1416" t="str">
            <v>Mayıs 2022</v>
          </cell>
          <cell r="L1416">
            <v>793152.71</v>
          </cell>
          <cell r="M1416">
            <v>793152.71</v>
          </cell>
        </row>
        <row r="1417">
          <cell r="C1417" t="str">
            <v>FOLKART TOWERS TOPLU YAPI YÖNETİMİ</v>
          </cell>
          <cell r="D1417" t="str">
            <v>ACE</v>
          </cell>
          <cell r="H1417" t="str">
            <v>BAYRAKLI</v>
          </cell>
          <cell r="I1417" t="str">
            <v>KNA2022000000651</v>
          </cell>
          <cell r="J1417" t="str">
            <v>31.05.2022</v>
          </cell>
          <cell r="K1417" t="str">
            <v>Mayıs 2022</v>
          </cell>
          <cell r="L1417">
            <v>646243.4</v>
          </cell>
          <cell r="M1417">
            <v>646243.4</v>
          </cell>
        </row>
        <row r="1418">
          <cell r="C1418" t="str">
            <v>FOLKART YAPI SANAYİİ TİCARET ANONİM ŞİRKETİ</v>
          </cell>
          <cell r="E1418" t="str">
            <v>Akbank</v>
          </cell>
          <cell r="H1418" t="str">
            <v>KARŞIYAKA</v>
          </cell>
          <cell r="I1418" t="str">
            <v>KFE2022000000741</v>
          </cell>
          <cell r="J1418" t="str">
            <v>31.05.2022</v>
          </cell>
          <cell r="K1418" t="str">
            <v>Mayıs 2022</v>
          </cell>
          <cell r="L1418">
            <v>11710.44</v>
          </cell>
          <cell r="M1418">
            <v>11710.44</v>
          </cell>
        </row>
        <row r="1419">
          <cell r="C1419" t="str">
            <v>FOLKART YAPI SANAYİİ TİCARET ANONİM ŞİRKETİ</v>
          </cell>
          <cell r="E1419" t="str">
            <v>Akbank</v>
          </cell>
          <cell r="H1419" t="str">
            <v>ÇEŞME</v>
          </cell>
          <cell r="I1419" t="str">
            <v>KFE2022000000744</v>
          </cell>
          <cell r="J1419" t="str">
            <v>31.05.2022</v>
          </cell>
          <cell r="K1419" t="str">
            <v>Mayıs 2022</v>
          </cell>
          <cell r="L1419">
            <v>140.30000000000001</v>
          </cell>
          <cell r="M1419">
            <v>140.30000000000001</v>
          </cell>
        </row>
        <row r="1420">
          <cell r="C1420" t="str">
            <v>FOLKART YAPI SANAYİİ TİCARET ANONİM ŞİRKETİ</v>
          </cell>
          <cell r="E1420" t="str">
            <v>Akbank</v>
          </cell>
          <cell r="H1420" t="str">
            <v>KONAK</v>
          </cell>
          <cell r="I1420" t="str">
            <v>KFE2022000000745</v>
          </cell>
          <cell r="J1420" t="str">
            <v>31.05.2022</v>
          </cell>
          <cell r="K1420" t="str">
            <v>Mayıs 2022</v>
          </cell>
          <cell r="L1420">
            <v>301672.2</v>
          </cell>
          <cell r="M1420">
            <v>301672.2</v>
          </cell>
        </row>
        <row r="1421">
          <cell r="C1421" t="str">
            <v>FOLKART YAPI SANAYİİ TİCARET ANONİM ŞİRKETİ</v>
          </cell>
          <cell r="E1421" t="str">
            <v>Akbank</v>
          </cell>
          <cell r="H1421" t="str">
            <v>URLA</v>
          </cell>
          <cell r="I1421" t="str">
            <v>KFE2022000000743</v>
          </cell>
          <cell r="J1421" t="str">
            <v>31.05.2022</v>
          </cell>
          <cell r="K1421" t="str">
            <v>Mayıs 2022</v>
          </cell>
          <cell r="L1421">
            <v>4249.26</v>
          </cell>
          <cell r="M1421">
            <v>4249.26</v>
          </cell>
        </row>
        <row r="1422">
          <cell r="C1422" t="str">
            <v>FOLKART YAPI SANAYİİ TİCARET ANONİM ŞİRKETİ</v>
          </cell>
          <cell r="E1422" t="str">
            <v>Akbank</v>
          </cell>
          <cell r="H1422" t="str">
            <v>BÜYÜKÇEKMECE</v>
          </cell>
          <cell r="I1422" t="str">
            <v>KFE2022000000746</v>
          </cell>
          <cell r="J1422" t="str">
            <v>31.05.2022</v>
          </cell>
          <cell r="K1422" t="str">
            <v>Mayıs 2022</v>
          </cell>
          <cell r="L1422">
            <v>52999.57</v>
          </cell>
          <cell r="M1422">
            <v>52999.57</v>
          </cell>
        </row>
        <row r="1423">
          <cell r="C1423" t="str">
            <v>FOLKART YAPI SANAYİİ TİCARET ANONİM ŞİRKETİ</v>
          </cell>
          <cell r="E1423" t="str">
            <v>Akbank</v>
          </cell>
          <cell r="H1423" t="str">
            <v>BORNOVA</v>
          </cell>
          <cell r="I1423" t="str">
            <v>KFE2022000000742</v>
          </cell>
          <cell r="J1423" t="str">
            <v>31.05.2022</v>
          </cell>
          <cell r="K1423" t="str">
            <v>Mayıs 2022</v>
          </cell>
          <cell r="L1423">
            <v>815.37</v>
          </cell>
          <cell r="M1423">
            <v>815.37</v>
          </cell>
        </row>
        <row r="1424">
          <cell r="C1424" t="str">
            <v>FOLKART YAPI SANAYİİ TİCARET ANONİM ŞİRKETİ</v>
          </cell>
          <cell r="E1424" t="str">
            <v>Akbank</v>
          </cell>
          <cell r="H1424" t="str">
            <v>BÜYÜKÇEKMECE</v>
          </cell>
          <cell r="I1424" t="str">
            <v>KSE2022000003691</v>
          </cell>
          <cell r="J1424" t="str">
            <v>07.05.2022</v>
          </cell>
          <cell r="K1424" t="str">
            <v>Mayıs 2022</v>
          </cell>
          <cell r="L1424">
            <v>3973.53</v>
          </cell>
          <cell r="M1424">
            <v>3973.53</v>
          </cell>
        </row>
        <row r="1425">
          <cell r="C1425" t="str">
            <v>FRUIT MASTER DIŞ TİCARET A.Ş.</v>
          </cell>
          <cell r="E1425" t="str">
            <v>GarantiDBS</v>
          </cell>
          <cell r="H1425" t="str">
            <v>ULUKIŞLA</v>
          </cell>
          <cell r="I1425" t="str">
            <v>KSE2022000003690</v>
          </cell>
          <cell r="J1425" t="str">
            <v>07.05.2022</v>
          </cell>
          <cell r="K1425" t="str">
            <v>Mayıs 2022</v>
          </cell>
          <cell r="L1425">
            <v>1819.14</v>
          </cell>
          <cell r="M1425">
            <v>1819.14</v>
          </cell>
        </row>
        <row r="1426">
          <cell r="C1426" t="str">
            <v>FRUIT MASTER DIŞ TİCARET A.Ş.</v>
          </cell>
          <cell r="E1426" t="str">
            <v>GarantiDBS</v>
          </cell>
          <cell r="H1426" t="str">
            <v>ULUKIŞLA</v>
          </cell>
          <cell r="I1426" t="str">
            <v>KLA2022000005063</v>
          </cell>
          <cell r="J1426" t="str">
            <v>31.05.2022</v>
          </cell>
          <cell r="K1426" t="str">
            <v>Mayıs 2022</v>
          </cell>
          <cell r="L1426">
            <v>391211.95</v>
          </cell>
          <cell r="M1426">
            <v>391211.95</v>
          </cell>
        </row>
        <row r="1427">
          <cell r="C1427" t="str">
            <v>FUAT SEZGİN</v>
          </cell>
          <cell r="D1427" t="str">
            <v>YAŞAM İLETİŞİM TELEKOMÜNİKASYON</v>
          </cell>
          <cell r="E1427" t="str">
            <v>HalkbankasıDBS</v>
          </cell>
          <cell r="H1427" t="str">
            <v>POLATLI</v>
          </cell>
          <cell r="I1427" t="str">
            <v>KMA2022000001808</v>
          </cell>
          <cell r="J1427" t="str">
            <v>10.06.2022</v>
          </cell>
          <cell r="K1427" t="str">
            <v>Mayıs 2022</v>
          </cell>
          <cell r="L1427">
            <v>6325.27</v>
          </cell>
          <cell r="M1427">
            <v>6325.27</v>
          </cell>
        </row>
        <row r="1428">
          <cell r="C1428" t="str">
            <v>FUAT SEZGİN</v>
          </cell>
          <cell r="D1428" t="str">
            <v>YAŞAM İLETİŞİM TELEKOMÜNİKASYON</v>
          </cell>
          <cell r="E1428" t="str">
            <v>HalkbankasıDBS</v>
          </cell>
          <cell r="H1428" t="str">
            <v>POLATLI</v>
          </cell>
          <cell r="I1428" t="str">
            <v>KSA2022000000872</v>
          </cell>
          <cell r="J1428" t="str">
            <v>07.05.2022</v>
          </cell>
          <cell r="K1428" t="str">
            <v>Mayıs 2022</v>
          </cell>
          <cell r="L1428">
            <v>67.400000000000006</v>
          </cell>
          <cell r="M1428">
            <v>67.400000000000006</v>
          </cell>
        </row>
        <row r="1429">
          <cell r="C1429" t="str">
            <v>FUNDA PAST.GID.TURZ.İNŞ.REK.TS.OR.ARÇ.A.S.TİC.LTD.ŞTİ.</v>
          </cell>
          <cell r="E1429" t="str">
            <v>İş Bankası DBS</v>
          </cell>
          <cell r="H1429" t="str">
            <v>ÇANKAYA</v>
          </cell>
          <cell r="I1429" t="str">
            <v>KLA2022000005661</v>
          </cell>
          <cell r="J1429" t="str">
            <v>10.06.2022</v>
          </cell>
          <cell r="K1429" t="str">
            <v>Mayıs 2022</v>
          </cell>
          <cell r="L1429">
            <v>52739.4</v>
          </cell>
          <cell r="M1429">
            <v>52739.4</v>
          </cell>
        </row>
        <row r="1430">
          <cell r="C1430" t="str">
            <v>FUNDA PAST.GID.TURZ.İNŞ.REK.TS.OR.ARÇ.A.S.TİC.LTD.ŞTİ.</v>
          </cell>
          <cell r="E1430" t="str">
            <v>İş Bankası DBS</v>
          </cell>
          <cell r="H1430" t="str">
            <v>ÇANKAYA</v>
          </cell>
          <cell r="I1430" t="str">
            <v>KLA2022000005662</v>
          </cell>
          <cell r="J1430" t="str">
            <v>10.06.2022</v>
          </cell>
          <cell r="K1430" t="str">
            <v>Mayıs 2022</v>
          </cell>
          <cell r="L1430">
            <v>14999.02</v>
          </cell>
          <cell r="M1430">
            <v>14999.02</v>
          </cell>
        </row>
        <row r="1431">
          <cell r="C1431" t="str">
            <v>FUZUL TASARRUF FİNANSMAN ANONİM ŞİRKETİ</v>
          </cell>
          <cell r="H1431" t="str">
            <v>BAYRAMPAŞA</v>
          </cell>
          <cell r="I1431" t="str">
            <v>KSE2022000003689</v>
          </cell>
          <cell r="J1431" t="str">
            <v>07.05.2022</v>
          </cell>
          <cell r="K1431" t="str">
            <v>Mayıs 2022</v>
          </cell>
          <cell r="L1431">
            <v>3311.27</v>
          </cell>
          <cell r="M1431">
            <v>3311.27</v>
          </cell>
        </row>
        <row r="1432">
          <cell r="C1432" t="str">
            <v>FUZUL TASARRUF FİNANSMAN ANONİM ŞİRKETİ</v>
          </cell>
          <cell r="I1432" t="str">
            <v>KLA2022000005777</v>
          </cell>
          <cell r="J1432" t="str">
            <v>11.06.2022</v>
          </cell>
          <cell r="K1432" t="str">
            <v>Mayıs 2022</v>
          </cell>
          <cell r="L1432">
            <v>519480.85</v>
          </cell>
          <cell r="M1432">
            <v>519480.85</v>
          </cell>
        </row>
        <row r="1433">
          <cell r="C1433" t="str">
            <v>FUZUL TASARRUF FİNANSMAN ANONİM ŞİRKETİ</v>
          </cell>
          <cell r="H1433" t="str">
            <v>BEŞİKTAŞ</v>
          </cell>
          <cell r="I1433" t="str">
            <v>KLA2022000005778</v>
          </cell>
          <cell r="J1433" t="str">
            <v>11.06.2022</v>
          </cell>
          <cell r="K1433" t="str">
            <v>Mayıs 2022</v>
          </cell>
          <cell r="L1433">
            <v>3059.76</v>
          </cell>
          <cell r="M1433">
            <v>3059.76</v>
          </cell>
        </row>
        <row r="1434">
          <cell r="C1434" t="str">
            <v>FÜME GRUP YAPI SİST.İNŞ.PEY.DEK.MOB.SAN.TİC.LTD.ŞTİ.</v>
          </cell>
          <cell r="H1434" t="str">
            <v>ALTINDAĞ</v>
          </cell>
          <cell r="I1434" t="str">
            <v>KSE2022000003688</v>
          </cell>
          <cell r="J1434" t="str">
            <v>07.05.2022</v>
          </cell>
          <cell r="K1434" t="str">
            <v>Mayıs 2022</v>
          </cell>
          <cell r="L1434">
            <v>25.45</v>
          </cell>
          <cell r="M1434">
            <v>25.45</v>
          </cell>
        </row>
        <row r="1435">
          <cell r="C1435" t="str">
            <v>FÜME GRUP YAPI SİST.İNŞ.PEY.DEK.MOB.SAN.TİC.LTD.ŞTİ.</v>
          </cell>
          <cell r="H1435" t="str">
            <v>ALTINDAĞ</v>
          </cell>
          <cell r="I1435" t="str">
            <v>KLA2022000005064</v>
          </cell>
          <cell r="J1435" t="str">
            <v>31.05.2022</v>
          </cell>
          <cell r="K1435" t="str">
            <v>Mayıs 2022</v>
          </cell>
          <cell r="L1435">
            <v>4092.19</v>
          </cell>
          <cell r="M1435">
            <v>4092.19</v>
          </cell>
        </row>
        <row r="1436">
          <cell r="C1436" t="str">
            <v>FY ENDÜSTRİYEL ÜRÜNLER SANAYİ VE TİCARET ANONİM ŞİRKETİ</v>
          </cell>
          <cell r="D1436" t="str">
            <v>SERA ENERJİ SAN. VE TİC. LTD. ŞTİ.</v>
          </cell>
          <cell r="H1436" t="str">
            <v>AKDENİZ</v>
          </cell>
          <cell r="I1436" t="str">
            <v>KSE2022000003687</v>
          </cell>
          <cell r="J1436" t="str">
            <v>07.05.2022</v>
          </cell>
          <cell r="K1436" t="str">
            <v>Mayıs 2022</v>
          </cell>
          <cell r="L1436">
            <v>823.01</v>
          </cell>
          <cell r="M1436">
            <v>823.01</v>
          </cell>
        </row>
        <row r="1437">
          <cell r="C1437" t="str">
            <v>FY ENDÜSTRİYEL ÜRÜNLER SANAYİ VE TİCARET ANONİM ŞİRKETİ</v>
          </cell>
          <cell r="D1437" t="str">
            <v>SERA ENERJİ SAN. VE TİC. LTD. ŞTİ.</v>
          </cell>
          <cell r="H1437" t="str">
            <v>AKDENİZ</v>
          </cell>
          <cell r="I1437" t="str">
            <v>KLA2022000005072</v>
          </cell>
          <cell r="J1437" t="str">
            <v>31.05.2022</v>
          </cell>
          <cell r="K1437" t="str">
            <v>Mayıs 2022</v>
          </cell>
          <cell r="L1437">
            <v>97021.95</v>
          </cell>
          <cell r="M1437">
            <v>97021.95</v>
          </cell>
        </row>
        <row r="1438">
          <cell r="C1438" t="str">
            <v>G N N DIŞ TİCARET DANIŞMAN.MÜHEN.İNŞ.SAN.VE TİC.LTD.ŞTİ.</v>
          </cell>
          <cell r="H1438" t="str">
            <v>BAYRAKLI</v>
          </cell>
          <cell r="I1438" t="str">
            <v>KLA2022000005066</v>
          </cell>
          <cell r="J1438" t="str">
            <v>31.05.2022</v>
          </cell>
          <cell r="K1438" t="str">
            <v>Mayıs 2022</v>
          </cell>
          <cell r="L1438">
            <v>7568.86</v>
          </cell>
          <cell r="M1438">
            <v>7568.86</v>
          </cell>
        </row>
        <row r="1439">
          <cell r="C1439" t="str">
            <v>GALERİ KRİSTAL TURİZM İNŞAAT PAZARLAMA VE TİCARET A.Ş.</v>
          </cell>
          <cell r="H1439" t="str">
            <v>MİLAS</v>
          </cell>
          <cell r="I1439" t="str">
            <v>KLA2022000005774</v>
          </cell>
          <cell r="J1439" t="str">
            <v>11.06.2022</v>
          </cell>
          <cell r="K1439" t="str">
            <v>Mayıs 2022</v>
          </cell>
          <cell r="L1439">
            <v>34722.83</v>
          </cell>
          <cell r="M1439">
            <v>34722.83</v>
          </cell>
        </row>
        <row r="1440">
          <cell r="C1440" t="str">
            <v>GALERİ KRİSTAL TURİZM İNŞAAT PAZARLAMA VE TİCARET A.Ş.</v>
          </cell>
          <cell r="H1440" t="str">
            <v>MİLAS</v>
          </cell>
          <cell r="I1440" t="str">
            <v>KSE2022000004712</v>
          </cell>
          <cell r="J1440" t="str">
            <v>31.05.2022</v>
          </cell>
          <cell r="K1440" t="str">
            <v>Mayıs 2022</v>
          </cell>
          <cell r="L1440">
            <v>527203.76</v>
          </cell>
          <cell r="M1440">
            <v>527203.76</v>
          </cell>
        </row>
        <row r="1441">
          <cell r="C1441" t="str">
            <v>GALERİ KRİSTAL TURİZM İNŞAAT PAZARLAMA VE TİCARET A.Ş.</v>
          </cell>
          <cell r="H1441" t="str">
            <v>BODRUM</v>
          </cell>
          <cell r="I1441" t="str">
            <v>KSE2022000004713</v>
          </cell>
          <cell r="J1441" t="str">
            <v>31.05.2022</v>
          </cell>
          <cell r="K1441" t="str">
            <v>Mayıs 2022</v>
          </cell>
          <cell r="L1441">
            <v>49456.77</v>
          </cell>
          <cell r="M1441">
            <v>49456.77</v>
          </cell>
        </row>
        <row r="1442">
          <cell r="C1442" t="str">
            <v>GALERİ KRİSTAL TURİZM İNŞAAT PAZARLAMA VE TİCARET A.Ş.</v>
          </cell>
          <cell r="H1442" t="str">
            <v>KAYMAKLI</v>
          </cell>
          <cell r="I1442" t="str">
            <v>KSE2022000004711</v>
          </cell>
          <cell r="J1442" t="str">
            <v>31.05.2022</v>
          </cell>
          <cell r="K1442" t="str">
            <v>Mayıs 2022</v>
          </cell>
          <cell r="L1442">
            <v>63300.62</v>
          </cell>
          <cell r="M1442">
            <v>63300.62</v>
          </cell>
        </row>
        <row r="1443">
          <cell r="C1443" t="str">
            <v>GALERİ KRİSTAL TURİZM İNŞAAT PAZARLAMA VE TİCARET A.Ş.</v>
          </cell>
          <cell r="H1443" t="str">
            <v>KAYMAKLI</v>
          </cell>
          <cell r="I1443" t="str">
            <v>KSE2022000003686</v>
          </cell>
          <cell r="J1443" t="str">
            <v>07.05.2022</v>
          </cell>
          <cell r="K1443" t="str">
            <v>Mayıs 2022</v>
          </cell>
          <cell r="L1443">
            <v>1419.81</v>
          </cell>
          <cell r="M1443">
            <v>1419.81</v>
          </cell>
        </row>
        <row r="1444">
          <cell r="C1444" t="str">
            <v>GANACHE PASTACILIK SANAYİ TİCARET ANONİM ŞİRKETİ</v>
          </cell>
          <cell r="D1444" t="str">
            <v>HAYRETTİN KESKİN</v>
          </cell>
          <cell r="E1444" t="str">
            <v>ZiraatbankasıDBS</v>
          </cell>
          <cell r="H1444" t="str">
            <v>ÜSKÜDAR</v>
          </cell>
          <cell r="I1444" t="str">
            <v>KLA2022000005664</v>
          </cell>
          <cell r="J1444" t="str">
            <v>10.06.2022</v>
          </cell>
          <cell r="K1444" t="str">
            <v>Mayıs 2022</v>
          </cell>
          <cell r="L1444">
            <v>100702.44</v>
          </cell>
          <cell r="M1444">
            <v>100702.44</v>
          </cell>
        </row>
        <row r="1445">
          <cell r="C1445" t="str">
            <v>GANACHE PASTACILIK SANAYİ TİCARET ANONİM ŞİRKETİ</v>
          </cell>
          <cell r="D1445" t="str">
            <v>HAYRETTİN KESKİN</v>
          </cell>
          <cell r="E1445" t="str">
            <v>ZiraatbankasıDBS</v>
          </cell>
          <cell r="H1445" t="str">
            <v>ÜSKÜDAR</v>
          </cell>
          <cell r="I1445" t="str">
            <v>KSE2022000003685</v>
          </cell>
          <cell r="J1445" t="str">
            <v>07.05.2022</v>
          </cell>
          <cell r="K1445" t="str">
            <v>Mayıs 2022</v>
          </cell>
          <cell r="L1445">
            <v>508.69</v>
          </cell>
          <cell r="M1445">
            <v>508.69</v>
          </cell>
        </row>
        <row r="1446">
          <cell r="C1446" t="str">
            <v>GAPSAN TEKSTİL SAN.VE TİCARET A.Ş.</v>
          </cell>
          <cell r="D1446" t="str">
            <v>SONER ADIGÜZEL</v>
          </cell>
          <cell r="H1446" t="str">
            <v>ŞANLIURFA</v>
          </cell>
          <cell r="I1446" t="str">
            <v>KLA2022000005770</v>
          </cell>
          <cell r="J1446" t="str">
            <v>11.06.2022</v>
          </cell>
          <cell r="K1446" t="str">
            <v>Mayıs 2022</v>
          </cell>
          <cell r="L1446">
            <v>1727501.71</v>
          </cell>
          <cell r="M1446">
            <v>1727501.71</v>
          </cell>
        </row>
        <row r="1447">
          <cell r="C1447" t="str">
            <v>GAPSAN TEKSTİL SAN.VE TİCARET A.Ş.</v>
          </cell>
          <cell r="D1447" t="str">
            <v>SONER ADIGÜZEL</v>
          </cell>
          <cell r="H1447" t="str">
            <v>ŞANLIURFA</v>
          </cell>
          <cell r="I1447" t="str">
            <v>KLA2022000005771</v>
          </cell>
          <cell r="J1447" t="str">
            <v>11.06.2022</v>
          </cell>
          <cell r="K1447" t="str">
            <v>Mayıs 2022</v>
          </cell>
          <cell r="L1447">
            <v>1076834.19</v>
          </cell>
          <cell r="M1447">
            <v>1076834.19</v>
          </cell>
        </row>
        <row r="1448">
          <cell r="C1448" t="str">
            <v>GAPSAN TEKSTİL SAN.VE TİCARET A.Ş.</v>
          </cell>
          <cell r="D1448" t="str">
            <v>SONER ADIGÜZEL</v>
          </cell>
          <cell r="H1448" t="str">
            <v>ŞANLIURFA</v>
          </cell>
          <cell r="I1448" t="str">
            <v>KSE2022000003684</v>
          </cell>
          <cell r="J1448" t="str">
            <v>07.05.2022</v>
          </cell>
          <cell r="K1448" t="str">
            <v>Mayıs 2022</v>
          </cell>
          <cell r="L1448">
            <v>17220.16</v>
          </cell>
          <cell r="M1448">
            <v>17220.16</v>
          </cell>
        </row>
        <row r="1449">
          <cell r="C1449" t="str">
            <v>GAYE GIDA SAN TİC.VE PAZ.A.Ş.</v>
          </cell>
          <cell r="D1449" t="str">
            <v>ARES ENERJİ DANIŞMANLIK - MİNE GÜL ALTINOK</v>
          </cell>
          <cell r="E1449" t="str">
            <v>Akbank</v>
          </cell>
          <cell r="H1449" t="str">
            <v>RİZE</v>
          </cell>
          <cell r="I1449" t="str">
            <v>KLA2022000005665</v>
          </cell>
          <cell r="J1449" t="str">
            <v>10.06.2022</v>
          </cell>
          <cell r="K1449" t="str">
            <v>Mayıs 2022</v>
          </cell>
          <cell r="L1449">
            <v>63294.2</v>
          </cell>
          <cell r="M1449">
            <v>63294.2</v>
          </cell>
        </row>
        <row r="1450">
          <cell r="C1450" t="str">
            <v>GAYE GIDA SAN TİC.VE PAZ.A.Ş.</v>
          </cell>
          <cell r="D1450" t="str">
            <v>ARES ENERJİ DANIŞMANLIK - MİNE GÜL ALTINOK</v>
          </cell>
          <cell r="E1450" t="str">
            <v>Akbank</v>
          </cell>
          <cell r="H1450" t="str">
            <v>RİZE</v>
          </cell>
          <cell r="I1450" t="str">
            <v>KSE2022000003683</v>
          </cell>
          <cell r="J1450" t="str">
            <v>07.05.2022</v>
          </cell>
          <cell r="K1450" t="str">
            <v>Mayıs 2022</v>
          </cell>
          <cell r="L1450">
            <v>269.95999999999998</v>
          </cell>
          <cell r="M1450">
            <v>269.95999999999998</v>
          </cell>
        </row>
        <row r="1451">
          <cell r="C1451" t="str">
            <v>GAZİ LOKANTACILIK GIDA TURİZM SANAYİ TİCARET LİMİTED ŞİRKETİ</v>
          </cell>
          <cell r="H1451" t="str">
            <v>GAZİEMİR</v>
          </cell>
          <cell r="I1451" t="str">
            <v>KMA2022000001809</v>
          </cell>
          <cell r="J1451" t="str">
            <v>10.06.2022</v>
          </cell>
          <cell r="K1451" t="str">
            <v>Mayıs 2022</v>
          </cell>
          <cell r="L1451">
            <v>5826.44</v>
          </cell>
          <cell r="M1451">
            <v>8826.44</v>
          </cell>
        </row>
        <row r="1452">
          <cell r="C1452" t="str">
            <v>GAZİ LOKANTACILIK GIDA TURİZM SANAYİ TİCARET LİMİTED ŞİRKETİ</v>
          </cell>
          <cell r="H1452" t="str">
            <v>GAZİEMİR</v>
          </cell>
          <cell r="I1452" t="str">
            <v>KMA2022000001810</v>
          </cell>
          <cell r="J1452" t="str">
            <v>10.06.2022</v>
          </cell>
          <cell r="K1452" t="str">
            <v>Mayıs 2022</v>
          </cell>
          <cell r="L1452">
            <v>22449.05</v>
          </cell>
          <cell r="M1452">
            <v>26449.05</v>
          </cell>
        </row>
        <row r="1453">
          <cell r="C1453" t="str">
            <v>GAZİ LOKANTACILIK GIDA TURİZM SANAYİ TİCARET LİMİTED ŞİRKETİ</v>
          </cell>
          <cell r="H1453" t="str">
            <v>GAZİEMİR</v>
          </cell>
          <cell r="I1453" t="str">
            <v>KSA2022000000873</v>
          </cell>
          <cell r="J1453" t="str">
            <v>07.05.2022</v>
          </cell>
          <cell r="K1453" t="str">
            <v>Mayıs 2022</v>
          </cell>
          <cell r="L1453">
            <v>167.18</v>
          </cell>
          <cell r="M1453">
            <v>167.18</v>
          </cell>
        </row>
        <row r="1454">
          <cell r="C1454" t="str">
            <v>GAZİ ÜNİ.MUHASEBE VEKESİN HESAP MÜDÜRLÜĞÜ.</v>
          </cell>
          <cell r="D1454" t="str">
            <v>HANKAYA SAVUNMA SAN. VE TİC. A.Ş.</v>
          </cell>
          <cell r="H1454" t="str">
            <v>YENİMAHALLE</v>
          </cell>
          <cell r="I1454" t="str">
            <v>KLA2022000005258</v>
          </cell>
          <cell r="J1454" t="str">
            <v>31.05.2022</v>
          </cell>
          <cell r="K1454" t="str">
            <v>Mayıs 2022</v>
          </cell>
          <cell r="L1454">
            <v>48632.47</v>
          </cell>
          <cell r="M1454">
            <v>48632.47</v>
          </cell>
        </row>
        <row r="1455">
          <cell r="C1455" t="str">
            <v>GAZİ ÜNİ.MUHASEBE VEKESİN HESAP MÜDÜRLÜĞÜ.</v>
          </cell>
          <cell r="D1455" t="str">
            <v>HANKAYA SAVUNMA SAN. VE TİC. A.Ş.</v>
          </cell>
          <cell r="H1455" t="str">
            <v>YENİMAHALLE</v>
          </cell>
          <cell r="I1455" t="str">
            <v>KLA2022000005259</v>
          </cell>
          <cell r="J1455" t="str">
            <v>31.05.2022</v>
          </cell>
          <cell r="K1455" t="str">
            <v>Mayıs 2022</v>
          </cell>
          <cell r="L1455">
            <v>24962.06</v>
          </cell>
          <cell r="M1455">
            <v>24962.06</v>
          </cell>
        </row>
        <row r="1456">
          <cell r="C1456" t="str">
            <v>GAZİ ÜNİ.MUHASEBE VEKESİN HESAP MÜDÜRLÜĞÜ.</v>
          </cell>
          <cell r="D1456" t="str">
            <v>HANKAYA SAVUNMA SAN. VE TİC. A.Ş.</v>
          </cell>
          <cell r="H1456" t="str">
            <v>ÇANKAYA</v>
          </cell>
          <cell r="I1456" t="str">
            <v>KLA2022000005260</v>
          </cell>
          <cell r="J1456" t="str">
            <v>31.05.2022</v>
          </cell>
          <cell r="K1456" t="str">
            <v>Mayıs 2022</v>
          </cell>
          <cell r="L1456">
            <v>376620.15</v>
          </cell>
          <cell r="M1456">
            <v>376620.15</v>
          </cell>
        </row>
        <row r="1457">
          <cell r="C1457" t="str">
            <v>GAZİ ÜNİ.MUHASEBE VEKESİN HESAP MÜDÜRLÜĞÜ.</v>
          </cell>
          <cell r="D1457" t="str">
            <v>HANKAYA SAVUNMA SAN. VE TİC. A.Ş.</v>
          </cell>
          <cell r="H1457" t="str">
            <v>YENİMAHALLE</v>
          </cell>
          <cell r="I1457" t="str">
            <v>KLA2022000005261</v>
          </cell>
          <cell r="J1457" t="str">
            <v>31.05.2022</v>
          </cell>
          <cell r="K1457" t="str">
            <v>Mayıs 2022</v>
          </cell>
          <cell r="L1457">
            <v>1003615.43</v>
          </cell>
          <cell r="M1457">
            <v>1003615.43</v>
          </cell>
        </row>
        <row r="1458">
          <cell r="C1458" t="str">
            <v>GAZİ ÜNİ.MUHASEBE VEKESİN HESAP MÜDÜRLÜĞÜ.</v>
          </cell>
          <cell r="D1458" t="str">
            <v>HANKAYA SAVUNMA SAN. VE TİC. A.Ş.</v>
          </cell>
          <cell r="H1458" t="str">
            <v>ÇANKAYA</v>
          </cell>
          <cell r="I1458" t="str">
            <v>KLA2022000005262</v>
          </cell>
          <cell r="J1458" t="str">
            <v>31.05.2022</v>
          </cell>
          <cell r="K1458" t="str">
            <v>Mayıs 2022</v>
          </cell>
          <cell r="L1458">
            <v>22063.79</v>
          </cell>
          <cell r="M1458">
            <v>22063.79</v>
          </cell>
        </row>
        <row r="1459">
          <cell r="C1459" t="str">
            <v>GAZİ ÜNİ.MUHASEBE VEKESİN HESAP MÜDÜRLÜĞÜ.</v>
          </cell>
          <cell r="D1459" t="str">
            <v>HANKAYA SAVUNMA SAN. VE TİC. A.Ş.</v>
          </cell>
          <cell r="H1459" t="str">
            <v>ÇANKAYA</v>
          </cell>
          <cell r="I1459" t="str">
            <v>KLA2022000005263</v>
          </cell>
          <cell r="J1459" t="str">
            <v>31.05.2022</v>
          </cell>
          <cell r="K1459" t="str">
            <v>Mayıs 2022</v>
          </cell>
          <cell r="L1459">
            <v>18532.509999999998</v>
          </cell>
          <cell r="M1459">
            <v>18532.509999999998</v>
          </cell>
        </row>
        <row r="1460">
          <cell r="C1460" t="str">
            <v>GAZİ ÜNİ.MUHASEBE VEKESİN HESAP MÜDÜRLÜĞÜ.</v>
          </cell>
          <cell r="D1460" t="str">
            <v>HANKAYA SAVUNMA SAN. VE TİC. A.Ş.</v>
          </cell>
          <cell r="H1460" t="str">
            <v>YENİMAHALLE</v>
          </cell>
          <cell r="I1460" t="str">
            <v>KLA2022000005264</v>
          </cell>
          <cell r="J1460" t="str">
            <v>31.05.2022</v>
          </cell>
          <cell r="K1460" t="str">
            <v>Mayıs 2022</v>
          </cell>
          <cell r="L1460">
            <v>37999.760000000002</v>
          </cell>
          <cell r="M1460">
            <v>37999.760000000002</v>
          </cell>
        </row>
        <row r="1461">
          <cell r="C1461" t="str">
            <v>GAZİ ÜNİ.MUHASEBE VEKESİN HESAP MÜDÜRLÜĞÜ.</v>
          </cell>
          <cell r="D1461" t="str">
            <v>HANKAYA SAVUNMA SAN. VE TİC. A.Ş.</v>
          </cell>
          <cell r="H1461" t="str">
            <v>ÇANKAYA</v>
          </cell>
          <cell r="I1461" t="str">
            <v>KLA2022000005265</v>
          </cell>
          <cell r="J1461" t="str">
            <v>31.05.2022</v>
          </cell>
          <cell r="K1461" t="str">
            <v>Mayıs 2022</v>
          </cell>
          <cell r="L1461">
            <v>44774.47</v>
          </cell>
          <cell r="M1461">
            <v>44774.47</v>
          </cell>
        </row>
        <row r="1462">
          <cell r="C1462" t="str">
            <v>GAZİ ÜNİ.MUHASEBE VEKESİN HESAP MÜDÜRLÜĞÜ.</v>
          </cell>
          <cell r="D1462" t="str">
            <v>HANKAYA SAVUNMA SAN. VE TİC. A.Ş.</v>
          </cell>
          <cell r="H1462" t="str">
            <v>GÖLBAŞI</v>
          </cell>
          <cell r="I1462" t="str">
            <v>KLA2022000005266</v>
          </cell>
          <cell r="J1462" t="str">
            <v>31.05.2022</v>
          </cell>
          <cell r="K1462" t="str">
            <v>Mayıs 2022</v>
          </cell>
          <cell r="L1462">
            <v>20211.97</v>
          </cell>
          <cell r="M1462">
            <v>20211.97</v>
          </cell>
        </row>
        <row r="1463">
          <cell r="C1463" t="str">
            <v>GAZİ ÜNİ.MUHASEBE VEKESİN HESAP MÜDÜRLÜĞÜ.</v>
          </cell>
          <cell r="D1463" t="str">
            <v>HANKAYA SAVUNMA SAN. VE TİC. A.Ş.</v>
          </cell>
          <cell r="H1463" t="str">
            <v>YENİMAHALLE</v>
          </cell>
          <cell r="I1463" t="str">
            <v>KLA2022000005267</v>
          </cell>
          <cell r="J1463" t="str">
            <v>31.05.2022</v>
          </cell>
          <cell r="K1463" t="str">
            <v>Mayıs 2022</v>
          </cell>
          <cell r="L1463">
            <v>213054.42</v>
          </cell>
          <cell r="M1463">
            <v>213054.42</v>
          </cell>
        </row>
        <row r="1464">
          <cell r="C1464" t="str">
            <v>GAZİ ÜNİ.MUHASEBE VEKESİN HESAP MÜDÜRLÜĞÜ.</v>
          </cell>
          <cell r="D1464" t="str">
            <v>HANKAYA SAVUNMA SAN. VE TİC. A.Ş.</v>
          </cell>
          <cell r="H1464" t="str">
            <v>YENİMAHALLE</v>
          </cell>
          <cell r="I1464" t="str">
            <v>KLA2022000005268</v>
          </cell>
          <cell r="J1464" t="str">
            <v>31.05.2022</v>
          </cell>
          <cell r="K1464" t="str">
            <v>Mayıs 2022</v>
          </cell>
          <cell r="L1464">
            <v>76304.22</v>
          </cell>
          <cell r="M1464">
            <v>76304.22</v>
          </cell>
        </row>
        <row r="1465">
          <cell r="C1465" t="str">
            <v>GAZİ ÜNİ.MUHASEBE VEKESİN HESAP MÜDÜRLÜĞÜ.</v>
          </cell>
          <cell r="D1465" t="str">
            <v>HANKAYA SAVUNMA SAN. VE TİC. A.Ş.</v>
          </cell>
          <cell r="H1465" t="str">
            <v>GÖLBAŞI</v>
          </cell>
          <cell r="I1465" t="str">
            <v>KLA2022000005269</v>
          </cell>
          <cell r="J1465" t="str">
            <v>31.05.2022</v>
          </cell>
          <cell r="K1465" t="str">
            <v>Mayıs 2022</v>
          </cell>
          <cell r="L1465">
            <v>64018.49</v>
          </cell>
          <cell r="M1465">
            <v>64018.49</v>
          </cell>
        </row>
        <row r="1466">
          <cell r="C1466" t="str">
            <v>GAZİ ÜNİ.MUHASEBE VEKESİN HESAP MÜDÜRLÜĞÜ.</v>
          </cell>
          <cell r="D1466" t="str">
            <v>HANKAYA SAVUNMA SAN. VE TİC. A.Ş.</v>
          </cell>
          <cell r="H1466" t="str">
            <v>GÖLBAŞI</v>
          </cell>
          <cell r="I1466" t="str">
            <v>KLA2022000005270</v>
          </cell>
          <cell r="J1466" t="str">
            <v>31.05.2022</v>
          </cell>
          <cell r="K1466" t="str">
            <v>Mayıs 2022</v>
          </cell>
          <cell r="L1466">
            <v>19926.62</v>
          </cell>
          <cell r="M1466">
            <v>19926.62</v>
          </cell>
        </row>
        <row r="1467">
          <cell r="C1467" t="str">
            <v>GAZİ ÜNİ.MUHASEBE VEKESİN HESAP MÜDÜRLÜĞÜ.</v>
          </cell>
          <cell r="D1467" t="str">
            <v>HANKAYA SAVUNMA SAN. VE TİC. A.Ş.</v>
          </cell>
          <cell r="H1467" t="str">
            <v>YENİMAHALLE</v>
          </cell>
          <cell r="I1467" t="str">
            <v>KLA2022000005271</v>
          </cell>
          <cell r="J1467" t="str">
            <v>31.05.2022</v>
          </cell>
          <cell r="K1467" t="str">
            <v>Mayıs 2022</v>
          </cell>
          <cell r="L1467">
            <v>9648.4500000000007</v>
          </cell>
          <cell r="M1467">
            <v>9648.4500000000007</v>
          </cell>
        </row>
        <row r="1468">
          <cell r="C1468" t="str">
            <v>GAZİ ÜNİ.MUHASEBE VEKESİN HESAP MÜDÜRLÜĞÜ.</v>
          </cell>
          <cell r="D1468" t="str">
            <v>HANKAYA SAVUNMA SAN. VE TİC. A.Ş.</v>
          </cell>
          <cell r="H1468" t="str">
            <v>YENİMAHALLE</v>
          </cell>
          <cell r="I1468" t="str">
            <v>KLA2022000005272</v>
          </cell>
          <cell r="J1468" t="str">
            <v>31.05.2022</v>
          </cell>
          <cell r="K1468" t="str">
            <v>Mayıs 2022</v>
          </cell>
          <cell r="L1468">
            <v>349896.02</v>
          </cell>
          <cell r="M1468">
            <v>349896.02</v>
          </cell>
        </row>
        <row r="1469">
          <cell r="C1469" t="str">
            <v>GAZİ ÜNİ.MUHASEBE VEKESİN HESAP MÜDÜRLÜĞÜ.</v>
          </cell>
          <cell r="D1469" t="str">
            <v>HANKAYA SAVUNMA SAN. VE TİC. A.Ş.</v>
          </cell>
          <cell r="H1469" t="str">
            <v>YENİMAHALLE</v>
          </cell>
          <cell r="I1469" t="str">
            <v>KLA2022000005273</v>
          </cell>
          <cell r="J1469" t="str">
            <v>31.05.2022</v>
          </cell>
          <cell r="K1469" t="str">
            <v>Mayıs 2022</v>
          </cell>
          <cell r="L1469">
            <v>20716.21</v>
          </cell>
          <cell r="M1469">
            <v>20716.21</v>
          </cell>
        </row>
        <row r="1470">
          <cell r="C1470" t="str">
            <v>GAZİ ÜNİ.MUHASEBE VEKESİN HESAP MÜDÜRLÜĞÜ.</v>
          </cell>
          <cell r="D1470" t="str">
            <v>HANKAYA SAVUNMA SAN. VE TİC. A.Ş.</v>
          </cell>
          <cell r="H1470" t="str">
            <v>MAMAK</v>
          </cell>
          <cell r="I1470" t="str">
            <v>KLA2022000005274</v>
          </cell>
          <cell r="J1470" t="str">
            <v>31.05.2022</v>
          </cell>
          <cell r="K1470" t="str">
            <v>Mayıs 2022</v>
          </cell>
          <cell r="L1470">
            <v>9749.89</v>
          </cell>
          <cell r="M1470">
            <v>9749.89</v>
          </cell>
        </row>
        <row r="1471">
          <cell r="C1471" t="str">
            <v>GAZİ ÜNİ.MUHASEBE VEKESİN HESAP MÜDÜRLÜĞÜ.</v>
          </cell>
          <cell r="D1471" t="str">
            <v>HANKAYA SAVUNMA SAN. VE TİC. A.Ş.</v>
          </cell>
          <cell r="H1471" t="str">
            <v>ÇANKAYA</v>
          </cell>
          <cell r="I1471" t="str">
            <v>KLA2022000005275</v>
          </cell>
          <cell r="J1471" t="str">
            <v>31.05.2022</v>
          </cell>
          <cell r="K1471" t="str">
            <v>Mayıs 2022</v>
          </cell>
          <cell r="L1471">
            <v>9446.3799999999992</v>
          </cell>
          <cell r="M1471">
            <v>9446.3799999999992</v>
          </cell>
        </row>
        <row r="1472">
          <cell r="C1472" t="str">
            <v>GAZİ ÜNİ.MUHASEBE VEKESİN HESAP MÜDÜRLÜĞÜ.</v>
          </cell>
          <cell r="D1472" t="str">
            <v>HANKAYA SAVUNMA SAN. VE TİC. A.Ş.</v>
          </cell>
          <cell r="H1472" t="str">
            <v>YENİMAHALLE</v>
          </cell>
          <cell r="I1472" t="str">
            <v>KLA2022000005276</v>
          </cell>
          <cell r="J1472" t="str">
            <v>31.05.2022</v>
          </cell>
          <cell r="K1472" t="str">
            <v>Mayıs 2022</v>
          </cell>
          <cell r="L1472">
            <v>37625.360000000001</v>
          </cell>
          <cell r="M1472">
            <v>37625.360000000001</v>
          </cell>
        </row>
        <row r="1473">
          <cell r="C1473" t="str">
            <v>GAZİ ÜNİ.MUHASEBE VEKESİN HESAP MÜDÜRLÜĞÜ.</v>
          </cell>
          <cell r="D1473" t="str">
            <v>HANKAYA SAVUNMA SAN. VE TİC. A.Ş.</v>
          </cell>
          <cell r="H1473" t="str">
            <v>KAHRAMANKAZAN</v>
          </cell>
          <cell r="I1473" t="str">
            <v>KLA2022000005277</v>
          </cell>
          <cell r="J1473" t="str">
            <v>31.05.2022</v>
          </cell>
          <cell r="K1473" t="str">
            <v>Mayıs 2022</v>
          </cell>
          <cell r="L1473">
            <v>47319.79</v>
          </cell>
          <cell r="M1473">
            <v>47319.79</v>
          </cell>
        </row>
        <row r="1474">
          <cell r="C1474" t="str">
            <v>GAZİ ÜNİ.MUHASEBE VEKESİN HESAP MÜDÜRLÜĞÜ.</v>
          </cell>
          <cell r="D1474" t="str">
            <v>HANKAYA SAVUNMA SAN. VE TİC. A.Ş.</v>
          </cell>
          <cell r="H1474" t="str">
            <v>YENİMAHALLE</v>
          </cell>
          <cell r="I1474" t="str">
            <v>KLA2022000005278</v>
          </cell>
          <cell r="J1474" t="str">
            <v>31.05.2022</v>
          </cell>
          <cell r="K1474" t="str">
            <v>Mayıs 2022</v>
          </cell>
          <cell r="L1474">
            <v>63658.17</v>
          </cell>
          <cell r="M1474">
            <v>63658.17</v>
          </cell>
        </row>
        <row r="1475">
          <cell r="C1475" t="str">
            <v>GAZİ ÜNİ.MUHASEBE VEKESİN HESAP MÜDÜRLÜĞÜ.</v>
          </cell>
          <cell r="D1475" t="str">
            <v>HANKAYA SAVUNMA SAN. VE TİC. A.Ş.</v>
          </cell>
          <cell r="H1475" t="str">
            <v>YENİMAHALLE</v>
          </cell>
          <cell r="I1475" t="str">
            <v>KLA2022000005279</v>
          </cell>
          <cell r="J1475" t="str">
            <v>31.05.2022</v>
          </cell>
          <cell r="K1475" t="str">
            <v>Mayıs 2022</v>
          </cell>
          <cell r="L1475">
            <v>2462.9</v>
          </cell>
          <cell r="M1475">
            <v>2462.9</v>
          </cell>
        </row>
        <row r="1476">
          <cell r="C1476" t="str">
            <v>GAZİ ÜNİ.MUHASEBE VEKESİN HESAP MÜDÜRLÜĞÜ.</v>
          </cell>
          <cell r="D1476" t="str">
            <v>HANKAYA SAVUNMA SAN. VE TİC. A.Ş.</v>
          </cell>
          <cell r="H1476" t="str">
            <v>YENİMAHALLE</v>
          </cell>
          <cell r="I1476" t="str">
            <v>KSE2022000003682</v>
          </cell>
          <cell r="J1476" t="str">
            <v>07.05.2022</v>
          </cell>
          <cell r="K1476" t="str">
            <v>Mayıs 2022</v>
          </cell>
          <cell r="L1476">
            <v>15756.67</v>
          </cell>
          <cell r="M1476">
            <v>15756.67</v>
          </cell>
        </row>
        <row r="1477">
          <cell r="C1477" t="str">
            <v>GAZİ ÜNİVERSİTESİ DİŞ HEKİMLİĞİ FAKÜLTESİ DEKANLIĞI</v>
          </cell>
          <cell r="D1477" t="str">
            <v>HANKAYA SAVUNMA SAN. VE TİC. A.Ş.</v>
          </cell>
          <cell r="G1477" t="str">
            <v>8150343139</v>
          </cell>
          <cell r="H1477" t="str">
            <v>ÇANKAYA</v>
          </cell>
          <cell r="I1477" t="str">
            <v>KSE2022000003681</v>
          </cell>
          <cell r="J1477" t="str">
            <v>07.05.2022</v>
          </cell>
          <cell r="K1477" t="str">
            <v>Mayıs 2022</v>
          </cell>
          <cell r="L1477">
            <v>1226.8699999999999</v>
          </cell>
          <cell r="M1477">
            <v>1226.8699999999999</v>
          </cell>
        </row>
        <row r="1478">
          <cell r="C1478" t="str">
            <v>GAZİ ÜNİVERSİTESİ DİŞ HEKİMLİĞİ FAKÜLTESİ DEKANLIĞI</v>
          </cell>
          <cell r="D1478" t="str">
            <v>HANKAYA SAVUNMA SAN. VE TİC. A.Ş.</v>
          </cell>
          <cell r="G1478" t="str">
            <v>8150343139</v>
          </cell>
          <cell r="H1478" t="str">
            <v>ÇANKAYA</v>
          </cell>
          <cell r="I1478" t="str">
            <v>KSE2022000004627</v>
          </cell>
          <cell r="J1478" t="str">
            <v>31.05.2022</v>
          </cell>
          <cell r="K1478" t="str">
            <v>Mayıs 2022</v>
          </cell>
          <cell r="L1478">
            <v>188001.19</v>
          </cell>
          <cell r="M1478">
            <v>188001.19</v>
          </cell>
        </row>
        <row r="1479">
          <cell r="C1479" t="str">
            <v>GELİŞİM ÖZEL EĞİTİMHIZMETLERİ VE DANIŞMANLIK TİCARET A.Ş.</v>
          </cell>
          <cell r="H1479" t="str">
            <v>MENEMEN</v>
          </cell>
          <cell r="I1479" t="str">
            <v>KLA2022000005666</v>
          </cell>
          <cell r="J1479" t="str">
            <v>10.06.2022</v>
          </cell>
          <cell r="K1479" t="str">
            <v>Mayıs 2022</v>
          </cell>
          <cell r="L1479">
            <v>136150.98000000001</v>
          </cell>
          <cell r="M1479">
            <v>136150.98000000001</v>
          </cell>
        </row>
        <row r="1480">
          <cell r="C1480" t="str">
            <v>GELİŞİM ÖZEL EĞİTİMHIZMETLERİ VE DANIŞMANLIK TİCARET A.Ş.</v>
          </cell>
          <cell r="H1480" t="str">
            <v>MENEMEN</v>
          </cell>
          <cell r="I1480" t="str">
            <v>KSE2022000003680</v>
          </cell>
          <cell r="J1480" t="str">
            <v>07.05.2022</v>
          </cell>
          <cell r="K1480" t="str">
            <v>Mayıs 2022</v>
          </cell>
          <cell r="L1480">
            <v>668.67</v>
          </cell>
          <cell r="M1480">
            <v>668.67</v>
          </cell>
        </row>
        <row r="1481">
          <cell r="C1481" t="str">
            <v>GELTAT SÜPER MARKETTİC.VE SAN.LTD.ŞTİ.</v>
          </cell>
          <cell r="H1481" t="str">
            <v>ADAPAZARI</v>
          </cell>
          <cell r="I1481" t="str">
            <v>KSE2022000003679</v>
          </cell>
          <cell r="J1481" t="str">
            <v>07.05.2022</v>
          </cell>
          <cell r="K1481" t="str">
            <v>Mayıs 2022</v>
          </cell>
          <cell r="L1481">
            <v>402.37</v>
          </cell>
          <cell r="M1481">
            <v>402.37</v>
          </cell>
        </row>
        <row r="1482">
          <cell r="C1482" t="str">
            <v>GELTAT TURİZM VE İNŞAAT YATIRIMLARI LTD.ŞTİ.</v>
          </cell>
          <cell r="H1482" t="str">
            <v>SERDİVAN</v>
          </cell>
          <cell r="I1482" t="str">
            <v>KSE2022000003678</v>
          </cell>
          <cell r="J1482" t="str">
            <v>07.05.2022</v>
          </cell>
          <cell r="K1482" t="str">
            <v>Mayıs 2022</v>
          </cell>
          <cell r="L1482">
            <v>636.52</v>
          </cell>
          <cell r="M1482">
            <v>636.52</v>
          </cell>
        </row>
        <row r="1483">
          <cell r="C1483" t="str">
            <v>GEMMA MADENCİLİK SANAYİ VE TİC.LTD.ŞTİ.</v>
          </cell>
          <cell r="D1483" t="str">
            <v>MACROEN ENERJİ VE ENERJİ DANIŞMANLIK TİC. LTD. ŞTİ.</v>
          </cell>
          <cell r="E1483" t="str">
            <v>HalkbankasıDBS</v>
          </cell>
          <cell r="H1483" t="str">
            <v>ALİAĞA</v>
          </cell>
          <cell r="I1483" t="str">
            <v>KME2022000001200</v>
          </cell>
          <cell r="J1483" t="str">
            <v>31.05.2022</v>
          </cell>
          <cell r="K1483" t="str">
            <v>Mayıs 2022</v>
          </cell>
          <cell r="L1483">
            <v>21229.16</v>
          </cell>
          <cell r="M1483">
            <v>21229.16</v>
          </cell>
        </row>
        <row r="1484">
          <cell r="C1484" t="str">
            <v>GEMMA MADENCİLİK SANAYİ VE TİC.LTD.ŞTİ.</v>
          </cell>
          <cell r="D1484" t="str">
            <v>MACROEN ENERJİ VE ENERJİ DANIŞMANLIK TİC. LTD. ŞTİ.</v>
          </cell>
          <cell r="E1484" t="str">
            <v>HalkbankasıDBS</v>
          </cell>
          <cell r="H1484" t="str">
            <v>ALİAĞA</v>
          </cell>
          <cell r="I1484" t="str">
            <v>KME2022000001201</v>
          </cell>
          <cell r="J1484" t="str">
            <v>31.05.2022</v>
          </cell>
          <cell r="K1484" t="str">
            <v>Mayıs 2022</v>
          </cell>
          <cell r="L1484">
            <v>217358.02</v>
          </cell>
          <cell r="M1484">
            <v>217358.02</v>
          </cell>
        </row>
        <row r="1485">
          <cell r="C1485" t="str">
            <v>GENÇER AKARYAKIT İNŞTURZ.TİC.VE SAN.LTD.ŞTİ.</v>
          </cell>
          <cell r="E1485" t="str">
            <v>YKB DBS</v>
          </cell>
          <cell r="H1485" t="str">
            <v>TEPEBAŞI</v>
          </cell>
          <cell r="I1485" t="str">
            <v>KLA2022000005068</v>
          </cell>
          <cell r="J1485" t="str">
            <v>31.05.2022</v>
          </cell>
          <cell r="K1485" t="str">
            <v>Mayıs 2022</v>
          </cell>
          <cell r="L1485">
            <v>24655.24</v>
          </cell>
          <cell r="M1485">
            <v>24655.24</v>
          </cell>
        </row>
        <row r="1486">
          <cell r="C1486" t="str">
            <v>GENÇER AKARYAKIT İNŞTURZ.TİC.VE SAN.LTD.ŞTİ.</v>
          </cell>
          <cell r="E1486" t="str">
            <v>YKB DBS</v>
          </cell>
          <cell r="H1486" t="str">
            <v>TEPEBAŞI</v>
          </cell>
          <cell r="I1486" t="str">
            <v>KLA2022000005067</v>
          </cell>
          <cell r="J1486" t="str">
            <v>31.05.2022</v>
          </cell>
          <cell r="K1486" t="str">
            <v>Mayıs 2022</v>
          </cell>
          <cell r="L1486">
            <v>19582.580000000002</v>
          </cell>
          <cell r="M1486">
            <v>19582.580000000002</v>
          </cell>
        </row>
        <row r="1487">
          <cell r="C1487" t="str">
            <v>GENÇER AKARYAKIT İNŞTURZ.TİC.VE SAN.LTD.ŞTİ.</v>
          </cell>
          <cell r="E1487" t="str">
            <v>YKB DBS</v>
          </cell>
          <cell r="H1487" t="str">
            <v>ÇİFTELER</v>
          </cell>
          <cell r="I1487" t="str">
            <v>KLA2022000005069</v>
          </cell>
          <cell r="J1487" t="str">
            <v>31.05.2022</v>
          </cell>
          <cell r="K1487" t="str">
            <v>Mayıs 2022</v>
          </cell>
          <cell r="L1487">
            <v>250982</v>
          </cell>
          <cell r="M1487">
            <v>250982</v>
          </cell>
        </row>
        <row r="1488">
          <cell r="C1488" t="str">
            <v>GENÇER AKARYAKIT İNŞTURZ.TİC.VE SAN.LTD.ŞTİ.</v>
          </cell>
          <cell r="E1488" t="str">
            <v>YKB DBS</v>
          </cell>
          <cell r="H1488" t="str">
            <v>ÇİFTELER</v>
          </cell>
          <cell r="I1488" t="str">
            <v>KSE2022000003677</v>
          </cell>
          <cell r="J1488" t="str">
            <v>07.05.2022</v>
          </cell>
          <cell r="K1488" t="str">
            <v>Mayıs 2022</v>
          </cell>
          <cell r="L1488">
            <v>1513.73</v>
          </cell>
          <cell r="M1488">
            <v>1513.73</v>
          </cell>
        </row>
        <row r="1489">
          <cell r="C1489" t="str">
            <v>GENÇLER GRUP SERVİSHİZ.SAN.VE TİCLTD.ŞTİ.</v>
          </cell>
          <cell r="H1489" t="str">
            <v>ÇANKAYA</v>
          </cell>
          <cell r="I1489" t="str">
            <v>KLA2022000005667</v>
          </cell>
          <cell r="J1489" t="str">
            <v>10.06.2022</v>
          </cell>
          <cell r="K1489" t="str">
            <v>Mayıs 2022</v>
          </cell>
          <cell r="L1489">
            <v>3953.14</v>
          </cell>
          <cell r="M1489">
            <v>3953.14</v>
          </cell>
        </row>
        <row r="1490">
          <cell r="C1490" t="str">
            <v>GENÇLER GRUP SERVİSHİZ.SAN.VE TİCLTD.ŞTİ.</v>
          </cell>
          <cell r="H1490" t="str">
            <v>ÇANKAYA</v>
          </cell>
          <cell r="I1490" t="str">
            <v>KLA2022000005668</v>
          </cell>
          <cell r="J1490" t="str">
            <v>10.06.2022</v>
          </cell>
          <cell r="K1490" t="str">
            <v>Mayıs 2022</v>
          </cell>
          <cell r="L1490">
            <v>1091.3900000000001</v>
          </cell>
          <cell r="M1490">
            <v>1091.3900000000001</v>
          </cell>
        </row>
        <row r="1491">
          <cell r="C1491" t="str">
            <v>GENÇLER MERMER SANAYİ TİCARET ANONİM ŞİRKETİ</v>
          </cell>
          <cell r="H1491" t="str">
            <v>İSCEHİSAR</v>
          </cell>
          <cell r="I1491" t="str">
            <v>KSE2022000003676</v>
          </cell>
          <cell r="J1491" t="str">
            <v>07.05.2022</v>
          </cell>
          <cell r="K1491" t="str">
            <v>Mayıs 2022</v>
          </cell>
          <cell r="L1491">
            <v>6285.41</v>
          </cell>
          <cell r="M1491">
            <v>6285.41</v>
          </cell>
        </row>
        <row r="1492">
          <cell r="C1492" t="str">
            <v>GENÇLER MERMER SANAYİ TİCARET ANONİM ŞİRKETİ</v>
          </cell>
          <cell r="H1492" t="str">
            <v>İSCEHİSAR</v>
          </cell>
          <cell r="I1492" t="str">
            <v>KLA2022000005247</v>
          </cell>
          <cell r="J1492" t="str">
            <v>31.05.2022</v>
          </cell>
          <cell r="K1492" t="str">
            <v>Mayıs 2022</v>
          </cell>
          <cell r="L1492">
            <v>894414.62</v>
          </cell>
          <cell r="M1492">
            <v>894414.62</v>
          </cell>
        </row>
        <row r="1493">
          <cell r="C1493" t="str">
            <v>GENÇLER MOTORLU ARAÇLAR TİCARET VE TURİZM A.Ş.</v>
          </cell>
          <cell r="H1493" t="str">
            <v>ÇANKAYA</v>
          </cell>
          <cell r="I1493" t="str">
            <v>KLA2022000005670</v>
          </cell>
          <cell r="J1493" t="str">
            <v>11.06.2022</v>
          </cell>
          <cell r="K1493" t="str">
            <v>Mayıs 2022</v>
          </cell>
          <cell r="L1493">
            <v>3205.95</v>
          </cell>
          <cell r="M1493">
            <v>3205.95</v>
          </cell>
        </row>
        <row r="1494">
          <cell r="C1494" t="str">
            <v>GENÇLER MOTORLU ARAÇLAR TİCARET VE TURİZM A.Ş.</v>
          </cell>
          <cell r="H1494" t="str">
            <v>ÇANKAYA</v>
          </cell>
          <cell r="I1494" t="str">
            <v>KLA2022000005671</v>
          </cell>
          <cell r="J1494" t="str">
            <v>11.06.2022</v>
          </cell>
          <cell r="K1494" t="str">
            <v>Mayıs 2022</v>
          </cell>
          <cell r="L1494">
            <v>8456.8700000000008</v>
          </cell>
          <cell r="M1494">
            <v>8456.8700000000008</v>
          </cell>
        </row>
        <row r="1495">
          <cell r="C1495" t="str">
            <v>GENÇLER MOTORLU ARAÇLAR TİCARET VE TURİZM A.Ş.</v>
          </cell>
          <cell r="H1495" t="str">
            <v>ÇANKAYA</v>
          </cell>
          <cell r="I1495" t="str">
            <v>KLA2022000005672</v>
          </cell>
          <cell r="J1495" t="str">
            <v>11.06.2022</v>
          </cell>
          <cell r="K1495" t="str">
            <v>Mayıs 2022</v>
          </cell>
          <cell r="L1495">
            <v>1956.66</v>
          </cell>
          <cell r="M1495">
            <v>1956.66</v>
          </cell>
        </row>
        <row r="1496">
          <cell r="C1496" t="str">
            <v>GENÇÖMÜR GIDA İNŞAATTURİZM TEKSTİL SAN.VE TİC.LTD.ŞT</v>
          </cell>
          <cell r="H1496" t="str">
            <v>BİLECİK</v>
          </cell>
          <cell r="I1496" t="str">
            <v>KSE2022000003675</v>
          </cell>
          <cell r="J1496" t="str">
            <v>07.05.2022</v>
          </cell>
          <cell r="K1496" t="str">
            <v>Mayıs 2022</v>
          </cell>
          <cell r="L1496">
            <v>1102.5</v>
          </cell>
          <cell r="M1496">
            <v>1102.5</v>
          </cell>
        </row>
        <row r="1497">
          <cell r="C1497" t="str">
            <v>GENÇSOY PETROL ÜR OTOMOTİV GIDA TEKSTİC SAN A Ş</v>
          </cell>
          <cell r="D1497" t="str">
            <v>SERA ENERJİ SAN. VE TİC. LTD. ŞTİ.</v>
          </cell>
          <cell r="H1497" t="str">
            <v>TEPEBAŞI</v>
          </cell>
          <cell r="I1497" t="str">
            <v>KSE2022000003674</v>
          </cell>
          <cell r="J1497" t="str">
            <v>07.05.2022</v>
          </cell>
          <cell r="K1497" t="str">
            <v>Mayıs 2022</v>
          </cell>
          <cell r="L1497">
            <v>96.93</v>
          </cell>
          <cell r="M1497">
            <v>96.93</v>
          </cell>
        </row>
        <row r="1498">
          <cell r="C1498" t="str">
            <v>GENÇSOY PETROL ÜR OTOMOTİV GIDA TEKSTİC SAN A Ş</v>
          </cell>
          <cell r="D1498" t="str">
            <v>SERA ENERJİ SAN. VE TİC. LTD. ŞTİ.</v>
          </cell>
          <cell r="H1498" t="str">
            <v>TEPEBAŞI</v>
          </cell>
          <cell r="I1498" t="str">
            <v>KLA2022000005070</v>
          </cell>
          <cell r="J1498" t="str">
            <v>31.05.2022</v>
          </cell>
          <cell r="K1498" t="str">
            <v>Mayıs 2022</v>
          </cell>
          <cell r="L1498">
            <v>2169.12</v>
          </cell>
          <cell r="M1498">
            <v>2169.12</v>
          </cell>
        </row>
        <row r="1499">
          <cell r="C1499" t="str">
            <v>GENÇSOY PETROL ÜR OTOMOTİV GIDA TEKSTİC SAN A Ş</v>
          </cell>
          <cell r="D1499" t="str">
            <v>SERA ENERJİ SAN. VE TİC. LTD. ŞTİ.</v>
          </cell>
          <cell r="H1499" t="str">
            <v>TEPEBAŞI</v>
          </cell>
          <cell r="I1499" t="str">
            <v>KLA2022000005071</v>
          </cell>
          <cell r="J1499" t="str">
            <v>31.05.2022</v>
          </cell>
          <cell r="K1499" t="str">
            <v>Mayıs 2022</v>
          </cell>
          <cell r="L1499">
            <v>19229.45</v>
          </cell>
          <cell r="M1499">
            <v>19229.45</v>
          </cell>
        </row>
        <row r="1500">
          <cell r="C1500" t="str">
            <v>GENOKS SAĞLIK HİZMETLERİ ANONİM ŞİRKETİ</v>
          </cell>
          <cell r="E1500" t="str">
            <v>İş Bankası ATS</v>
          </cell>
          <cell r="H1500" t="str">
            <v>YENİMAHALLE</v>
          </cell>
          <cell r="I1500" t="str">
            <v>KLA2022000005073</v>
          </cell>
          <cell r="J1500" t="str">
            <v>31.05.2022</v>
          </cell>
          <cell r="K1500" t="str">
            <v>Mayıs 2022</v>
          </cell>
          <cell r="L1500">
            <v>39916.25</v>
          </cell>
          <cell r="M1500">
            <v>39916.25</v>
          </cell>
        </row>
        <row r="1501">
          <cell r="C1501" t="str">
            <v>GENOKS SAĞLIK HİZMETLERİ ANONİM ŞİRKETİ</v>
          </cell>
          <cell r="E1501" t="str">
            <v>İş Bankası ATS</v>
          </cell>
          <cell r="H1501" t="str">
            <v>YENİMAHALLE</v>
          </cell>
          <cell r="I1501" t="str">
            <v>KSE2022000003673</v>
          </cell>
          <cell r="J1501" t="str">
            <v>07.05.2022</v>
          </cell>
          <cell r="K1501" t="str">
            <v>Mayıs 2022</v>
          </cell>
          <cell r="L1501">
            <v>157.07</v>
          </cell>
          <cell r="M1501">
            <v>157.07</v>
          </cell>
        </row>
        <row r="1502">
          <cell r="C1502" t="str">
            <v>GEOMED GEOTEKNİK MÜŞAVİRLİK ET.DEN.VE TİC.A.Ş.</v>
          </cell>
          <cell r="H1502" t="str">
            <v>ÇANKAYA</v>
          </cell>
          <cell r="I1502" t="str">
            <v>KLA2022000005673</v>
          </cell>
          <cell r="J1502" t="str">
            <v>11.06.2022</v>
          </cell>
          <cell r="K1502" t="str">
            <v>Mayıs 2022</v>
          </cell>
          <cell r="L1502">
            <v>1054.02</v>
          </cell>
          <cell r="M1502">
            <v>1054.02</v>
          </cell>
        </row>
        <row r="1503">
          <cell r="C1503" t="str">
            <v>GEOMED GEOTEKNİK MÜŞAVİRLİK ET.DEN.VE TİC.A.Ş.</v>
          </cell>
          <cell r="H1503" t="str">
            <v>ÇANKAYA</v>
          </cell>
          <cell r="I1503" t="str">
            <v>KLA2022000005674</v>
          </cell>
          <cell r="J1503" t="str">
            <v>11.06.2022</v>
          </cell>
          <cell r="K1503" t="str">
            <v>Mayıs 2022</v>
          </cell>
          <cell r="L1503">
            <v>1075.1500000000001</v>
          </cell>
          <cell r="M1503">
            <v>1075.1500000000001</v>
          </cell>
        </row>
        <row r="1504">
          <cell r="C1504" t="str">
            <v>GGC DEMİR ÇELİK İNŞ. TURZ. NAK. SAN. VE TİC. LTD. ŞTİ.</v>
          </cell>
          <cell r="H1504" t="str">
            <v>AMASRA</v>
          </cell>
          <cell r="I1504" t="str">
            <v>KME2022000001383</v>
          </cell>
          <cell r="J1504" t="str">
            <v>11.06.2022</v>
          </cell>
          <cell r="K1504" t="str">
            <v>Mayıs 2022</v>
          </cell>
          <cell r="L1504">
            <v>45125.94</v>
          </cell>
          <cell r="M1504">
            <v>45125.94</v>
          </cell>
        </row>
        <row r="1505">
          <cell r="C1505" t="str">
            <v>GGC DEMİR ÇELİK İNŞ. TURZ. NAK. SAN. VE TİC. LTD. ŞTİ.</v>
          </cell>
          <cell r="H1505" t="str">
            <v>BARTIN</v>
          </cell>
          <cell r="I1505" t="str">
            <v>KME2022000001384</v>
          </cell>
          <cell r="J1505" t="str">
            <v>11.06.2022</v>
          </cell>
          <cell r="K1505" t="str">
            <v>Mayıs 2022</v>
          </cell>
          <cell r="L1505">
            <v>3871.82</v>
          </cell>
          <cell r="M1505">
            <v>3871.82</v>
          </cell>
        </row>
        <row r="1506">
          <cell r="C1506" t="str">
            <v>GGC DEMİR ÇELİK İNŞ. TURZ. NAK. SAN. VE TİC. LTD. ŞTİ.</v>
          </cell>
          <cell r="H1506" t="str">
            <v>AMASRA</v>
          </cell>
          <cell r="I1506" t="str">
            <v>KSE2022000003672</v>
          </cell>
          <cell r="J1506" t="str">
            <v>07.05.2022</v>
          </cell>
          <cell r="K1506" t="str">
            <v>Mayıs 2022</v>
          </cell>
          <cell r="L1506">
            <v>332.17</v>
          </cell>
          <cell r="M1506">
            <v>332.17</v>
          </cell>
        </row>
        <row r="1507">
          <cell r="C1507" t="str">
            <v>GİLMAN UNUTMAZBAŞ</v>
          </cell>
          <cell r="D1507" t="str">
            <v>FNI</v>
          </cell>
          <cell r="H1507" t="str">
            <v>ODUNPAZARI</v>
          </cell>
          <cell r="I1507" t="str">
            <v>KSE2022000003671</v>
          </cell>
          <cell r="J1507" t="str">
            <v>07.05.2022</v>
          </cell>
          <cell r="K1507" t="str">
            <v>Mayıs 2022</v>
          </cell>
          <cell r="L1507">
            <v>5.9</v>
          </cell>
          <cell r="M1507">
            <v>5.9</v>
          </cell>
        </row>
        <row r="1508">
          <cell r="C1508" t="str">
            <v>GİMAT BİRİKİM GAY.EN.İNŞ.EML.GID.TURZ.VEYÖN.HİZ.SAN.TİC.A.Ş.</v>
          </cell>
          <cell r="E1508" t="str">
            <v>YKB DBS</v>
          </cell>
          <cell r="H1508" t="str">
            <v>YENİMAHALLE</v>
          </cell>
          <cell r="I1508" t="str">
            <v>KLA2022000005761</v>
          </cell>
          <cell r="J1508" t="str">
            <v>11.06.2022</v>
          </cell>
          <cell r="K1508" t="str">
            <v>Mayıs 2022</v>
          </cell>
          <cell r="L1508">
            <v>68195.5</v>
          </cell>
          <cell r="M1508">
            <v>68195.5</v>
          </cell>
        </row>
        <row r="1509">
          <cell r="C1509" t="str">
            <v>GİMAT BİRİKİM GAY.EN.İNŞ.EML.GID.TURZ.VEYÖN.HİZ.SAN.TİC.A.Ş.</v>
          </cell>
          <cell r="E1509" t="str">
            <v>YKB DBS</v>
          </cell>
          <cell r="H1509" t="str">
            <v>YENİMAHALLE</v>
          </cell>
          <cell r="I1509" t="str">
            <v>KLA2022000005762</v>
          </cell>
          <cell r="J1509" t="str">
            <v>11.06.2022</v>
          </cell>
          <cell r="K1509" t="str">
            <v>Mayıs 2022</v>
          </cell>
          <cell r="L1509">
            <v>45883.47</v>
          </cell>
          <cell r="M1509">
            <v>45883.47</v>
          </cell>
        </row>
        <row r="1510">
          <cell r="C1510" t="str">
            <v>GİMAT BİRİKİM GAY.EN.İNŞ.EML.GID.TURZ.VEYÖN.HİZ.SAN.TİC.A.Ş.</v>
          </cell>
          <cell r="E1510" t="str">
            <v>YKB DBS</v>
          </cell>
          <cell r="H1510" t="str">
            <v>YENİMAHALLE</v>
          </cell>
          <cell r="I1510" t="str">
            <v>KLA2022000005763</v>
          </cell>
          <cell r="J1510" t="str">
            <v>11.06.2022</v>
          </cell>
          <cell r="K1510" t="str">
            <v>Mayıs 2022</v>
          </cell>
          <cell r="L1510">
            <v>7314.73</v>
          </cell>
          <cell r="M1510">
            <v>7314.73</v>
          </cell>
        </row>
        <row r="1511">
          <cell r="C1511" t="str">
            <v>GİMAT BİRİKİM GAY.EN.İNŞ.EML.GID.TURZ.VEYÖN.HİZ.SAN.TİC.A.Ş.</v>
          </cell>
          <cell r="E1511" t="str">
            <v>YKB DBS</v>
          </cell>
          <cell r="H1511" t="str">
            <v>YENİMAHALLE</v>
          </cell>
          <cell r="I1511" t="str">
            <v>KSE2022000003670</v>
          </cell>
          <cell r="J1511" t="str">
            <v>07.05.2022</v>
          </cell>
          <cell r="K1511" t="str">
            <v>Mayıs 2022</v>
          </cell>
          <cell r="L1511">
            <v>704.87</v>
          </cell>
          <cell r="M1511">
            <v>704.87</v>
          </cell>
        </row>
        <row r="1512">
          <cell r="C1512" t="str">
            <v>GİMAT MAĞAZACILIK SANAYİ VE TİCARET ANONİM ŞİRKETİ</v>
          </cell>
          <cell r="D1512" t="str">
            <v>ARES ENERJİ DANIŞMANLIK - MİNE GÜL ALTINOK</v>
          </cell>
          <cell r="H1512" t="str">
            <v>YENİMAHALLE</v>
          </cell>
          <cell r="I1512" t="str">
            <v>KSE2022000003669</v>
          </cell>
          <cell r="J1512" t="str">
            <v>07.05.2022</v>
          </cell>
          <cell r="K1512" t="str">
            <v>Mayıs 2022</v>
          </cell>
          <cell r="L1512">
            <v>2201.27</v>
          </cell>
          <cell r="M1512">
            <v>2201.27</v>
          </cell>
        </row>
        <row r="1513">
          <cell r="C1513" t="str">
            <v>GİMAT MAĞAZACILIK SANAYİ VE TİCARET ANONİM ŞİRKETİ</v>
          </cell>
          <cell r="D1513" t="str">
            <v>ARES ENERJİ DANIŞMANLIK - MİNE GÜL ALTINOK</v>
          </cell>
          <cell r="H1513" t="str">
            <v>YENİMAHALLE</v>
          </cell>
          <cell r="I1513" t="str">
            <v>KLA2022000005229</v>
          </cell>
          <cell r="J1513" t="str">
            <v>31.05.2022</v>
          </cell>
          <cell r="K1513" t="str">
            <v>Mayıs 2022</v>
          </cell>
          <cell r="L1513">
            <v>471231.32</v>
          </cell>
          <cell r="M1513">
            <v>471231.32</v>
          </cell>
        </row>
        <row r="1514">
          <cell r="C1514" t="str">
            <v>GİRİTLİ ASIM PETROL GIDA OTOMOTİV NAKLİYE İNŞAAT SANAYİ VE TİCARET LİMİTED ŞİRKETİ</v>
          </cell>
          <cell r="D1514" t="str">
            <v>HİLAL BENGİ</v>
          </cell>
          <cell r="E1514" t="str">
            <v>YKB DBS</v>
          </cell>
          <cell r="H1514" t="str">
            <v>İLKADIM</v>
          </cell>
          <cell r="I1514" t="str">
            <v>KSE2022000003668</v>
          </cell>
          <cell r="J1514" t="str">
            <v>07.05.2022</v>
          </cell>
          <cell r="K1514" t="str">
            <v>Mayıs 2022</v>
          </cell>
          <cell r="L1514">
            <v>71.849999999999994</v>
          </cell>
          <cell r="M1514">
            <v>71.849999999999994</v>
          </cell>
        </row>
        <row r="1515">
          <cell r="C1515" t="str">
            <v>GİRİTLİ ASIM PETROL GIDA OTOMOTİV NAKLİYE İNŞAAT SANAYİ VE TİCARET LİMİTED ŞİRKETİ</v>
          </cell>
          <cell r="D1515" t="str">
            <v>HİLAL BENGİ</v>
          </cell>
          <cell r="E1515" t="str">
            <v>YKB DBS</v>
          </cell>
          <cell r="H1515" t="str">
            <v>İLKADIM</v>
          </cell>
          <cell r="I1515" t="str">
            <v>KLA2022000005074</v>
          </cell>
          <cell r="J1515" t="str">
            <v>31.05.2022</v>
          </cell>
          <cell r="K1515" t="str">
            <v>Mayıs 2022</v>
          </cell>
          <cell r="L1515">
            <v>11960.28</v>
          </cell>
          <cell r="M1515">
            <v>11960.28</v>
          </cell>
        </row>
        <row r="1516">
          <cell r="C1516" t="str">
            <v>GNG OFSET MATBAACILIK VE AMBALAJ SAN.VE TİC.A.Ş.</v>
          </cell>
          <cell r="E1516" t="str">
            <v>ZiraatbankasıDBS</v>
          </cell>
          <cell r="H1516" t="str">
            <v>ŞEHİTKAMİL</v>
          </cell>
          <cell r="I1516" t="str">
            <v>KMA2022000001811</v>
          </cell>
          <cell r="J1516" t="str">
            <v>11.06.2022</v>
          </cell>
          <cell r="K1516" t="str">
            <v>Mayıs 2022</v>
          </cell>
          <cell r="L1516">
            <v>51910.35</v>
          </cell>
          <cell r="M1516">
            <v>51910.35</v>
          </cell>
        </row>
        <row r="1517">
          <cell r="C1517" t="str">
            <v>GOL TURİZM OTELCİLİKGAYRİMENKUL TİCARETLTD.ŞTİ.</v>
          </cell>
          <cell r="E1517" t="str">
            <v>HalkbankasıDBS</v>
          </cell>
          <cell r="H1517" t="str">
            <v>MARMARİS</v>
          </cell>
          <cell r="I1517" t="str">
            <v>KLA2022000005675</v>
          </cell>
          <cell r="J1517" t="str">
            <v>11.06.2022</v>
          </cell>
          <cell r="K1517" t="str">
            <v>Mayıs 2022</v>
          </cell>
          <cell r="L1517">
            <v>138425.06</v>
          </cell>
          <cell r="M1517">
            <v>138425.06</v>
          </cell>
        </row>
        <row r="1518">
          <cell r="C1518" t="str">
            <v>GOL TURİZM OTELCİLİKGAYRİMENKUL TİCARETLTD.ŞTİ.</v>
          </cell>
          <cell r="E1518" t="str">
            <v>HalkbankasıDBS</v>
          </cell>
          <cell r="H1518" t="str">
            <v>MARMARİS</v>
          </cell>
          <cell r="I1518" t="str">
            <v>KLA2022000005676</v>
          </cell>
          <cell r="J1518" t="str">
            <v>11.06.2022</v>
          </cell>
          <cell r="K1518" t="str">
            <v>Mayıs 2022</v>
          </cell>
          <cell r="L1518">
            <v>39187.75</v>
          </cell>
          <cell r="M1518">
            <v>39187.75</v>
          </cell>
        </row>
        <row r="1519">
          <cell r="C1519" t="str">
            <v>GOL TURİZM OTELCİLİKGAYRİMENKUL TİCARETLTD.ŞTİ.</v>
          </cell>
          <cell r="E1519" t="str">
            <v>HalkbankasıDBS</v>
          </cell>
          <cell r="H1519" t="str">
            <v>MARMARİS</v>
          </cell>
          <cell r="I1519" t="str">
            <v>KSE2022000003667</v>
          </cell>
          <cell r="J1519" t="str">
            <v>07.05.2022</v>
          </cell>
          <cell r="K1519" t="str">
            <v>Mayıs 2022</v>
          </cell>
          <cell r="L1519">
            <v>182.85</v>
          </cell>
          <cell r="M1519">
            <v>182.85</v>
          </cell>
        </row>
        <row r="1520">
          <cell r="C1520" t="str">
            <v>GÖÇAY-ONUR TUR. İŞL. YAT. İNŞ. NAK. MAD. VE TİC. A.Ş.</v>
          </cell>
          <cell r="E1520" t="str">
            <v>ZiraatbankasıDBS</v>
          </cell>
          <cell r="H1520" t="str">
            <v>ORTACA</v>
          </cell>
          <cell r="I1520" t="str">
            <v>KSE2022000003666</v>
          </cell>
          <cell r="J1520" t="str">
            <v>07.05.2022</v>
          </cell>
          <cell r="K1520" t="str">
            <v>Mayıs 2022</v>
          </cell>
          <cell r="L1520">
            <v>4370.03</v>
          </cell>
          <cell r="M1520">
            <v>4370.03</v>
          </cell>
        </row>
        <row r="1521">
          <cell r="C1521" t="str">
            <v>GÖKDUMAN TARIM GIDATURİZM TİCARET LTD.ŞİRKETİ</v>
          </cell>
          <cell r="E1521" t="str">
            <v>İş Bankası ATS</v>
          </cell>
          <cell r="H1521" t="str">
            <v>HAVRAN</v>
          </cell>
          <cell r="I1521" t="str">
            <v>KLA2022000005899</v>
          </cell>
          <cell r="J1521" t="str">
            <v>13.06.2022</v>
          </cell>
          <cell r="K1521" t="str">
            <v>Mayıs 2022</v>
          </cell>
          <cell r="L1521">
            <v>26376.23</v>
          </cell>
          <cell r="M1521">
            <v>26376.23</v>
          </cell>
        </row>
        <row r="1522">
          <cell r="C1522" t="str">
            <v>GÖKDUMAN TARIM GIDATURİZM TİCARET LTD.ŞİRKETİ</v>
          </cell>
          <cell r="E1522" t="str">
            <v>İş Bankası ATS</v>
          </cell>
          <cell r="H1522" t="str">
            <v>HAVRAN</v>
          </cell>
          <cell r="I1522" t="str">
            <v>KSE2022000003665</v>
          </cell>
          <cell r="J1522" t="str">
            <v>07.05.2022</v>
          </cell>
          <cell r="K1522" t="str">
            <v>Mayıs 2022</v>
          </cell>
          <cell r="L1522">
            <v>329.08</v>
          </cell>
          <cell r="M1522">
            <v>329.08</v>
          </cell>
        </row>
        <row r="1523">
          <cell r="C1523" t="str">
            <v>GÖKHAN ÖZCAN</v>
          </cell>
          <cell r="E1523" t="str">
            <v>ZiraatbankasıDBS</v>
          </cell>
          <cell r="H1523" t="str">
            <v>POSOF</v>
          </cell>
          <cell r="I1523" t="str">
            <v>KSA2022000001605</v>
          </cell>
          <cell r="J1523" t="str">
            <v>11.06.2022</v>
          </cell>
          <cell r="K1523" t="str">
            <v>Mayıs 2022</v>
          </cell>
          <cell r="L1523">
            <v>417.57</v>
          </cell>
          <cell r="M1523">
            <v>417.57</v>
          </cell>
        </row>
        <row r="1524">
          <cell r="C1524" t="str">
            <v>GÖKTAŞ YEMEK HİZMETLERİ SANAYİ VE TİCARET LİMİTED ŞİRKETİ</v>
          </cell>
          <cell r="D1524" t="str">
            <v>SERA ENERJİ SAN. VE TİC. LTD. ŞTİ.</v>
          </cell>
          <cell r="H1524" t="str">
            <v>TEPEBAŞI</v>
          </cell>
          <cell r="I1524" t="str">
            <v>KMA2022000001812</v>
          </cell>
          <cell r="J1524" t="str">
            <v>11.06.2022</v>
          </cell>
          <cell r="K1524" t="str">
            <v>Mayıs 2022</v>
          </cell>
          <cell r="L1524">
            <v>12766.22</v>
          </cell>
          <cell r="M1524">
            <v>12766.22</v>
          </cell>
        </row>
        <row r="1525">
          <cell r="C1525" t="str">
            <v>GÖKTAŞ YEMEK HİZMETLERİ SANAYİ VE TİCARET LİMİTED ŞİRKETİ</v>
          </cell>
          <cell r="D1525" t="str">
            <v>SERA ENERJİ SAN. VE TİC. LTD. ŞTİ.</v>
          </cell>
          <cell r="H1525" t="str">
            <v>TEPEBAŞI</v>
          </cell>
          <cell r="I1525" t="str">
            <v>KSA2022000000874</v>
          </cell>
          <cell r="J1525" t="str">
            <v>07.05.2022</v>
          </cell>
          <cell r="K1525" t="str">
            <v>Mayıs 2022</v>
          </cell>
          <cell r="L1525">
            <v>44.93</v>
          </cell>
          <cell r="M1525">
            <v>44.93</v>
          </cell>
        </row>
        <row r="1526">
          <cell r="C1526" t="str">
            <v>GÖLBAŞI ŞANTİYESİ</v>
          </cell>
          <cell r="H1526" t="str">
            <v>GÖLBAŞI</v>
          </cell>
          <cell r="I1526" t="str">
            <v>KNE2022000000499</v>
          </cell>
          <cell r="J1526" t="str">
            <v>13.06.2022</v>
          </cell>
          <cell r="K1526" t="str">
            <v>Mayıs 2022</v>
          </cell>
          <cell r="L1526">
            <v>13535.53</v>
          </cell>
          <cell r="M1526">
            <v>13535.53</v>
          </cell>
        </row>
        <row r="1527">
          <cell r="C1527" t="str">
            <v>GÖLSÜT GIDA VE TEKSTİL SAN. TİC. LTD. ŞTİ</v>
          </cell>
          <cell r="E1527" t="str">
            <v>AkbankDBS</v>
          </cell>
          <cell r="H1527" t="str">
            <v>SANCAKTEPE</v>
          </cell>
          <cell r="I1527" t="str">
            <v>KMA2022000001813</v>
          </cell>
          <cell r="J1527" t="str">
            <v>11.06.2022</v>
          </cell>
          <cell r="K1527" t="str">
            <v>Mayıs 2022</v>
          </cell>
          <cell r="L1527">
            <v>39719.279999999999</v>
          </cell>
          <cell r="M1527">
            <v>39719.279999999999</v>
          </cell>
        </row>
        <row r="1528">
          <cell r="C1528" t="str">
            <v>GÖNENLER TURİZM VE OTELCİLİK ANONİM ŞİRKETİ</v>
          </cell>
          <cell r="E1528" t="str">
            <v>AkbankDBS</v>
          </cell>
          <cell r="H1528" t="str">
            <v>KÜÇÜKÇEKMECE</v>
          </cell>
          <cell r="I1528" t="str">
            <v>KLA2022000005677</v>
          </cell>
          <cell r="J1528" t="str">
            <v>11.06.2022</v>
          </cell>
          <cell r="K1528" t="str">
            <v>Mayıs 2022</v>
          </cell>
          <cell r="L1528">
            <v>628384.02</v>
          </cell>
          <cell r="M1528">
            <v>628384.02</v>
          </cell>
        </row>
        <row r="1529">
          <cell r="C1529" t="str">
            <v>GÖNENLER TURİZM VE OTELCİLİK ANONİM ŞİRKETİ</v>
          </cell>
          <cell r="E1529" t="str">
            <v>AkbankDBS</v>
          </cell>
          <cell r="H1529" t="str">
            <v>KÜÇÜKÇEKMECE</v>
          </cell>
          <cell r="I1529" t="str">
            <v>KSE2022000003664</v>
          </cell>
          <cell r="J1529" t="str">
            <v>07.05.2022</v>
          </cell>
          <cell r="K1529" t="str">
            <v>Mayıs 2022</v>
          </cell>
          <cell r="L1529">
            <v>3570.16</v>
          </cell>
          <cell r="M1529">
            <v>3570.16</v>
          </cell>
        </row>
        <row r="1530">
          <cell r="C1530" t="str">
            <v>GÖRGÜLÜ TAR. ALT.PETÜR.GAZ.AKR.YKT.GID.PAZ.NK.SN.TİC.LTD.ŞTİ</v>
          </cell>
          <cell r="D1530" t="str">
            <v>ARES ENERJİ DANIŞMANLIK - MİNE GÜL ALTINOK</v>
          </cell>
          <cell r="E1530" t="str">
            <v>YKB DBS</v>
          </cell>
          <cell r="H1530" t="str">
            <v>ALACA</v>
          </cell>
          <cell r="I1530" t="str">
            <v>KLA2022000005678</v>
          </cell>
          <cell r="J1530" t="str">
            <v>11.06.2022</v>
          </cell>
          <cell r="K1530" t="str">
            <v>Mayıs 2022</v>
          </cell>
          <cell r="L1530">
            <v>18525.32</v>
          </cell>
          <cell r="M1530">
            <v>18525.32</v>
          </cell>
        </row>
        <row r="1531">
          <cell r="C1531" t="str">
            <v>GÖRGÜLÜ TAR. ALT.PETÜR.GAZ.AKR.YKT.GID.PAZ.NK.SN.TİC.LTD.ŞTİ</v>
          </cell>
          <cell r="D1531" t="str">
            <v>ARES ENERJİ DANIŞMANLIK - MİNE GÜL ALTINOK</v>
          </cell>
          <cell r="E1531" t="str">
            <v>YKB DBS</v>
          </cell>
          <cell r="H1531" t="str">
            <v>ÇORUM</v>
          </cell>
          <cell r="I1531" t="str">
            <v>KLA2022000005679</v>
          </cell>
          <cell r="J1531" t="str">
            <v>11.06.2022</v>
          </cell>
          <cell r="K1531" t="str">
            <v>Mayıs 2022</v>
          </cell>
          <cell r="L1531">
            <v>18772.96</v>
          </cell>
          <cell r="M1531">
            <v>18772.96</v>
          </cell>
        </row>
        <row r="1532">
          <cell r="C1532" t="str">
            <v>GÖRGÜLÜ TAR. ALT.PETÜR.GAZ.AKR.YKT.GID.PAZ.NK.SN.TİC.LTD.ŞTİ</v>
          </cell>
          <cell r="D1532" t="str">
            <v>ARES ENERJİ DANIŞMANLIK - MİNE GÜL ALTINOK</v>
          </cell>
          <cell r="E1532" t="str">
            <v>YKB DBS</v>
          </cell>
          <cell r="H1532" t="str">
            <v>ONDOKUZMAYIS</v>
          </cell>
          <cell r="I1532" t="str">
            <v>KLA2022000005680</v>
          </cell>
          <cell r="J1532" t="str">
            <v>11.06.2022</v>
          </cell>
          <cell r="K1532" t="str">
            <v>Mayıs 2022</v>
          </cell>
          <cell r="L1532">
            <v>23696.58</v>
          </cell>
          <cell r="M1532">
            <v>23696.58</v>
          </cell>
        </row>
        <row r="1533">
          <cell r="C1533" t="str">
            <v>GÖRGÜLÜ TAR. ALT.PETÜR.GAZ.AKR.YKT.GID.PAZ.NK.SN.TİC.LTD.ŞTİ</v>
          </cell>
          <cell r="D1533" t="str">
            <v>ARES ENERJİ DANIŞMANLIK - MİNE GÜL ALTINOK</v>
          </cell>
          <cell r="E1533" t="str">
            <v>YKB DBS</v>
          </cell>
          <cell r="H1533" t="str">
            <v>KIRIKKALE</v>
          </cell>
          <cell r="I1533" t="str">
            <v>KLA2022000005681</v>
          </cell>
          <cell r="J1533" t="str">
            <v>11.06.2022</v>
          </cell>
          <cell r="K1533" t="str">
            <v>Mayıs 2022</v>
          </cell>
          <cell r="L1533">
            <v>459.54</v>
          </cell>
          <cell r="M1533">
            <v>459.54</v>
          </cell>
        </row>
        <row r="1534">
          <cell r="C1534" t="str">
            <v>GÖRGÜLÜ TAR. ALT.PETÜR.GAZ.AKR.YKT.GID.PAZ.NK.SN.TİC.LTD.ŞTİ</v>
          </cell>
          <cell r="D1534" t="str">
            <v>ARES ENERJİ DANIŞMANLIK - MİNE GÜL ALTINOK</v>
          </cell>
          <cell r="E1534" t="str">
            <v>YKB DBS</v>
          </cell>
          <cell r="H1534" t="str">
            <v>ALACA</v>
          </cell>
          <cell r="I1534" t="str">
            <v>KSE2022000003663</v>
          </cell>
          <cell r="J1534" t="str">
            <v>07.05.2022</v>
          </cell>
          <cell r="K1534" t="str">
            <v>Mayıs 2022</v>
          </cell>
          <cell r="L1534">
            <v>381.52</v>
          </cell>
          <cell r="M1534">
            <v>381.52</v>
          </cell>
        </row>
        <row r="1535">
          <cell r="C1535" t="str">
            <v>GÖRSAN MADENCİLİK MERMER İNŞ.TUR.SANVE TİC.LTD.ŞTİ.</v>
          </cell>
          <cell r="D1535" t="str">
            <v>MACROEN ENERJİ VE ENERJİ DANIŞMANLIK TİC. LTD. ŞTİ.</v>
          </cell>
          <cell r="H1535" t="str">
            <v>TORBALI</v>
          </cell>
          <cell r="I1535" t="str">
            <v>KSE2022000003662</v>
          </cell>
          <cell r="J1535" t="str">
            <v>07.05.2022</v>
          </cell>
          <cell r="K1535" t="str">
            <v>Mayıs 2022</v>
          </cell>
          <cell r="L1535">
            <v>382.99</v>
          </cell>
          <cell r="M1535">
            <v>382.99</v>
          </cell>
        </row>
        <row r="1536">
          <cell r="C1536" t="str">
            <v>GÖZ NURUNU KORUMA VAKFI BAYRAMPAŞA GÖZ HASTANESİ İKTİSADİ İŞ</v>
          </cell>
          <cell r="E1536" t="str">
            <v>YKB DBS</v>
          </cell>
          <cell r="H1536" t="str">
            <v>BAYRAMPAŞA</v>
          </cell>
          <cell r="I1536" t="str">
            <v>KSE2022000003661</v>
          </cell>
          <cell r="J1536" t="str">
            <v>07.05.2022</v>
          </cell>
          <cell r="K1536" t="str">
            <v>Mayıs 2022</v>
          </cell>
          <cell r="L1536">
            <v>1200.1099999999999</v>
          </cell>
          <cell r="M1536">
            <v>1200.1099999999999</v>
          </cell>
        </row>
        <row r="1537">
          <cell r="C1537" t="str">
            <v>GÖZBA İNSAN KAYNAKLARI LOJ.ÇÖZ.HİZ.TİC.LTD.ŞTİ.</v>
          </cell>
          <cell r="E1537" t="str">
            <v>Akbank</v>
          </cell>
          <cell r="H1537" t="str">
            <v>KONAK</v>
          </cell>
          <cell r="I1537" t="str">
            <v>KSE2022000003660</v>
          </cell>
          <cell r="J1537" t="str">
            <v>07.05.2022</v>
          </cell>
          <cell r="K1537" t="str">
            <v>Mayıs 2022</v>
          </cell>
          <cell r="L1537">
            <v>7.07</v>
          </cell>
          <cell r="M1537">
            <v>7.07</v>
          </cell>
        </row>
        <row r="1538">
          <cell r="C1538" t="str">
            <v>GÖZBA İNSAN KAYNAKLARI LOJ.ÇÖZ.HİZ.TİC.LTD.ŞTİ.</v>
          </cell>
          <cell r="E1538" t="str">
            <v>Akbank</v>
          </cell>
          <cell r="H1538" t="str">
            <v>KONAK</v>
          </cell>
          <cell r="I1538" t="str">
            <v>KLA2022000005079</v>
          </cell>
          <cell r="J1538" t="str">
            <v>31.05.2022</v>
          </cell>
          <cell r="K1538" t="str">
            <v>Mayıs 2022</v>
          </cell>
          <cell r="L1538">
            <v>501.04</v>
          </cell>
          <cell r="M1538">
            <v>1501.04</v>
          </cell>
        </row>
        <row r="1539">
          <cell r="C1539" t="str">
            <v>GÖZDEM PETROL ÜRÜNLERİ SANAYİ VE TİCARET LTD.ŞTİ.</v>
          </cell>
          <cell r="E1539" t="str">
            <v>AkbankDBS</v>
          </cell>
          <cell r="H1539" t="str">
            <v>KARABAĞLAR</v>
          </cell>
          <cell r="I1539" t="str">
            <v>KSE2022000003659</v>
          </cell>
          <cell r="J1539" t="str">
            <v>07.05.2022</v>
          </cell>
          <cell r="K1539" t="str">
            <v>Mayıs 2022</v>
          </cell>
          <cell r="L1539">
            <v>102.73</v>
          </cell>
          <cell r="M1539">
            <v>102.73</v>
          </cell>
        </row>
        <row r="1540">
          <cell r="C1540" t="str">
            <v>GRATİS İÇ VE DIŞ TİCARET A.Ş.</v>
          </cell>
          <cell r="E1540" t="str">
            <v>GarantiDBS</v>
          </cell>
          <cell r="I1540" t="str">
            <v>KLA2022000005781</v>
          </cell>
          <cell r="J1540" t="str">
            <v>11.06.2022</v>
          </cell>
          <cell r="K1540" t="str">
            <v>Mayıs 2022</v>
          </cell>
          <cell r="L1540">
            <v>2693530.13</v>
          </cell>
          <cell r="M1540">
            <v>2693530.13</v>
          </cell>
        </row>
        <row r="1541">
          <cell r="C1541" t="str">
            <v>GRATİS İÇ VE DIŞ TİCARET A.Ş.</v>
          </cell>
          <cell r="E1541" t="str">
            <v>GarantiDBS</v>
          </cell>
          <cell r="H1541" t="str">
            <v>BEŞİKTAŞ</v>
          </cell>
          <cell r="I1541" t="str">
            <v>KSE2022000003658</v>
          </cell>
          <cell r="J1541" t="str">
            <v>07.05.2022</v>
          </cell>
          <cell r="K1541" t="str">
            <v>Mayıs 2022</v>
          </cell>
          <cell r="L1541">
            <v>31003.86</v>
          </cell>
          <cell r="M1541">
            <v>31003.86</v>
          </cell>
        </row>
        <row r="1542">
          <cell r="C1542" t="str">
            <v>GRL TURİZM GIDA İNŞAAT TİC. SAN. A. Ş.</v>
          </cell>
          <cell r="D1542" t="str">
            <v>HANKAYA SAVUNMA SAN. VE TİC. A.Ş.</v>
          </cell>
          <cell r="E1542" t="str">
            <v>ZiraatbankasıDBS</v>
          </cell>
          <cell r="H1542" t="str">
            <v>KEÇİÖREN</v>
          </cell>
          <cell r="I1542" t="str">
            <v>KLA2022000005910</v>
          </cell>
          <cell r="J1542" t="str">
            <v>14.06.2022</v>
          </cell>
          <cell r="K1542" t="str">
            <v>Mayıs 2022</v>
          </cell>
          <cell r="L1542">
            <v>156433.28</v>
          </cell>
          <cell r="M1542">
            <v>156433.28</v>
          </cell>
        </row>
        <row r="1543">
          <cell r="C1543" t="str">
            <v>GRL TURİZM GIDA İNŞAAT TİC. SAN. A. Ş.</v>
          </cell>
          <cell r="D1543" t="str">
            <v>HANKAYA SAVUNMA SAN. VE TİC. A.Ş.</v>
          </cell>
          <cell r="E1543" t="str">
            <v>ZiraatbankasıDBS</v>
          </cell>
          <cell r="H1543" t="str">
            <v>KEÇİÖREN</v>
          </cell>
          <cell r="I1543" t="str">
            <v>KSE2022000003657</v>
          </cell>
          <cell r="J1543" t="str">
            <v>07.05.2022</v>
          </cell>
          <cell r="K1543" t="str">
            <v>Mayıs 2022</v>
          </cell>
          <cell r="L1543">
            <v>922.64</v>
          </cell>
          <cell r="M1543">
            <v>922.64</v>
          </cell>
        </row>
        <row r="1544">
          <cell r="C1544" t="str">
            <v>GULAN OTOMOTIV SAN. VE TIC. A.Ş.</v>
          </cell>
          <cell r="I1544" t="str">
            <v>KLA2022000005759</v>
          </cell>
          <cell r="J1544" t="str">
            <v>11.06.2022</v>
          </cell>
          <cell r="K1544" t="str">
            <v>Mayıs 2022</v>
          </cell>
          <cell r="L1544">
            <v>218899.1</v>
          </cell>
          <cell r="M1544">
            <v>218899.1</v>
          </cell>
        </row>
        <row r="1545">
          <cell r="C1545" t="str">
            <v>GULAN OTOMOTIV SAN. VE TIC. A.Ş.</v>
          </cell>
          <cell r="H1545" t="str">
            <v>SANCAKTEPE</v>
          </cell>
          <cell r="I1545" t="str">
            <v>KSE2022000003656</v>
          </cell>
          <cell r="J1545" t="str">
            <v>07.05.2022</v>
          </cell>
          <cell r="K1545" t="str">
            <v>Mayıs 2022</v>
          </cell>
          <cell r="L1545">
            <v>2161.48</v>
          </cell>
          <cell r="M1545">
            <v>2161.48</v>
          </cell>
        </row>
        <row r="1546">
          <cell r="C1546" t="str">
            <v>GURU KAHVE GIDA SANAYİ TİCARET LİMİTED ŞİRKETİ</v>
          </cell>
          <cell r="E1546" t="str">
            <v>Denizbank DBS</v>
          </cell>
          <cell r="H1546" t="str">
            <v>AFYON</v>
          </cell>
          <cell r="I1546" t="str">
            <v>KSA2022000001606</v>
          </cell>
          <cell r="J1546" t="str">
            <v>11.06.2022</v>
          </cell>
          <cell r="K1546" t="str">
            <v>Mayıs 2022</v>
          </cell>
          <cell r="L1546">
            <v>18774.22</v>
          </cell>
          <cell r="M1546">
            <v>18774.22</v>
          </cell>
        </row>
        <row r="1547">
          <cell r="C1547" t="str">
            <v>GÜBRE FABRİKALARI T.A.Ş.</v>
          </cell>
          <cell r="D1547" t="str">
            <v>AZA ENERJİ DANIŞMANLIK LTD. ŞTİ.</v>
          </cell>
          <cell r="H1547" t="str">
            <v>KÖRFEZ</v>
          </cell>
          <cell r="I1547" t="str">
            <v>KLA2022000005746</v>
          </cell>
          <cell r="J1547" t="str">
            <v>11.06.2022</v>
          </cell>
          <cell r="K1547" t="str">
            <v>Mayıs 2022</v>
          </cell>
          <cell r="L1547">
            <v>7220404.1399999997</v>
          </cell>
          <cell r="M1547">
            <v>7220404.1399999997</v>
          </cell>
        </row>
        <row r="1548">
          <cell r="C1548" t="str">
            <v>GÜBRE FABRİKALARI T.A.Ş.</v>
          </cell>
          <cell r="D1548" t="str">
            <v>AZA ENERJİ DANIŞMANLIK LTD. ŞTİ.</v>
          </cell>
          <cell r="H1548" t="str">
            <v>KÖRFEZ</v>
          </cell>
          <cell r="I1548" t="str">
            <v>KLA2022000005747</v>
          </cell>
          <cell r="J1548" t="str">
            <v>11.06.2022</v>
          </cell>
          <cell r="K1548" t="str">
            <v>Mayıs 2022</v>
          </cell>
          <cell r="L1548">
            <v>1024253.98</v>
          </cell>
          <cell r="M1548">
            <v>1024253.98</v>
          </cell>
        </row>
        <row r="1549">
          <cell r="C1549" t="str">
            <v>GÜBRE FABRİKALARI T.A.Ş.</v>
          </cell>
          <cell r="D1549" t="str">
            <v>AZA ENERJİ DANIŞMANLIK LTD. ŞTİ.</v>
          </cell>
          <cell r="H1549" t="str">
            <v>ALİAĞA</v>
          </cell>
          <cell r="I1549" t="str">
            <v>KLA2022000005748</v>
          </cell>
          <cell r="J1549" t="str">
            <v>11.06.2022</v>
          </cell>
          <cell r="K1549" t="str">
            <v>Mayıs 2022</v>
          </cell>
          <cell r="L1549">
            <v>39994.19</v>
          </cell>
          <cell r="M1549">
            <v>39994.19</v>
          </cell>
        </row>
        <row r="1550">
          <cell r="C1550" t="str">
            <v>GÜBRE FABRİKALARI T.A.Ş.</v>
          </cell>
          <cell r="D1550" t="str">
            <v>AZA ENERJİ DANIŞMANLIK LTD. ŞTİ.</v>
          </cell>
          <cell r="H1550" t="str">
            <v>FOÇA</v>
          </cell>
          <cell r="I1550" t="str">
            <v>KLA2022000005749</v>
          </cell>
          <cell r="J1550" t="str">
            <v>11.06.2022</v>
          </cell>
          <cell r="K1550" t="str">
            <v>Mayıs 2022</v>
          </cell>
          <cell r="L1550">
            <v>32845.78</v>
          </cell>
          <cell r="M1550">
            <v>32845.78</v>
          </cell>
        </row>
        <row r="1551">
          <cell r="C1551" t="str">
            <v>GÜBRE FABRİKALARI T.A.Ş.</v>
          </cell>
          <cell r="D1551" t="str">
            <v>AZA ENERJİ DANIŞMANLIK LTD. ŞTİ.</v>
          </cell>
          <cell r="H1551" t="str">
            <v>KADIKÖY</v>
          </cell>
          <cell r="I1551" t="str">
            <v>KLA2022000005750</v>
          </cell>
          <cell r="J1551" t="str">
            <v>11.06.2022</v>
          </cell>
          <cell r="K1551" t="str">
            <v>Mayıs 2022</v>
          </cell>
          <cell r="L1551">
            <v>2387.66</v>
          </cell>
          <cell r="M1551">
            <v>2387.66</v>
          </cell>
        </row>
        <row r="1552">
          <cell r="C1552" t="str">
            <v>GÜBRE FABRİKALARI T.A.Ş.</v>
          </cell>
          <cell r="D1552" t="str">
            <v>AZA ENERJİ DANIŞMANLIK LTD. ŞTİ.</v>
          </cell>
          <cell r="H1552" t="str">
            <v>KADIKÖY</v>
          </cell>
          <cell r="I1552" t="str">
            <v>KLA2022000005751</v>
          </cell>
          <cell r="J1552" t="str">
            <v>11.06.2022</v>
          </cell>
          <cell r="K1552" t="str">
            <v>Mayıs 2022</v>
          </cell>
          <cell r="L1552">
            <v>14832.47</v>
          </cell>
          <cell r="M1552">
            <v>14832.47</v>
          </cell>
        </row>
        <row r="1553">
          <cell r="C1553" t="str">
            <v>GÜBRE FABRİKALARI T.A.Ş.</v>
          </cell>
          <cell r="D1553" t="str">
            <v>AZA ENERJİ DANIŞMANLIK LTD. ŞTİ.</v>
          </cell>
          <cell r="H1553" t="str">
            <v>KADIKÖY</v>
          </cell>
          <cell r="I1553" t="str">
            <v>KLA2022000005752</v>
          </cell>
          <cell r="J1553" t="str">
            <v>11.06.2022</v>
          </cell>
          <cell r="K1553" t="str">
            <v>Mayıs 2022</v>
          </cell>
          <cell r="L1553">
            <v>2353.4299999999998</v>
          </cell>
          <cell r="M1553">
            <v>2353.4299999999998</v>
          </cell>
        </row>
        <row r="1554">
          <cell r="C1554" t="str">
            <v>GÜBRE FABRİKALARI T.A.Ş.</v>
          </cell>
          <cell r="D1554" t="str">
            <v>AZA ENERJİ DANIŞMANLIK LTD. ŞTİ.</v>
          </cell>
          <cell r="H1554" t="str">
            <v>İSKENDERUN</v>
          </cell>
          <cell r="I1554" t="str">
            <v>KLA2022000005753</v>
          </cell>
          <cell r="J1554" t="str">
            <v>11.06.2022</v>
          </cell>
          <cell r="K1554" t="str">
            <v>Mayıs 2022</v>
          </cell>
          <cell r="L1554">
            <v>298087.46999999997</v>
          </cell>
          <cell r="M1554">
            <v>298087.46999999997</v>
          </cell>
        </row>
        <row r="1555">
          <cell r="C1555" t="str">
            <v>GÜBRE FABRİKALARI T.A.Ş.</v>
          </cell>
          <cell r="D1555" t="str">
            <v>AZA ENERJİ DANIŞMANLIK LTD. ŞTİ.</v>
          </cell>
          <cell r="H1555" t="str">
            <v>İSKENDERUN</v>
          </cell>
          <cell r="I1555" t="str">
            <v>KLA2022000005754</v>
          </cell>
          <cell r="J1555" t="str">
            <v>11.06.2022</v>
          </cell>
          <cell r="K1555" t="str">
            <v>Mayıs 2022</v>
          </cell>
          <cell r="L1555">
            <v>8777.32</v>
          </cell>
          <cell r="M1555">
            <v>8777.32</v>
          </cell>
        </row>
        <row r="1556">
          <cell r="C1556" t="str">
            <v>GÜBRE FABRİKALARI T.A.Ş.</v>
          </cell>
          <cell r="D1556" t="str">
            <v>AZA ENERJİ DANIŞMANLIK LTD. ŞTİ.</v>
          </cell>
          <cell r="H1556" t="str">
            <v>TEKİRDAĞ</v>
          </cell>
          <cell r="I1556" t="str">
            <v>KLA2022000005755</v>
          </cell>
          <cell r="J1556" t="str">
            <v>11.06.2022</v>
          </cell>
          <cell r="K1556" t="str">
            <v>Mayıs 2022</v>
          </cell>
          <cell r="L1556">
            <v>14522.99</v>
          </cell>
          <cell r="M1556">
            <v>14522.99</v>
          </cell>
        </row>
        <row r="1557">
          <cell r="C1557" t="str">
            <v>GÜBRE FABRİKALARI T.A.Ş.</v>
          </cell>
          <cell r="D1557" t="str">
            <v>AZA ENERJİ DANIŞMANLIK LTD. ŞTİ.</v>
          </cell>
          <cell r="H1557" t="str">
            <v>KADIKÖY</v>
          </cell>
          <cell r="I1557" t="str">
            <v>KLA2022000005756</v>
          </cell>
          <cell r="J1557" t="str">
            <v>11.06.2022</v>
          </cell>
          <cell r="K1557" t="str">
            <v>Mayıs 2022</v>
          </cell>
          <cell r="L1557">
            <v>7649.53</v>
          </cell>
          <cell r="M1557">
            <v>7649.53</v>
          </cell>
        </row>
        <row r="1558">
          <cell r="C1558" t="str">
            <v>GÜBRE FABRİKALARI T.A.Ş.</v>
          </cell>
          <cell r="D1558" t="str">
            <v>AZA ENERJİ DANIŞMANLIK LTD. ŞTİ.</v>
          </cell>
          <cell r="H1558" t="str">
            <v>ATAKUM</v>
          </cell>
          <cell r="I1558" t="str">
            <v>KLA2022000005757</v>
          </cell>
          <cell r="J1558" t="str">
            <v>11.06.2022</v>
          </cell>
          <cell r="K1558" t="str">
            <v>Mayıs 2022</v>
          </cell>
          <cell r="L1558">
            <v>32024.55</v>
          </cell>
          <cell r="M1558">
            <v>32024.55</v>
          </cell>
        </row>
        <row r="1559">
          <cell r="C1559" t="str">
            <v>GÜBRE FABRİKALARI T.A.Ş.</v>
          </cell>
          <cell r="D1559" t="str">
            <v>AZA ENERJİ DANIŞMANLIK LTD. ŞTİ.</v>
          </cell>
          <cell r="H1559" t="str">
            <v>ALİAĞA</v>
          </cell>
          <cell r="I1559" t="str">
            <v>KLA2022000005758</v>
          </cell>
          <cell r="J1559" t="str">
            <v>11.06.2022</v>
          </cell>
          <cell r="K1559" t="str">
            <v>Mayıs 2022</v>
          </cell>
          <cell r="L1559">
            <v>73166.679999999993</v>
          </cell>
          <cell r="M1559">
            <v>73166.679999999993</v>
          </cell>
        </row>
        <row r="1560">
          <cell r="C1560" t="str">
            <v>GÜBRE FABRİKALARI T.A.Ş.</v>
          </cell>
          <cell r="D1560" t="str">
            <v>AZA ENERJİ DANIŞMANLIK LTD. ŞTİ.</v>
          </cell>
          <cell r="H1560" t="str">
            <v>İSKENDERUN</v>
          </cell>
          <cell r="I1560" t="str">
            <v>KLA2022000005905</v>
          </cell>
          <cell r="J1560" t="str">
            <v>14.06.2022</v>
          </cell>
          <cell r="K1560" t="str">
            <v>Mayıs 2022</v>
          </cell>
          <cell r="L1560">
            <v>1215.33</v>
          </cell>
          <cell r="M1560">
            <v>1215.33</v>
          </cell>
        </row>
        <row r="1561">
          <cell r="C1561" t="str">
            <v>GÜBRE FABRİKALARI T.A.Ş.</v>
          </cell>
          <cell r="D1561" t="str">
            <v>AZA ENERJİ DANIŞMANLIK LTD. ŞTİ.</v>
          </cell>
          <cell r="H1561" t="str">
            <v>KÖRFEZ</v>
          </cell>
          <cell r="I1561" t="str">
            <v>KSE2022000003655</v>
          </cell>
          <cell r="J1561" t="str">
            <v>07.05.2022</v>
          </cell>
          <cell r="K1561" t="str">
            <v>Mayıs 2022</v>
          </cell>
          <cell r="L1561">
            <v>28828.37</v>
          </cell>
          <cell r="M1561">
            <v>28828.37</v>
          </cell>
        </row>
        <row r="1562">
          <cell r="C1562" t="str">
            <v>GÜL GIDA TEMİZLİK MAD.KOZMETİK SAN.TİC.LTD.ŞTİ.</v>
          </cell>
          <cell r="E1562" t="str">
            <v>ZiraatbankasıDBS</v>
          </cell>
          <cell r="H1562" t="str">
            <v>TALAS</v>
          </cell>
          <cell r="I1562" t="str">
            <v>KSE2022000004897</v>
          </cell>
          <cell r="J1562" t="str">
            <v>11.06.2022</v>
          </cell>
          <cell r="K1562" t="str">
            <v>Mayıs 2022</v>
          </cell>
          <cell r="L1562">
            <v>5069.07</v>
          </cell>
          <cell r="M1562">
            <v>5069.07</v>
          </cell>
        </row>
        <row r="1563">
          <cell r="C1563" t="str">
            <v>GÜL GIDA TEMİZLİK MAD.KOZMETİK SAN.TİC.LTD.ŞTİ.</v>
          </cell>
          <cell r="E1563" t="str">
            <v>ZiraatbankasıDBS</v>
          </cell>
          <cell r="H1563" t="str">
            <v>TALAS</v>
          </cell>
          <cell r="I1563" t="str">
            <v>KSE2022000004898</v>
          </cell>
          <cell r="J1563" t="str">
            <v>11.06.2022</v>
          </cell>
          <cell r="K1563" t="str">
            <v>Mayıs 2022</v>
          </cell>
          <cell r="L1563">
            <v>8147.98</v>
          </cell>
          <cell r="M1563">
            <v>8147.98</v>
          </cell>
        </row>
        <row r="1564">
          <cell r="C1564" t="str">
            <v>GÜL NAKLİYAT TAŞIMA.TUR.TEKS.GIDA PAZ.SAN.VE TİC.LTD.ŞTİ.</v>
          </cell>
          <cell r="D1564" t="str">
            <v>METOT ENERJİ DANIŞMANLIĞI HAKAN BAŞALAN</v>
          </cell>
          <cell r="H1564" t="str">
            <v>ESENLER</v>
          </cell>
          <cell r="I1564" t="str">
            <v>KSE2022000003654</v>
          </cell>
          <cell r="J1564" t="str">
            <v>07.05.2022</v>
          </cell>
          <cell r="K1564" t="str">
            <v>Mayıs 2022</v>
          </cell>
          <cell r="L1564">
            <v>1.57</v>
          </cell>
          <cell r="M1564">
            <v>1.57</v>
          </cell>
        </row>
        <row r="1565">
          <cell r="C1565" t="str">
            <v>GÜLDAĞ TARIM TAŞ.GID.TEM.DAĞI.PAZ.SAN.VETİC.LTD.ŞTİ.</v>
          </cell>
          <cell r="E1565" t="str">
            <v>İş Bankası DBS</v>
          </cell>
          <cell r="H1565" t="str">
            <v>SİLİFKE</v>
          </cell>
          <cell r="I1565" t="str">
            <v>KSE2022000003653</v>
          </cell>
          <cell r="J1565" t="str">
            <v>07.05.2022</v>
          </cell>
          <cell r="K1565" t="str">
            <v>Mayıs 2022</v>
          </cell>
          <cell r="L1565">
            <v>425.45</v>
          </cell>
          <cell r="M1565">
            <v>425.45</v>
          </cell>
        </row>
        <row r="1566">
          <cell r="C1566" t="str">
            <v>GÜLDİKMEN İNŞ.TAAH.TAŞ.GIDA SAN.TİC.LTD.ŞTİ.</v>
          </cell>
          <cell r="E1566" t="str">
            <v>AkbankDBS</v>
          </cell>
          <cell r="H1566" t="str">
            <v>MERAM</v>
          </cell>
          <cell r="I1566" t="str">
            <v>KSA2022000001607</v>
          </cell>
          <cell r="J1566" t="str">
            <v>11.06.2022</v>
          </cell>
          <cell r="K1566" t="str">
            <v>Mayıs 2022</v>
          </cell>
          <cell r="L1566">
            <v>2601.23</v>
          </cell>
          <cell r="M1566">
            <v>2601.23</v>
          </cell>
        </row>
        <row r="1567">
          <cell r="C1567" t="str">
            <v>GÜLER METAL ÜRÜNLERİSAN.VE TİC.A.Ş.</v>
          </cell>
          <cell r="H1567" t="str">
            <v>TEPEBAŞI</v>
          </cell>
          <cell r="I1567" t="str">
            <v>KSE2022000003652</v>
          </cell>
          <cell r="J1567" t="str">
            <v>07.05.2022</v>
          </cell>
          <cell r="K1567" t="str">
            <v>Mayıs 2022</v>
          </cell>
          <cell r="L1567">
            <v>5840.69</v>
          </cell>
          <cell r="M1567">
            <v>5840.69</v>
          </cell>
        </row>
        <row r="1568">
          <cell r="C1568" t="str">
            <v>GÜLERMAK AĞIR SANAYİ İNŞAAT VE TAAHHÜT ANONİM ŞİRKETİ</v>
          </cell>
          <cell r="H1568" t="str">
            <v>GÖLBAŞI</v>
          </cell>
          <cell r="I1568" t="str">
            <v>KLA2022000005306</v>
          </cell>
          <cell r="J1568" t="str">
            <v>31.05.2022</v>
          </cell>
          <cell r="K1568" t="str">
            <v>Mayıs 2022</v>
          </cell>
          <cell r="L1568">
            <v>37463.89</v>
          </cell>
          <cell r="M1568">
            <v>37463.89</v>
          </cell>
        </row>
        <row r="1569">
          <cell r="C1569" t="str">
            <v>GÜLERMAK AĞIR SANAYİ İNŞAAT VE TAAHHÜT ANONİM ŞİRKETİ</v>
          </cell>
          <cell r="H1569" t="str">
            <v>BALÇOVA</v>
          </cell>
          <cell r="I1569" t="str">
            <v>KLA2022000005307</v>
          </cell>
          <cell r="J1569" t="str">
            <v>31.05.2022</v>
          </cell>
          <cell r="K1569" t="str">
            <v>Mayıs 2022</v>
          </cell>
          <cell r="L1569">
            <v>3379.92</v>
          </cell>
          <cell r="M1569">
            <v>3379.92</v>
          </cell>
        </row>
        <row r="1570">
          <cell r="C1570" t="str">
            <v>GÜLERMAK AĞIR SANAYİ İNŞAAT VE TAAHHÜT ANONİM ŞİRKETİ</v>
          </cell>
          <cell r="H1570" t="str">
            <v>BALÇOVA</v>
          </cell>
          <cell r="I1570" t="str">
            <v>KLA2022000005308</v>
          </cell>
          <cell r="J1570" t="str">
            <v>31.05.2022</v>
          </cell>
          <cell r="K1570" t="str">
            <v>Mayıs 2022</v>
          </cell>
          <cell r="L1570">
            <v>16104.83</v>
          </cell>
          <cell r="M1570">
            <v>16104.83</v>
          </cell>
        </row>
        <row r="1571">
          <cell r="C1571" t="str">
            <v>GÜLERMAK AĞIR SANAYİ İNŞAAT VE TAAHHÜT ANONİM ŞİRKETİ</v>
          </cell>
          <cell r="H1571" t="str">
            <v>BALÇOVA</v>
          </cell>
          <cell r="I1571" t="str">
            <v>KLA2022000005309</v>
          </cell>
          <cell r="J1571" t="str">
            <v>31.05.2022</v>
          </cell>
          <cell r="K1571" t="str">
            <v>Mayıs 2022</v>
          </cell>
          <cell r="L1571">
            <v>9302.32</v>
          </cell>
          <cell r="M1571">
            <v>9302.32</v>
          </cell>
        </row>
        <row r="1572">
          <cell r="C1572" t="str">
            <v>GÜLERMAK AĞIR SANAYİ İNŞAAT VE TAAHHÜT ANONİM ŞİRKETİ</v>
          </cell>
          <cell r="H1572" t="str">
            <v>NARLIDERE</v>
          </cell>
          <cell r="I1572" t="str">
            <v>KLA2022000005310</v>
          </cell>
          <cell r="J1572" t="str">
            <v>31.05.2022</v>
          </cell>
          <cell r="K1572" t="str">
            <v>Mayıs 2022</v>
          </cell>
          <cell r="L1572">
            <v>193991.86</v>
          </cell>
          <cell r="M1572">
            <v>193991.86</v>
          </cell>
        </row>
        <row r="1573">
          <cell r="C1573" t="str">
            <v>GÜLERMAK AĞIR SANAYİ İNŞAAT VE TAAHHÜT ANONİM ŞİRKETİ</v>
          </cell>
          <cell r="H1573" t="str">
            <v>BALÇOVA</v>
          </cell>
          <cell r="I1573" t="str">
            <v>KLA2022000005311</v>
          </cell>
          <cell r="J1573" t="str">
            <v>31.05.2022</v>
          </cell>
          <cell r="K1573" t="str">
            <v>Mayıs 2022</v>
          </cell>
          <cell r="L1573">
            <v>35964.480000000003</v>
          </cell>
          <cell r="M1573">
            <v>35964.480000000003</v>
          </cell>
        </row>
        <row r="1574">
          <cell r="C1574" t="str">
            <v>GÜLERMAK AĞIR SANAYİ İNŞAAT VE TAAHHÜT ANONİM ŞİRKETİ</v>
          </cell>
          <cell r="H1574" t="str">
            <v>NARLIDERE</v>
          </cell>
          <cell r="I1574" t="str">
            <v>KLA2022000005312</v>
          </cell>
          <cell r="J1574" t="str">
            <v>31.05.2022</v>
          </cell>
          <cell r="K1574" t="str">
            <v>Mayıs 2022</v>
          </cell>
          <cell r="L1574">
            <v>27480.51</v>
          </cell>
          <cell r="M1574">
            <v>27480.51</v>
          </cell>
        </row>
        <row r="1575">
          <cell r="C1575" t="str">
            <v>GÜLERMAK AĞIR SANAYİ İNŞAAT VE TAAHHÜT ANONİM ŞİRKETİ</v>
          </cell>
          <cell r="H1575" t="str">
            <v>NARLIDERE</v>
          </cell>
          <cell r="I1575" t="str">
            <v>KLA2022000005313</v>
          </cell>
          <cell r="J1575" t="str">
            <v>31.05.2022</v>
          </cell>
          <cell r="K1575" t="str">
            <v>Mayıs 2022</v>
          </cell>
          <cell r="L1575">
            <v>41681.78</v>
          </cell>
          <cell r="M1575">
            <v>41681.78</v>
          </cell>
        </row>
        <row r="1576">
          <cell r="C1576" t="str">
            <v>GÜLERMAK AĞIR SANAYİ İNŞAAT VE TAAHHÜT ANONİM ŞİRKETİ</v>
          </cell>
          <cell r="H1576" t="str">
            <v>NARLIDERE</v>
          </cell>
          <cell r="I1576" t="str">
            <v>KLA2022000005314</v>
          </cell>
          <cell r="J1576" t="str">
            <v>31.05.2022</v>
          </cell>
          <cell r="K1576" t="str">
            <v>Mayıs 2022</v>
          </cell>
          <cell r="L1576">
            <v>10776.4</v>
          </cell>
          <cell r="M1576">
            <v>10776.4</v>
          </cell>
        </row>
        <row r="1577">
          <cell r="C1577" t="str">
            <v>GÜLERMAK AĞIR SANAYİ İNŞAAT VE TAAHHÜT ANONİM ŞİRKETİ</v>
          </cell>
          <cell r="H1577" t="str">
            <v>BALÇOVA</v>
          </cell>
          <cell r="I1577" t="str">
            <v>KLA2022000005315</v>
          </cell>
          <cell r="J1577" t="str">
            <v>31.05.2022</v>
          </cell>
          <cell r="K1577" t="str">
            <v>Mayıs 2022</v>
          </cell>
          <cell r="L1577">
            <v>2508.16</v>
          </cell>
          <cell r="M1577">
            <v>2508.16</v>
          </cell>
        </row>
        <row r="1578">
          <cell r="C1578" t="str">
            <v>GÜLERMAK AĞIR SANAYİ İNŞAAT VE TAAHHÜT ANONİM ŞİRKETİ</v>
          </cell>
          <cell r="H1578" t="str">
            <v>BALÇOVA</v>
          </cell>
          <cell r="I1578" t="str">
            <v>KLA2022000005316</v>
          </cell>
          <cell r="J1578" t="str">
            <v>31.05.2022</v>
          </cell>
          <cell r="K1578" t="str">
            <v>Mayıs 2022</v>
          </cell>
          <cell r="L1578">
            <v>2011.06</v>
          </cell>
          <cell r="M1578">
            <v>2011.06</v>
          </cell>
        </row>
        <row r="1579">
          <cell r="C1579" t="str">
            <v>GÜLERMAK AĞIR SANAYİ İNŞAAT VE TAAHHÜT ANONİM ŞİRKETİ</v>
          </cell>
          <cell r="H1579" t="str">
            <v>BALÇOVA</v>
          </cell>
          <cell r="I1579" t="str">
            <v>KSE2022000003651</v>
          </cell>
          <cell r="J1579" t="str">
            <v>07.05.2022</v>
          </cell>
          <cell r="K1579" t="str">
            <v>Mayıs 2022</v>
          </cell>
          <cell r="L1579">
            <v>5721.3</v>
          </cell>
          <cell r="M1579">
            <v>5721.3</v>
          </cell>
        </row>
        <row r="1580">
          <cell r="C1580" t="str">
            <v xml:space="preserve">GÜLERMAK-KOLİN BAŞKENT RAY YAPIM ORTAKLIĞI </v>
          </cell>
          <cell r="H1580" t="str">
            <v>ETİMESGUT</v>
          </cell>
          <cell r="I1580" t="str">
            <v>KNE2022000000500</v>
          </cell>
          <cell r="J1580" t="str">
            <v>13.06.2022</v>
          </cell>
          <cell r="K1580" t="str">
            <v>Mayıs 2022</v>
          </cell>
          <cell r="L1580">
            <v>14307.71</v>
          </cell>
          <cell r="M1580">
            <v>14307.71</v>
          </cell>
        </row>
        <row r="1581">
          <cell r="C1581" t="str">
            <v>GÜLİN AĞAÇ DALOĞLU</v>
          </cell>
          <cell r="H1581" t="str">
            <v>KADIKÖY</v>
          </cell>
          <cell r="I1581" t="str">
            <v>KMA2022000001814</v>
          </cell>
          <cell r="J1581" t="str">
            <v>11.06.2022</v>
          </cell>
          <cell r="K1581" t="str">
            <v>Mayıs 2022</v>
          </cell>
          <cell r="L1581">
            <v>607.53</v>
          </cell>
          <cell r="M1581">
            <v>607.53</v>
          </cell>
        </row>
        <row r="1582">
          <cell r="C1582" t="str">
            <v>GÜLİN AĞAÇ DALOĞLU</v>
          </cell>
          <cell r="H1582" t="str">
            <v>KADIKÖY</v>
          </cell>
          <cell r="I1582" t="str">
            <v>KSA2022000000875</v>
          </cell>
          <cell r="J1582" t="str">
            <v>07.05.2022</v>
          </cell>
          <cell r="K1582" t="str">
            <v>Mayıs 2022</v>
          </cell>
          <cell r="L1582">
            <v>3.73</v>
          </cell>
          <cell r="M1582">
            <v>3.73</v>
          </cell>
        </row>
        <row r="1583">
          <cell r="C1583" t="str">
            <v>GÜLLÜ TELLİ</v>
          </cell>
          <cell r="E1583" t="str">
            <v>ZiraatbankasıDBS</v>
          </cell>
          <cell r="H1583" t="str">
            <v>SÖKE</v>
          </cell>
          <cell r="I1583" t="str">
            <v>KSA2022000001608</v>
          </cell>
          <cell r="J1583" t="str">
            <v>11.06.2022</v>
          </cell>
          <cell r="K1583" t="str">
            <v>Mayıs 2022</v>
          </cell>
          <cell r="L1583">
            <v>4733.63</v>
          </cell>
          <cell r="M1583">
            <v>4733.63</v>
          </cell>
        </row>
        <row r="1584">
          <cell r="C1584" t="str">
            <v>GÜLMAR GIDA SANAYİ TİCARET TAAH.LTD.ŞTİ.</v>
          </cell>
          <cell r="D1584" t="str">
            <v>ARES ENERJİ DANIŞMANLIK - MİNE GÜL ALTINOK</v>
          </cell>
          <cell r="E1584" t="str">
            <v>GarantiDBS</v>
          </cell>
          <cell r="I1584" t="str">
            <v>KLA2022000005682</v>
          </cell>
          <cell r="J1584" t="str">
            <v>11.06.2022</v>
          </cell>
          <cell r="K1584" t="str">
            <v>Mayıs 2022</v>
          </cell>
          <cell r="L1584">
            <v>1263497.6100000001</v>
          </cell>
          <cell r="M1584">
            <v>1263497.6100000001</v>
          </cell>
        </row>
        <row r="1585">
          <cell r="C1585" t="str">
            <v>GÜLMAR GIDA SANAYİ TİCARET TAAH.LTD.ŞTİ.</v>
          </cell>
          <cell r="D1585" t="str">
            <v>ARES ENERJİ DANIŞMANLIK - MİNE GÜL ALTINOK</v>
          </cell>
          <cell r="E1585" t="str">
            <v>GarantiDBS</v>
          </cell>
          <cell r="H1585" t="str">
            <v>YENİMAHALLE</v>
          </cell>
          <cell r="I1585" t="str">
            <v>KSE2022000003650</v>
          </cell>
          <cell r="J1585" t="str">
            <v>07.05.2022</v>
          </cell>
          <cell r="K1585" t="str">
            <v>Mayıs 2022</v>
          </cell>
          <cell r="L1585">
            <v>5143.37</v>
          </cell>
          <cell r="M1585">
            <v>5143.37</v>
          </cell>
        </row>
        <row r="1586">
          <cell r="C1586" t="str">
            <v>GÜLPAŞ DAĞITIM İNŞ.SAN. VE TİC.LTD.ŞTİ.</v>
          </cell>
          <cell r="E1586" t="str">
            <v>Akbank</v>
          </cell>
          <cell r="H1586" t="str">
            <v>ONİKİŞUBAT</v>
          </cell>
          <cell r="I1586" t="str">
            <v>KSE2022000003649</v>
          </cell>
          <cell r="J1586" t="str">
            <v>07.05.2022</v>
          </cell>
          <cell r="K1586" t="str">
            <v>Mayıs 2022</v>
          </cell>
          <cell r="L1586">
            <v>1574.17</v>
          </cell>
          <cell r="M1586">
            <v>1574.17</v>
          </cell>
        </row>
        <row r="1587">
          <cell r="C1587" t="str">
            <v>GÜMAD GIDA SANAYİ TİC.LTD.ŞTİ.</v>
          </cell>
          <cell r="E1587" t="str">
            <v>GarantiDBS</v>
          </cell>
          <cell r="H1587" t="str">
            <v>ÇANKAYA</v>
          </cell>
          <cell r="I1587" t="str">
            <v>KMA2022000001815</v>
          </cell>
          <cell r="J1587" t="str">
            <v>11.06.2022</v>
          </cell>
          <cell r="K1587" t="str">
            <v>Mayıs 2022</v>
          </cell>
          <cell r="L1587">
            <v>39309.550000000003</v>
          </cell>
          <cell r="M1587">
            <v>39309.550000000003</v>
          </cell>
        </row>
        <row r="1588">
          <cell r="C1588" t="str">
            <v>GÜNAYDIN UN VE UNLUMAM.İNŞ.SAN.VE TİC.LTD.ŞTİ.</v>
          </cell>
          <cell r="D1588" t="str">
            <v>SERA ENERJİ SAN. VE TİC. LTD. ŞTİ.</v>
          </cell>
          <cell r="E1588" t="str">
            <v>ZiraatbankasıDBS</v>
          </cell>
          <cell r="I1588" t="str">
            <v>KMA2022000001816</v>
          </cell>
          <cell r="J1588" t="str">
            <v>11.06.2022</v>
          </cell>
          <cell r="K1588" t="str">
            <v>Mayıs 2022</v>
          </cell>
          <cell r="L1588">
            <v>15374.46</v>
          </cell>
          <cell r="M1588">
            <v>15374.46</v>
          </cell>
        </row>
        <row r="1589">
          <cell r="C1589" t="str">
            <v>GÜNAYDIN UN VE UNLUMAM.İNŞ.SAN.VE TİC.LTD.ŞTİ.</v>
          </cell>
          <cell r="D1589" t="str">
            <v>SERA ENERJİ SAN. VE TİC. LTD. ŞTİ.</v>
          </cell>
          <cell r="E1589" t="str">
            <v>ZiraatbankasıDBS</v>
          </cell>
          <cell r="H1589" t="str">
            <v>ODUNPAZARI</v>
          </cell>
          <cell r="I1589" t="str">
            <v>KSA2022000000876</v>
          </cell>
          <cell r="J1589" t="str">
            <v>07.05.2022</v>
          </cell>
          <cell r="K1589" t="str">
            <v>Mayıs 2022</v>
          </cell>
          <cell r="L1589">
            <v>59.83</v>
          </cell>
          <cell r="M1589">
            <v>59.83</v>
          </cell>
        </row>
        <row r="1590">
          <cell r="C1590" t="str">
            <v>GÜNEŞ GIDA MADDELERİSAN.TİC.LTD.ŞTİ.</v>
          </cell>
          <cell r="D1590" t="str">
            <v>ARES ENERJİ DANIŞMANLIK - MİNE GÜL ALTINOK</v>
          </cell>
          <cell r="E1590" t="str">
            <v>ZiraatbankasıDBS</v>
          </cell>
          <cell r="H1590" t="str">
            <v>KOCASİNAN</v>
          </cell>
          <cell r="I1590" t="str">
            <v>KLA2022000005683</v>
          </cell>
          <cell r="J1590" t="str">
            <v>11.06.2022</v>
          </cell>
          <cell r="K1590" t="str">
            <v>Mayıs 2022</v>
          </cell>
          <cell r="L1590">
            <v>15114.23</v>
          </cell>
          <cell r="M1590">
            <v>15114.23</v>
          </cell>
        </row>
        <row r="1591">
          <cell r="C1591" t="str">
            <v>GÜNEY YILDIZI PETROLÜRET.SON. MÜT.VETİC AŞ.</v>
          </cell>
          <cell r="E1591" t="str">
            <v>AkbankDBS</v>
          </cell>
          <cell r="H1591" t="str">
            <v>ÇINAR</v>
          </cell>
          <cell r="I1591" t="str">
            <v>KSE2022000003648</v>
          </cell>
          <cell r="J1591" t="str">
            <v>07.05.2022</v>
          </cell>
          <cell r="K1591" t="str">
            <v>Mayıs 2022</v>
          </cell>
          <cell r="L1591">
            <v>4994.0200000000004</v>
          </cell>
          <cell r="M1591">
            <v>4994.0200000000004</v>
          </cell>
        </row>
        <row r="1592">
          <cell r="C1592" t="str">
            <v>GÜNEYCE PAZARLAMA SAN.VE TİC.LTD.ŞTİ</v>
          </cell>
          <cell r="D1592" t="str">
            <v>ARES ENERJİ DANIŞMANLIK - MİNE GÜL ALTINOK</v>
          </cell>
          <cell r="H1592" t="str">
            <v>ÇANKAYA</v>
          </cell>
          <cell r="I1592" t="str">
            <v>KLA2022000005684</v>
          </cell>
          <cell r="J1592" t="str">
            <v>11.06.2022</v>
          </cell>
          <cell r="K1592" t="str">
            <v>Mayıs 2022</v>
          </cell>
          <cell r="L1592">
            <v>9838.19</v>
          </cell>
          <cell r="M1592">
            <v>9838.19</v>
          </cell>
        </row>
        <row r="1593">
          <cell r="C1593" t="str">
            <v>GÜNEYCE PAZARLAMA SAN.VE TİC.LTD.ŞTİ</v>
          </cell>
          <cell r="D1593" t="str">
            <v>ARES ENERJİ DANIŞMANLIK - MİNE GÜL ALTINOK</v>
          </cell>
          <cell r="H1593" t="str">
            <v>YENİMAHALLE</v>
          </cell>
          <cell r="I1593" t="str">
            <v>KLA2022000005685</v>
          </cell>
          <cell r="J1593" t="str">
            <v>11.06.2022</v>
          </cell>
          <cell r="K1593" t="str">
            <v>Mayıs 2022</v>
          </cell>
          <cell r="L1593">
            <v>2822.29</v>
          </cell>
          <cell r="M1593">
            <v>2822.29</v>
          </cell>
        </row>
        <row r="1594">
          <cell r="C1594" t="str">
            <v>GÜNEYCE PAZARLAMA SAN.VE TİC.LTD.ŞTİ</v>
          </cell>
          <cell r="D1594" t="str">
            <v>ARES ENERJİ DANIŞMANLIK - MİNE GÜL ALTINOK</v>
          </cell>
          <cell r="H1594" t="str">
            <v>YENİMAHALLE</v>
          </cell>
          <cell r="I1594" t="str">
            <v>KLA2022000005686</v>
          </cell>
          <cell r="J1594" t="str">
            <v>11.06.2022</v>
          </cell>
          <cell r="K1594" t="str">
            <v>Mayıs 2022</v>
          </cell>
          <cell r="L1594">
            <v>5482.08</v>
          </cell>
          <cell r="M1594">
            <v>5482.08</v>
          </cell>
        </row>
        <row r="1595">
          <cell r="C1595" t="str">
            <v>GÜNEYCE PAZARLAMA SAN.VE TİC.LTD.ŞTİ</v>
          </cell>
          <cell r="D1595" t="str">
            <v>ARES ENERJİ DANIŞMANLIK - MİNE GÜL ALTINOK</v>
          </cell>
          <cell r="H1595" t="str">
            <v>YENİMAHALLE</v>
          </cell>
          <cell r="I1595" t="str">
            <v>KLA2022000005687</v>
          </cell>
          <cell r="J1595" t="str">
            <v>11.06.2022</v>
          </cell>
          <cell r="K1595" t="str">
            <v>Mayıs 2022</v>
          </cell>
          <cell r="L1595">
            <v>3514.24</v>
          </cell>
          <cell r="M1595">
            <v>3514.24</v>
          </cell>
        </row>
        <row r="1596">
          <cell r="C1596" t="str">
            <v>GÜNEYCE PAZARLAMA SAN.VE TİC.LTD.ŞTİ</v>
          </cell>
          <cell r="D1596" t="str">
            <v>ARES ENERJİ DANIŞMANLIK - MİNE GÜL ALTINOK</v>
          </cell>
          <cell r="H1596" t="str">
            <v>YENİMAHALLE</v>
          </cell>
          <cell r="I1596" t="str">
            <v>KSE2022000003647</v>
          </cell>
          <cell r="J1596" t="str">
            <v>07.05.2022</v>
          </cell>
          <cell r="K1596" t="str">
            <v>Mayıs 2022</v>
          </cell>
          <cell r="L1596">
            <v>87.25</v>
          </cell>
          <cell r="M1596">
            <v>87.25</v>
          </cell>
        </row>
        <row r="1597">
          <cell r="C1597" t="str">
            <v>GÜNGÖR KARDEŞLER MOBSAN.VE TİC.LTD.ŞTİ.</v>
          </cell>
          <cell r="D1597" t="str">
            <v>HANKAYA SAVUNMA SAN. VE TİC. A.Ş.</v>
          </cell>
          <cell r="E1597" t="str">
            <v>YKB DBS</v>
          </cell>
          <cell r="H1597" t="str">
            <v>ALTINDAĞ</v>
          </cell>
          <cell r="I1597" t="str">
            <v>KSA2022000000877</v>
          </cell>
          <cell r="J1597" t="str">
            <v>07.05.2022</v>
          </cell>
          <cell r="K1597" t="str">
            <v>Mayıs 2022</v>
          </cell>
          <cell r="L1597">
            <v>115</v>
          </cell>
          <cell r="M1597">
            <v>115</v>
          </cell>
        </row>
        <row r="1598">
          <cell r="C1598" t="str">
            <v>GÜNGÖR KARDEŞLER MOBSAN.VE TİC.LTD.ŞTİ.</v>
          </cell>
          <cell r="D1598" t="str">
            <v>HANKAYA SAVUNMA SAN. VE TİC. A.Ş.</v>
          </cell>
          <cell r="E1598" t="str">
            <v>YKB DBS</v>
          </cell>
          <cell r="H1598" t="str">
            <v>ALTINDAĞ</v>
          </cell>
          <cell r="I1598" t="str">
            <v>KSA2022000001446</v>
          </cell>
          <cell r="J1598" t="str">
            <v>31.05.2022</v>
          </cell>
          <cell r="K1598" t="str">
            <v>Mayıs 2022</v>
          </cell>
          <cell r="L1598">
            <v>18324.009999999998</v>
          </cell>
          <cell r="M1598">
            <v>18324.009999999998</v>
          </cell>
        </row>
        <row r="1599">
          <cell r="C1599" t="str">
            <v>GÜNIŞIĞI RESTORAN İŞLETMELERİ TİCARET ANONİM ŞİRKETİ</v>
          </cell>
          <cell r="E1599" t="str">
            <v>YKB DBS</v>
          </cell>
          <cell r="H1599" t="str">
            <v>ÇANKAYA</v>
          </cell>
          <cell r="I1599" t="str">
            <v>KSE2022000003646</v>
          </cell>
          <cell r="J1599" t="str">
            <v>07.05.2022</v>
          </cell>
          <cell r="K1599" t="str">
            <v>Mayıs 2022</v>
          </cell>
          <cell r="L1599">
            <v>197.48</v>
          </cell>
          <cell r="M1599">
            <v>197.48</v>
          </cell>
        </row>
        <row r="1600">
          <cell r="C1600" t="str">
            <v>GÜNSEVEN KARDEŞLER TAŞIMACILIK PET.ÜRN.TAR.SAN.TİC.LTD.ŞTİ.</v>
          </cell>
          <cell r="H1600" t="str">
            <v>EREĞLİ</v>
          </cell>
          <cell r="I1600" t="str">
            <v>KSE2022000003645</v>
          </cell>
          <cell r="J1600" t="str">
            <v>07.05.2022</v>
          </cell>
          <cell r="K1600" t="str">
            <v>Mayıs 2022</v>
          </cell>
          <cell r="L1600">
            <v>160.22999999999999</v>
          </cell>
          <cell r="M1600">
            <v>160.22999999999999</v>
          </cell>
        </row>
        <row r="1601">
          <cell r="C1601" t="str">
            <v>GÜNSEVEN ŞALGAM GIDATAŞIMACILIK PETROL ÜR.SAN.VE TİC.LTD.ŞTİ</v>
          </cell>
          <cell r="H1601" t="str">
            <v>EREĞLİ</v>
          </cell>
          <cell r="I1601" t="str">
            <v>KSE2022000003644</v>
          </cell>
          <cell r="J1601" t="str">
            <v>07.05.2022</v>
          </cell>
          <cell r="K1601" t="str">
            <v>Mayıs 2022</v>
          </cell>
          <cell r="L1601">
            <v>761.44</v>
          </cell>
          <cell r="M1601">
            <v>761.44</v>
          </cell>
        </row>
        <row r="1602">
          <cell r="C1602" t="str">
            <v>GÜNTAM İNŞAAT OTOMOTİV GIDA TİCARETA.Ş.</v>
          </cell>
          <cell r="E1602" t="str">
            <v>İş Bankası DBS</v>
          </cell>
          <cell r="H1602" t="str">
            <v>ÇANKAYA</v>
          </cell>
          <cell r="I1602" t="str">
            <v>KLA2022000005688</v>
          </cell>
          <cell r="J1602" t="str">
            <v>11.06.2022</v>
          </cell>
          <cell r="K1602" t="str">
            <v>Mayıs 2022</v>
          </cell>
          <cell r="L1602">
            <v>18749.03</v>
          </cell>
          <cell r="M1602">
            <v>18749.03</v>
          </cell>
        </row>
        <row r="1603">
          <cell r="C1603" t="str">
            <v>GÜNTAM İNŞAAT OTOMOTİV GIDA TİCARETA.Ş.</v>
          </cell>
          <cell r="E1603" t="str">
            <v>İş Bankası DBS</v>
          </cell>
          <cell r="H1603" t="str">
            <v>ÇANKAYA</v>
          </cell>
          <cell r="I1603" t="str">
            <v>KLA2022000005689</v>
          </cell>
          <cell r="J1603" t="str">
            <v>11.06.2022</v>
          </cell>
          <cell r="K1603" t="str">
            <v>Mayıs 2022</v>
          </cell>
          <cell r="L1603">
            <v>6957.89</v>
          </cell>
          <cell r="M1603">
            <v>6957.89</v>
          </cell>
        </row>
        <row r="1604">
          <cell r="C1604" t="str">
            <v>GÜRLEK TEKS.ÜR.VE HAC HED.İML.PAZ.İÇ VEDIŞ TİC.LTD.ŞTİ.</v>
          </cell>
          <cell r="E1604" t="str">
            <v>İş Bankası DBS</v>
          </cell>
          <cell r="H1604" t="str">
            <v>ALTINDAĞ</v>
          </cell>
          <cell r="I1604" t="str">
            <v>KMA2022000001817</v>
          </cell>
          <cell r="J1604" t="str">
            <v>11.06.2022</v>
          </cell>
          <cell r="K1604" t="str">
            <v>Mayıs 2022</v>
          </cell>
          <cell r="L1604">
            <v>5165.0600000000004</v>
          </cell>
          <cell r="M1604">
            <v>5165.0600000000004</v>
          </cell>
        </row>
        <row r="1605">
          <cell r="C1605" t="str">
            <v>GÜRSÜT BESİCİLİK GIDA SANAYİ VE TİCARET ANONİM ŞİRKETİ</v>
          </cell>
          <cell r="E1605" t="str">
            <v>VakıfbankDBS</v>
          </cell>
          <cell r="H1605" t="str">
            <v>KÜÇÜKÇEKMECE</v>
          </cell>
          <cell r="I1605" t="str">
            <v>KLA2022000005692</v>
          </cell>
          <cell r="J1605" t="str">
            <v>11.06.2022</v>
          </cell>
          <cell r="K1605" t="str">
            <v>Mayıs 2022</v>
          </cell>
          <cell r="L1605">
            <v>27731.19</v>
          </cell>
          <cell r="M1605">
            <v>27731.19</v>
          </cell>
        </row>
        <row r="1606">
          <cell r="C1606" t="str">
            <v>GÜRSÜT BESİCİLİK GIDA SANAYİ VE TİCARET ANONİM ŞİRKETİ</v>
          </cell>
          <cell r="E1606" t="str">
            <v>VakıfbankDBS</v>
          </cell>
          <cell r="H1606" t="str">
            <v>KEPEZ</v>
          </cell>
          <cell r="I1606" t="str">
            <v>KLA2022000005696</v>
          </cell>
          <cell r="J1606" t="str">
            <v>11.06.2022</v>
          </cell>
          <cell r="K1606" t="str">
            <v>Mayıs 2022</v>
          </cell>
          <cell r="L1606">
            <v>14113.53</v>
          </cell>
          <cell r="M1606">
            <v>14113.53</v>
          </cell>
        </row>
        <row r="1607">
          <cell r="C1607" t="str">
            <v>GÜRSÜT BESİCİLİK GIDA SANAYİ VE TİCARET ANONİM ŞİRKETİ</v>
          </cell>
          <cell r="E1607" t="str">
            <v>VakıfbankDBS</v>
          </cell>
          <cell r="H1607" t="str">
            <v>YENİMAHALLE</v>
          </cell>
          <cell r="I1607" t="str">
            <v>KLA2022000005694</v>
          </cell>
          <cell r="J1607" t="str">
            <v>11.06.2022</v>
          </cell>
          <cell r="K1607" t="str">
            <v>Mayıs 2022</v>
          </cell>
          <cell r="L1607">
            <v>6022.65</v>
          </cell>
          <cell r="M1607">
            <v>6022.65</v>
          </cell>
        </row>
        <row r="1608">
          <cell r="C1608" t="str">
            <v>GÜRSÜT BESİCİLİK GIDA SANAYİ VE TİCARET ANONİM ŞİRKETİ</v>
          </cell>
          <cell r="E1608" t="str">
            <v>VakıfbankDBS</v>
          </cell>
          <cell r="H1608" t="str">
            <v>MENDERES</v>
          </cell>
          <cell r="I1608" t="str">
            <v>KLA2022000005695</v>
          </cell>
          <cell r="J1608" t="str">
            <v>11.06.2022</v>
          </cell>
          <cell r="K1608" t="str">
            <v>Mayıs 2022</v>
          </cell>
          <cell r="L1608">
            <v>82847.38</v>
          </cell>
          <cell r="M1608">
            <v>82847.38</v>
          </cell>
        </row>
        <row r="1609">
          <cell r="C1609" t="str">
            <v>GÜRSÜT BESİCİLİK GIDA SANAYİ VE TİCARET ANONİM ŞİRKETİ</v>
          </cell>
          <cell r="E1609" t="str">
            <v>VakıfbankDBS</v>
          </cell>
          <cell r="H1609" t="str">
            <v>BAYINDIR</v>
          </cell>
          <cell r="I1609" t="str">
            <v>KLA2022000005697</v>
          </cell>
          <cell r="J1609" t="str">
            <v>11.06.2022</v>
          </cell>
          <cell r="K1609" t="str">
            <v>Mayıs 2022</v>
          </cell>
          <cell r="L1609">
            <v>6949.95</v>
          </cell>
          <cell r="M1609">
            <v>6949.95</v>
          </cell>
        </row>
        <row r="1610">
          <cell r="C1610" t="str">
            <v>GÜRSÜT BESİCİLİK GIDA SANAYİ VE TİCARET ANONİM ŞİRKETİ</v>
          </cell>
          <cell r="E1610" t="str">
            <v>VakıfbankDBS</v>
          </cell>
          <cell r="H1610" t="str">
            <v>ÖDEMİŞ</v>
          </cell>
          <cell r="I1610" t="str">
            <v>KLA2022000005699</v>
          </cell>
          <cell r="J1610" t="str">
            <v>11.06.2022</v>
          </cell>
          <cell r="K1610" t="str">
            <v>Mayıs 2022</v>
          </cell>
          <cell r="L1610">
            <v>5381.8</v>
          </cell>
          <cell r="M1610">
            <v>5381.8</v>
          </cell>
        </row>
        <row r="1611">
          <cell r="C1611" t="str">
            <v>GÜRSÜT BESİCİLİK GIDA SANAYİ VE TİCARET ANONİM ŞİRKETİ</v>
          </cell>
          <cell r="E1611" t="str">
            <v>VakıfbankDBS</v>
          </cell>
          <cell r="H1611" t="str">
            <v>MENTEŞE</v>
          </cell>
          <cell r="I1611" t="str">
            <v>KLA2022000005690</v>
          </cell>
          <cell r="J1611" t="str">
            <v>11.06.2022</v>
          </cell>
          <cell r="K1611" t="str">
            <v>Mayıs 2022</v>
          </cell>
          <cell r="L1611">
            <v>5855.17</v>
          </cell>
          <cell r="M1611">
            <v>5855.17</v>
          </cell>
        </row>
        <row r="1612">
          <cell r="C1612" t="str">
            <v>GÜRSÜT BESİCİLİK GIDA SANAYİ VE TİCARET ANONİM ŞİRKETİ</v>
          </cell>
          <cell r="E1612" t="str">
            <v>VakıfbankDBS</v>
          </cell>
          <cell r="H1612" t="str">
            <v>NİLÜFER</v>
          </cell>
          <cell r="I1612" t="str">
            <v>KLA2022000005693</v>
          </cell>
          <cell r="J1612" t="str">
            <v>11.06.2022</v>
          </cell>
          <cell r="K1612" t="str">
            <v>Mayıs 2022</v>
          </cell>
          <cell r="L1612">
            <v>4381.6400000000003</v>
          </cell>
          <cell r="M1612">
            <v>4381.6400000000003</v>
          </cell>
        </row>
        <row r="1613">
          <cell r="C1613" t="str">
            <v>GÜRSÜT BESİCİLİK GIDA SANAYİ VE TİCARET ANONİM ŞİRKETİ</v>
          </cell>
          <cell r="E1613" t="str">
            <v>VakıfbankDBS</v>
          </cell>
          <cell r="H1613" t="str">
            <v>ÖDEMİŞ</v>
          </cell>
          <cell r="I1613" t="str">
            <v>KLA2022000005691</v>
          </cell>
          <cell r="J1613" t="str">
            <v>11.06.2022</v>
          </cell>
          <cell r="K1613" t="str">
            <v>Mayıs 2022</v>
          </cell>
          <cell r="L1613">
            <v>438.43</v>
          </cell>
          <cell r="M1613">
            <v>438.43</v>
          </cell>
        </row>
        <row r="1614">
          <cell r="C1614" t="str">
            <v>GÜRSÜT BESİCİLİK GIDA SANAYİ VE TİCARET ANONİM ŞİRKETİ</v>
          </cell>
          <cell r="E1614" t="str">
            <v>VakıfbankDBS</v>
          </cell>
          <cell r="H1614" t="str">
            <v>TİRE</v>
          </cell>
          <cell r="I1614" t="str">
            <v>KLA2022000005700</v>
          </cell>
          <cell r="J1614" t="str">
            <v>11.06.2022</v>
          </cell>
          <cell r="K1614" t="str">
            <v>Mayıs 2022</v>
          </cell>
          <cell r="L1614">
            <v>564.42999999999995</v>
          </cell>
          <cell r="M1614">
            <v>564.42999999999995</v>
          </cell>
        </row>
        <row r="1615">
          <cell r="C1615" t="str">
            <v>GÜRSÜT BESİCİLİK GIDA SANAYİ VE TİCARET ANONİM ŞİRKETİ</v>
          </cell>
          <cell r="E1615" t="str">
            <v>VakıfbankDBS</v>
          </cell>
          <cell r="H1615" t="str">
            <v>TİRE</v>
          </cell>
          <cell r="I1615" t="str">
            <v>KLA2022000005698</v>
          </cell>
          <cell r="J1615" t="str">
            <v>11.06.2022</v>
          </cell>
          <cell r="K1615" t="str">
            <v>Mayıs 2022</v>
          </cell>
          <cell r="L1615">
            <v>21234.63</v>
          </cell>
          <cell r="M1615">
            <v>21234.63</v>
          </cell>
        </row>
        <row r="1616">
          <cell r="C1616" t="str">
            <v>GÜRTAT BESİCİLİK GIDA SANAYİ VE TİCARET ANONİM ŞİRKETİ</v>
          </cell>
          <cell r="E1616" t="str">
            <v>HalkbankasıDBS</v>
          </cell>
          <cell r="I1616" t="str">
            <v>KLA2022000005701</v>
          </cell>
          <cell r="J1616" t="str">
            <v>11.06.2022</v>
          </cell>
          <cell r="K1616" t="str">
            <v>Mayıs 2022</v>
          </cell>
          <cell r="L1616">
            <v>348735.5</v>
          </cell>
          <cell r="M1616">
            <v>348735.5</v>
          </cell>
        </row>
        <row r="1617">
          <cell r="C1617" t="str">
            <v>GÜRTAT BESİCİLİK GIDA SANAYİ VE TİCARET ANONİM ŞİRKETİ</v>
          </cell>
          <cell r="E1617" t="str">
            <v>HalkbankasıDBS</v>
          </cell>
          <cell r="H1617" t="str">
            <v>KARABAĞLAR</v>
          </cell>
          <cell r="I1617" t="str">
            <v>KSE2022000003643</v>
          </cell>
          <cell r="J1617" t="str">
            <v>07.05.2022</v>
          </cell>
          <cell r="K1617" t="str">
            <v>Mayıs 2022</v>
          </cell>
          <cell r="L1617">
            <v>1658.41</v>
          </cell>
          <cell r="M1617">
            <v>1658.41</v>
          </cell>
        </row>
        <row r="1618">
          <cell r="C1618" t="str">
            <v>GÜRTUR OTOMOTİV SANAYİ VE TİCARET ANONİM ŞİRKETİ</v>
          </cell>
          <cell r="E1618" t="str">
            <v>GarantiDBS</v>
          </cell>
          <cell r="H1618" t="str">
            <v>GAZİEMİR</v>
          </cell>
          <cell r="I1618" t="str">
            <v>KLA2022000005075</v>
          </cell>
          <cell r="J1618" t="str">
            <v>31.05.2022</v>
          </cell>
          <cell r="K1618" t="str">
            <v>Mayıs 2022</v>
          </cell>
          <cell r="L1618">
            <v>8943.15</v>
          </cell>
          <cell r="M1618">
            <v>8943.15</v>
          </cell>
        </row>
        <row r="1619">
          <cell r="C1619" t="str">
            <v>GÜVEN BİLİM EĞİTİM VE İNOVASYON HİZMETLERİ ANONİM ŞİRKETİ</v>
          </cell>
          <cell r="D1619" t="str">
            <v>SERA ENERJİ SAN. VE TİC. LTD. ŞTİ.</v>
          </cell>
          <cell r="H1619" t="str">
            <v>ODUNPAZARI</v>
          </cell>
          <cell r="I1619" t="str">
            <v>KLA2022000005702</v>
          </cell>
          <cell r="J1619" t="str">
            <v>11.06.2022</v>
          </cell>
          <cell r="K1619" t="str">
            <v>Mayıs 2022</v>
          </cell>
          <cell r="L1619">
            <v>2078.04</v>
          </cell>
          <cell r="M1619">
            <v>2078.04</v>
          </cell>
        </row>
        <row r="1620">
          <cell r="C1620" t="str">
            <v>GÜVEN BİLİM EĞİTİM VE İNOVASYON HİZMETLERİ ANONİM ŞİRKETİ</v>
          </cell>
          <cell r="D1620" t="str">
            <v>SERA ENERJİ SAN. VE TİC. LTD. ŞTİ.</v>
          </cell>
          <cell r="H1620" t="str">
            <v>ODUNPAZARI</v>
          </cell>
          <cell r="I1620" t="str">
            <v>KSE2022000003642</v>
          </cell>
          <cell r="J1620" t="str">
            <v>07.05.2022</v>
          </cell>
          <cell r="K1620" t="str">
            <v>Mayıs 2022</v>
          </cell>
          <cell r="L1620">
            <v>304.74</v>
          </cell>
          <cell r="M1620">
            <v>304.74</v>
          </cell>
        </row>
        <row r="1621">
          <cell r="C1621" t="str">
            <v>GÜVEN MOTORLU ARAÇ.VE TARIMSAL ÜRÜN.TİC.VE SAN.A.Ş.</v>
          </cell>
          <cell r="H1621" t="str">
            <v>BODRUM</v>
          </cell>
          <cell r="I1621" t="str">
            <v>KME2022000001343</v>
          </cell>
          <cell r="J1621" t="str">
            <v>11.06.2022</v>
          </cell>
          <cell r="K1621" t="str">
            <v>Mayıs 2022</v>
          </cell>
          <cell r="L1621">
            <v>7251.7</v>
          </cell>
          <cell r="M1621">
            <v>7251.7</v>
          </cell>
        </row>
        <row r="1622">
          <cell r="C1622" t="str">
            <v>GÜVEN MOTORLU ARAÇ.VE TARIMSAL ÜRÜN.TİC.VE SAN.A.Ş.</v>
          </cell>
          <cell r="H1622" t="str">
            <v>TEPEBAŞI</v>
          </cell>
          <cell r="I1622" t="str">
            <v>KME2022000001342</v>
          </cell>
          <cell r="J1622" t="str">
            <v>11.06.2022</v>
          </cell>
          <cell r="K1622" t="str">
            <v>Mayıs 2022</v>
          </cell>
          <cell r="L1622">
            <v>278.56</v>
          </cell>
          <cell r="M1622">
            <v>278.56</v>
          </cell>
        </row>
        <row r="1623">
          <cell r="C1623" t="str">
            <v>GÜVEN MOTORLU ARAÇ.VE TARIMSAL ÜRÜN.TİC.VE SAN.A.Ş.</v>
          </cell>
          <cell r="H1623" t="str">
            <v>TEPEBAŞI</v>
          </cell>
          <cell r="I1623" t="str">
            <v>KME2022000001340</v>
          </cell>
          <cell r="J1623" t="str">
            <v>11.06.2022</v>
          </cell>
          <cell r="K1623" t="str">
            <v>Mayıs 2022</v>
          </cell>
          <cell r="L1623">
            <v>3627.1</v>
          </cell>
          <cell r="M1623">
            <v>3627.1</v>
          </cell>
        </row>
        <row r="1624">
          <cell r="C1624" t="str">
            <v>GÜVEN MOTORLU ARAÇ.VE TARIMSAL ÜRÜN.TİC.VE SAN.A.Ş.</v>
          </cell>
          <cell r="H1624" t="str">
            <v>TEPEBAŞI</v>
          </cell>
          <cell r="I1624" t="str">
            <v>KME2022000001341</v>
          </cell>
          <cell r="J1624" t="str">
            <v>11.06.2022</v>
          </cell>
          <cell r="K1624" t="str">
            <v>Mayıs 2022</v>
          </cell>
          <cell r="L1624">
            <v>2925.23</v>
          </cell>
          <cell r="M1624">
            <v>2925.23</v>
          </cell>
        </row>
        <row r="1625">
          <cell r="C1625" t="str">
            <v>GÜVEN MOTORLU ARAÇ.VE TARIMSAL ÜRÜN.TİC.VE SAN.A.Ş.</v>
          </cell>
          <cell r="H1625" t="str">
            <v>TEPEBAŞI</v>
          </cell>
          <cell r="I1625" t="str">
            <v>KSE2022000003641</v>
          </cell>
          <cell r="J1625" t="str">
            <v>07.05.2022</v>
          </cell>
          <cell r="K1625" t="str">
            <v>Mayıs 2022</v>
          </cell>
          <cell r="L1625">
            <v>5.46</v>
          </cell>
          <cell r="M1625">
            <v>5.46</v>
          </cell>
        </row>
        <row r="1626">
          <cell r="C1626" t="str">
            <v>GÜVENDİK HİP.MAR.İNŞ.TAAH.GI.TEKS.TUR.HAY.TİC.VE SAN.LTD.ŞTİ</v>
          </cell>
          <cell r="D1626" t="str">
            <v>REFORM</v>
          </cell>
          <cell r="E1626" t="str">
            <v>GarantiDBS</v>
          </cell>
          <cell r="H1626" t="str">
            <v>PALANDÖKEN</v>
          </cell>
          <cell r="I1626" t="str">
            <v>KLA2022000005705</v>
          </cell>
          <cell r="J1626" t="str">
            <v>11.06.2022</v>
          </cell>
          <cell r="K1626" t="str">
            <v>Mayıs 2022</v>
          </cell>
          <cell r="L1626">
            <v>31912.18</v>
          </cell>
          <cell r="M1626">
            <v>31912.18</v>
          </cell>
        </row>
        <row r="1627">
          <cell r="C1627" t="str">
            <v>GÜVENDİK HİP.MAR.İNŞ.TAAH.GI.TEKS.TUR.HAY.TİC.VE SAN.LTD.ŞTİ</v>
          </cell>
          <cell r="D1627" t="str">
            <v>REFORM</v>
          </cell>
          <cell r="E1627" t="str">
            <v>GarantiDBS</v>
          </cell>
          <cell r="H1627" t="str">
            <v>YAKUTİYE</v>
          </cell>
          <cell r="I1627" t="str">
            <v>KLA2022000005711</v>
          </cell>
          <cell r="J1627" t="str">
            <v>11.06.2022</v>
          </cell>
          <cell r="K1627" t="str">
            <v>Mayıs 2022</v>
          </cell>
          <cell r="L1627">
            <v>98948.02</v>
          </cell>
          <cell r="M1627">
            <v>98948.02</v>
          </cell>
        </row>
        <row r="1628">
          <cell r="C1628" t="str">
            <v>GÜVENDİK HİP.MAR.İNŞ.TAAH.GI.TEKS.TUR.HAY.TİC.VE SAN.LTD.ŞTİ</v>
          </cell>
          <cell r="D1628" t="str">
            <v>REFORM</v>
          </cell>
          <cell r="E1628" t="str">
            <v>GarantiDBS</v>
          </cell>
          <cell r="H1628" t="str">
            <v>YAKUTİYE</v>
          </cell>
          <cell r="I1628" t="str">
            <v>KLA2022000005704</v>
          </cell>
          <cell r="J1628" t="str">
            <v>11.06.2022</v>
          </cell>
          <cell r="K1628" t="str">
            <v>Mayıs 2022</v>
          </cell>
          <cell r="L1628">
            <v>31216.19</v>
          </cell>
          <cell r="M1628">
            <v>31216.19</v>
          </cell>
        </row>
        <row r="1629">
          <cell r="C1629" t="str">
            <v>GÜVENDİK HİP.MAR.İNŞ.TAAH.GI.TEKS.TUR.HAY.TİC.VE SAN.LTD.ŞTİ</v>
          </cell>
          <cell r="D1629" t="str">
            <v>REFORM</v>
          </cell>
          <cell r="E1629" t="str">
            <v>GarantiDBS</v>
          </cell>
          <cell r="H1629" t="str">
            <v>YAKUTİYE</v>
          </cell>
          <cell r="I1629" t="str">
            <v>KLA2022000005713</v>
          </cell>
          <cell r="J1629" t="str">
            <v>11.06.2022</v>
          </cell>
          <cell r="K1629" t="str">
            <v>Mayıs 2022</v>
          </cell>
          <cell r="L1629">
            <v>28939.78</v>
          </cell>
          <cell r="M1629">
            <v>28939.78</v>
          </cell>
        </row>
        <row r="1630">
          <cell r="C1630" t="str">
            <v>GÜVENDİK HİP.MAR.İNŞ.TAAH.GI.TEKS.TUR.HAY.TİC.VE SAN.LTD.ŞTİ</v>
          </cell>
          <cell r="D1630" t="str">
            <v>REFORM</v>
          </cell>
          <cell r="E1630" t="str">
            <v>GarantiDBS</v>
          </cell>
          <cell r="H1630" t="str">
            <v>AZİZİYE</v>
          </cell>
          <cell r="I1630" t="str">
            <v>KLA2022000005707</v>
          </cell>
          <cell r="J1630" t="str">
            <v>11.06.2022</v>
          </cell>
          <cell r="K1630" t="str">
            <v>Mayıs 2022</v>
          </cell>
          <cell r="L1630">
            <v>21771.53</v>
          </cell>
          <cell r="M1630">
            <v>21771.53</v>
          </cell>
        </row>
        <row r="1631">
          <cell r="C1631" t="str">
            <v>GÜVENDİK HİP.MAR.İNŞ.TAAH.GI.TEKS.TUR.HAY.TİC.VE SAN.LTD.ŞTİ</v>
          </cell>
          <cell r="D1631" t="str">
            <v>REFORM</v>
          </cell>
          <cell r="E1631" t="str">
            <v>GarantiDBS</v>
          </cell>
          <cell r="H1631" t="str">
            <v>PALANDÖKEN</v>
          </cell>
          <cell r="I1631" t="str">
            <v>KLA2022000005710</v>
          </cell>
          <cell r="J1631" t="str">
            <v>11.06.2022</v>
          </cell>
          <cell r="K1631" t="str">
            <v>Mayıs 2022</v>
          </cell>
          <cell r="L1631">
            <v>21035.26</v>
          </cell>
          <cell r="M1631">
            <v>21035.26</v>
          </cell>
        </row>
        <row r="1632">
          <cell r="C1632" t="str">
            <v>GÜVENDİK HİP.MAR.İNŞ.TAAH.GI.TEKS.TUR.HAY.TİC.VE SAN.LTD.ŞTİ</v>
          </cell>
          <cell r="D1632" t="str">
            <v>REFORM</v>
          </cell>
          <cell r="E1632" t="str">
            <v>GarantiDBS</v>
          </cell>
          <cell r="H1632" t="str">
            <v>PALANDÖKEN</v>
          </cell>
          <cell r="I1632" t="str">
            <v>KLA2022000005709</v>
          </cell>
          <cell r="J1632" t="str">
            <v>11.06.2022</v>
          </cell>
          <cell r="K1632" t="str">
            <v>Mayıs 2022</v>
          </cell>
          <cell r="L1632">
            <v>40192.239999999998</v>
          </cell>
          <cell r="M1632">
            <v>40192.239999999998</v>
          </cell>
        </row>
        <row r="1633">
          <cell r="C1633" t="str">
            <v>GÜVENDİK HİP.MAR.İNŞ.TAAH.GI.TEKS.TUR.HAY.TİC.VE SAN.LTD.ŞTİ</v>
          </cell>
          <cell r="D1633" t="str">
            <v>REFORM</v>
          </cell>
          <cell r="E1633" t="str">
            <v>GarantiDBS</v>
          </cell>
          <cell r="H1633" t="str">
            <v>PALANDÖKEN</v>
          </cell>
          <cell r="I1633" t="str">
            <v>KLA2022000005703</v>
          </cell>
          <cell r="J1633" t="str">
            <v>11.06.2022</v>
          </cell>
          <cell r="K1633" t="str">
            <v>Mayıs 2022</v>
          </cell>
          <cell r="L1633">
            <v>20324.740000000002</v>
          </cell>
          <cell r="M1633">
            <v>20324.740000000002</v>
          </cell>
        </row>
        <row r="1634">
          <cell r="C1634" t="str">
            <v>GÜVENDİK HİP.MAR.İNŞ.TAAH.GI.TEKS.TUR.HAY.TİC.VE SAN.LTD.ŞTİ</v>
          </cell>
          <cell r="D1634" t="str">
            <v>REFORM</v>
          </cell>
          <cell r="E1634" t="str">
            <v>GarantiDBS</v>
          </cell>
          <cell r="H1634" t="str">
            <v>YAKUTİYE</v>
          </cell>
          <cell r="I1634" t="str">
            <v>KLA2022000005714</v>
          </cell>
          <cell r="J1634" t="str">
            <v>11.06.2022</v>
          </cell>
          <cell r="K1634" t="str">
            <v>Mayıs 2022</v>
          </cell>
          <cell r="L1634">
            <v>35951.5</v>
          </cell>
          <cell r="M1634">
            <v>35951.5</v>
          </cell>
        </row>
        <row r="1635">
          <cell r="C1635" t="str">
            <v>GÜVENDİK HİP.MAR.İNŞ.TAAH.GI.TEKS.TUR.HAY.TİC.VE SAN.LTD.ŞTİ</v>
          </cell>
          <cell r="D1635" t="str">
            <v>REFORM</v>
          </cell>
          <cell r="E1635" t="str">
            <v>GarantiDBS</v>
          </cell>
          <cell r="H1635" t="str">
            <v>YAKUTİYE</v>
          </cell>
          <cell r="I1635" t="str">
            <v>KLA2022000005708</v>
          </cell>
          <cell r="J1635" t="str">
            <v>11.06.2022</v>
          </cell>
          <cell r="K1635" t="str">
            <v>Mayıs 2022</v>
          </cell>
          <cell r="L1635">
            <v>29989.13</v>
          </cell>
          <cell r="M1635">
            <v>29989.13</v>
          </cell>
        </row>
        <row r="1636">
          <cell r="C1636" t="str">
            <v>GÜVENDİK HİP.MAR.İNŞ.TAAH.GI.TEKS.TUR.HAY.TİC.VE SAN.LTD.ŞTİ</v>
          </cell>
          <cell r="D1636" t="str">
            <v>REFORM</v>
          </cell>
          <cell r="E1636" t="str">
            <v>GarantiDBS</v>
          </cell>
          <cell r="H1636" t="str">
            <v>PALANDÖKEN</v>
          </cell>
          <cell r="I1636" t="str">
            <v>KLA2022000005712</v>
          </cell>
          <cell r="J1636" t="str">
            <v>11.06.2022</v>
          </cell>
          <cell r="K1636" t="str">
            <v>Mayıs 2022</v>
          </cell>
          <cell r="L1636">
            <v>28022.23</v>
          </cell>
          <cell r="M1636">
            <v>28022.23</v>
          </cell>
        </row>
        <row r="1637">
          <cell r="C1637" t="str">
            <v>GÜVENDİK HİP.MAR.İNŞ.TAAH.GI.TEKS.TUR.HAY.TİC.VE SAN.LTD.ŞTİ</v>
          </cell>
          <cell r="D1637" t="str">
            <v>REFORM</v>
          </cell>
          <cell r="E1637" t="str">
            <v>GarantiDBS</v>
          </cell>
          <cell r="H1637" t="str">
            <v>AZİZİYE</v>
          </cell>
          <cell r="I1637" t="str">
            <v>KLA2022000005706</v>
          </cell>
          <cell r="J1637" t="str">
            <v>11.06.2022</v>
          </cell>
          <cell r="K1637" t="str">
            <v>Mayıs 2022</v>
          </cell>
          <cell r="L1637">
            <v>22666.66</v>
          </cell>
          <cell r="M1637">
            <v>22666.66</v>
          </cell>
        </row>
        <row r="1638">
          <cell r="C1638" t="str">
            <v>GÜVENDİK HİP.MAR.İNŞ.TAAH.GI.TEKS.TUR.HAY.TİC.VE SAN.LTD.ŞTİ</v>
          </cell>
          <cell r="D1638" t="str">
            <v>REFORM</v>
          </cell>
          <cell r="E1638" t="str">
            <v>GarantiDBS</v>
          </cell>
          <cell r="H1638" t="str">
            <v>YAKUTİYE</v>
          </cell>
          <cell r="I1638" t="str">
            <v>KSE2022000003640</v>
          </cell>
          <cell r="J1638" t="str">
            <v>07.05.2022</v>
          </cell>
          <cell r="K1638" t="str">
            <v>Mayıs 2022</v>
          </cell>
          <cell r="L1638">
            <v>1675.53</v>
          </cell>
          <cell r="M1638">
            <v>1675.53</v>
          </cell>
        </row>
        <row r="1639">
          <cell r="C1639" t="str">
            <v>HACER DOĞAR</v>
          </cell>
          <cell r="E1639" t="str">
            <v>GarantiDBS</v>
          </cell>
          <cell r="H1639" t="str">
            <v>ODUNPAZARI</v>
          </cell>
          <cell r="I1639" t="str">
            <v>KSA2022000000878</v>
          </cell>
          <cell r="J1639" t="str">
            <v>07.05.2022</v>
          </cell>
          <cell r="K1639" t="str">
            <v>Mayıs 2022</v>
          </cell>
          <cell r="L1639">
            <v>12.1</v>
          </cell>
          <cell r="M1639">
            <v>12.1</v>
          </cell>
        </row>
        <row r="1640">
          <cell r="C1640" t="str">
            <v>HACI İBRAHİM SÖNMEZ</v>
          </cell>
          <cell r="E1640" t="str">
            <v>ZiraatbankasıDBS</v>
          </cell>
          <cell r="H1640" t="str">
            <v>SULTANDAĞ SULTANDAĞI</v>
          </cell>
          <cell r="I1640" t="str">
            <v>KSE2022000004899</v>
          </cell>
          <cell r="J1640" t="str">
            <v>11.06.2022</v>
          </cell>
          <cell r="K1640" t="str">
            <v>Mayıs 2022</v>
          </cell>
          <cell r="L1640">
            <v>6841.64</v>
          </cell>
          <cell r="M1640">
            <v>6841.64</v>
          </cell>
        </row>
        <row r="1641">
          <cell r="C1641" t="str">
            <v>HACIBABA TARIM ÜRÜN.SAN.TİC.LTD.ŞTİ.</v>
          </cell>
          <cell r="H1641" t="str">
            <v>KEÇİÖREN</v>
          </cell>
          <cell r="I1641" t="str">
            <v>KSA2022000000879</v>
          </cell>
          <cell r="J1641" t="str">
            <v>07.05.2022</v>
          </cell>
          <cell r="K1641" t="str">
            <v>Mayıs 2022</v>
          </cell>
          <cell r="L1641">
            <v>42.15</v>
          </cell>
          <cell r="M1641">
            <v>42.15</v>
          </cell>
        </row>
        <row r="1642">
          <cell r="C1642" t="str">
            <v>HACIBABA TARIM ÜRÜN.SAN.TİC.LTD.ŞTİ.</v>
          </cell>
          <cell r="H1642" t="str">
            <v>KEÇİÖREN</v>
          </cell>
          <cell r="I1642" t="str">
            <v>KMA2022000001688</v>
          </cell>
          <cell r="J1642" t="str">
            <v>31.05.2022</v>
          </cell>
          <cell r="K1642" t="str">
            <v>Mayıs 2022</v>
          </cell>
          <cell r="L1642">
            <v>10099.75</v>
          </cell>
          <cell r="M1642">
            <v>10099.75</v>
          </cell>
        </row>
        <row r="1643">
          <cell r="C1643" t="str">
            <v>HADE FİDECİLİK TARIM ÜRÜNLERİ SANAYİ TİCARET ANONİM ŞİRKETİ</v>
          </cell>
          <cell r="D1643" t="str">
            <v>MACROEN ENERJİ VE ENERJİ DANIŞMANLIK TİC. LTD. ŞTİ.</v>
          </cell>
          <cell r="E1643" t="str">
            <v>GarantiDBS</v>
          </cell>
          <cell r="H1643" t="str">
            <v>MENEMEN</v>
          </cell>
          <cell r="I1643" t="str">
            <v>KLA2022000005745</v>
          </cell>
          <cell r="J1643" t="str">
            <v>11.06.2022</v>
          </cell>
          <cell r="K1643" t="str">
            <v>Mayıs 2022</v>
          </cell>
          <cell r="L1643">
            <v>39346.89</v>
          </cell>
          <cell r="M1643">
            <v>39346.89</v>
          </cell>
        </row>
        <row r="1644">
          <cell r="C1644" t="str">
            <v>HADE FİDECİLİK TARIM ÜRÜNLERİ SANAYİ TİCARET ANONİM ŞİRKETİ</v>
          </cell>
          <cell r="D1644" t="str">
            <v>MACROEN ENERJİ VE ENERJİ DANIŞMANLIK TİC. LTD. ŞTİ.</v>
          </cell>
          <cell r="E1644" t="str">
            <v>GarantiDBS</v>
          </cell>
          <cell r="H1644" t="str">
            <v>MENEMEN</v>
          </cell>
          <cell r="I1644" t="str">
            <v>KSE2022000003639</v>
          </cell>
          <cell r="J1644" t="str">
            <v>07.05.2022</v>
          </cell>
          <cell r="K1644" t="str">
            <v>Mayıs 2022</v>
          </cell>
          <cell r="L1644">
            <v>183.32</v>
          </cell>
          <cell r="M1644">
            <v>183.32</v>
          </cell>
        </row>
        <row r="1645">
          <cell r="C1645" t="str">
            <v>HAKAN SAC METAL ANONİM ŞİRKETİ</v>
          </cell>
          <cell r="D1645" t="str">
            <v>HANKAYA SAVUNMA SAN. VE TİC. A.Ş.</v>
          </cell>
          <cell r="E1645" t="str">
            <v>GarantiDBS</v>
          </cell>
          <cell r="H1645" t="str">
            <v>KAHRAMANKAZAN</v>
          </cell>
          <cell r="I1645" t="str">
            <v>KLA2022000005717</v>
          </cell>
          <cell r="J1645" t="str">
            <v>11.06.2022</v>
          </cell>
          <cell r="K1645" t="str">
            <v>Mayıs 2022</v>
          </cell>
          <cell r="L1645">
            <v>2883.28</v>
          </cell>
          <cell r="M1645">
            <v>2883.28</v>
          </cell>
        </row>
        <row r="1646">
          <cell r="C1646" t="str">
            <v>HAKAN SAC METAL ANONİM ŞİRKETİ</v>
          </cell>
          <cell r="D1646" t="str">
            <v>HANKAYA SAVUNMA SAN. VE TİC. A.Ş.</v>
          </cell>
          <cell r="E1646" t="str">
            <v>GarantiDBS</v>
          </cell>
          <cell r="H1646" t="str">
            <v>MAMAK</v>
          </cell>
          <cell r="I1646" t="str">
            <v>KLA2022000005719</v>
          </cell>
          <cell r="J1646" t="str">
            <v>11.06.2022</v>
          </cell>
          <cell r="K1646" t="str">
            <v>Mayıs 2022</v>
          </cell>
          <cell r="L1646">
            <v>33565.910000000003</v>
          </cell>
          <cell r="M1646">
            <v>33565.910000000003</v>
          </cell>
        </row>
        <row r="1647">
          <cell r="C1647" t="str">
            <v>HAKAN SAC METAL ANONİM ŞİRKETİ</v>
          </cell>
          <cell r="D1647" t="str">
            <v>HANKAYA SAVUNMA SAN. VE TİC. A.Ş.</v>
          </cell>
          <cell r="E1647" t="str">
            <v>GarantiDBS</v>
          </cell>
          <cell r="H1647" t="str">
            <v>ALTINDAĞ</v>
          </cell>
          <cell r="I1647" t="str">
            <v>KLA2022000005715</v>
          </cell>
          <cell r="J1647" t="str">
            <v>11.06.2022</v>
          </cell>
          <cell r="K1647" t="str">
            <v>Mayıs 2022</v>
          </cell>
          <cell r="L1647">
            <v>998.61</v>
          </cell>
          <cell r="M1647">
            <v>998.61</v>
          </cell>
        </row>
        <row r="1648">
          <cell r="C1648" t="str">
            <v>HAKAN SAC METAL ANONİM ŞİRKETİ</v>
          </cell>
          <cell r="D1648" t="str">
            <v>HANKAYA SAVUNMA SAN. VE TİC. A.Ş.</v>
          </cell>
          <cell r="E1648" t="str">
            <v>GarantiDBS</v>
          </cell>
          <cell r="H1648" t="str">
            <v>MAMAK</v>
          </cell>
          <cell r="I1648" t="str">
            <v>KLA2022000005716</v>
          </cell>
          <cell r="J1648" t="str">
            <v>11.06.2022</v>
          </cell>
          <cell r="K1648" t="str">
            <v>Mayıs 2022</v>
          </cell>
          <cell r="L1648">
            <v>13678.75</v>
          </cell>
          <cell r="M1648">
            <v>13678.75</v>
          </cell>
        </row>
        <row r="1649">
          <cell r="C1649" t="str">
            <v>HAKAN SAC METAL ANONİM ŞİRKETİ</v>
          </cell>
          <cell r="D1649" t="str">
            <v>HANKAYA SAVUNMA SAN. VE TİC. A.Ş.</v>
          </cell>
          <cell r="E1649" t="str">
            <v>GarantiDBS</v>
          </cell>
          <cell r="H1649" t="str">
            <v>KAHRAMANKAZAN</v>
          </cell>
          <cell r="I1649" t="str">
            <v>KLA2022000005718</v>
          </cell>
          <cell r="J1649" t="str">
            <v>11.06.2022</v>
          </cell>
          <cell r="K1649" t="str">
            <v>Mayıs 2022</v>
          </cell>
          <cell r="L1649">
            <v>43811.839999999997</v>
          </cell>
          <cell r="M1649">
            <v>43811.839999999997</v>
          </cell>
        </row>
        <row r="1650">
          <cell r="C1650" t="str">
            <v>HAKAN SAC METAL ANONİM ŞİRKETİ</v>
          </cell>
          <cell r="D1650" t="str">
            <v>HANKAYA SAVUNMA SAN. VE TİC. A.Ş.</v>
          </cell>
          <cell r="E1650" t="str">
            <v>GarantiDBS</v>
          </cell>
          <cell r="H1650" t="str">
            <v>KAHRAMANKAZAN</v>
          </cell>
          <cell r="I1650" t="str">
            <v>KSE2022000003638</v>
          </cell>
          <cell r="J1650" t="str">
            <v>07.05.2022</v>
          </cell>
          <cell r="K1650" t="str">
            <v>Mayıs 2022</v>
          </cell>
          <cell r="L1650">
            <v>660.76</v>
          </cell>
          <cell r="M1650">
            <v>660.76</v>
          </cell>
        </row>
        <row r="1651">
          <cell r="C1651" t="str">
            <v>HALİKARNAS PETROL ÜRÜNLERİ TİC.OTOMOİTH.VE İHR.LTD.Ş</v>
          </cell>
          <cell r="E1651" t="str">
            <v>AkbankDBS</v>
          </cell>
          <cell r="H1651" t="str">
            <v>BODRUM</v>
          </cell>
          <cell r="I1651" t="str">
            <v>KSE2022000003637</v>
          </cell>
          <cell r="J1651" t="str">
            <v>07.05.2022</v>
          </cell>
          <cell r="K1651" t="str">
            <v>Mayıs 2022</v>
          </cell>
          <cell r="L1651">
            <v>63.57</v>
          </cell>
          <cell r="M1651">
            <v>63.57</v>
          </cell>
        </row>
        <row r="1652">
          <cell r="C1652" t="str">
            <v>HALİL HAKKI İKİZ</v>
          </cell>
          <cell r="D1652" t="str">
            <v>ACE</v>
          </cell>
          <cell r="H1652" t="str">
            <v>DİKİLİ</v>
          </cell>
          <cell r="I1652" t="str">
            <v>KMA2022000001818</v>
          </cell>
          <cell r="J1652" t="str">
            <v>11.06.2022</v>
          </cell>
          <cell r="K1652" t="str">
            <v>Mayıs 2022</v>
          </cell>
          <cell r="L1652">
            <v>38529.83</v>
          </cell>
          <cell r="M1652">
            <v>38529.83</v>
          </cell>
        </row>
        <row r="1653">
          <cell r="C1653" t="str">
            <v>HALİL HAKKI İKİZ</v>
          </cell>
          <cell r="D1653" t="str">
            <v>ACE</v>
          </cell>
          <cell r="H1653" t="str">
            <v>DİKİLİ</v>
          </cell>
          <cell r="I1653" t="str">
            <v>KSA2022000000880</v>
          </cell>
          <cell r="J1653" t="str">
            <v>07.05.2022</v>
          </cell>
          <cell r="K1653" t="str">
            <v>Mayıs 2022</v>
          </cell>
          <cell r="L1653">
            <v>78.8</v>
          </cell>
          <cell r="M1653">
            <v>78.8</v>
          </cell>
        </row>
        <row r="1654">
          <cell r="C1654" t="str">
            <v>HALİL VARDAR</v>
          </cell>
          <cell r="E1654" t="str">
            <v>HalkbankasıDBS</v>
          </cell>
          <cell r="H1654" t="str">
            <v>EFELER</v>
          </cell>
          <cell r="I1654" t="str">
            <v>KSA2022000001609</v>
          </cell>
          <cell r="J1654" t="str">
            <v>11.06.2022</v>
          </cell>
          <cell r="K1654" t="str">
            <v>Mayıs 2022</v>
          </cell>
          <cell r="L1654">
            <v>3425.63</v>
          </cell>
          <cell r="M1654">
            <v>3425.63</v>
          </cell>
        </row>
        <row r="1655">
          <cell r="C1655" t="str">
            <v>HALİME AKÇAY</v>
          </cell>
          <cell r="E1655" t="str">
            <v>HalkbankasıDBS</v>
          </cell>
          <cell r="H1655" t="str">
            <v>FATİH</v>
          </cell>
          <cell r="I1655" t="str">
            <v>KSA2022000001610</v>
          </cell>
          <cell r="J1655" t="str">
            <v>11.06.2022</v>
          </cell>
          <cell r="K1655" t="str">
            <v>Mayıs 2022</v>
          </cell>
          <cell r="L1655">
            <v>3059.14</v>
          </cell>
          <cell r="M1655">
            <v>3059.14</v>
          </cell>
        </row>
        <row r="1656">
          <cell r="C1656" t="str">
            <v>HALİT ÇELİK</v>
          </cell>
          <cell r="E1656" t="str">
            <v>ZiraatbankasıDBS</v>
          </cell>
          <cell r="H1656" t="str">
            <v>ENEZ</v>
          </cell>
          <cell r="I1656" t="str">
            <v>KSA2022000001611</v>
          </cell>
          <cell r="J1656" t="str">
            <v>11.06.2022</v>
          </cell>
          <cell r="K1656" t="str">
            <v>Mayıs 2022</v>
          </cell>
          <cell r="L1656">
            <v>10264.84</v>
          </cell>
          <cell r="M1656">
            <v>10264.84</v>
          </cell>
        </row>
        <row r="1657">
          <cell r="C1657" t="str">
            <v>HALİT KARAMAN</v>
          </cell>
          <cell r="E1657" t="str">
            <v>İş Bankası DBS</v>
          </cell>
          <cell r="H1657" t="str">
            <v>ADIYAMAN</v>
          </cell>
          <cell r="I1657" t="str">
            <v>KSA2022000001612</v>
          </cell>
          <cell r="J1657" t="str">
            <v>11.06.2022</v>
          </cell>
          <cell r="K1657" t="str">
            <v>Mayıs 2022</v>
          </cell>
          <cell r="L1657">
            <v>340.68</v>
          </cell>
          <cell r="M1657">
            <v>340.68</v>
          </cell>
        </row>
        <row r="1658">
          <cell r="C1658" t="str">
            <v>HAMDI BURCIN YANDIMATA</v>
          </cell>
          <cell r="D1658" t="str">
            <v>ACE</v>
          </cell>
          <cell r="E1658" t="str">
            <v>İş Bankası ATS</v>
          </cell>
          <cell r="H1658" t="str">
            <v>MENEMEN</v>
          </cell>
          <cell r="I1658" t="str">
            <v>KMA2022000001830</v>
          </cell>
          <cell r="J1658" t="str">
            <v>11.06.2022</v>
          </cell>
          <cell r="K1658" t="str">
            <v>Mayıs 2022</v>
          </cell>
          <cell r="L1658">
            <v>450.46</v>
          </cell>
          <cell r="M1658">
            <v>450.46</v>
          </cell>
        </row>
        <row r="1659">
          <cell r="C1659" t="str">
            <v>HAMZA CAN</v>
          </cell>
          <cell r="E1659" t="str">
            <v>Akbank</v>
          </cell>
          <cell r="H1659" t="str">
            <v>İLKADIM</v>
          </cell>
          <cell r="I1659" t="str">
            <v>KMA2022000001819</v>
          </cell>
          <cell r="J1659" t="str">
            <v>11.06.2022</v>
          </cell>
          <cell r="K1659" t="str">
            <v>Mayıs 2022</v>
          </cell>
          <cell r="L1659">
            <v>1877.65</v>
          </cell>
          <cell r="M1659">
            <v>1877.65</v>
          </cell>
        </row>
        <row r="1660">
          <cell r="C1660" t="str">
            <v>HAMZA CAN</v>
          </cell>
          <cell r="E1660" t="str">
            <v>Akbank</v>
          </cell>
          <cell r="H1660" t="str">
            <v>İLKADIM</v>
          </cell>
          <cell r="I1660" t="str">
            <v>KSA2022000000881</v>
          </cell>
          <cell r="J1660" t="str">
            <v>07.05.2022</v>
          </cell>
          <cell r="K1660" t="str">
            <v>Mayıs 2022</v>
          </cell>
          <cell r="L1660">
            <v>5.82</v>
          </cell>
          <cell r="M1660">
            <v>5.82</v>
          </cell>
        </row>
        <row r="1661">
          <cell r="C1661" t="str">
            <v>HAN SPACES TEKNOLOJİ GELİŞTİRME YÖNETİM DANIŞMANLIK ORGANİZASYON VE İTHALAT İHRACAT A</v>
          </cell>
          <cell r="E1661" t="str">
            <v>GarantiDBS</v>
          </cell>
          <cell r="H1661" t="str">
            <v>BEYOĞLU</v>
          </cell>
          <cell r="I1661" t="str">
            <v>KLA2022000005949</v>
          </cell>
          <cell r="J1661" t="str">
            <v>27.06.2022</v>
          </cell>
          <cell r="K1661" t="str">
            <v>Mayıs 2022</v>
          </cell>
          <cell r="L1661">
            <v>401.6</v>
          </cell>
          <cell r="M1661">
            <v>401.6</v>
          </cell>
        </row>
        <row r="1662">
          <cell r="C1662" t="str">
            <v>HAN SPACES TEKNOLOJİ GELİŞTİRME YÖNETİM DANIŞMANLIK ORGANİZASYON VE İTHALAT İHRACAT A</v>
          </cell>
          <cell r="E1662" t="str">
            <v>GarantiDBS</v>
          </cell>
          <cell r="H1662" t="str">
            <v>BEYOĞLU</v>
          </cell>
          <cell r="I1662" t="str">
            <v>KLA2022000005950</v>
          </cell>
          <cell r="J1662" t="str">
            <v>27.06.2022</v>
          </cell>
          <cell r="K1662" t="str">
            <v>Mayıs 2022</v>
          </cell>
          <cell r="L1662">
            <v>872.29</v>
          </cell>
          <cell r="M1662">
            <v>872.29</v>
          </cell>
        </row>
        <row r="1663">
          <cell r="C1663" t="str">
            <v>HAN SPACES TEKNOLOJİ GELİŞTİRME YÖNETİM DANIŞMANLIK ORGANİZASYON VE İTHALAT İHRACAT A</v>
          </cell>
          <cell r="E1663" t="str">
            <v>GarantiDBS</v>
          </cell>
          <cell r="H1663" t="str">
            <v>BEYOĞLU</v>
          </cell>
          <cell r="I1663" t="str">
            <v>KSE2022000003636</v>
          </cell>
          <cell r="J1663" t="str">
            <v>07.05.2022</v>
          </cell>
          <cell r="K1663" t="str">
            <v>Mayıs 2022</v>
          </cell>
          <cell r="L1663">
            <v>347.27</v>
          </cell>
          <cell r="M1663">
            <v>347.27</v>
          </cell>
        </row>
        <row r="1664">
          <cell r="C1664" t="str">
            <v>HANDAN ŞENDAĞ</v>
          </cell>
          <cell r="D1664" t="str">
            <v>ACAROĞLU ACTİVE GIDA TURİZM SAN. VE TİC. LTD. ŞTİ</v>
          </cell>
          <cell r="E1664" t="str">
            <v>Akbank</v>
          </cell>
          <cell r="H1664" t="str">
            <v>URLA</v>
          </cell>
          <cell r="I1664" t="str">
            <v>KSA2022000000882</v>
          </cell>
          <cell r="J1664" t="str">
            <v>07.05.2022</v>
          </cell>
          <cell r="K1664" t="str">
            <v>Mayıs 2022</v>
          </cell>
          <cell r="L1664">
            <v>85.76</v>
          </cell>
          <cell r="M1664">
            <v>85.76</v>
          </cell>
        </row>
        <row r="1665">
          <cell r="C1665" t="str">
            <v>HANDAN ŞENDAĞ</v>
          </cell>
          <cell r="D1665" t="str">
            <v>ACAROĞLU ACTİVE GIDA TURİZM SAN. VE TİC. LTD. ŞTİ</v>
          </cell>
          <cell r="E1665" t="str">
            <v>Akbank</v>
          </cell>
          <cell r="H1665" t="str">
            <v>ÇEŞME</v>
          </cell>
          <cell r="I1665" t="str">
            <v>KMA2022000001841</v>
          </cell>
          <cell r="J1665" t="str">
            <v>27.06.2022</v>
          </cell>
          <cell r="K1665" t="str">
            <v>Mayıs 2022</v>
          </cell>
          <cell r="L1665">
            <v>599.85</v>
          </cell>
          <cell r="M1665">
            <v>599.85</v>
          </cell>
        </row>
        <row r="1666">
          <cell r="C1666" t="str">
            <v xml:space="preserve">HANİFE ÇALIŞ </v>
          </cell>
          <cell r="E1666" t="str">
            <v>İş Bankası DBS</v>
          </cell>
          <cell r="H1666" t="str">
            <v>SİLİVRİ</v>
          </cell>
          <cell r="I1666" t="str">
            <v>KSA2022000001613</v>
          </cell>
          <cell r="J1666" t="str">
            <v>11.06.2022</v>
          </cell>
          <cell r="K1666" t="str">
            <v>Mayıs 2022</v>
          </cell>
          <cell r="L1666">
            <v>1614.64</v>
          </cell>
          <cell r="M1666">
            <v>1614.64</v>
          </cell>
        </row>
        <row r="1667">
          <cell r="C1667" t="str">
            <v>HANSELAND KİMYEVİ ÜRÜNLER SAN.VE TİCLTD.ŞTİ.</v>
          </cell>
          <cell r="H1667" t="str">
            <v>TORBALI</v>
          </cell>
          <cell r="I1667" t="str">
            <v>KSE2022000003635</v>
          </cell>
          <cell r="J1667" t="str">
            <v>07.05.2022</v>
          </cell>
          <cell r="K1667" t="str">
            <v>Mayıs 2022</v>
          </cell>
          <cell r="L1667">
            <v>723.8</v>
          </cell>
          <cell r="M1667">
            <v>723.8</v>
          </cell>
        </row>
        <row r="1668">
          <cell r="C1668" t="str">
            <v>HARUN TAVŞANCIL</v>
          </cell>
          <cell r="D1668" t="str">
            <v>AZA ENERJİ DANIŞMANLIK LTD. ŞTİ.</v>
          </cell>
          <cell r="H1668" t="str">
            <v>BEYOĞLU</v>
          </cell>
          <cell r="I1668" t="str">
            <v>KSA2022000000883</v>
          </cell>
          <cell r="J1668" t="str">
            <v>07.05.2022</v>
          </cell>
          <cell r="K1668" t="str">
            <v>Mayıs 2022</v>
          </cell>
          <cell r="L1668">
            <v>23.91</v>
          </cell>
          <cell r="M1668">
            <v>23.91</v>
          </cell>
        </row>
        <row r="1669">
          <cell r="C1669" t="str">
            <v>HAS OTEL TERMAL TURİZM VE TİCARET ANONİMŞİRKETİ</v>
          </cell>
          <cell r="E1669" t="str">
            <v>İş Bankası ATS</v>
          </cell>
          <cell r="H1669" t="str">
            <v>ODUNPAZARI</v>
          </cell>
          <cell r="I1669" t="str">
            <v>KSA2022000000884</v>
          </cell>
          <cell r="J1669" t="str">
            <v>07.05.2022</v>
          </cell>
          <cell r="K1669" t="str">
            <v>Mayıs 2022</v>
          </cell>
          <cell r="L1669">
            <v>370.51</v>
          </cell>
          <cell r="M1669">
            <v>370.51</v>
          </cell>
        </row>
        <row r="1670">
          <cell r="C1670" t="str">
            <v>HASAN ALİ DURAK</v>
          </cell>
          <cell r="E1670" t="str">
            <v>İş Bankası DBS</v>
          </cell>
          <cell r="H1670" t="str">
            <v>MEZİTLİ</v>
          </cell>
          <cell r="I1670" t="str">
            <v>KSE2022000004900</v>
          </cell>
          <cell r="J1670" t="str">
            <v>11.06.2022</v>
          </cell>
          <cell r="K1670" t="str">
            <v>Mayıs 2022</v>
          </cell>
          <cell r="L1670">
            <v>6932.9</v>
          </cell>
          <cell r="M1670">
            <v>6932.9</v>
          </cell>
        </row>
        <row r="1671">
          <cell r="C1671" t="str">
            <v>HASAN DOĞAN</v>
          </cell>
          <cell r="E1671" t="str">
            <v>VakıfbankDBS</v>
          </cell>
          <cell r="H1671" t="str">
            <v>GÜMÜŞHANE</v>
          </cell>
          <cell r="I1671" t="str">
            <v>KSA2022000001614</v>
          </cell>
          <cell r="J1671" t="str">
            <v>11.06.2022</v>
          </cell>
          <cell r="K1671" t="str">
            <v>Mayıs 2022</v>
          </cell>
          <cell r="L1671">
            <v>1135.5999999999999</v>
          </cell>
          <cell r="M1671">
            <v>1135.5999999999999</v>
          </cell>
        </row>
        <row r="1672">
          <cell r="C1672" t="str">
            <v>HASAN GÜNDOĞDU</v>
          </cell>
          <cell r="H1672" t="str">
            <v>GERCÜŞ</v>
          </cell>
          <cell r="I1672" t="str">
            <v>KLA2022000005744</v>
          </cell>
          <cell r="J1672" t="str">
            <v>11.06.2022</v>
          </cell>
          <cell r="K1672" t="str">
            <v>Mayıs 2022</v>
          </cell>
          <cell r="L1672">
            <v>53709.65</v>
          </cell>
          <cell r="M1672">
            <v>53709.65</v>
          </cell>
        </row>
        <row r="1673">
          <cell r="C1673" t="str">
            <v>HASAN GÜNDOĞDU</v>
          </cell>
          <cell r="H1673" t="str">
            <v>GERCÜŞ</v>
          </cell>
          <cell r="I1673" t="str">
            <v>KSE2022000003634</v>
          </cell>
          <cell r="J1673" t="str">
            <v>07.05.2022</v>
          </cell>
          <cell r="K1673" t="str">
            <v>Mayıs 2022</v>
          </cell>
          <cell r="L1673">
            <v>270.74</v>
          </cell>
          <cell r="M1673">
            <v>270.74</v>
          </cell>
        </row>
        <row r="1674">
          <cell r="C1674" t="str">
            <v>HASAN HURU</v>
          </cell>
          <cell r="H1674" t="str">
            <v>ÇORLU</v>
          </cell>
          <cell r="I1674" t="str">
            <v>KSA2022000001615</v>
          </cell>
          <cell r="J1674" t="str">
            <v>11.06.2022</v>
          </cell>
          <cell r="K1674" t="str">
            <v>Mayıs 2022</v>
          </cell>
          <cell r="L1674">
            <v>1120.46</v>
          </cell>
          <cell r="M1674">
            <v>1120.46</v>
          </cell>
        </row>
        <row r="1675">
          <cell r="C1675" t="str">
            <v>HASAN HÜSEYİN TUĞ</v>
          </cell>
          <cell r="E1675" t="str">
            <v>İş Bankası DBS</v>
          </cell>
          <cell r="H1675" t="str">
            <v>AVANOS</v>
          </cell>
          <cell r="I1675" t="str">
            <v>KSE2022000004902</v>
          </cell>
          <cell r="J1675" t="str">
            <v>11.06.2022</v>
          </cell>
          <cell r="K1675" t="str">
            <v>Mayıs 2022</v>
          </cell>
          <cell r="L1675">
            <v>11616.27</v>
          </cell>
          <cell r="M1675">
            <v>11616.27</v>
          </cell>
        </row>
        <row r="1676">
          <cell r="C1676" t="str">
            <v>HASAN HÜSEYİN TUĞ</v>
          </cell>
          <cell r="E1676" t="str">
            <v>İş Bankası DBS</v>
          </cell>
          <cell r="H1676" t="str">
            <v>AVANOS</v>
          </cell>
          <cell r="I1676" t="str">
            <v>KSE2022000004901</v>
          </cell>
          <cell r="J1676" t="str">
            <v>11.06.2022</v>
          </cell>
          <cell r="K1676" t="str">
            <v>Mayıs 2022</v>
          </cell>
          <cell r="L1676">
            <v>17082.23</v>
          </cell>
          <cell r="M1676">
            <v>17082.23</v>
          </cell>
        </row>
        <row r="1677">
          <cell r="C1677" t="str">
            <v>HASAN KARAMAN</v>
          </cell>
          <cell r="H1677" t="str">
            <v>GAZİOSMANPAŞA</v>
          </cell>
          <cell r="I1677" t="str">
            <v>KSA2022000001616</v>
          </cell>
          <cell r="J1677" t="str">
            <v>11.06.2022</v>
          </cell>
          <cell r="K1677" t="str">
            <v>Mayıs 2022</v>
          </cell>
          <cell r="L1677">
            <v>3029.74</v>
          </cell>
          <cell r="M1677">
            <v>3029.74</v>
          </cell>
        </row>
        <row r="1678">
          <cell r="C1678" t="str">
            <v>HASAN ÖZDEMİR</v>
          </cell>
          <cell r="H1678" t="str">
            <v>SÜLEYMANPAŞA</v>
          </cell>
          <cell r="I1678" t="str">
            <v>KSA2022000001617</v>
          </cell>
          <cell r="J1678" t="str">
            <v>11.06.2022</v>
          </cell>
          <cell r="K1678" t="str">
            <v>Mayıs 2022</v>
          </cell>
          <cell r="L1678">
            <v>1724.57</v>
          </cell>
          <cell r="M1678">
            <v>1724.57</v>
          </cell>
        </row>
        <row r="1679">
          <cell r="C1679" t="str">
            <v>HASANOĞLU İNŞAAT TURİZİM KUYM GIDA SAN TİC LTD ŞTİ</v>
          </cell>
          <cell r="H1679" t="str">
            <v>GAZİEMİR</v>
          </cell>
          <cell r="I1679" t="str">
            <v>KSE2022000003633</v>
          </cell>
          <cell r="J1679" t="str">
            <v>07.05.2022</v>
          </cell>
          <cell r="K1679" t="str">
            <v>Mayıs 2022</v>
          </cell>
          <cell r="L1679">
            <v>3.06</v>
          </cell>
          <cell r="M1679">
            <v>3.06</v>
          </cell>
        </row>
        <row r="1680">
          <cell r="C1680" t="str">
            <v>HASANOĞLU İNŞAAT TURİZİM KUYM GIDA SAN TİC LTD ŞTİ</v>
          </cell>
          <cell r="H1680" t="str">
            <v>GAZİEMİR</v>
          </cell>
          <cell r="I1680" t="str">
            <v>KLA2022000005080</v>
          </cell>
          <cell r="J1680" t="str">
            <v>31.05.2022</v>
          </cell>
          <cell r="K1680" t="str">
            <v>Mayıs 2022</v>
          </cell>
          <cell r="L1680">
            <v>380.38</v>
          </cell>
          <cell r="M1680">
            <v>680.38</v>
          </cell>
        </row>
        <row r="1681">
          <cell r="C1681" t="str">
            <v>HASANPAŞA HAYVANCILIKTURİZMİNŞAATGIDANAKLİYESANAYİTİC.LTDŞTİ</v>
          </cell>
          <cell r="H1681" t="str">
            <v>ÇERKEŞ</v>
          </cell>
          <cell r="I1681" t="str">
            <v>KSE2022000003632</v>
          </cell>
          <cell r="J1681" t="str">
            <v>07.05.2022</v>
          </cell>
          <cell r="K1681" t="str">
            <v>Mayıs 2022</v>
          </cell>
          <cell r="L1681">
            <v>21.39</v>
          </cell>
          <cell r="M1681">
            <v>21.39</v>
          </cell>
        </row>
        <row r="1682">
          <cell r="C1682" t="str">
            <v>HASANPAŞA HAYVANCILIKTURİZMİNŞAATGIDANAKLİYESANAYİTİC.LTDŞTİ</v>
          </cell>
          <cell r="H1682" t="str">
            <v>ÇERKEŞ</v>
          </cell>
          <cell r="I1682" t="str">
            <v>KLA2022000005230</v>
          </cell>
          <cell r="J1682" t="str">
            <v>31.05.2022</v>
          </cell>
          <cell r="K1682" t="str">
            <v>Mayıs 2022</v>
          </cell>
          <cell r="L1682">
            <v>4493.3500000000004</v>
          </cell>
          <cell r="M1682">
            <v>4493.3500000000004</v>
          </cell>
        </row>
        <row r="1683">
          <cell r="C1683" t="str">
            <v>HASEL İLETİŞİM GIDA İNŞAAT SANAYİ VE TİCARET LİMİTED ŞİRKETİ</v>
          </cell>
          <cell r="D1683" t="str">
            <v>YAŞAM İLETİŞİM TELEKOMÜNİKASYON</v>
          </cell>
          <cell r="H1683" t="str">
            <v>ÇANKAYA</v>
          </cell>
          <cell r="I1683" t="str">
            <v>KSA2022000000885</v>
          </cell>
          <cell r="J1683" t="str">
            <v>07.05.2022</v>
          </cell>
          <cell r="K1683" t="str">
            <v>Mayıs 2022</v>
          </cell>
          <cell r="L1683">
            <v>69.900000000000006</v>
          </cell>
          <cell r="M1683">
            <v>69.900000000000006</v>
          </cell>
        </row>
        <row r="1684">
          <cell r="C1684" t="str">
            <v>HASEL İLETİŞİM GIDA İNŞAAT SANAYİ VE TİCARET LİMİTED ŞİRKETİ</v>
          </cell>
          <cell r="D1684" t="str">
            <v>YAŞAM İLETİŞİM TELEKOMÜNİKASYON</v>
          </cell>
          <cell r="H1684" t="str">
            <v>ÇANKAYA</v>
          </cell>
          <cell r="I1684" t="str">
            <v>KMA2022000001689</v>
          </cell>
          <cell r="J1684" t="str">
            <v>31.05.2022</v>
          </cell>
          <cell r="K1684" t="str">
            <v>Mayıs 2022</v>
          </cell>
          <cell r="L1684">
            <v>9771.41</v>
          </cell>
          <cell r="M1684">
            <v>9771.41</v>
          </cell>
        </row>
        <row r="1685">
          <cell r="C1685" t="str">
            <v>HASKARAKAYA GIDA TURİZM İNŞAAT OTOMOTİV TİCARET LİMİTED ŞİRKETİ</v>
          </cell>
          <cell r="E1685" t="str">
            <v>VakıfbankDBS</v>
          </cell>
          <cell r="H1685" t="str">
            <v>MANAVGAT</v>
          </cell>
          <cell r="I1685" t="str">
            <v>KSE2022000004903</v>
          </cell>
          <cell r="J1685" t="str">
            <v>11.06.2022</v>
          </cell>
          <cell r="K1685" t="str">
            <v>Mayıs 2022</v>
          </cell>
          <cell r="L1685">
            <v>8558.7199999999993</v>
          </cell>
          <cell r="M1685">
            <v>8558.7199999999993</v>
          </cell>
        </row>
        <row r="1686">
          <cell r="C1686" t="str">
            <v>HATİCE DANACI</v>
          </cell>
          <cell r="E1686" t="str">
            <v>AkbankDBS</v>
          </cell>
          <cell r="H1686" t="str">
            <v>DULKADİROĞLU</v>
          </cell>
          <cell r="I1686" t="str">
            <v>KEA2022000001248</v>
          </cell>
          <cell r="J1686" t="str">
            <v>11.06.2022</v>
          </cell>
          <cell r="K1686" t="str">
            <v>Mayıs 2022</v>
          </cell>
          <cell r="L1686">
            <v>7398.01</v>
          </cell>
          <cell r="M1686">
            <v>7398.01</v>
          </cell>
        </row>
        <row r="1687">
          <cell r="C1687" t="str">
            <v>HATİCE EREN</v>
          </cell>
          <cell r="E1687" t="str">
            <v>ZiraatbankasıDBS</v>
          </cell>
          <cell r="H1687" t="str">
            <v>MİLAS</v>
          </cell>
          <cell r="I1687" t="str">
            <v>KSA2022000000886</v>
          </cell>
          <cell r="J1687" t="str">
            <v>07.05.2022</v>
          </cell>
          <cell r="K1687" t="str">
            <v>Mayıs 2022</v>
          </cell>
          <cell r="L1687">
            <v>573.36</v>
          </cell>
          <cell r="M1687">
            <v>573.36</v>
          </cell>
        </row>
        <row r="1688">
          <cell r="C1688" t="str">
            <v>HAVA İLİK</v>
          </cell>
          <cell r="D1688" t="str">
            <v>REFORM</v>
          </cell>
          <cell r="E1688" t="str">
            <v>HalkbankasıDBS</v>
          </cell>
          <cell r="H1688" t="str">
            <v>MELİKGAZİ</v>
          </cell>
          <cell r="I1688" t="str">
            <v>KMA2022000001820</v>
          </cell>
          <cell r="J1688" t="str">
            <v>11.06.2022</v>
          </cell>
          <cell r="K1688" t="str">
            <v>Mayıs 2022</v>
          </cell>
          <cell r="L1688">
            <v>2096.61</v>
          </cell>
          <cell r="M1688">
            <v>2096.61</v>
          </cell>
        </row>
        <row r="1689">
          <cell r="C1689" t="str">
            <v>HAVA İLİK</v>
          </cell>
          <cell r="D1689" t="str">
            <v>REFORM</v>
          </cell>
          <cell r="E1689" t="str">
            <v>HalkbankasıDBS</v>
          </cell>
          <cell r="H1689" t="str">
            <v>MELİKGAZİ</v>
          </cell>
          <cell r="I1689" t="str">
            <v>KSA2022000000887</v>
          </cell>
          <cell r="J1689" t="str">
            <v>07.05.2022</v>
          </cell>
          <cell r="K1689" t="str">
            <v>Mayıs 2022</v>
          </cell>
          <cell r="L1689">
            <v>201.76</v>
          </cell>
          <cell r="M1689">
            <v>201.76</v>
          </cell>
        </row>
        <row r="1690">
          <cell r="C1690" t="str">
            <v>HAVELSAN HAVA ELEKTRONİK SAN.VE TİC.A.Ş.</v>
          </cell>
          <cell r="H1690" t="str">
            <v>ÇANKAYA</v>
          </cell>
          <cell r="I1690" t="str">
            <v>KLA2022000005911</v>
          </cell>
          <cell r="J1690" t="str">
            <v>14.06.2022</v>
          </cell>
          <cell r="K1690" t="str">
            <v>Mayıs 2022</v>
          </cell>
          <cell r="L1690">
            <v>1007221.37</v>
          </cell>
          <cell r="M1690">
            <v>1007221.37</v>
          </cell>
        </row>
        <row r="1691">
          <cell r="C1691" t="str">
            <v>HAVELSAN HAVA ELEKTRONİK SAN.VE TİC.A.Ş.</v>
          </cell>
          <cell r="H1691" t="str">
            <v>ÇANKAYA</v>
          </cell>
          <cell r="I1691" t="str">
            <v>KSE2022000003631</v>
          </cell>
          <cell r="J1691" t="str">
            <v>07.05.2022</v>
          </cell>
          <cell r="K1691" t="str">
            <v>Mayıs 2022</v>
          </cell>
          <cell r="L1691">
            <v>12120.82</v>
          </cell>
          <cell r="M1691">
            <v>12120.82</v>
          </cell>
        </row>
        <row r="1692">
          <cell r="C1692" t="str">
            <v>HAVELSAN HAVA ELEKTRONİK SAN.VE TİC.A.Ş.</v>
          </cell>
          <cell r="H1692" t="str">
            <v>ÇANKAYA</v>
          </cell>
          <cell r="I1692" t="str">
            <v>KME2022000001214</v>
          </cell>
          <cell r="J1692" t="str">
            <v>31.05.2022</v>
          </cell>
          <cell r="K1692" t="str">
            <v>Mayıs 2022</v>
          </cell>
          <cell r="L1692">
            <v>2556219.59</v>
          </cell>
          <cell r="M1692">
            <v>2556219.59</v>
          </cell>
        </row>
        <row r="1693">
          <cell r="C1693" t="str">
            <v>HAYAT GÖRSEL YAYINCILIK A.Ş.</v>
          </cell>
          <cell r="H1693" t="str">
            <v>OSMANGAZİ</v>
          </cell>
          <cell r="I1693" t="str">
            <v>KME2022000001371</v>
          </cell>
          <cell r="J1693" t="str">
            <v>11.06.2022</v>
          </cell>
          <cell r="K1693" t="str">
            <v>Mayıs 2022</v>
          </cell>
          <cell r="L1693">
            <v>14874.96</v>
          </cell>
          <cell r="M1693">
            <v>14874.96</v>
          </cell>
        </row>
        <row r="1694">
          <cell r="C1694" t="str">
            <v>HAYAT GÖRSEL YAYINCILIK A.Ş.</v>
          </cell>
          <cell r="H1694" t="str">
            <v>YAKUTİYE</v>
          </cell>
          <cell r="I1694" t="str">
            <v>KME2022000001376</v>
          </cell>
          <cell r="J1694" t="str">
            <v>11.06.2022</v>
          </cell>
          <cell r="K1694" t="str">
            <v>Mayıs 2022</v>
          </cell>
          <cell r="L1694">
            <v>6629.82</v>
          </cell>
          <cell r="M1694">
            <v>6629.82</v>
          </cell>
        </row>
        <row r="1695">
          <cell r="C1695" t="str">
            <v>HAYAT GÖRSEL YAYINCILIK A.Ş.</v>
          </cell>
          <cell r="H1695" t="str">
            <v>YOZGAT</v>
          </cell>
          <cell r="I1695" t="str">
            <v>KME2022000001355</v>
          </cell>
          <cell r="J1695" t="str">
            <v>11.06.2022</v>
          </cell>
          <cell r="K1695" t="str">
            <v>Mayıs 2022</v>
          </cell>
          <cell r="L1695">
            <v>1166.49</v>
          </cell>
          <cell r="M1695">
            <v>1166.49</v>
          </cell>
        </row>
        <row r="1696">
          <cell r="C1696" t="str">
            <v>HAYAT GÖRSEL YAYINCILIK A.Ş.</v>
          </cell>
          <cell r="H1696" t="str">
            <v>EDREMİT</v>
          </cell>
          <cell r="I1696" t="str">
            <v>KME2022000001351</v>
          </cell>
          <cell r="J1696" t="str">
            <v>11.06.2022</v>
          </cell>
          <cell r="K1696" t="str">
            <v>Mayıs 2022</v>
          </cell>
          <cell r="L1696">
            <v>976.27</v>
          </cell>
          <cell r="M1696">
            <v>976.27</v>
          </cell>
        </row>
        <row r="1697">
          <cell r="C1697" t="str">
            <v>HAYAT GÖRSEL YAYINCILIK A.Ş.</v>
          </cell>
          <cell r="H1697" t="str">
            <v>İSKENDERUN</v>
          </cell>
          <cell r="I1697" t="str">
            <v>KME2022000001368</v>
          </cell>
          <cell r="J1697" t="str">
            <v>11.06.2022</v>
          </cell>
          <cell r="K1697" t="str">
            <v>Mayıs 2022</v>
          </cell>
          <cell r="L1697">
            <v>1768.37</v>
          </cell>
          <cell r="M1697">
            <v>1768.37</v>
          </cell>
        </row>
        <row r="1698">
          <cell r="C1698" t="str">
            <v>HAYAT GÖRSEL YAYINCILIK A.Ş.</v>
          </cell>
          <cell r="H1698" t="str">
            <v>ANTAKYA</v>
          </cell>
          <cell r="I1698" t="str">
            <v>KME2022000001372</v>
          </cell>
          <cell r="J1698" t="str">
            <v>11.06.2022</v>
          </cell>
          <cell r="K1698" t="str">
            <v>Mayıs 2022</v>
          </cell>
          <cell r="L1698">
            <v>776.2</v>
          </cell>
          <cell r="M1698">
            <v>776.2</v>
          </cell>
        </row>
        <row r="1699">
          <cell r="C1699" t="str">
            <v>HAYAT GÖRSEL YAYINCILIK A.Ş.</v>
          </cell>
          <cell r="H1699" t="str">
            <v>BURDUR</v>
          </cell>
          <cell r="I1699" t="str">
            <v>KME2022000001363</v>
          </cell>
          <cell r="J1699" t="str">
            <v>11.06.2022</v>
          </cell>
          <cell r="K1699" t="str">
            <v>Mayıs 2022</v>
          </cell>
          <cell r="L1699">
            <v>1072.6199999999999</v>
          </cell>
          <cell r="M1699">
            <v>1072.6199999999999</v>
          </cell>
        </row>
        <row r="1700">
          <cell r="C1700" t="str">
            <v>HAYAT GÖRSEL YAYINCILIK A.Ş.</v>
          </cell>
          <cell r="H1700" t="str">
            <v>YENİMAHALLE</v>
          </cell>
          <cell r="I1700" t="str">
            <v>KME2022000001348</v>
          </cell>
          <cell r="J1700" t="str">
            <v>11.06.2022</v>
          </cell>
          <cell r="K1700" t="str">
            <v>Mayıs 2022</v>
          </cell>
          <cell r="L1700">
            <v>4710.3599999999997</v>
          </cell>
          <cell r="M1700">
            <v>4710.3599999999997</v>
          </cell>
        </row>
        <row r="1701">
          <cell r="C1701" t="str">
            <v>HAYAT GÖRSEL YAYINCILIK A.Ş.</v>
          </cell>
          <cell r="H1701" t="str">
            <v>ZONGULDAK</v>
          </cell>
          <cell r="I1701" t="str">
            <v>KME2022000001350</v>
          </cell>
          <cell r="J1701" t="str">
            <v>11.06.2022</v>
          </cell>
          <cell r="K1701" t="str">
            <v>Mayıs 2022</v>
          </cell>
          <cell r="L1701">
            <v>982.48</v>
          </cell>
          <cell r="M1701">
            <v>982.48</v>
          </cell>
        </row>
        <row r="1702">
          <cell r="C1702" t="str">
            <v>HAYAT GÖRSEL YAYINCILIK A.Ş.</v>
          </cell>
          <cell r="H1702" t="str">
            <v>ŞEHZADELER</v>
          </cell>
          <cell r="I1702" t="str">
            <v>KME2022000001358</v>
          </cell>
          <cell r="J1702" t="str">
            <v>11.06.2022</v>
          </cell>
          <cell r="K1702" t="str">
            <v>Mayıs 2022</v>
          </cell>
          <cell r="L1702">
            <v>2761.12</v>
          </cell>
          <cell r="M1702">
            <v>2761.12</v>
          </cell>
        </row>
        <row r="1703">
          <cell r="C1703" t="str">
            <v>HAYAT GÖRSEL YAYINCILIK A.Ş.</v>
          </cell>
          <cell r="H1703" t="str">
            <v>SİVAS</v>
          </cell>
          <cell r="I1703" t="str">
            <v>KME2022000001353</v>
          </cell>
          <cell r="J1703" t="str">
            <v>11.06.2022</v>
          </cell>
          <cell r="K1703" t="str">
            <v>Mayıs 2022</v>
          </cell>
          <cell r="L1703">
            <v>900.68</v>
          </cell>
          <cell r="M1703">
            <v>900.68</v>
          </cell>
        </row>
        <row r="1704">
          <cell r="C1704" t="str">
            <v>HAYAT GÖRSEL YAYINCILIK A.Ş.</v>
          </cell>
          <cell r="H1704" t="str">
            <v>ALAÇAM</v>
          </cell>
          <cell r="I1704" t="str">
            <v>KME2022000001373</v>
          </cell>
          <cell r="J1704" t="str">
            <v>11.06.2022</v>
          </cell>
          <cell r="K1704" t="str">
            <v>Mayıs 2022</v>
          </cell>
          <cell r="L1704">
            <v>4225.8599999999997</v>
          </cell>
          <cell r="M1704">
            <v>4225.8599999999997</v>
          </cell>
        </row>
        <row r="1705">
          <cell r="C1705" t="str">
            <v>HAYAT GÖRSEL YAYINCILIK A.Ş.</v>
          </cell>
          <cell r="H1705" t="str">
            <v>BATTALGAZİ</v>
          </cell>
          <cell r="I1705" t="str">
            <v>KME2022000001352</v>
          </cell>
          <cell r="J1705" t="str">
            <v>11.06.2022</v>
          </cell>
          <cell r="K1705" t="str">
            <v>Mayıs 2022</v>
          </cell>
          <cell r="L1705">
            <v>2465.15</v>
          </cell>
          <cell r="M1705">
            <v>2465.15</v>
          </cell>
        </row>
        <row r="1706">
          <cell r="C1706" t="str">
            <v>HAYAT GÖRSEL YAYINCILIK A.Ş.</v>
          </cell>
          <cell r="H1706" t="str">
            <v>FETHİYE</v>
          </cell>
          <cell r="I1706" t="str">
            <v>KME2022000001378</v>
          </cell>
          <cell r="J1706" t="str">
            <v>11.06.2022</v>
          </cell>
          <cell r="K1706" t="str">
            <v>Mayıs 2022</v>
          </cell>
          <cell r="L1706">
            <v>1026.8499999999999</v>
          </cell>
          <cell r="M1706">
            <v>1026.8499999999999</v>
          </cell>
        </row>
        <row r="1707">
          <cell r="C1707" t="str">
            <v>HAYAT GÖRSEL YAYINCILIK A.Ş.</v>
          </cell>
          <cell r="H1707" t="str">
            <v>MERAM</v>
          </cell>
          <cell r="I1707" t="str">
            <v>KME2022000001361</v>
          </cell>
          <cell r="J1707" t="str">
            <v>11.06.2022</v>
          </cell>
          <cell r="K1707" t="str">
            <v>Mayıs 2022</v>
          </cell>
          <cell r="L1707">
            <v>6750.77</v>
          </cell>
          <cell r="M1707">
            <v>6750.77</v>
          </cell>
        </row>
        <row r="1708">
          <cell r="C1708" t="str">
            <v>HAYAT GÖRSEL YAYINCILIK A.Ş.</v>
          </cell>
          <cell r="H1708" t="str">
            <v>BOLU</v>
          </cell>
          <cell r="I1708" t="str">
            <v>KME2022000001354</v>
          </cell>
          <cell r="J1708" t="str">
            <v>11.06.2022</v>
          </cell>
          <cell r="K1708" t="str">
            <v>Mayıs 2022</v>
          </cell>
          <cell r="L1708">
            <v>2663.11</v>
          </cell>
          <cell r="M1708">
            <v>2663.11</v>
          </cell>
        </row>
        <row r="1709">
          <cell r="C1709" t="str">
            <v>HAYAT GÖRSEL YAYINCILIK A.Ş.</v>
          </cell>
          <cell r="H1709" t="str">
            <v>TOKAT</v>
          </cell>
          <cell r="I1709" t="str">
            <v>KME2022000001375</v>
          </cell>
          <cell r="J1709" t="str">
            <v>11.06.2022</v>
          </cell>
          <cell r="K1709" t="str">
            <v>Mayıs 2022</v>
          </cell>
          <cell r="L1709">
            <v>570.61</v>
          </cell>
          <cell r="M1709">
            <v>570.61</v>
          </cell>
        </row>
        <row r="1710">
          <cell r="C1710" t="str">
            <v>HAYAT GÖRSEL YAYINCILIK A.Ş.</v>
          </cell>
          <cell r="H1710" t="str">
            <v>ÇANKAYA</v>
          </cell>
          <cell r="I1710" t="str">
            <v>KME2022000001359</v>
          </cell>
          <cell r="J1710" t="str">
            <v>11.06.2022</v>
          </cell>
          <cell r="K1710" t="str">
            <v>Mayıs 2022</v>
          </cell>
          <cell r="L1710">
            <v>21423.71</v>
          </cell>
          <cell r="M1710">
            <v>21423.71</v>
          </cell>
        </row>
        <row r="1711">
          <cell r="C1711" t="str">
            <v>HAYAT GÖRSEL YAYINCILIK A.Ş.</v>
          </cell>
          <cell r="H1711" t="str">
            <v>KIRIKKALE</v>
          </cell>
          <cell r="I1711" t="str">
            <v>KME2022000001349</v>
          </cell>
          <cell r="J1711" t="str">
            <v>11.06.2022</v>
          </cell>
          <cell r="K1711" t="str">
            <v>Mayıs 2022</v>
          </cell>
          <cell r="L1711">
            <v>827.31</v>
          </cell>
          <cell r="M1711">
            <v>827.31</v>
          </cell>
        </row>
        <row r="1712">
          <cell r="C1712" t="str">
            <v>HAYAT GÖRSEL YAYINCILIK A.Ş.</v>
          </cell>
          <cell r="H1712" t="str">
            <v>MELİKGAZİ</v>
          </cell>
          <cell r="I1712" t="str">
            <v>KME2022000001356</v>
          </cell>
          <cell r="J1712" t="str">
            <v>11.06.2022</v>
          </cell>
          <cell r="K1712" t="str">
            <v>Mayıs 2022</v>
          </cell>
          <cell r="L1712">
            <v>5390.22</v>
          </cell>
          <cell r="M1712">
            <v>5390.22</v>
          </cell>
        </row>
        <row r="1713">
          <cell r="C1713" t="str">
            <v>HAYAT GÖRSEL YAYINCILIK A.Ş.</v>
          </cell>
          <cell r="H1713" t="str">
            <v>ÜSKÜDAR</v>
          </cell>
          <cell r="I1713" t="str">
            <v>KME2022000001347</v>
          </cell>
          <cell r="J1713" t="str">
            <v>11.06.2022</v>
          </cell>
          <cell r="K1713" t="str">
            <v>Mayıs 2022</v>
          </cell>
          <cell r="L1713">
            <v>2533.31</v>
          </cell>
          <cell r="M1713">
            <v>2533.31</v>
          </cell>
        </row>
        <row r="1714">
          <cell r="C1714" t="str">
            <v>HAYAT GÖRSEL YAYINCILIK A.Ş.</v>
          </cell>
          <cell r="H1714" t="str">
            <v>KARTEPE</v>
          </cell>
          <cell r="I1714" t="str">
            <v>KME2022000001362</v>
          </cell>
          <cell r="J1714" t="str">
            <v>11.06.2022</v>
          </cell>
          <cell r="K1714" t="str">
            <v>Mayıs 2022</v>
          </cell>
          <cell r="L1714">
            <v>10060</v>
          </cell>
          <cell r="M1714">
            <v>10060</v>
          </cell>
        </row>
        <row r="1715">
          <cell r="C1715" t="str">
            <v>HAYAT GÖRSEL YAYINCILIK A.Ş.</v>
          </cell>
          <cell r="H1715" t="str">
            <v xml:space="preserve">ORTAHİSAR </v>
          </cell>
          <cell r="I1715" t="str">
            <v>KME2022000001369</v>
          </cell>
          <cell r="J1715" t="str">
            <v>11.06.2022</v>
          </cell>
          <cell r="K1715" t="str">
            <v>Mayıs 2022</v>
          </cell>
          <cell r="L1715">
            <v>2978.27</v>
          </cell>
          <cell r="M1715">
            <v>2978.27</v>
          </cell>
        </row>
        <row r="1716">
          <cell r="C1716" t="str">
            <v>HAYAT GÖRSEL YAYINCILIK A.Ş.</v>
          </cell>
          <cell r="H1716" t="str">
            <v>ALTINORDU</v>
          </cell>
          <cell r="I1716" t="str">
            <v>KME2022000001345</v>
          </cell>
          <cell r="J1716" t="str">
            <v>11.06.2022</v>
          </cell>
          <cell r="K1716" t="str">
            <v>Mayıs 2022</v>
          </cell>
          <cell r="L1716">
            <v>92.5</v>
          </cell>
          <cell r="M1716">
            <v>92.5</v>
          </cell>
        </row>
        <row r="1717">
          <cell r="C1717" t="str">
            <v>HAYAT GÖRSEL YAYINCILIK A.Ş.</v>
          </cell>
          <cell r="H1717" t="str">
            <v>BALÇOVA</v>
          </cell>
          <cell r="I1717" t="str">
            <v>KME2022000001365</v>
          </cell>
          <cell r="J1717" t="str">
            <v>11.06.2022</v>
          </cell>
          <cell r="K1717" t="str">
            <v>Mayıs 2022</v>
          </cell>
          <cell r="L1717">
            <v>3639.33</v>
          </cell>
          <cell r="M1717">
            <v>3639.33</v>
          </cell>
        </row>
        <row r="1718">
          <cell r="C1718" t="str">
            <v>HAYAT GÖRSEL YAYINCILIK A.Ş.</v>
          </cell>
          <cell r="H1718" t="str">
            <v>EREĞLİ</v>
          </cell>
          <cell r="I1718" t="str">
            <v>KME2022000001374</v>
          </cell>
          <cell r="J1718" t="str">
            <v>11.06.2022</v>
          </cell>
          <cell r="K1718" t="str">
            <v>Mayıs 2022</v>
          </cell>
          <cell r="L1718">
            <v>1035.08</v>
          </cell>
          <cell r="M1718">
            <v>1035.08</v>
          </cell>
        </row>
        <row r="1719">
          <cell r="C1719" t="str">
            <v>HAYAT GÖRSEL YAYINCILIK A.Ş.</v>
          </cell>
          <cell r="H1719" t="str">
            <v>KÜTAHYA</v>
          </cell>
          <cell r="I1719" t="str">
            <v>KME2022000001360</v>
          </cell>
          <cell r="J1719" t="str">
            <v>11.06.2022</v>
          </cell>
          <cell r="K1719" t="str">
            <v>Mayıs 2022</v>
          </cell>
          <cell r="L1719">
            <v>1620.86</v>
          </cell>
          <cell r="M1719">
            <v>1620.86</v>
          </cell>
        </row>
        <row r="1720">
          <cell r="C1720" t="str">
            <v>HAYAT GÖRSEL YAYINCILIK A.Ş.</v>
          </cell>
          <cell r="H1720" t="str">
            <v>ELAZIĞ</v>
          </cell>
          <cell r="I1720" t="str">
            <v>KME2022000001370</v>
          </cell>
          <cell r="J1720" t="str">
            <v>11.06.2022</v>
          </cell>
          <cell r="K1720" t="str">
            <v>Mayıs 2022</v>
          </cell>
          <cell r="L1720">
            <v>1007.24</v>
          </cell>
          <cell r="M1720">
            <v>1007.24</v>
          </cell>
        </row>
        <row r="1721">
          <cell r="C1721" t="str">
            <v>HAYAT GÖRSEL YAYINCILIK A.Ş.</v>
          </cell>
          <cell r="H1721" t="str">
            <v>UŞAK</v>
          </cell>
          <cell r="I1721" t="str">
            <v>KME2022000001346</v>
          </cell>
          <cell r="J1721" t="str">
            <v>11.06.2022</v>
          </cell>
          <cell r="K1721" t="str">
            <v>Mayıs 2022</v>
          </cell>
          <cell r="L1721">
            <v>1381.08</v>
          </cell>
          <cell r="M1721">
            <v>1381.08</v>
          </cell>
        </row>
        <row r="1722">
          <cell r="C1722" t="str">
            <v>HAYAT GÖRSEL YAYINCILIK A.Ş.</v>
          </cell>
          <cell r="H1722" t="str">
            <v>ÇORUM</v>
          </cell>
          <cell r="I1722" t="str">
            <v>KME2022000001366</v>
          </cell>
          <cell r="J1722" t="str">
            <v>11.06.2022</v>
          </cell>
          <cell r="K1722" t="str">
            <v>Mayıs 2022</v>
          </cell>
          <cell r="L1722">
            <v>992.19</v>
          </cell>
          <cell r="M1722">
            <v>992.19</v>
          </cell>
        </row>
        <row r="1723">
          <cell r="C1723" t="str">
            <v>HAYAT GÖRSEL YAYINCILIK A.Ş.</v>
          </cell>
          <cell r="H1723" t="str">
            <v>ARTUKLU BELEDİYESİ</v>
          </cell>
          <cell r="I1723" t="str">
            <v>KME2022000001379</v>
          </cell>
          <cell r="J1723" t="str">
            <v>11.06.2022</v>
          </cell>
          <cell r="K1723" t="str">
            <v>Mayıs 2022</v>
          </cell>
          <cell r="L1723">
            <v>2571.02</v>
          </cell>
          <cell r="M1723">
            <v>2571.02</v>
          </cell>
        </row>
        <row r="1724">
          <cell r="C1724" t="str">
            <v>HAYAT GÖRSEL YAYINCILIK A.Ş.</v>
          </cell>
          <cell r="H1724" t="str">
            <v>ŞEHİTKAMİL</v>
          </cell>
          <cell r="I1724" t="str">
            <v>KME2022000001364</v>
          </cell>
          <cell r="J1724" t="str">
            <v>11.06.2022</v>
          </cell>
          <cell r="K1724" t="str">
            <v>Mayıs 2022</v>
          </cell>
          <cell r="L1724">
            <v>3493.06</v>
          </cell>
          <cell r="M1724">
            <v>3493.06</v>
          </cell>
        </row>
        <row r="1725">
          <cell r="C1725" t="str">
            <v>HAYAT GÖRSEL YAYINCILIK A.Ş.</v>
          </cell>
          <cell r="H1725" t="str">
            <v>MENTEŞE</v>
          </cell>
          <cell r="I1725" t="str">
            <v>KME2022000001357</v>
          </cell>
          <cell r="J1725" t="str">
            <v>11.06.2022</v>
          </cell>
          <cell r="K1725" t="str">
            <v>Mayıs 2022</v>
          </cell>
          <cell r="L1725">
            <v>2812.27</v>
          </cell>
          <cell r="M1725">
            <v>2812.27</v>
          </cell>
        </row>
        <row r="1726">
          <cell r="C1726" t="str">
            <v>HAYAT GÖRSEL YAYINCILIK A.Ş.</v>
          </cell>
          <cell r="H1726" t="str">
            <v>KARS</v>
          </cell>
          <cell r="I1726" t="str">
            <v>KME2022000001367</v>
          </cell>
          <cell r="J1726" t="str">
            <v>11.06.2022</v>
          </cell>
          <cell r="K1726" t="str">
            <v>Mayıs 2022</v>
          </cell>
          <cell r="L1726">
            <v>2703.45</v>
          </cell>
          <cell r="M1726">
            <v>2703.45</v>
          </cell>
        </row>
        <row r="1727">
          <cell r="C1727" t="str">
            <v>HAYAT GÖRSEL YAYINCILIK A.Ş.</v>
          </cell>
          <cell r="H1727" t="str">
            <v>BORNOVA</v>
          </cell>
          <cell r="I1727" t="str">
            <v>KME2022000001380</v>
          </cell>
          <cell r="J1727" t="str">
            <v>11.06.2022</v>
          </cell>
          <cell r="K1727" t="str">
            <v>Mayıs 2022</v>
          </cell>
          <cell r="L1727">
            <v>10412.799999999999</v>
          </cell>
          <cell r="M1727">
            <v>10412.799999999999</v>
          </cell>
        </row>
        <row r="1728">
          <cell r="C1728" t="str">
            <v>HAYAT GÖRSEL YAYINCILIK A.Ş.</v>
          </cell>
          <cell r="H1728" t="str">
            <v>EDİRNE</v>
          </cell>
          <cell r="I1728" t="str">
            <v>KME2022000001377</v>
          </cell>
          <cell r="J1728" t="str">
            <v>11.06.2022</v>
          </cell>
          <cell r="K1728" t="str">
            <v>Mayıs 2022</v>
          </cell>
          <cell r="L1728">
            <v>639.14</v>
          </cell>
          <cell r="M1728">
            <v>639.14</v>
          </cell>
        </row>
        <row r="1729">
          <cell r="C1729" t="str">
            <v>HAYAT GÖRSEL YAYINCILIK A.Ş.</v>
          </cell>
          <cell r="H1729" t="str">
            <v>DULKADİROĞLU</v>
          </cell>
          <cell r="I1729" t="str">
            <v>KME2022000001381</v>
          </cell>
          <cell r="J1729" t="str">
            <v>11.06.2022</v>
          </cell>
          <cell r="K1729" t="str">
            <v>Mayıs 2022</v>
          </cell>
          <cell r="L1729">
            <v>2008.51</v>
          </cell>
          <cell r="M1729">
            <v>2008.51</v>
          </cell>
        </row>
        <row r="1730">
          <cell r="C1730" t="str">
            <v>HAYAT GÖRSEL YAYINCILIK A.Ş.</v>
          </cell>
          <cell r="H1730" t="str">
            <v>MENTEŞE</v>
          </cell>
          <cell r="I1730" t="str">
            <v>KSE2022000003630</v>
          </cell>
          <cell r="J1730" t="str">
            <v>07.05.2022</v>
          </cell>
          <cell r="K1730" t="str">
            <v>Mayıs 2022</v>
          </cell>
          <cell r="L1730">
            <v>567.04999999999995</v>
          </cell>
          <cell r="M1730">
            <v>567.04999999999995</v>
          </cell>
        </row>
        <row r="1731">
          <cell r="C1731" t="str">
            <v>HAYATİ ERÖZ</v>
          </cell>
          <cell r="D1731" t="str">
            <v>ACE</v>
          </cell>
          <cell r="H1731" t="str">
            <v>KONAK</v>
          </cell>
          <cell r="I1731" t="str">
            <v>KLA2022000005742</v>
          </cell>
          <cell r="J1731" t="str">
            <v>11.06.2022</v>
          </cell>
          <cell r="K1731" t="str">
            <v>Mayıs 2022</v>
          </cell>
          <cell r="L1731">
            <v>221.51</v>
          </cell>
          <cell r="M1731">
            <v>221.51</v>
          </cell>
        </row>
        <row r="1732">
          <cell r="C1732" t="str">
            <v>HAYATİ ERÖZ</v>
          </cell>
          <cell r="D1732" t="str">
            <v>ACE</v>
          </cell>
          <cell r="H1732" t="str">
            <v>KONAK</v>
          </cell>
          <cell r="I1732" t="str">
            <v>KLA2022000005743</v>
          </cell>
          <cell r="J1732" t="str">
            <v>11.06.2022</v>
          </cell>
          <cell r="K1732" t="str">
            <v>Mayıs 2022</v>
          </cell>
          <cell r="L1732">
            <v>454.58</v>
          </cell>
          <cell r="M1732">
            <v>454.58</v>
          </cell>
        </row>
        <row r="1733">
          <cell r="C1733" t="str">
            <v>HAYPİ HAYVANCILIK TARIM VE GIDA SANAYİ TİCARET ANONİM ŞİRKETİ</v>
          </cell>
          <cell r="E1733" t="str">
            <v>ZiraatbankasıDBS</v>
          </cell>
          <cell r="H1733" t="str">
            <v>TARSUS</v>
          </cell>
          <cell r="I1733" t="str">
            <v>KLA2022000005721</v>
          </cell>
          <cell r="J1733" t="str">
            <v>11.06.2022</v>
          </cell>
          <cell r="K1733" t="str">
            <v>Mayıs 2022</v>
          </cell>
          <cell r="L1733">
            <v>21655.61</v>
          </cell>
          <cell r="M1733">
            <v>21655.61</v>
          </cell>
        </row>
        <row r="1734">
          <cell r="C1734" t="str">
            <v>HAYPİ HAYVANCILIK TARIM VE GIDA SANAYİ TİCARET ANONİM ŞİRKETİ</v>
          </cell>
          <cell r="E1734" t="str">
            <v>ZiraatbankasıDBS</v>
          </cell>
          <cell r="H1734" t="str">
            <v>TARSUS</v>
          </cell>
          <cell r="I1734" t="str">
            <v>KLA2022000005723</v>
          </cell>
          <cell r="J1734" t="str">
            <v>11.06.2022</v>
          </cell>
          <cell r="K1734" t="str">
            <v>Mayıs 2022</v>
          </cell>
          <cell r="L1734">
            <v>271328.57</v>
          </cell>
          <cell r="M1734">
            <v>271328.57</v>
          </cell>
        </row>
        <row r="1735">
          <cell r="C1735" t="str">
            <v>HAYPİ HAYVANCILIK TARIM VE GIDA SANAYİ TİCARET ANONİM ŞİRKETİ</v>
          </cell>
          <cell r="E1735" t="str">
            <v>ZiraatbankasıDBS</v>
          </cell>
          <cell r="H1735" t="str">
            <v>TARSUS</v>
          </cell>
          <cell r="I1735" t="str">
            <v>KLA2022000005720</v>
          </cell>
          <cell r="J1735" t="str">
            <v>11.06.2022</v>
          </cell>
          <cell r="K1735" t="str">
            <v>Mayıs 2022</v>
          </cell>
          <cell r="L1735">
            <v>48251.01</v>
          </cell>
          <cell r="M1735">
            <v>48251.01</v>
          </cell>
        </row>
        <row r="1736">
          <cell r="C1736" t="str">
            <v>HAYPİ HAYVANCILIK TARIM VE GIDA SANAYİ TİCARET ANONİM ŞİRKETİ</v>
          </cell>
          <cell r="E1736" t="str">
            <v>ZiraatbankasıDBS</v>
          </cell>
          <cell r="H1736" t="str">
            <v>KONAK</v>
          </cell>
          <cell r="I1736" t="str">
            <v>KLA2022000005722</v>
          </cell>
          <cell r="J1736" t="str">
            <v>11.06.2022</v>
          </cell>
          <cell r="K1736" t="str">
            <v>Mayıs 2022</v>
          </cell>
          <cell r="L1736">
            <v>1637.71</v>
          </cell>
          <cell r="M1736">
            <v>1637.71</v>
          </cell>
        </row>
        <row r="1737">
          <cell r="C1737" t="str">
            <v>HAYPİ HAYVANCILIK TARIM VE GIDA SANAYİ TİCARET ANONİM ŞİRKETİ</v>
          </cell>
          <cell r="E1737" t="str">
            <v>ZiraatbankasıDBS</v>
          </cell>
          <cell r="H1737" t="str">
            <v>AKDENİZ</v>
          </cell>
          <cell r="I1737" t="str">
            <v>KLA2022000005724</v>
          </cell>
          <cell r="J1737" t="str">
            <v>11.06.2022</v>
          </cell>
          <cell r="K1737" t="str">
            <v>Mayıs 2022</v>
          </cell>
          <cell r="L1737">
            <v>65964.56</v>
          </cell>
          <cell r="M1737">
            <v>65964.56</v>
          </cell>
        </row>
        <row r="1738">
          <cell r="C1738" t="str">
            <v>HAYPİ HAYVANCILIK TARIM VE GIDA SANAYİ TİCARET ANONİM ŞİRKETİ</v>
          </cell>
          <cell r="E1738" t="str">
            <v>ZiraatbankasıDBS</v>
          </cell>
          <cell r="H1738" t="str">
            <v>AKDENİZ</v>
          </cell>
          <cell r="I1738" t="str">
            <v>KLA2022000005725</v>
          </cell>
          <cell r="J1738" t="str">
            <v>11.06.2022</v>
          </cell>
          <cell r="K1738" t="str">
            <v>Mayıs 2022</v>
          </cell>
          <cell r="L1738">
            <v>45524.81</v>
          </cell>
          <cell r="M1738">
            <v>45524.81</v>
          </cell>
        </row>
        <row r="1739">
          <cell r="C1739" t="str">
            <v>HAYPİ HAYVANCILIK TARIM VE GIDA SANAYİ TİCARET ANONİM ŞİRKETİ</v>
          </cell>
          <cell r="E1739" t="str">
            <v>ZiraatbankasıDBS</v>
          </cell>
          <cell r="H1739" t="str">
            <v>AKDENİZ</v>
          </cell>
          <cell r="I1739" t="str">
            <v>KSE2022000003629</v>
          </cell>
          <cell r="J1739" t="str">
            <v>07.05.2022</v>
          </cell>
          <cell r="K1739" t="str">
            <v>Mayıs 2022</v>
          </cell>
          <cell r="L1739">
            <v>1984.12</v>
          </cell>
          <cell r="M1739">
            <v>1984.12</v>
          </cell>
        </row>
        <row r="1740">
          <cell r="C1740" t="str">
            <v>HAYRİ ERGÜL</v>
          </cell>
          <cell r="E1740" t="str">
            <v>HalkbankasıDBS</v>
          </cell>
          <cell r="H1740" t="str">
            <v>ÇORLU</v>
          </cell>
          <cell r="I1740" t="str">
            <v>KSA2022000001618</v>
          </cell>
          <cell r="J1740" t="str">
            <v>11.06.2022</v>
          </cell>
          <cell r="K1740" t="str">
            <v>Mayıs 2022</v>
          </cell>
          <cell r="L1740">
            <v>8315.24</v>
          </cell>
          <cell r="M1740">
            <v>8315.24</v>
          </cell>
        </row>
        <row r="1741">
          <cell r="C1741" t="str">
            <v>HAYRİYE DENİZ KOLOĞLU</v>
          </cell>
          <cell r="H1741" t="str">
            <v>ÇANKAYA</v>
          </cell>
          <cell r="I1741" t="str">
            <v>KSA2022000001772</v>
          </cell>
          <cell r="J1741" t="str">
            <v>11.06.2022</v>
          </cell>
          <cell r="K1741" t="str">
            <v>Mayıs 2022</v>
          </cell>
          <cell r="L1741">
            <v>294.63</v>
          </cell>
          <cell r="M1741">
            <v>294.63</v>
          </cell>
        </row>
        <row r="1742">
          <cell r="C1742" t="str">
            <v>HDF GÜBRE VE ZİRAAT SANAYİ TİCARET LİMİTED ŞİRKETİ</v>
          </cell>
          <cell r="E1742" t="str">
            <v>AkbankDBS</v>
          </cell>
          <cell r="H1742" t="str">
            <v>TEPEBAŞI</v>
          </cell>
          <cell r="I1742" t="str">
            <v>KME2022000001344</v>
          </cell>
          <cell r="J1742" t="str">
            <v>11.06.2022</v>
          </cell>
          <cell r="K1742" t="str">
            <v>Mayıs 2022</v>
          </cell>
          <cell r="L1742">
            <v>43442.87</v>
          </cell>
          <cell r="M1742">
            <v>43442.87</v>
          </cell>
        </row>
        <row r="1743">
          <cell r="C1743" t="str">
            <v>HDF GÜBRE VE ZİRAAT SANAYİ TİCARET LİMİTED ŞİRKETİ</v>
          </cell>
          <cell r="E1743" t="str">
            <v>AkbankDBS</v>
          </cell>
          <cell r="H1743" t="str">
            <v>TEPEBAŞI</v>
          </cell>
          <cell r="I1743" t="str">
            <v>KSE2022000003628</v>
          </cell>
          <cell r="J1743" t="str">
            <v>07.05.2022</v>
          </cell>
          <cell r="K1743" t="str">
            <v>Mayıs 2022</v>
          </cell>
          <cell r="L1743">
            <v>306.43</v>
          </cell>
          <cell r="M1743">
            <v>306.43</v>
          </cell>
        </row>
        <row r="1744">
          <cell r="C1744" t="str">
            <v>HEKİMHAN MADENCİLİK İTHALAT İHRACAT SAN.VETİC.A.Ş.</v>
          </cell>
          <cell r="E1744" t="str">
            <v>İş Bankası ATS</v>
          </cell>
          <cell r="H1744" t="str">
            <v>HEKİMHAN</v>
          </cell>
          <cell r="I1744" t="str">
            <v>KME2022000001311</v>
          </cell>
          <cell r="J1744" t="str">
            <v>07.06.2022</v>
          </cell>
          <cell r="K1744" t="str">
            <v>Mayıs 2022</v>
          </cell>
          <cell r="L1744">
            <v>2711870.52</v>
          </cell>
          <cell r="M1744">
            <v>2711870.52</v>
          </cell>
        </row>
        <row r="1745">
          <cell r="C1745" t="str">
            <v>HEKİMHAN MADENCİLİK İTHALAT İHRACAT SAN.VETİC.A.Ş.</v>
          </cell>
          <cell r="E1745" t="str">
            <v>İş Bankası ATS</v>
          </cell>
          <cell r="H1745" t="str">
            <v>HEKİMHAN</v>
          </cell>
          <cell r="I1745" t="str">
            <v>KLA2022000005444</v>
          </cell>
          <cell r="J1745" t="str">
            <v>07.06.2022</v>
          </cell>
          <cell r="K1745" t="str">
            <v>Mayıs 2022</v>
          </cell>
          <cell r="L1745">
            <v>2277.7800000000002</v>
          </cell>
          <cell r="M1745">
            <v>2277.7800000000002</v>
          </cell>
        </row>
        <row r="1746">
          <cell r="C1746" t="str">
            <v>HEKİMHAN MADENCİLİK İTHALAT İHRACAT SAN.VETİC.A.Ş.</v>
          </cell>
          <cell r="E1746" t="str">
            <v>İş Bankası ATS</v>
          </cell>
          <cell r="H1746" t="str">
            <v>HEKİMHAN</v>
          </cell>
          <cell r="I1746" t="str">
            <v>KLA2022000005443</v>
          </cell>
          <cell r="J1746" t="str">
            <v>07.06.2022</v>
          </cell>
          <cell r="K1746" t="str">
            <v>Mayıs 2022</v>
          </cell>
          <cell r="L1746">
            <v>4225.5600000000004</v>
          </cell>
          <cell r="M1746">
            <v>4225.5600000000004</v>
          </cell>
        </row>
        <row r="1747">
          <cell r="C1747" t="str">
            <v>HEKİMHAN MADENCİLİK İTHALAT İHRACAT SAN.VETİC.A.Ş.</v>
          </cell>
          <cell r="E1747" t="str">
            <v>İş Bankası ATS</v>
          </cell>
          <cell r="H1747" t="str">
            <v>HEKİMHAN</v>
          </cell>
          <cell r="I1747" t="str">
            <v>KLA2022000005445</v>
          </cell>
          <cell r="J1747" t="str">
            <v>07.06.2022</v>
          </cell>
          <cell r="K1747" t="str">
            <v>Mayıs 2022</v>
          </cell>
          <cell r="L1747">
            <v>1032.5999999999999</v>
          </cell>
          <cell r="M1747">
            <v>1032.5999999999999</v>
          </cell>
        </row>
        <row r="1748">
          <cell r="C1748" t="str">
            <v>HEKİMHAN MADENCİLİK İTHALAT İHRACAT SAN.VETİC.A.Ş.</v>
          </cell>
          <cell r="E1748" t="str">
            <v>İş Bankası ATS</v>
          </cell>
          <cell r="H1748" t="str">
            <v>HEKİMHAN</v>
          </cell>
          <cell r="I1748" t="str">
            <v>KLA2022000005446</v>
          </cell>
          <cell r="J1748" t="str">
            <v>07.06.2022</v>
          </cell>
          <cell r="K1748" t="str">
            <v>Mayıs 2022</v>
          </cell>
          <cell r="L1748">
            <v>589.69000000000005</v>
          </cell>
          <cell r="M1748">
            <v>589.69000000000005</v>
          </cell>
        </row>
        <row r="1749">
          <cell r="C1749" t="str">
            <v>HEKİMHAN MADENCİLİK İTHALAT İHRACAT SAN.VETİC.A.Ş.</v>
          </cell>
          <cell r="E1749" t="str">
            <v>İş Bankası ATS</v>
          </cell>
          <cell r="H1749" t="str">
            <v>HEKİMHAN</v>
          </cell>
          <cell r="I1749" t="str">
            <v>KLA2022000005447</v>
          </cell>
          <cell r="J1749" t="str">
            <v>07.06.2022</v>
          </cell>
          <cell r="K1749" t="str">
            <v>Mayıs 2022</v>
          </cell>
          <cell r="L1749">
            <v>1156.5999999999999</v>
          </cell>
          <cell r="M1749">
            <v>1156.5999999999999</v>
          </cell>
        </row>
        <row r="1750">
          <cell r="C1750" t="str">
            <v>HEKİMHAN ŞANTİYESİ</v>
          </cell>
          <cell r="H1750" t="str">
            <v>HEKİMHAN</v>
          </cell>
          <cell r="I1750" t="str">
            <v>KNE2022000000501</v>
          </cell>
          <cell r="J1750" t="str">
            <v>13.06.2022</v>
          </cell>
          <cell r="K1750" t="str">
            <v>Mayıs 2022</v>
          </cell>
          <cell r="L1750">
            <v>1067860.21</v>
          </cell>
          <cell r="M1750">
            <v>1067860.21</v>
          </cell>
        </row>
        <row r="1751">
          <cell r="C1751" t="str">
            <v>HERIS-TOWER IS MERKEZI</v>
          </cell>
          <cell r="D1751" t="str">
            <v>ACE</v>
          </cell>
          <cell r="H1751" t="str">
            <v>KONAK</v>
          </cell>
          <cell r="I1751" t="str">
            <v>KSA2022000000888</v>
          </cell>
          <cell r="J1751" t="str">
            <v>07.05.2022</v>
          </cell>
          <cell r="K1751" t="str">
            <v>Mayıs 2022</v>
          </cell>
          <cell r="L1751">
            <v>193.7</v>
          </cell>
          <cell r="M1751">
            <v>193.7</v>
          </cell>
        </row>
        <row r="1752">
          <cell r="C1752" t="str">
            <v>HERIS-TOWER IS MERKEZI</v>
          </cell>
          <cell r="D1752" t="str">
            <v>ACE</v>
          </cell>
          <cell r="H1752" t="str">
            <v>KONAK</v>
          </cell>
          <cell r="I1752" t="str">
            <v>KMA2022000001690</v>
          </cell>
          <cell r="J1752" t="str">
            <v>31.05.2022</v>
          </cell>
          <cell r="K1752" t="str">
            <v>Mayıs 2022</v>
          </cell>
          <cell r="L1752">
            <v>33095.35</v>
          </cell>
          <cell r="M1752">
            <v>33095.35</v>
          </cell>
        </row>
        <row r="1753">
          <cell r="C1753" t="str">
            <v>HFS-TUR İNŞAAT TURİZM GIDA OTO.SAN.TİC.LTD.ŞTİ.</v>
          </cell>
          <cell r="E1753" t="str">
            <v>İş Bankası DBS</v>
          </cell>
          <cell r="H1753" t="str">
            <v>ÇANKAYA</v>
          </cell>
          <cell r="I1753" t="str">
            <v>KSA2022000000889</v>
          </cell>
          <cell r="J1753" t="str">
            <v>07.05.2022</v>
          </cell>
          <cell r="K1753" t="str">
            <v>Mayıs 2022</v>
          </cell>
          <cell r="L1753">
            <v>273.51</v>
          </cell>
          <cell r="M1753">
            <v>273.51</v>
          </cell>
        </row>
        <row r="1754">
          <cell r="C1754" t="str">
            <v>HFS-TUR İNŞAAT TURİZM GIDA OTO.SAN.TİC.LTD.ŞTİ.</v>
          </cell>
          <cell r="E1754" t="str">
            <v>İş Bankası DBS</v>
          </cell>
          <cell r="H1754" t="str">
            <v>ÇANKAYA</v>
          </cell>
          <cell r="I1754" t="str">
            <v>KMA2022000001691</v>
          </cell>
          <cell r="J1754" t="str">
            <v>31.05.2022</v>
          </cell>
          <cell r="K1754" t="str">
            <v>Mayıs 2022</v>
          </cell>
          <cell r="L1754">
            <v>44586.64</v>
          </cell>
          <cell r="M1754">
            <v>44586.64</v>
          </cell>
        </row>
        <row r="1755">
          <cell r="C1755" t="str">
            <v>HISHTIL-TOROS FİDECİLİK SANAYİ VE TİCARET A.Ş.</v>
          </cell>
          <cell r="E1755" t="str">
            <v>YKB DBS</v>
          </cell>
          <cell r="H1755" t="str">
            <v>SERİK</v>
          </cell>
          <cell r="I1755" t="str">
            <v>KSE2022000003627</v>
          </cell>
          <cell r="J1755" t="str">
            <v>07.05.2022</v>
          </cell>
          <cell r="K1755" t="str">
            <v>Mayıs 2022</v>
          </cell>
          <cell r="L1755">
            <v>2948.84</v>
          </cell>
          <cell r="M1755">
            <v>2948.84</v>
          </cell>
        </row>
        <row r="1756">
          <cell r="C1756" t="str">
            <v>HİLLS ÇEŞME YÖNETİMİ</v>
          </cell>
          <cell r="H1756" t="str">
            <v>ÇEŞME</v>
          </cell>
          <cell r="I1756" t="str">
            <v>KSA2022000000890</v>
          </cell>
          <cell r="J1756" t="str">
            <v>07.05.2022</v>
          </cell>
          <cell r="K1756" t="str">
            <v>Mayıs 2022</v>
          </cell>
          <cell r="L1756">
            <v>731.31</v>
          </cell>
          <cell r="M1756">
            <v>731.31</v>
          </cell>
        </row>
        <row r="1757">
          <cell r="C1757" t="str">
            <v>HİLLS ÇEŞME YÖNETİMİ</v>
          </cell>
          <cell r="H1757" t="str">
            <v>ÇEŞME</v>
          </cell>
          <cell r="I1757" t="str">
            <v>KMA2022000001692</v>
          </cell>
          <cell r="J1757" t="str">
            <v>31.05.2022</v>
          </cell>
          <cell r="K1757" t="str">
            <v>Mayıs 2022</v>
          </cell>
          <cell r="L1757">
            <v>134372.75</v>
          </cell>
          <cell r="M1757">
            <v>134372.75</v>
          </cell>
        </row>
        <row r="1758">
          <cell r="C1758" t="str">
            <v>HİLMİ SEVİN</v>
          </cell>
          <cell r="D1758" t="str">
            <v>İDAMET METAL MAK. İNŞ. HUR. DAN. TAŞ. A.Ş</v>
          </cell>
          <cell r="H1758" t="str">
            <v xml:space="preserve">YUNUSEMRE </v>
          </cell>
          <cell r="I1758" t="str">
            <v>KMA2022000001822</v>
          </cell>
          <cell r="J1758" t="str">
            <v>11.06.2022</v>
          </cell>
          <cell r="K1758" t="str">
            <v>Mayıs 2022</v>
          </cell>
          <cell r="L1758">
            <v>5225.87</v>
          </cell>
          <cell r="M1758">
            <v>8225.8700000000008</v>
          </cell>
        </row>
        <row r="1759">
          <cell r="C1759" t="str">
            <v>HİLMİ SEVİN</v>
          </cell>
          <cell r="D1759" t="str">
            <v>İDAMET METAL MAK. İNŞ. HUR. DAN. TAŞ. A.Ş</v>
          </cell>
          <cell r="H1759" t="str">
            <v xml:space="preserve">YUNUSEMRE </v>
          </cell>
          <cell r="I1759" t="str">
            <v>KMA2022000001821</v>
          </cell>
          <cell r="J1759" t="str">
            <v>11.06.2022</v>
          </cell>
          <cell r="K1759" t="str">
            <v>Mayıs 2022</v>
          </cell>
          <cell r="L1759">
            <v>2581.29</v>
          </cell>
          <cell r="M1759">
            <v>2581.29</v>
          </cell>
        </row>
        <row r="1760">
          <cell r="C1760" t="str">
            <v>HİLMİ SEVİN</v>
          </cell>
          <cell r="D1760" t="str">
            <v>İDAMET METAL MAK. İNŞ. HUR. DAN. TAŞ. A.Ş</v>
          </cell>
          <cell r="H1760" t="str">
            <v xml:space="preserve">YUNUSEMRE </v>
          </cell>
          <cell r="I1760" t="str">
            <v>KSA2022000000891</v>
          </cell>
          <cell r="J1760" t="str">
            <v>07.05.2022</v>
          </cell>
          <cell r="K1760" t="str">
            <v>Mayıs 2022</v>
          </cell>
          <cell r="L1760">
            <v>29.12</v>
          </cell>
          <cell r="M1760">
            <v>29.12</v>
          </cell>
        </row>
        <row r="1761">
          <cell r="C1761" t="str">
            <v>HİLPET PETROL ÜRÜNLERİ NAK.TURİZM SAN.VE TİC.A.Ş</v>
          </cell>
          <cell r="E1761" t="str">
            <v>YKB DBS</v>
          </cell>
          <cell r="H1761" t="str">
            <v>BORNOVA</v>
          </cell>
          <cell r="I1761" t="str">
            <v>KLA2022000005726</v>
          </cell>
          <cell r="J1761" t="str">
            <v>11.06.2022</v>
          </cell>
          <cell r="K1761" t="str">
            <v>Mayıs 2022</v>
          </cell>
          <cell r="L1761">
            <v>33218.57</v>
          </cell>
          <cell r="M1761">
            <v>33218.57</v>
          </cell>
        </row>
        <row r="1762">
          <cell r="C1762" t="str">
            <v>HİLPET PETROL ÜRÜNLERİ NAK.TURİZM SAN.VE TİC.A.Ş</v>
          </cell>
          <cell r="E1762" t="str">
            <v>YKB DBS</v>
          </cell>
          <cell r="H1762" t="str">
            <v>BORNOVA</v>
          </cell>
          <cell r="I1762" t="str">
            <v>KSE2022000003626</v>
          </cell>
          <cell r="J1762" t="str">
            <v>07.05.2022</v>
          </cell>
          <cell r="K1762" t="str">
            <v>Mayıs 2022</v>
          </cell>
          <cell r="L1762">
            <v>142.84</v>
          </cell>
          <cell r="M1762">
            <v>142.84</v>
          </cell>
        </row>
        <row r="1763">
          <cell r="C1763" t="str">
            <v>HİS CAM İŞLEME İNŞAAT SANAYİ VE TİCARET LİMİTED ŞİRKETİ</v>
          </cell>
          <cell r="D1763" t="str">
            <v>HANKAYA SAVUNMA SAN. VE TİC. A.Ş.</v>
          </cell>
          <cell r="H1763" t="str">
            <v>AKYURT</v>
          </cell>
          <cell r="I1763" t="str">
            <v>KSE2022000004678</v>
          </cell>
          <cell r="J1763" t="str">
            <v>31.05.2022</v>
          </cell>
          <cell r="K1763" t="str">
            <v>Mayıs 2022</v>
          </cell>
          <cell r="L1763">
            <v>132875.28</v>
          </cell>
          <cell r="M1763">
            <v>132875.28</v>
          </cell>
        </row>
        <row r="1764">
          <cell r="C1764" t="str">
            <v>HİS CAM İŞLEME İNŞAAT SANAYİ VE TİCARET LİMİTED ŞİRKETİ</v>
          </cell>
          <cell r="D1764" t="str">
            <v>HANKAYA SAVUNMA SAN. VE TİC. A.Ş.</v>
          </cell>
          <cell r="H1764" t="str">
            <v>AKYURT</v>
          </cell>
          <cell r="I1764" t="str">
            <v>KSE2022000003625</v>
          </cell>
          <cell r="J1764" t="str">
            <v>07.05.2022</v>
          </cell>
          <cell r="K1764" t="str">
            <v>Mayıs 2022</v>
          </cell>
          <cell r="L1764">
            <v>1046.93</v>
          </cell>
          <cell r="M1764">
            <v>1046.93</v>
          </cell>
        </row>
        <row r="1765">
          <cell r="C1765" t="str">
            <v>HİSARLIK GIDA HAYVANCILIK VE İNŞ.SANVE TİC.LTD.ŞTİ.</v>
          </cell>
          <cell r="E1765" t="str">
            <v>HalkbankasıDBS</v>
          </cell>
          <cell r="H1765" t="str">
            <v>MERAM</v>
          </cell>
          <cell r="I1765" t="str">
            <v>KSA2022000001619</v>
          </cell>
          <cell r="J1765" t="str">
            <v>11.06.2022</v>
          </cell>
          <cell r="K1765" t="str">
            <v>Mayıs 2022</v>
          </cell>
          <cell r="L1765">
            <v>8211.3700000000008</v>
          </cell>
          <cell r="M1765">
            <v>8211.3700000000008</v>
          </cell>
        </row>
        <row r="1766">
          <cell r="C1766" t="str">
            <v>HOCAOĞLU TOPTAN PERAKENDE TÜK.ÜR.PAZ.SANAYİ TİC.LTD.ŞTİ.</v>
          </cell>
          <cell r="E1766" t="str">
            <v>ZiraatbankasıDBS</v>
          </cell>
          <cell r="H1766" t="str">
            <v>KIRIKKALE</v>
          </cell>
          <cell r="I1766" t="str">
            <v>KFE2022000000766</v>
          </cell>
          <cell r="J1766" t="str">
            <v>07.06.2022</v>
          </cell>
          <cell r="K1766" t="str">
            <v>Mayıs 2022</v>
          </cell>
          <cell r="L1766">
            <v>46339.01</v>
          </cell>
          <cell r="M1766">
            <v>46339.01</v>
          </cell>
        </row>
        <row r="1767">
          <cell r="C1767" t="str">
            <v>HOCAOĞLU TOPTAN PERAKENDE TÜK.ÜR.PAZ.SANAYİ TİC.LTD.ŞTİ.</v>
          </cell>
          <cell r="E1767" t="str">
            <v>ZiraatbankasıDBS</v>
          </cell>
          <cell r="H1767" t="str">
            <v>KIRIKKALE</v>
          </cell>
          <cell r="I1767" t="str">
            <v>KSE2022000003624</v>
          </cell>
          <cell r="J1767" t="str">
            <v>07.05.2022</v>
          </cell>
          <cell r="K1767" t="str">
            <v>Mayıs 2022</v>
          </cell>
          <cell r="L1767">
            <v>181.4</v>
          </cell>
          <cell r="M1767">
            <v>181.4</v>
          </cell>
        </row>
        <row r="1768">
          <cell r="C1768" t="str">
            <v>HOLDİNG MERKEZ</v>
          </cell>
          <cell r="H1768" t="str">
            <v>ÇANKAYA</v>
          </cell>
          <cell r="I1768" t="str">
            <v>KNE2022000000470</v>
          </cell>
          <cell r="J1768" t="str">
            <v>11.06.2022</v>
          </cell>
          <cell r="K1768" t="str">
            <v>Mayıs 2022</v>
          </cell>
          <cell r="L1768">
            <v>79509.52</v>
          </cell>
          <cell r="M1768">
            <v>79509.52</v>
          </cell>
        </row>
        <row r="1769">
          <cell r="C1769" t="str">
            <v>HOLDİNG MERKEZ</v>
          </cell>
          <cell r="H1769" t="str">
            <v>ÇANKAYA</v>
          </cell>
          <cell r="I1769" t="str">
            <v>KNE2022000000471</v>
          </cell>
          <cell r="J1769" t="str">
            <v>11.06.2022</v>
          </cell>
          <cell r="K1769" t="str">
            <v>Mayıs 2022</v>
          </cell>
          <cell r="L1769">
            <v>1893.39</v>
          </cell>
          <cell r="M1769">
            <v>1893.39</v>
          </cell>
        </row>
        <row r="1770">
          <cell r="C1770" t="str">
            <v>HOLDİNG MERKEZ</v>
          </cell>
          <cell r="H1770" t="str">
            <v>ÇANKAYA</v>
          </cell>
          <cell r="I1770" t="str">
            <v>KNE2022000000468</v>
          </cell>
          <cell r="J1770" t="str">
            <v>11.06.2022</v>
          </cell>
          <cell r="K1770" t="str">
            <v>Mayıs 2022</v>
          </cell>
          <cell r="L1770">
            <v>213.2</v>
          </cell>
          <cell r="M1770">
            <v>213.2</v>
          </cell>
        </row>
        <row r="1771">
          <cell r="C1771" t="str">
            <v>HOLDİNG MERKEZ</v>
          </cell>
          <cell r="H1771" t="str">
            <v>ÇANKAYA</v>
          </cell>
          <cell r="I1771" t="str">
            <v>KNE2022000000469</v>
          </cell>
          <cell r="J1771" t="str">
            <v>11.06.2022</v>
          </cell>
          <cell r="K1771" t="str">
            <v>Mayıs 2022</v>
          </cell>
          <cell r="L1771">
            <v>489.64</v>
          </cell>
          <cell r="M1771">
            <v>489.64</v>
          </cell>
        </row>
        <row r="1772">
          <cell r="C1772" t="str">
            <v>HORON GIDA MAD.TUR.İNŞ.TAAH.MÜH.TE.YE.VEGÜV.HİZ.TİC.LTD.ŞTİ.</v>
          </cell>
          <cell r="D1772" t="str">
            <v>ARES ENERJİ DANIŞMANLIK - MİNE GÜL ALTINOK</v>
          </cell>
          <cell r="E1772" t="str">
            <v>AkbankDBS</v>
          </cell>
          <cell r="H1772" t="str">
            <v>AKÇAABAT</v>
          </cell>
          <cell r="I1772" t="str">
            <v>KLA2022000005727</v>
          </cell>
          <cell r="J1772" t="str">
            <v>11.06.2022</v>
          </cell>
          <cell r="K1772" t="str">
            <v>Mayıs 2022</v>
          </cell>
          <cell r="L1772">
            <v>12782.35</v>
          </cell>
          <cell r="M1772">
            <v>12782.35</v>
          </cell>
        </row>
        <row r="1773">
          <cell r="C1773" t="str">
            <v>HORON GIDA MAD.TUR.İNŞ.TAAH.MÜH.TE.YE.VEGÜV.HİZ.TİC.LTD.ŞTİ.</v>
          </cell>
          <cell r="D1773" t="str">
            <v>ARES ENERJİ DANIŞMANLIK - MİNE GÜL ALTINOK</v>
          </cell>
          <cell r="E1773" t="str">
            <v>AkbankDBS</v>
          </cell>
          <cell r="H1773" t="str">
            <v>AKÇAABAT</v>
          </cell>
          <cell r="I1773" t="str">
            <v>KSE2022000003623</v>
          </cell>
          <cell r="J1773" t="str">
            <v>07.05.2022</v>
          </cell>
          <cell r="K1773" t="str">
            <v>Mayıs 2022</v>
          </cell>
          <cell r="L1773">
            <v>69.180000000000007</v>
          </cell>
          <cell r="M1773">
            <v>69.180000000000007</v>
          </cell>
        </row>
        <row r="1774">
          <cell r="C1774" t="str">
            <v>HOSTA TURİZM VE TİCARET A.Ş.</v>
          </cell>
          <cell r="E1774" t="str">
            <v>İş Bankası DBS</v>
          </cell>
          <cell r="H1774" t="str">
            <v>AKDENİZ</v>
          </cell>
          <cell r="I1774" t="str">
            <v>KMA2022000001824</v>
          </cell>
          <cell r="J1774" t="str">
            <v>11.06.2022</v>
          </cell>
          <cell r="K1774" t="str">
            <v>Mayıs 2022</v>
          </cell>
          <cell r="L1774">
            <v>34718.9</v>
          </cell>
          <cell r="M1774">
            <v>34718.9</v>
          </cell>
        </row>
        <row r="1775">
          <cell r="C1775" t="str">
            <v>HOSTA TURİZM VE TİCARET A.Ş.</v>
          </cell>
          <cell r="E1775" t="str">
            <v>İş Bankası DBS</v>
          </cell>
          <cell r="H1775" t="str">
            <v>AKDENİZ</v>
          </cell>
          <cell r="I1775" t="str">
            <v>KMA2022000001823</v>
          </cell>
          <cell r="J1775" t="str">
            <v>11.06.2022</v>
          </cell>
          <cell r="K1775" t="str">
            <v>Mayıs 2022</v>
          </cell>
          <cell r="L1775">
            <v>8338.2900000000009</v>
          </cell>
          <cell r="M1775">
            <v>8338.2900000000009</v>
          </cell>
        </row>
        <row r="1776">
          <cell r="C1776" t="str">
            <v>HOSTA TURİZM VE TİCARET A.Ş.</v>
          </cell>
          <cell r="E1776" t="str">
            <v>İş Bankası DBS</v>
          </cell>
          <cell r="H1776" t="str">
            <v>AKDENİZ</v>
          </cell>
          <cell r="I1776" t="str">
            <v>KSA2022000000892</v>
          </cell>
          <cell r="J1776" t="str">
            <v>07.05.2022</v>
          </cell>
          <cell r="K1776" t="str">
            <v>Mayıs 2022</v>
          </cell>
          <cell r="L1776">
            <v>333.5</v>
          </cell>
          <cell r="M1776">
            <v>333.5</v>
          </cell>
        </row>
        <row r="1777">
          <cell r="C1777" t="str">
            <v>HS YILDIRIM ULAŞTIR.GIDA İNŞAAT TURZ.SANVE TİC.LTD.ŞTİ.</v>
          </cell>
          <cell r="D1777" t="str">
            <v>SERA ENERJİ SAN. VE TİC. LTD. ŞTİ.</v>
          </cell>
          <cell r="E1777" t="str">
            <v>İş Bankası DBS</v>
          </cell>
          <cell r="H1777" t="str">
            <v>KÜTAHYA</v>
          </cell>
          <cell r="I1777" t="str">
            <v>KSE2022000003622</v>
          </cell>
          <cell r="J1777" t="str">
            <v>07.05.2022</v>
          </cell>
          <cell r="K1777" t="str">
            <v>Mayıs 2022</v>
          </cell>
          <cell r="L1777">
            <v>113.96</v>
          </cell>
          <cell r="M1777">
            <v>113.96</v>
          </cell>
        </row>
        <row r="1778">
          <cell r="C1778" t="str">
            <v>HS YILDIRIM ULAŞTIR.GIDA İNŞAAT TURZ.SANVE TİC.LTD.ŞTİ.</v>
          </cell>
          <cell r="D1778" t="str">
            <v>SERA ENERJİ SAN. VE TİC. LTD. ŞTİ.</v>
          </cell>
          <cell r="E1778" t="str">
            <v>İş Bankası DBS</v>
          </cell>
          <cell r="H1778" t="str">
            <v>KÜTAHYA</v>
          </cell>
          <cell r="I1778" t="str">
            <v>KLA2022000005085</v>
          </cell>
          <cell r="J1778" t="str">
            <v>31.05.2022</v>
          </cell>
          <cell r="K1778" t="str">
            <v>Mayıs 2022</v>
          </cell>
          <cell r="L1778">
            <v>47931.73</v>
          </cell>
          <cell r="M1778">
            <v>47931.73</v>
          </cell>
        </row>
        <row r="1779">
          <cell r="C1779" t="str">
            <v>HUFFER TURİZM RESTORAN SAĞLIK YATIRIMLARI SANAYİ VE TİCARET ANONİM ŞİRKETİ</v>
          </cell>
          <cell r="H1779" t="str">
            <v>KONAK</v>
          </cell>
          <cell r="I1779" t="str">
            <v>KNA2022000000670</v>
          </cell>
          <cell r="J1779" t="str">
            <v>11.06.2022</v>
          </cell>
          <cell r="K1779" t="str">
            <v>Mayıs 2022</v>
          </cell>
          <cell r="L1779">
            <v>2637.38</v>
          </cell>
          <cell r="M1779">
            <v>5137.38</v>
          </cell>
        </row>
        <row r="1780">
          <cell r="C1780" t="str">
            <v>HUFFER TURİZM RESTORAN SAĞLIK YATIRIMLARI SANAYİ VE TİCARET ANONİM ŞİRKETİ</v>
          </cell>
          <cell r="H1780" t="str">
            <v>KONAK</v>
          </cell>
          <cell r="I1780" t="str">
            <v>KSA2022000000893</v>
          </cell>
          <cell r="J1780" t="str">
            <v>07.05.2022</v>
          </cell>
          <cell r="K1780" t="str">
            <v>Mayıs 2022</v>
          </cell>
          <cell r="L1780">
            <v>19.16</v>
          </cell>
          <cell r="M1780">
            <v>19.16</v>
          </cell>
        </row>
        <row r="1781">
          <cell r="C1781" t="str">
            <v>HUZUR YEDEK PARÇA OTPAZ.SER.HİZ.TİC.VE SAN.A.Ş.</v>
          </cell>
          <cell r="D1781" t="str">
            <v>SERA ENERJİ SAN. VE TİC. LTD. ŞTİ.</v>
          </cell>
          <cell r="H1781" t="str">
            <v>ODUNPAZARI</v>
          </cell>
          <cell r="I1781" t="str">
            <v>KSE2022000003621</v>
          </cell>
          <cell r="J1781" t="str">
            <v>07.05.2022</v>
          </cell>
          <cell r="K1781" t="str">
            <v>Mayıs 2022</v>
          </cell>
          <cell r="L1781">
            <v>37.020000000000003</v>
          </cell>
          <cell r="M1781">
            <v>37.020000000000003</v>
          </cell>
        </row>
        <row r="1782">
          <cell r="C1782" t="str">
            <v xml:space="preserve">HÜSEYİN AYAZ </v>
          </cell>
          <cell r="H1782" t="str">
            <v>KÜÇÜKÇEKMECE</v>
          </cell>
          <cell r="I1782" t="str">
            <v>KSA2022000001620</v>
          </cell>
          <cell r="J1782" t="str">
            <v>11.06.2022</v>
          </cell>
          <cell r="K1782" t="str">
            <v>Mayıs 2022</v>
          </cell>
          <cell r="L1782">
            <v>1241.9000000000001</v>
          </cell>
          <cell r="M1782">
            <v>1241.9000000000001</v>
          </cell>
        </row>
        <row r="1783">
          <cell r="C1783" t="str">
            <v>HÜSEYİN DEMİR</v>
          </cell>
          <cell r="E1783" t="str">
            <v>İş Bankası DBS</v>
          </cell>
          <cell r="H1783" t="str">
            <v>ULA</v>
          </cell>
          <cell r="I1783" t="str">
            <v>KSA2022000001621</v>
          </cell>
          <cell r="J1783" t="str">
            <v>11.06.2022</v>
          </cell>
          <cell r="K1783" t="str">
            <v>Mayıs 2022</v>
          </cell>
          <cell r="L1783">
            <v>2923.77</v>
          </cell>
          <cell r="M1783">
            <v>2923.77</v>
          </cell>
        </row>
        <row r="1784">
          <cell r="C1784" t="str">
            <v>HÜSEYİN DERE</v>
          </cell>
          <cell r="E1784" t="str">
            <v>ZiraatbankasıDBS</v>
          </cell>
          <cell r="H1784" t="str">
            <v>BOZÜYÜK</v>
          </cell>
          <cell r="I1784" t="str">
            <v>KSA2022000001622</v>
          </cell>
          <cell r="J1784" t="str">
            <v>11.06.2022</v>
          </cell>
          <cell r="K1784" t="str">
            <v>Mayıs 2022</v>
          </cell>
          <cell r="L1784">
            <v>5368.86</v>
          </cell>
          <cell r="M1784">
            <v>5368.86</v>
          </cell>
        </row>
        <row r="1785">
          <cell r="C1785" t="str">
            <v>HÜSEYİN RENDE</v>
          </cell>
          <cell r="E1785" t="str">
            <v>YKB DBS</v>
          </cell>
          <cell r="H1785" t="str">
            <v>ALANYA</v>
          </cell>
          <cell r="I1785" t="str">
            <v>KSA2022000001623</v>
          </cell>
          <cell r="J1785" t="str">
            <v>11.06.2022</v>
          </cell>
          <cell r="K1785" t="str">
            <v>Mayıs 2022</v>
          </cell>
          <cell r="L1785">
            <v>2258.19</v>
          </cell>
          <cell r="M1785">
            <v>2258.19</v>
          </cell>
        </row>
        <row r="1786">
          <cell r="C1786" t="str">
            <v>HÜSEYİN RENDE</v>
          </cell>
          <cell r="E1786" t="str">
            <v>YKB DBS</v>
          </cell>
          <cell r="H1786" t="str">
            <v>ALANYA</v>
          </cell>
          <cell r="I1786" t="str">
            <v>KSA2022000001624</v>
          </cell>
          <cell r="J1786" t="str">
            <v>11.06.2022</v>
          </cell>
          <cell r="K1786" t="str">
            <v>Mayıs 2022</v>
          </cell>
          <cell r="L1786">
            <v>858.28</v>
          </cell>
          <cell r="M1786">
            <v>858.28</v>
          </cell>
        </row>
        <row r="1787">
          <cell r="C1787" t="str">
            <v>HÜSEYİN ŞENTÜRK</v>
          </cell>
          <cell r="E1787" t="str">
            <v>HalkbankasıDBS</v>
          </cell>
          <cell r="H1787" t="str">
            <v>KEŞAN</v>
          </cell>
          <cell r="I1787" t="str">
            <v>KSA2022000001625</v>
          </cell>
          <cell r="J1787" t="str">
            <v>11.06.2022</v>
          </cell>
          <cell r="K1787" t="str">
            <v>Mayıs 2022</v>
          </cell>
          <cell r="L1787">
            <v>2250.85</v>
          </cell>
          <cell r="M1787">
            <v>2250.85</v>
          </cell>
        </row>
        <row r="1788">
          <cell r="C1788" t="str">
            <v>HÜSEYİN YUSUF GÜNGÖR</v>
          </cell>
          <cell r="E1788" t="str">
            <v>İş Bankası ATS</v>
          </cell>
          <cell r="H1788" t="str">
            <v>ÇANKAYA</v>
          </cell>
          <cell r="I1788" t="str">
            <v>KNA2022000000671</v>
          </cell>
          <cell r="J1788" t="str">
            <v>11.06.2022</v>
          </cell>
          <cell r="K1788" t="str">
            <v>Mayıs 2022</v>
          </cell>
          <cell r="L1788">
            <v>92.05</v>
          </cell>
          <cell r="M1788">
            <v>92.05</v>
          </cell>
        </row>
        <row r="1789">
          <cell r="C1789" t="str">
            <v>HÜSEYİN YUSUF GÜNGÖR</v>
          </cell>
          <cell r="E1789" t="str">
            <v>İş Bankası ATS</v>
          </cell>
          <cell r="H1789" t="str">
            <v>ÇANKAYA</v>
          </cell>
          <cell r="I1789" t="str">
            <v>KNA2022000000672</v>
          </cell>
          <cell r="J1789" t="str">
            <v>11.06.2022</v>
          </cell>
          <cell r="K1789" t="str">
            <v>Mayıs 2022</v>
          </cell>
          <cell r="L1789">
            <v>562.27</v>
          </cell>
          <cell r="M1789">
            <v>562.27</v>
          </cell>
        </row>
        <row r="1790">
          <cell r="C1790" t="str">
            <v>ICEBERG LSC LOJİSTİK DEPOLAMA VE DAĞITIM TİCARET LİMİTED ŞİRKETİ</v>
          </cell>
          <cell r="D1790" t="str">
            <v>METOT ENERJİ DANIŞMANLIĞI HAKAN BAŞALAN</v>
          </cell>
          <cell r="H1790" t="str">
            <v>ESENLER</v>
          </cell>
          <cell r="I1790" t="str">
            <v>KSA2022000000894</v>
          </cell>
          <cell r="J1790" t="str">
            <v>07.05.2022</v>
          </cell>
          <cell r="K1790" t="str">
            <v>Mayıs 2022</v>
          </cell>
          <cell r="L1790">
            <v>195.89</v>
          </cell>
          <cell r="M1790">
            <v>195.89</v>
          </cell>
        </row>
        <row r="1791">
          <cell r="C1791" t="str">
            <v>ILICA ÇEŞME TOPLU YAPI YÖNETİMİ</v>
          </cell>
          <cell r="H1791" t="str">
            <v>ÇEŞME</v>
          </cell>
          <cell r="I1791" t="str">
            <v>KSA2022000001436</v>
          </cell>
          <cell r="J1791" t="str">
            <v>31.05.2022</v>
          </cell>
          <cell r="K1791" t="str">
            <v>Mayıs 2022</v>
          </cell>
          <cell r="L1791">
            <v>18444.41</v>
          </cell>
          <cell r="M1791">
            <v>18444.41</v>
          </cell>
        </row>
        <row r="1792">
          <cell r="C1792" t="str">
            <v>ILICA ÇEŞME TOPLU YAPI YÖNETİMİ</v>
          </cell>
          <cell r="H1792" t="str">
            <v>ÇEŞME</v>
          </cell>
          <cell r="I1792" t="str">
            <v>KSA2022000001437</v>
          </cell>
          <cell r="J1792" t="str">
            <v>31.05.2022</v>
          </cell>
          <cell r="K1792" t="str">
            <v>Mayıs 2022</v>
          </cell>
          <cell r="L1792">
            <v>7621.28</v>
          </cell>
          <cell r="M1792">
            <v>7621.28</v>
          </cell>
        </row>
        <row r="1793">
          <cell r="C1793" t="str">
            <v>ING BANK ANONİM ŞİRKETİ</v>
          </cell>
          <cell r="I1793" t="str">
            <v>KSE2022000004992</v>
          </cell>
          <cell r="J1793" t="str">
            <v>13.06.2022</v>
          </cell>
          <cell r="K1793" t="str">
            <v>Mayıs 2022</v>
          </cell>
          <cell r="L1793">
            <v>1012063.9</v>
          </cell>
          <cell r="M1793">
            <v>1012063.9</v>
          </cell>
        </row>
        <row r="1794">
          <cell r="C1794" t="str">
            <v>ING BANK ANONİM ŞİRKETİ</v>
          </cell>
          <cell r="H1794" t="str">
            <v>SARIYER</v>
          </cell>
          <cell r="I1794" t="str">
            <v>KSE2022000004993</v>
          </cell>
          <cell r="J1794" t="str">
            <v>13.06.2022</v>
          </cell>
          <cell r="K1794" t="str">
            <v>Mayıs 2022</v>
          </cell>
          <cell r="L1794">
            <v>646188.19999999995</v>
          </cell>
          <cell r="M1794">
            <v>646188.19999999995</v>
          </cell>
        </row>
        <row r="1795">
          <cell r="C1795" t="str">
            <v>ING BANK ANONİM ŞİRKETİ</v>
          </cell>
          <cell r="H1795" t="str">
            <v>ÜMRANİYE</v>
          </cell>
          <cell r="I1795" t="str">
            <v>KSE2022000004994</v>
          </cell>
          <cell r="J1795" t="str">
            <v>13.06.2022</v>
          </cell>
          <cell r="K1795" t="str">
            <v>Mayıs 2022</v>
          </cell>
          <cell r="L1795">
            <v>804396.58</v>
          </cell>
          <cell r="M1795">
            <v>804396.58</v>
          </cell>
        </row>
        <row r="1796">
          <cell r="C1796" t="str">
            <v>ING BANK ANONİM ŞİRKETİ</v>
          </cell>
          <cell r="H1796" t="str">
            <v>MELİKGAZİ</v>
          </cell>
          <cell r="I1796" t="str">
            <v>KSE2022000003620</v>
          </cell>
          <cell r="J1796" t="str">
            <v>07.05.2022</v>
          </cell>
          <cell r="K1796" t="str">
            <v>Mayıs 2022</v>
          </cell>
          <cell r="L1796">
            <v>12178.4</v>
          </cell>
          <cell r="M1796">
            <v>12178.4</v>
          </cell>
        </row>
        <row r="1797">
          <cell r="C1797" t="str">
            <v>INKOL INS. ENERJI SAN. VE TIC. A.S.</v>
          </cell>
          <cell r="E1797" t="str">
            <v>İş Bankası ATS</v>
          </cell>
          <cell r="H1797" t="str">
            <v>ÇAY</v>
          </cell>
          <cell r="I1797" t="str">
            <v>KSE2022000004582</v>
          </cell>
          <cell r="J1797" t="str">
            <v>31.05.2022</v>
          </cell>
          <cell r="K1797" t="str">
            <v>Mayıs 2022</v>
          </cell>
          <cell r="L1797">
            <v>8976.7099999999991</v>
          </cell>
          <cell r="M1797">
            <v>8976.7099999999991</v>
          </cell>
        </row>
        <row r="1798">
          <cell r="C1798" t="str">
            <v>INTERPROBE BİLGİ TEKNOLOJİLERİ A.Ş.</v>
          </cell>
          <cell r="D1798" t="str">
            <v>AZA ENERJİ DANIŞMANLIK LTD. ŞTİ.</v>
          </cell>
          <cell r="H1798" t="str">
            <v>ÇANKAYA</v>
          </cell>
          <cell r="I1798" t="str">
            <v>KSE2022000003619</v>
          </cell>
          <cell r="J1798" t="str">
            <v>07.05.2022</v>
          </cell>
          <cell r="K1798" t="str">
            <v>Mayıs 2022</v>
          </cell>
          <cell r="L1798">
            <v>375.43</v>
          </cell>
          <cell r="M1798">
            <v>375.43</v>
          </cell>
        </row>
        <row r="1799">
          <cell r="C1799" t="str">
            <v>IPSO TARIM ANONİM ŞİRKETİ</v>
          </cell>
          <cell r="H1799" t="str">
            <v>TORBALI</v>
          </cell>
          <cell r="I1799" t="str">
            <v>KSE2022000004506</v>
          </cell>
          <cell r="J1799" t="str">
            <v>31.05.2022</v>
          </cell>
          <cell r="K1799" t="str">
            <v>Mayıs 2022</v>
          </cell>
          <cell r="L1799">
            <v>13345.59</v>
          </cell>
          <cell r="M1799">
            <v>13345.59</v>
          </cell>
        </row>
        <row r="1800">
          <cell r="C1800" t="str">
            <v>ISPAŞ ISPARTA GIDA PAZARLAMA DAĞITIMTİC.LTD.ŞTİ.</v>
          </cell>
          <cell r="H1800" t="str">
            <v>ISPARTA</v>
          </cell>
          <cell r="I1800" t="str">
            <v>KSE2022000003618</v>
          </cell>
          <cell r="J1800" t="str">
            <v>07.05.2022</v>
          </cell>
          <cell r="K1800" t="str">
            <v>Mayıs 2022</v>
          </cell>
          <cell r="L1800">
            <v>486.29</v>
          </cell>
          <cell r="M1800">
            <v>486.29</v>
          </cell>
        </row>
        <row r="1801">
          <cell r="C1801" t="str">
            <v>IŞIK KARDEŞLER UN VEUN.MAM.GID.ÜR.PAZ.S.VE T.L.Ş.</v>
          </cell>
          <cell r="H1801" t="str">
            <v>ÇANKAYA</v>
          </cell>
          <cell r="I1801" t="str">
            <v>KMA2022000001825</v>
          </cell>
          <cell r="J1801" t="str">
            <v>11.06.2022</v>
          </cell>
          <cell r="K1801" t="str">
            <v>Mayıs 2022</v>
          </cell>
          <cell r="L1801">
            <v>27619.8</v>
          </cell>
          <cell r="M1801">
            <v>27619.8</v>
          </cell>
        </row>
        <row r="1802">
          <cell r="C1802" t="str">
            <v>IŞIK KARDEŞLER UN VEUN.MAM.GID.ÜR.PAZ.S.VE T.L.Ş.</v>
          </cell>
          <cell r="H1802" t="str">
            <v>ÇANKAYA</v>
          </cell>
          <cell r="I1802" t="str">
            <v>KSA2022000000895</v>
          </cell>
          <cell r="J1802" t="str">
            <v>07.05.2022</v>
          </cell>
          <cell r="K1802" t="str">
            <v>Mayıs 2022</v>
          </cell>
          <cell r="L1802">
            <v>95.62</v>
          </cell>
          <cell r="M1802">
            <v>95.62</v>
          </cell>
        </row>
        <row r="1803">
          <cell r="C1803" t="str">
            <v>ITS İLETİŞİM TEKNOLOJİ SİS.YAZ.DAN.HİZ.A.Ş.</v>
          </cell>
          <cell r="E1803" t="str">
            <v>İş Bankası DBS</v>
          </cell>
          <cell r="H1803" t="str">
            <v>KAĞITHANE</v>
          </cell>
          <cell r="I1803" t="str">
            <v>KSE2022000003617</v>
          </cell>
          <cell r="J1803" t="str">
            <v>07.05.2022</v>
          </cell>
          <cell r="K1803" t="str">
            <v>Mayıs 2022</v>
          </cell>
          <cell r="L1803">
            <v>151.51</v>
          </cell>
          <cell r="M1803">
            <v>151.51</v>
          </cell>
        </row>
        <row r="1804">
          <cell r="C1804" t="str">
            <v>ITS İLETİŞİM TEKNOLOJİ SİS.YAZ.DAN.HİZ.A.Ş.</v>
          </cell>
          <cell r="E1804" t="str">
            <v>İş Bankası DBS</v>
          </cell>
          <cell r="H1804" t="str">
            <v>KAĞITHANE</v>
          </cell>
          <cell r="I1804" t="str">
            <v>KLA2022000005087</v>
          </cell>
          <cell r="J1804" t="str">
            <v>31.05.2022</v>
          </cell>
          <cell r="K1804" t="str">
            <v>Mayıs 2022</v>
          </cell>
          <cell r="L1804">
            <v>28228.16</v>
          </cell>
          <cell r="M1804">
            <v>28228.16</v>
          </cell>
        </row>
        <row r="1805">
          <cell r="C1805" t="str">
            <v>İBRAHİM ÇAN</v>
          </cell>
          <cell r="H1805" t="str">
            <v>NİLÜFER</v>
          </cell>
          <cell r="I1805" t="str">
            <v>KLA2022000005728</v>
          </cell>
          <cell r="J1805" t="str">
            <v>11.06.2022</v>
          </cell>
          <cell r="K1805" t="str">
            <v>Mayıs 2022</v>
          </cell>
          <cell r="L1805">
            <v>1124.29</v>
          </cell>
          <cell r="M1805">
            <v>1124.29</v>
          </cell>
        </row>
        <row r="1806">
          <cell r="C1806" t="str">
            <v xml:space="preserve">İBRAHİM HALİL SEVİM </v>
          </cell>
          <cell r="E1806" t="str">
            <v>İş Bankası DBS</v>
          </cell>
          <cell r="H1806" t="str">
            <v>ADIYAMAN</v>
          </cell>
          <cell r="I1806" t="str">
            <v>KSA2022000001626</v>
          </cell>
          <cell r="J1806" t="str">
            <v>11.06.2022</v>
          </cell>
          <cell r="K1806" t="str">
            <v>Mayıs 2022</v>
          </cell>
          <cell r="L1806">
            <v>435.44</v>
          </cell>
          <cell r="M1806">
            <v>435.44</v>
          </cell>
        </row>
        <row r="1807">
          <cell r="C1807" t="str">
            <v>İBRAHİM ÖNGÜN</v>
          </cell>
          <cell r="E1807" t="str">
            <v>YKB DBS</v>
          </cell>
          <cell r="H1807" t="str">
            <v>KEPEZ</v>
          </cell>
          <cell r="I1807" t="str">
            <v>KSA2022000001627</v>
          </cell>
          <cell r="J1807" t="str">
            <v>11.06.2022</v>
          </cell>
          <cell r="K1807" t="str">
            <v>Mayıs 2022</v>
          </cell>
          <cell r="L1807">
            <v>3712.68</v>
          </cell>
          <cell r="M1807">
            <v>3712.68</v>
          </cell>
        </row>
        <row r="1808">
          <cell r="C1808" t="str">
            <v>İBRAHİM SAĞBAŞ</v>
          </cell>
          <cell r="H1808" t="str">
            <v>ISPARTA</v>
          </cell>
          <cell r="I1808" t="str">
            <v>KSA2022000001628</v>
          </cell>
          <cell r="J1808" t="str">
            <v>11.06.2022</v>
          </cell>
          <cell r="K1808" t="str">
            <v>Mayıs 2022</v>
          </cell>
          <cell r="L1808">
            <v>2198.58</v>
          </cell>
          <cell r="M1808">
            <v>2198.58</v>
          </cell>
        </row>
        <row r="1809">
          <cell r="C1809" t="str">
            <v>İBRAHİM ŞEKER</v>
          </cell>
          <cell r="E1809" t="str">
            <v>VakıfbankDBS</v>
          </cell>
          <cell r="H1809" t="str">
            <v>GÜMÜŞHANE</v>
          </cell>
          <cell r="I1809" t="str">
            <v>KSA2022000001629</v>
          </cell>
          <cell r="J1809" t="str">
            <v>11.06.2022</v>
          </cell>
          <cell r="K1809" t="str">
            <v>Mayıs 2022</v>
          </cell>
          <cell r="L1809">
            <v>2905.27</v>
          </cell>
          <cell r="M1809">
            <v>2905.27</v>
          </cell>
        </row>
        <row r="1810">
          <cell r="C1810" t="str">
            <v>İBRAHİM YILDIZ</v>
          </cell>
          <cell r="E1810" t="str">
            <v>ZiraatbankasıDBS</v>
          </cell>
          <cell r="H1810" t="str">
            <v>ULA</v>
          </cell>
          <cell r="I1810" t="str">
            <v>KSA2022000001630</v>
          </cell>
          <cell r="J1810" t="str">
            <v>11.06.2022</v>
          </cell>
          <cell r="K1810" t="str">
            <v>Mayıs 2022</v>
          </cell>
          <cell r="L1810">
            <v>5674.1</v>
          </cell>
          <cell r="M1810">
            <v>5674.1</v>
          </cell>
        </row>
        <row r="1811">
          <cell r="C1811" t="str">
            <v>İBRAHİM YILDIZ</v>
          </cell>
          <cell r="H1811" t="str">
            <v>ULA</v>
          </cell>
          <cell r="I1811" t="str">
            <v>KSA2022000000896</v>
          </cell>
          <cell r="J1811" t="str">
            <v>07.05.2022</v>
          </cell>
          <cell r="K1811" t="str">
            <v>Mayıs 2022</v>
          </cell>
          <cell r="L1811">
            <v>4.18</v>
          </cell>
          <cell r="M1811">
            <v>4.18</v>
          </cell>
        </row>
        <row r="1812">
          <cell r="C1812" t="str">
            <v>İBRAHİM YILDIZ</v>
          </cell>
          <cell r="H1812" t="str">
            <v>ULA</v>
          </cell>
          <cell r="I1812" t="str">
            <v>KSA2022000001444</v>
          </cell>
          <cell r="J1812" t="str">
            <v>31.05.2022</v>
          </cell>
          <cell r="K1812" t="str">
            <v>Mayıs 2022</v>
          </cell>
          <cell r="L1812">
            <v>3047.99</v>
          </cell>
          <cell r="M1812">
            <v>3047.99</v>
          </cell>
        </row>
        <row r="1813">
          <cell r="C1813" t="str">
            <v>İBRAHİM YILMAZ</v>
          </cell>
          <cell r="E1813" t="str">
            <v>ZiraatbankasıDBS</v>
          </cell>
          <cell r="H1813" t="str">
            <v>MARMARİS</v>
          </cell>
          <cell r="I1813" t="str">
            <v>KSA2022000001631</v>
          </cell>
          <cell r="J1813" t="str">
            <v>11.06.2022</v>
          </cell>
          <cell r="K1813" t="str">
            <v>Mayıs 2022</v>
          </cell>
          <cell r="L1813">
            <v>3427.24</v>
          </cell>
          <cell r="M1813">
            <v>3427.24</v>
          </cell>
        </row>
        <row r="1814">
          <cell r="C1814" t="str">
            <v>İDAMET METAL MAKİNA İNŞAAT HURDA DANIŞMANLIK TAŞIMACILIK ANONİM ŞİRKETİ</v>
          </cell>
          <cell r="E1814" t="str">
            <v>YKB DBS</v>
          </cell>
          <cell r="H1814" t="str">
            <v>MENDERES</v>
          </cell>
          <cell r="I1814" t="str">
            <v>KSE2022000003616</v>
          </cell>
          <cell r="J1814" t="str">
            <v>07.05.2022</v>
          </cell>
          <cell r="K1814" t="str">
            <v>Mayıs 2022</v>
          </cell>
          <cell r="L1814">
            <v>92.38</v>
          </cell>
          <cell r="M1814">
            <v>92.38</v>
          </cell>
        </row>
        <row r="1815">
          <cell r="C1815" t="str">
            <v>İDAMET METAL MAKİNA İNŞAAT HURDA DANIŞMANLIK TAŞIMACILIK ANONİM ŞİRKETİ</v>
          </cell>
          <cell r="E1815" t="str">
            <v>YKB DBS</v>
          </cell>
          <cell r="I1815" t="str">
            <v>KFE2022000000713</v>
          </cell>
          <cell r="J1815" t="str">
            <v>31.05.2022</v>
          </cell>
          <cell r="K1815" t="str">
            <v>Mayıs 2022</v>
          </cell>
          <cell r="L1815">
            <v>13318.75</v>
          </cell>
          <cell r="M1815">
            <v>13318.75</v>
          </cell>
        </row>
        <row r="1816">
          <cell r="C1816" t="str">
            <v>İDEM İNŞAAT GIDA TURİZM SANAYİ VE TİCARET ANONİM ŞİRKETİ</v>
          </cell>
          <cell r="I1816" t="str">
            <v>KLA2022000005729</v>
          </cell>
          <cell r="J1816" t="str">
            <v>11.06.2022</v>
          </cell>
          <cell r="K1816" t="str">
            <v>Mayıs 2022</v>
          </cell>
          <cell r="L1816">
            <v>39882.42</v>
          </cell>
          <cell r="M1816">
            <v>39882.42</v>
          </cell>
        </row>
        <row r="1817">
          <cell r="C1817" t="str">
            <v>İDEM İNŞAAT GIDA TURİZM SANAYİ VE TİCARET ANONİM ŞİRKETİ</v>
          </cell>
          <cell r="H1817" t="str">
            <v>ODUNPAZARI</v>
          </cell>
          <cell r="I1817" t="str">
            <v>KSE2022000003615</v>
          </cell>
          <cell r="J1817" t="str">
            <v>07.05.2022</v>
          </cell>
          <cell r="K1817" t="str">
            <v>Mayıs 2022</v>
          </cell>
          <cell r="L1817">
            <v>193.41</v>
          </cell>
          <cell r="M1817">
            <v>193.41</v>
          </cell>
        </row>
        <row r="1818">
          <cell r="C1818" t="str">
            <v>İDİRİS ARIK</v>
          </cell>
          <cell r="E1818" t="str">
            <v>ZiraatbankasıDBS</v>
          </cell>
          <cell r="H1818" t="str">
            <v>DULKADİROĞLU</v>
          </cell>
          <cell r="I1818" t="str">
            <v>KSE2022000004904</v>
          </cell>
          <cell r="J1818" t="str">
            <v>11.06.2022</v>
          </cell>
          <cell r="K1818" t="str">
            <v>Mayıs 2022</v>
          </cell>
          <cell r="L1818">
            <v>39038.75</v>
          </cell>
          <cell r="M1818">
            <v>39038.75</v>
          </cell>
        </row>
        <row r="1819">
          <cell r="C1819" t="str">
            <v>İDRİS ŞEKERCİ</v>
          </cell>
          <cell r="H1819" t="str">
            <v>ELAZIĞ</v>
          </cell>
          <cell r="I1819" t="str">
            <v>KSA2022000001447</v>
          </cell>
          <cell r="J1819" t="str">
            <v>31.05.2022</v>
          </cell>
          <cell r="K1819" t="str">
            <v>Mayıs 2022</v>
          </cell>
          <cell r="L1819">
            <v>1668.45</v>
          </cell>
          <cell r="M1819">
            <v>1668.45</v>
          </cell>
        </row>
        <row r="1820">
          <cell r="C1820" t="str">
            <v>İDRİS ŞEKERCİ</v>
          </cell>
          <cell r="H1820" t="str">
            <v>ELAZIĞ</v>
          </cell>
          <cell r="I1820" t="str">
            <v>KSA2022000001448</v>
          </cell>
          <cell r="J1820" t="str">
            <v>31.05.2022</v>
          </cell>
          <cell r="K1820" t="str">
            <v>Mayıs 2022</v>
          </cell>
          <cell r="L1820">
            <v>12899.58</v>
          </cell>
          <cell r="M1820">
            <v>12899.58</v>
          </cell>
        </row>
        <row r="1821">
          <cell r="C1821" t="str">
            <v>İHSAN BİRLİK</v>
          </cell>
          <cell r="E1821" t="str">
            <v>AkbankDBS</v>
          </cell>
          <cell r="H1821" t="str">
            <v>FATİH</v>
          </cell>
          <cell r="I1821" t="str">
            <v>KSA2022000001633</v>
          </cell>
          <cell r="J1821" t="str">
            <v>11.06.2022</v>
          </cell>
          <cell r="K1821" t="str">
            <v>Mayıs 2022</v>
          </cell>
          <cell r="L1821">
            <v>2983.93</v>
          </cell>
          <cell r="M1821">
            <v>2983.93</v>
          </cell>
        </row>
        <row r="1822">
          <cell r="C1822" t="str">
            <v>İHSAN BİRLİK</v>
          </cell>
          <cell r="E1822" t="str">
            <v>AkbankDBS</v>
          </cell>
          <cell r="H1822" t="str">
            <v>FATİH</v>
          </cell>
          <cell r="I1822" t="str">
            <v>KSA2022000001632</v>
          </cell>
          <cell r="J1822" t="str">
            <v>11.06.2022</v>
          </cell>
          <cell r="K1822" t="str">
            <v>Mayıs 2022</v>
          </cell>
          <cell r="L1822">
            <v>5101.4799999999996</v>
          </cell>
          <cell r="M1822">
            <v>5101.4799999999996</v>
          </cell>
        </row>
        <row r="1823">
          <cell r="C1823" t="str">
            <v>İHSAN YÜCE YETİŞKİN</v>
          </cell>
          <cell r="D1823" t="str">
            <v>SERA ENERJİ SAN. VE TİC. LTD. ŞTİ.</v>
          </cell>
          <cell r="E1823" t="str">
            <v>AkbankDBS</v>
          </cell>
          <cell r="H1823" t="str">
            <v>TEPEBAŞI</v>
          </cell>
          <cell r="I1823" t="str">
            <v>KMA2022000001826</v>
          </cell>
          <cell r="J1823" t="str">
            <v>11.06.2022</v>
          </cell>
          <cell r="K1823" t="str">
            <v>Mayıs 2022</v>
          </cell>
          <cell r="L1823">
            <v>17107.759999999998</v>
          </cell>
          <cell r="M1823">
            <v>17107.759999999998</v>
          </cell>
        </row>
        <row r="1824">
          <cell r="C1824" t="str">
            <v>İHSAN YÜCE YETİŞKİN</v>
          </cell>
          <cell r="D1824" t="str">
            <v>SERA ENERJİ SAN. VE TİC. LTD. ŞTİ.</v>
          </cell>
          <cell r="E1824" t="str">
            <v>AkbankDBS</v>
          </cell>
          <cell r="H1824" t="str">
            <v>TEPEBAŞI</v>
          </cell>
          <cell r="I1824" t="str">
            <v>KSA2022000000897</v>
          </cell>
          <cell r="J1824" t="str">
            <v>07.05.2022</v>
          </cell>
          <cell r="K1824" t="str">
            <v>Mayıs 2022</v>
          </cell>
          <cell r="L1824">
            <v>39.799999999999997</v>
          </cell>
          <cell r="M1824">
            <v>39.799999999999997</v>
          </cell>
        </row>
        <row r="1825">
          <cell r="C1825" t="str">
            <v>İKBAL AKARYAKIT VE DİNLENME TESİSLERİ A.Ş.</v>
          </cell>
          <cell r="D1825" t="str">
            <v>SERA ENERJİ SAN. VE TİC. LTD. ŞTİ.</v>
          </cell>
          <cell r="H1825" t="str">
            <v>KAĞITHANE</v>
          </cell>
          <cell r="I1825" t="str">
            <v>KSE2022000003614</v>
          </cell>
          <cell r="J1825" t="str">
            <v>07.05.2022</v>
          </cell>
          <cell r="K1825" t="str">
            <v>Mayıs 2022</v>
          </cell>
          <cell r="L1825">
            <v>12845.08</v>
          </cell>
          <cell r="M1825">
            <v>12845.08</v>
          </cell>
        </row>
        <row r="1826">
          <cell r="C1826" t="str">
            <v>İKBAL AKARYAKIT VE DİNLENME TESİSLERİ A.Ş.</v>
          </cell>
          <cell r="D1826" t="str">
            <v>SERA ENERJİ SAN. VE TİC. LTD. ŞTİ.</v>
          </cell>
          <cell r="H1826" t="str">
            <v>AFYON</v>
          </cell>
          <cell r="I1826" t="str">
            <v>KME2022000001223</v>
          </cell>
          <cell r="J1826" t="str">
            <v>31.05.2022</v>
          </cell>
          <cell r="K1826" t="str">
            <v>Mayıs 2022</v>
          </cell>
          <cell r="L1826">
            <v>518078.1</v>
          </cell>
          <cell r="M1826">
            <v>518078.1</v>
          </cell>
        </row>
        <row r="1827">
          <cell r="C1827" t="str">
            <v>İKBAL AKARYAKIT VE DİNLENME TESİSLERİ A.Ş.</v>
          </cell>
          <cell r="D1827" t="str">
            <v>SERA ENERJİ SAN. VE TİC. LTD. ŞTİ.</v>
          </cell>
          <cell r="H1827" t="str">
            <v>AFYON</v>
          </cell>
          <cell r="I1827" t="str">
            <v>KME2022000001224</v>
          </cell>
          <cell r="J1827" t="str">
            <v>31.05.2022</v>
          </cell>
          <cell r="K1827" t="str">
            <v>Mayıs 2022</v>
          </cell>
          <cell r="L1827">
            <v>821873.42</v>
          </cell>
          <cell r="M1827">
            <v>821873.42</v>
          </cell>
        </row>
        <row r="1828">
          <cell r="C1828" t="str">
            <v>İKBAL AKARYAKIT VE DİNLENME TESİSLERİ A.Ş.</v>
          </cell>
          <cell r="D1828" t="str">
            <v>SERA ENERJİ SAN. VE TİC. LTD. ŞTİ.</v>
          </cell>
          <cell r="H1828" t="str">
            <v>AFYON</v>
          </cell>
          <cell r="I1828" t="str">
            <v>KME2022000001225</v>
          </cell>
          <cell r="J1828" t="str">
            <v>31.05.2022</v>
          </cell>
          <cell r="K1828" t="str">
            <v>Mayıs 2022</v>
          </cell>
          <cell r="L1828">
            <v>50380.75</v>
          </cell>
          <cell r="M1828">
            <v>50380.75</v>
          </cell>
        </row>
        <row r="1829">
          <cell r="C1829" t="str">
            <v>İKBAL AKARYAKIT VE DİNLENME TESİSLERİ A.Ş.</v>
          </cell>
          <cell r="D1829" t="str">
            <v>SERA ENERJİ SAN. VE TİC. LTD. ŞTİ.</v>
          </cell>
          <cell r="H1829" t="str">
            <v>KAĞITHANE</v>
          </cell>
          <cell r="I1829" t="str">
            <v>KME2022000001227</v>
          </cell>
          <cell r="J1829" t="str">
            <v>31.05.2022</v>
          </cell>
          <cell r="K1829" t="str">
            <v>Mayıs 2022</v>
          </cell>
          <cell r="L1829">
            <v>2158.2199999999998</v>
          </cell>
          <cell r="M1829">
            <v>2158.2199999999998</v>
          </cell>
        </row>
        <row r="1830">
          <cell r="C1830" t="str">
            <v>İKBAL AKARYAKIT VE DİNLENME TESİSLERİ A.Ş.</v>
          </cell>
          <cell r="D1830" t="str">
            <v>SERA ENERJİ SAN. VE TİC. LTD. ŞTİ.</v>
          </cell>
          <cell r="H1830" t="str">
            <v>İHSANİYE</v>
          </cell>
          <cell r="I1830" t="str">
            <v>KME2022000001226</v>
          </cell>
          <cell r="J1830" t="str">
            <v>31.05.2022</v>
          </cell>
          <cell r="K1830" t="str">
            <v>Mayıs 2022</v>
          </cell>
          <cell r="L1830">
            <v>7917.61</v>
          </cell>
          <cell r="M1830">
            <v>7917.61</v>
          </cell>
        </row>
        <row r="1831">
          <cell r="C1831" t="str">
            <v>İKBAL AKARYAKIT VE DİNLENME TESİSLERİ A.Ş.</v>
          </cell>
          <cell r="D1831" t="str">
            <v>SERA ENERJİ SAN. VE TİC. LTD. ŞTİ.</v>
          </cell>
          <cell r="H1831" t="str">
            <v>AFYON</v>
          </cell>
          <cell r="I1831" t="str">
            <v>KME2022000001228</v>
          </cell>
          <cell r="J1831" t="str">
            <v>31.05.2022</v>
          </cell>
          <cell r="K1831" t="str">
            <v>Mayıs 2022</v>
          </cell>
          <cell r="L1831">
            <v>577746.76</v>
          </cell>
          <cell r="M1831">
            <v>577746.76</v>
          </cell>
        </row>
        <row r="1832">
          <cell r="C1832" t="str">
            <v>İKBAL GIDA VE İHTİYAÇ MAD.İMALAT SAN.İÇVE DIŞ TİC.A.Ş.</v>
          </cell>
          <cell r="D1832" t="str">
            <v>SERA ENERJİ SAN. VE TİC. LTD. ŞTİ.</v>
          </cell>
          <cell r="E1832" t="str">
            <v>ZiraatbankasıDBS</v>
          </cell>
          <cell r="H1832" t="str">
            <v>BORNOVA</v>
          </cell>
          <cell r="I1832" t="str">
            <v>KSE2022000003613</v>
          </cell>
          <cell r="J1832" t="str">
            <v>07.05.2022</v>
          </cell>
          <cell r="K1832" t="str">
            <v>Mayıs 2022</v>
          </cell>
          <cell r="L1832">
            <v>2621.1799999999998</v>
          </cell>
          <cell r="M1832">
            <v>2621.1799999999998</v>
          </cell>
        </row>
        <row r="1833">
          <cell r="C1833" t="str">
            <v>İKBAL GIDA VE İHTİYAÇ MAD.İMALAT SAN.İÇVE DIŞ TİC.A.Ş.</v>
          </cell>
          <cell r="D1833" t="str">
            <v>SERA ENERJİ SAN. VE TİC. LTD. ŞTİ.</v>
          </cell>
          <cell r="E1833" t="str">
            <v>ZiraatbankasıDBS</v>
          </cell>
          <cell r="H1833" t="str">
            <v>BORNOVA</v>
          </cell>
          <cell r="I1833" t="str">
            <v>KSE2022000004595</v>
          </cell>
          <cell r="J1833" t="str">
            <v>31.05.2022</v>
          </cell>
          <cell r="K1833" t="str">
            <v>Mayıs 2022</v>
          </cell>
          <cell r="L1833">
            <v>6836.99</v>
          </cell>
          <cell r="M1833">
            <v>6836.99</v>
          </cell>
        </row>
        <row r="1834">
          <cell r="C1834" t="str">
            <v>İKBAL GIDA VE İHTİYAÇ MAD.İMALAT SAN.İÇVE DIŞ TİC.A.Ş.</v>
          </cell>
          <cell r="D1834" t="str">
            <v>SERA ENERJİ SAN. VE TİC. LTD. ŞTİ.</v>
          </cell>
          <cell r="E1834" t="str">
            <v>ZiraatbankasıDBS</v>
          </cell>
          <cell r="H1834" t="str">
            <v>YENİMAHALLE</v>
          </cell>
          <cell r="I1834" t="str">
            <v>KSE2022000004594</v>
          </cell>
          <cell r="J1834" t="str">
            <v>31.05.2022</v>
          </cell>
          <cell r="K1834" t="str">
            <v>Mayıs 2022</v>
          </cell>
          <cell r="L1834">
            <v>5494.21</v>
          </cell>
          <cell r="M1834">
            <v>5494.21</v>
          </cell>
        </row>
        <row r="1835">
          <cell r="C1835" t="str">
            <v>İKBAL GIDA VE İHTİYAÇ MAD.İMALAT SAN.İÇVE DIŞ TİC.A.Ş.</v>
          </cell>
          <cell r="D1835" t="str">
            <v>SERA ENERJİ SAN. VE TİC. LTD. ŞTİ.</v>
          </cell>
          <cell r="E1835" t="str">
            <v>ZiraatbankasıDBS</v>
          </cell>
          <cell r="H1835" t="str">
            <v>BAYRAMPAŞA</v>
          </cell>
          <cell r="I1835" t="str">
            <v>KSE2022000004591</v>
          </cell>
          <cell r="J1835" t="str">
            <v>31.05.2022</v>
          </cell>
          <cell r="K1835" t="str">
            <v>Mayıs 2022</v>
          </cell>
          <cell r="L1835">
            <v>5675.99</v>
          </cell>
          <cell r="M1835">
            <v>5675.99</v>
          </cell>
        </row>
        <row r="1836">
          <cell r="C1836" t="str">
            <v>İKBAL GIDA VE İHTİYAÇ MAD.İMALAT SAN.İÇVE DIŞ TİC.A.Ş.</v>
          </cell>
          <cell r="D1836" t="str">
            <v>SERA ENERJİ SAN. VE TİC. LTD. ŞTİ.</v>
          </cell>
          <cell r="E1836" t="str">
            <v>ZiraatbankasıDBS</v>
          </cell>
          <cell r="H1836" t="str">
            <v>AFYON</v>
          </cell>
          <cell r="I1836" t="str">
            <v>KSE2022000004592</v>
          </cell>
          <cell r="J1836" t="str">
            <v>31.05.2022</v>
          </cell>
          <cell r="K1836" t="str">
            <v>Mayıs 2022</v>
          </cell>
          <cell r="L1836">
            <v>1320.27</v>
          </cell>
          <cell r="M1836">
            <v>1320.27</v>
          </cell>
        </row>
        <row r="1837">
          <cell r="C1837" t="str">
            <v>İKBAL GIDA VE İHTİYAÇ MAD.İMALAT SAN.İÇVE DIŞ TİC.A.Ş.</v>
          </cell>
          <cell r="D1837" t="str">
            <v>SERA ENERJİ SAN. VE TİC. LTD. ŞTİ.</v>
          </cell>
          <cell r="E1837" t="str">
            <v>ZiraatbankasıDBS</v>
          </cell>
          <cell r="H1837" t="str">
            <v>AFYON</v>
          </cell>
          <cell r="I1837" t="str">
            <v>KSE2022000004593</v>
          </cell>
          <cell r="J1837" t="str">
            <v>31.05.2022</v>
          </cell>
          <cell r="K1837" t="str">
            <v>Mayıs 2022</v>
          </cell>
          <cell r="L1837">
            <v>376119.18</v>
          </cell>
          <cell r="M1837">
            <v>376119.18</v>
          </cell>
        </row>
        <row r="1838">
          <cell r="C1838" t="str">
            <v>İLHAN KARDEŞLER CAM ALÜMİNYUM İNŞAAT HAYVANCILIK SANAYİ TİCARET LİMİTED ŞİRKETİ</v>
          </cell>
          <cell r="D1838" t="str">
            <v>HANKAYA SAVUNMA SAN. VE TİC. A.Ş.</v>
          </cell>
          <cell r="H1838" t="str">
            <v>ÇUBUK</v>
          </cell>
          <cell r="I1838" t="str">
            <v>KLA2022000005730</v>
          </cell>
          <cell r="J1838" t="str">
            <v>11.06.2022</v>
          </cell>
          <cell r="K1838" t="str">
            <v>Mayıs 2022</v>
          </cell>
          <cell r="L1838">
            <v>120676.1</v>
          </cell>
          <cell r="M1838">
            <v>120676.1</v>
          </cell>
        </row>
        <row r="1839">
          <cell r="C1839" t="str">
            <v>İLHAN KARDEŞLER CAM ALÜMİNYUM İNŞAAT HAYVANCILIK SANAYİ TİCARET LİMİTED ŞİRKETİ</v>
          </cell>
          <cell r="D1839" t="str">
            <v>HANKAYA SAVUNMA SAN. VE TİC. A.Ş.</v>
          </cell>
          <cell r="H1839" t="str">
            <v>ÇUBUK</v>
          </cell>
          <cell r="I1839" t="str">
            <v>KSE2022000003612</v>
          </cell>
          <cell r="J1839" t="str">
            <v>07.05.2022</v>
          </cell>
          <cell r="K1839" t="str">
            <v>Mayıs 2022</v>
          </cell>
          <cell r="L1839">
            <v>474.18</v>
          </cell>
          <cell r="M1839">
            <v>474.18</v>
          </cell>
        </row>
        <row r="1840">
          <cell r="C1840" t="str">
            <v>İLİYYE YILDIZ</v>
          </cell>
          <cell r="E1840" t="str">
            <v>ZiraatbankasıDBS</v>
          </cell>
          <cell r="H1840" t="str">
            <v>ULA</v>
          </cell>
          <cell r="I1840" t="str">
            <v>KSA2022000001634</v>
          </cell>
          <cell r="J1840" t="str">
            <v>11.06.2022</v>
          </cell>
          <cell r="K1840" t="str">
            <v>Mayıs 2022</v>
          </cell>
          <cell r="L1840">
            <v>19970.41</v>
          </cell>
          <cell r="M1840">
            <v>19970.41</v>
          </cell>
        </row>
        <row r="1841">
          <cell r="C1841" t="str">
            <v>İLK İLETİŞİM HİZMETLERİ TİCARET LİMİTEDŞİRKETİ</v>
          </cell>
          <cell r="H1841" t="str">
            <v>İLKADIM</v>
          </cell>
          <cell r="I1841" t="str">
            <v>KSE2022000003611</v>
          </cell>
          <cell r="J1841" t="str">
            <v>07.05.2022</v>
          </cell>
          <cell r="K1841" t="str">
            <v>Mayıs 2022</v>
          </cell>
          <cell r="L1841">
            <v>18.62</v>
          </cell>
          <cell r="M1841">
            <v>18.62</v>
          </cell>
        </row>
        <row r="1842">
          <cell r="C1842" t="str">
            <v>İLKADIM SİGORTA ARACILIK HİZMETLERİ LTD. ŞTİ.</v>
          </cell>
          <cell r="E1842" t="str">
            <v>İş Bankası ATS</v>
          </cell>
          <cell r="H1842" t="str">
            <v>İLKADIM</v>
          </cell>
          <cell r="I1842" t="str">
            <v>KMA2022000001827</v>
          </cell>
          <cell r="J1842" t="str">
            <v>11.06.2022</v>
          </cell>
          <cell r="K1842" t="str">
            <v>Mayıs 2022</v>
          </cell>
          <cell r="L1842">
            <v>322.49</v>
          </cell>
          <cell r="M1842">
            <v>322.49</v>
          </cell>
        </row>
        <row r="1843">
          <cell r="C1843" t="str">
            <v>İLKADIM SİGORTA ARACILIK HİZMETLERİ LTD. ŞTİ.</v>
          </cell>
          <cell r="E1843" t="str">
            <v>İş Bankası ATS</v>
          </cell>
          <cell r="H1843" t="str">
            <v>İLKADIM</v>
          </cell>
          <cell r="I1843" t="str">
            <v>KSA2022000000898</v>
          </cell>
          <cell r="J1843" t="str">
            <v>07.05.2022</v>
          </cell>
          <cell r="K1843" t="str">
            <v>Mayıs 2022</v>
          </cell>
          <cell r="L1843">
            <v>5.46</v>
          </cell>
          <cell r="M1843">
            <v>5.46</v>
          </cell>
        </row>
        <row r="1844">
          <cell r="C1844" t="str">
            <v>İLKAY PRODÜKSİYON İNŞ.GIDA TEKS.PAZ.SAN.VE TİC.LTD.ŞTİ.</v>
          </cell>
          <cell r="D1844" t="str">
            <v>REFORM</v>
          </cell>
          <cell r="E1844" t="str">
            <v>AkbankDBS</v>
          </cell>
          <cell r="H1844" t="str">
            <v xml:space="preserve">ORTAHİSAR </v>
          </cell>
          <cell r="I1844" t="str">
            <v>KLA2022000005731</v>
          </cell>
          <cell r="J1844" t="str">
            <v>11.06.2022</v>
          </cell>
          <cell r="K1844" t="str">
            <v>Mayıs 2022</v>
          </cell>
          <cell r="L1844">
            <v>23364.76</v>
          </cell>
          <cell r="M1844">
            <v>23364.76</v>
          </cell>
        </row>
        <row r="1845">
          <cell r="C1845" t="str">
            <v>İLKAY PRODÜKSİYON İNŞ.GIDA TEKS.PAZ.SAN.VE TİC.LTD.ŞTİ.</v>
          </cell>
          <cell r="D1845" t="str">
            <v>REFORM</v>
          </cell>
          <cell r="E1845" t="str">
            <v>AkbankDBS</v>
          </cell>
          <cell r="H1845" t="str">
            <v xml:space="preserve">ORTAHİSAR </v>
          </cell>
          <cell r="I1845" t="str">
            <v>KSE2022000003610</v>
          </cell>
          <cell r="J1845" t="str">
            <v>07.05.2022</v>
          </cell>
          <cell r="K1845" t="str">
            <v>Mayıs 2022</v>
          </cell>
          <cell r="L1845">
            <v>185.67</v>
          </cell>
          <cell r="M1845">
            <v>185.67</v>
          </cell>
        </row>
        <row r="1846">
          <cell r="C1846" t="str">
            <v>İLKE GIDA TÜK.PAZ.TİC.SAN.KOLL.ŞTİ MEHMET ŞAHİN VE ORT.</v>
          </cell>
          <cell r="H1846" t="str">
            <v>ÇORUM</v>
          </cell>
          <cell r="I1846" t="str">
            <v>KSE2022000003609</v>
          </cell>
          <cell r="J1846" t="str">
            <v>07.05.2022</v>
          </cell>
          <cell r="K1846" t="str">
            <v>Mayıs 2022</v>
          </cell>
          <cell r="L1846">
            <v>363.5</v>
          </cell>
          <cell r="M1846">
            <v>363.5</v>
          </cell>
        </row>
        <row r="1847">
          <cell r="C1847" t="str">
            <v>İLKE GIDA TÜK.PAZ.TİC.SAN.KOLL.ŞTİ MEHMET ŞAHİN VE ORT.</v>
          </cell>
          <cell r="H1847" t="str">
            <v>ÇORUM</v>
          </cell>
          <cell r="I1847" t="str">
            <v>KFE2022000000767</v>
          </cell>
          <cell r="J1847" t="str">
            <v>07.06.2022</v>
          </cell>
          <cell r="K1847" t="str">
            <v>Mayıs 2022</v>
          </cell>
          <cell r="L1847">
            <v>99377.77</v>
          </cell>
          <cell r="M1847">
            <v>99377.77</v>
          </cell>
        </row>
        <row r="1848">
          <cell r="C1848" t="str">
            <v>İLKEDORUK GIDA İNŞA.SAN.VE TİC.LTD.ŞTİ.</v>
          </cell>
          <cell r="E1848" t="str">
            <v>YKB DBS</v>
          </cell>
          <cell r="H1848" t="str">
            <v>MERZİFON</v>
          </cell>
          <cell r="I1848" t="str">
            <v>KSE2022000003608</v>
          </cell>
          <cell r="J1848" t="str">
            <v>07.05.2022</v>
          </cell>
          <cell r="K1848" t="str">
            <v>Mayıs 2022</v>
          </cell>
          <cell r="L1848">
            <v>109.56</v>
          </cell>
          <cell r="M1848">
            <v>109.56</v>
          </cell>
        </row>
        <row r="1849">
          <cell r="C1849" t="str">
            <v>İLKEDORUK GIDA İNŞA.SAN.VE TİC.LTD.ŞTİ.</v>
          </cell>
          <cell r="E1849" t="str">
            <v>YKB DBS</v>
          </cell>
          <cell r="H1849" t="str">
            <v>MERZİFON</v>
          </cell>
          <cell r="I1849" t="str">
            <v>KLA2022000005902</v>
          </cell>
          <cell r="J1849" t="str">
            <v>13.06.2022</v>
          </cell>
          <cell r="K1849" t="str">
            <v>Mayıs 2022</v>
          </cell>
          <cell r="L1849">
            <v>1297.79</v>
          </cell>
          <cell r="M1849">
            <v>1297.79</v>
          </cell>
        </row>
        <row r="1850">
          <cell r="C1850" t="str">
            <v xml:space="preserve">İLKER İNAN  </v>
          </cell>
          <cell r="E1850" t="str">
            <v>GarantiDBS</v>
          </cell>
          <cell r="H1850" t="str">
            <v>SOMA</v>
          </cell>
          <cell r="I1850" t="str">
            <v>KSA2022000001635</v>
          </cell>
          <cell r="J1850" t="str">
            <v>11.06.2022</v>
          </cell>
          <cell r="K1850" t="str">
            <v>Mayıs 2022</v>
          </cell>
          <cell r="L1850">
            <v>5566.99</v>
          </cell>
          <cell r="M1850">
            <v>5566.99</v>
          </cell>
        </row>
        <row r="1851">
          <cell r="C1851" t="str">
            <v>İMAKS MAK SAN VE TİCLTD ŞTİ</v>
          </cell>
          <cell r="D1851" t="str">
            <v>HANKAYA SAVUNMA SAN. VE TİC. A.Ş.</v>
          </cell>
          <cell r="H1851" t="str">
            <v>KAHRAMANKAZAN</v>
          </cell>
          <cell r="I1851" t="str">
            <v>KMA2022000001828</v>
          </cell>
          <cell r="J1851" t="str">
            <v>11.06.2022</v>
          </cell>
          <cell r="K1851" t="str">
            <v>Mayıs 2022</v>
          </cell>
          <cell r="L1851">
            <v>4545.3100000000004</v>
          </cell>
          <cell r="M1851">
            <v>6045.31</v>
          </cell>
        </row>
        <row r="1852">
          <cell r="C1852" t="str">
            <v>İMAKS MAK SAN VE TİCLTD ŞTİ</v>
          </cell>
          <cell r="D1852" t="str">
            <v>HANKAYA SAVUNMA SAN. VE TİC. A.Ş.</v>
          </cell>
          <cell r="H1852" t="str">
            <v>KAHRAMANKAZAN</v>
          </cell>
          <cell r="I1852" t="str">
            <v>KSA2022000000899</v>
          </cell>
          <cell r="J1852" t="str">
            <v>07.05.2022</v>
          </cell>
          <cell r="K1852" t="str">
            <v>Mayıs 2022</v>
          </cell>
          <cell r="L1852">
            <v>35.72</v>
          </cell>
          <cell r="M1852">
            <v>35.72</v>
          </cell>
        </row>
        <row r="1853">
          <cell r="C1853" t="str">
            <v>İMAY EGZOZ OTOM. YEDEK PARÇA İNŞ. TUR. SAN. VE TİC. LTD. ŞTİ.</v>
          </cell>
          <cell r="D1853" t="str">
            <v>HANKAYA SAVUNMA SAN. VE TİC. A.Ş.</v>
          </cell>
          <cell r="E1853" t="str">
            <v>HalkbankasıDBS</v>
          </cell>
          <cell r="H1853" t="str">
            <v>KAHRAMANKAZAN</v>
          </cell>
          <cell r="I1853" t="str">
            <v>KSE2022000004596</v>
          </cell>
          <cell r="J1853" t="str">
            <v>31.05.2022</v>
          </cell>
          <cell r="K1853" t="str">
            <v>Mayıs 2022</v>
          </cell>
          <cell r="L1853">
            <v>25095.08</v>
          </cell>
          <cell r="M1853">
            <v>25095.08</v>
          </cell>
        </row>
        <row r="1854">
          <cell r="C1854" t="str">
            <v>İMECE PLASTİK TARIMİNŞAAT TAAH.PET.ÜRN.VE GID.SAN.TİC.A.Ş.</v>
          </cell>
          <cell r="H1854" t="str">
            <v>DÖŞEMEALTI</v>
          </cell>
          <cell r="I1854" t="str">
            <v>KSE2022000003607</v>
          </cell>
          <cell r="J1854" t="str">
            <v>07.05.2022</v>
          </cell>
          <cell r="K1854" t="str">
            <v>Mayıs 2022</v>
          </cell>
          <cell r="L1854">
            <v>12082.88</v>
          </cell>
          <cell r="M1854">
            <v>12082.88</v>
          </cell>
        </row>
        <row r="1855">
          <cell r="C1855" t="str">
            <v>İMECE PLASTİK TARIMİNŞAAT TAAH.PET.ÜRN.VE GID.SAN.TİC.A.Ş.</v>
          </cell>
          <cell r="H1855" t="str">
            <v>DÖŞEMEALTI</v>
          </cell>
          <cell r="I1855" t="str">
            <v>KLA2022000005318</v>
          </cell>
          <cell r="J1855" t="str">
            <v>31.05.2022</v>
          </cell>
          <cell r="K1855" t="str">
            <v>Mayıs 2022</v>
          </cell>
          <cell r="L1855">
            <v>673894.93</v>
          </cell>
          <cell r="M1855">
            <v>673894.93</v>
          </cell>
        </row>
        <row r="1856">
          <cell r="C1856" t="str">
            <v>İMECE PLASTİK TARIMİNŞAAT TAAH.PET.ÜRN.VE GID.SAN.TİC.A.Ş.</v>
          </cell>
          <cell r="H1856" t="str">
            <v>TAŞPINAR</v>
          </cell>
          <cell r="I1856" t="str">
            <v>KLA2022000005317</v>
          </cell>
          <cell r="J1856" t="str">
            <v>31.05.2022</v>
          </cell>
          <cell r="K1856" t="str">
            <v>Mayıs 2022</v>
          </cell>
          <cell r="L1856">
            <v>741143</v>
          </cell>
          <cell r="M1856">
            <v>741143</v>
          </cell>
        </row>
        <row r="1857">
          <cell r="C1857" t="str">
            <v>İMPO MOTOR POMPA SANAYİ VE TİC.A.Ş.</v>
          </cell>
          <cell r="D1857" t="str">
            <v>İDAMET METAL MAK. İNŞ. HUR. DAN. TAŞ. A.Ş</v>
          </cell>
          <cell r="H1857" t="str">
            <v>TORBALI</v>
          </cell>
          <cell r="I1857" t="str">
            <v>KSE2022000003606</v>
          </cell>
          <cell r="J1857" t="str">
            <v>07.05.2022</v>
          </cell>
          <cell r="K1857" t="str">
            <v>Mayıs 2022</v>
          </cell>
          <cell r="L1857">
            <v>2698.53</v>
          </cell>
          <cell r="M1857">
            <v>2698.53</v>
          </cell>
        </row>
        <row r="1858">
          <cell r="C1858" t="str">
            <v>İMPO MOTOR POMPA SANAYİ VE TİC.A.Ş.</v>
          </cell>
          <cell r="D1858" t="str">
            <v>İDAMET METAL MAK. İNŞ. HUR. DAN. TAŞ. A.Ş</v>
          </cell>
          <cell r="H1858" t="str">
            <v>TORBALI</v>
          </cell>
          <cell r="I1858" t="str">
            <v>KLA2022000005054</v>
          </cell>
          <cell r="J1858" t="str">
            <v>31.05.2022</v>
          </cell>
          <cell r="K1858" t="str">
            <v>Mayıs 2022</v>
          </cell>
          <cell r="L1858">
            <v>322421.45</v>
          </cell>
          <cell r="M1858">
            <v>322421.45</v>
          </cell>
        </row>
        <row r="1859">
          <cell r="C1859" t="str">
            <v>İMPO MOTOR POMPA SANAYİ VE TİC.A.Ş.</v>
          </cell>
          <cell r="D1859" t="str">
            <v>İDAMET METAL MAK. İNŞ. HUR. DAN. TAŞ. A.Ş</v>
          </cell>
          <cell r="H1859" t="str">
            <v>TORBALI</v>
          </cell>
          <cell r="I1859" t="str">
            <v>KLA2022000005055</v>
          </cell>
          <cell r="J1859" t="str">
            <v>31.05.2022</v>
          </cell>
          <cell r="K1859" t="str">
            <v>Mayıs 2022</v>
          </cell>
          <cell r="L1859">
            <v>171840.12</v>
          </cell>
          <cell r="M1859">
            <v>171840.12</v>
          </cell>
        </row>
        <row r="1860">
          <cell r="C1860" t="str">
            <v>İNCİ ÜLKÜ İSKİT</v>
          </cell>
          <cell r="D1860" t="str">
            <v>ACAROĞLU ACTİVE GIDA TURİZM SAN. VE TİC. LTD. ŞTİ</v>
          </cell>
          <cell r="H1860" t="str">
            <v>ÇEŞME</v>
          </cell>
          <cell r="I1860" t="str">
            <v>KMA2022000001829</v>
          </cell>
          <cell r="J1860" t="str">
            <v>11.06.2022</v>
          </cell>
          <cell r="K1860" t="str">
            <v>Mayıs 2022</v>
          </cell>
          <cell r="L1860">
            <v>4220.7299999999996</v>
          </cell>
          <cell r="M1860">
            <v>5795.73</v>
          </cell>
        </row>
        <row r="1861">
          <cell r="C1861" t="str">
            <v>İNCİ ÜLKÜ İSKİT</v>
          </cell>
          <cell r="D1861" t="str">
            <v>ACAROĞLU ACTİVE GIDA TURİZM SAN. VE TİC. LTD. ŞTİ</v>
          </cell>
          <cell r="H1861" t="str">
            <v>ÇEŞME</v>
          </cell>
          <cell r="I1861" t="str">
            <v>KSA2022000000900</v>
          </cell>
          <cell r="J1861" t="str">
            <v>07.05.2022</v>
          </cell>
          <cell r="K1861" t="str">
            <v>Mayıs 2022</v>
          </cell>
          <cell r="L1861">
            <v>18.760000000000002</v>
          </cell>
          <cell r="M1861">
            <v>18.760000000000002</v>
          </cell>
        </row>
        <row r="1862">
          <cell r="C1862" t="str">
            <v>İNEGÖL MOBİLYA AĞAÇ İŞLERİ İHTİSAS O.S.B.</v>
          </cell>
          <cell r="H1862" t="str">
            <v>BÜYÜKORHAN</v>
          </cell>
          <cell r="I1862" t="str">
            <v>KSE2022000003605</v>
          </cell>
          <cell r="J1862" t="str">
            <v>07.05.2022</v>
          </cell>
          <cell r="K1862" t="str">
            <v>Mayıs 2022</v>
          </cell>
          <cell r="L1862">
            <v>73350.5</v>
          </cell>
          <cell r="M1862">
            <v>73350.5</v>
          </cell>
        </row>
        <row r="1863">
          <cell r="C1863" t="str">
            <v>İRİS BAĞCILIK ŞARAPCILIK ÜRET. PAZ. SAN. VE TİC. A.Ş.</v>
          </cell>
          <cell r="H1863" t="str">
            <v>SİLİVRİ</v>
          </cell>
          <cell r="I1863" t="str">
            <v>KSE2022000003604</v>
          </cell>
          <cell r="J1863" t="str">
            <v>07.05.2022</v>
          </cell>
          <cell r="K1863" t="str">
            <v>Mayıs 2022</v>
          </cell>
          <cell r="L1863">
            <v>188.23</v>
          </cell>
          <cell r="M1863">
            <v>188.23</v>
          </cell>
        </row>
        <row r="1864">
          <cell r="C1864" t="str">
            <v>İS RA GIDA VE İHTİYAÇ MADDELERİ PAZARLAMA SANAYİ VE TİCARET ANONİM ŞİRKETİ</v>
          </cell>
          <cell r="E1864" t="str">
            <v>VakıfbankDBS</v>
          </cell>
          <cell r="H1864" t="str">
            <v>KARABÜK</v>
          </cell>
          <cell r="I1864" t="str">
            <v>KSE2022000003603</v>
          </cell>
          <cell r="J1864" t="str">
            <v>07.05.2022</v>
          </cell>
          <cell r="K1864" t="str">
            <v>Mayıs 2022</v>
          </cell>
          <cell r="L1864">
            <v>1053.99</v>
          </cell>
          <cell r="M1864">
            <v>1053.99</v>
          </cell>
        </row>
        <row r="1865">
          <cell r="C1865" t="str">
            <v>İSA ÜNAL</v>
          </cell>
          <cell r="E1865" t="str">
            <v>AkbankDBS</v>
          </cell>
          <cell r="H1865" t="str">
            <v>SERİK</v>
          </cell>
          <cell r="I1865" t="str">
            <v>KSA2022000001636</v>
          </cell>
          <cell r="J1865" t="str">
            <v>11.06.2022</v>
          </cell>
          <cell r="K1865" t="str">
            <v>Mayıs 2022</v>
          </cell>
          <cell r="L1865">
            <v>4083.69</v>
          </cell>
          <cell r="M1865">
            <v>4083.69</v>
          </cell>
        </row>
        <row r="1866">
          <cell r="C1866" t="str">
            <v>İSCEHİSAR MERMER İHTİSAS ORGANİZE SANAYİBÖLGESİ.</v>
          </cell>
          <cell r="H1866" t="str">
            <v>İSCEHİSAR</v>
          </cell>
          <cell r="I1866" t="str">
            <v>KSE2022000003602</v>
          </cell>
          <cell r="J1866" t="str">
            <v>07.05.2022</v>
          </cell>
          <cell r="K1866" t="str">
            <v>Mayıs 2022</v>
          </cell>
          <cell r="L1866">
            <v>37248.21</v>
          </cell>
          <cell r="M1866">
            <v>37248.21</v>
          </cell>
        </row>
        <row r="1867">
          <cell r="C1867" t="str">
            <v>İSCEHİSAR MERMER İHTİSAS ORGANİZE SANAYİBÖLGESİ.</v>
          </cell>
          <cell r="H1867" t="str">
            <v>İSCEHİSAR</v>
          </cell>
          <cell r="I1867" t="str">
            <v>KLA2022000005257</v>
          </cell>
          <cell r="J1867" t="str">
            <v>31.05.2022</v>
          </cell>
          <cell r="K1867" t="str">
            <v>Mayıs 2022</v>
          </cell>
          <cell r="L1867">
            <v>4728791.5</v>
          </cell>
          <cell r="M1867">
            <v>4728791.5</v>
          </cell>
        </row>
        <row r="1868">
          <cell r="C1868" t="str">
            <v>İSKO DENİZ SPORLARIVE MİMARLIK İNŞ.TUR.TİC.LTD.ŞTİ.</v>
          </cell>
          <cell r="E1868" t="str">
            <v>Finansbank DBS</v>
          </cell>
          <cell r="H1868" t="str">
            <v>BEYOĞLU</v>
          </cell>
          <cell r="I1868" t="str">
            <v>KLA2022000005739</v>
          </cell>
          <cell r="J1868" t="str">
            <v>11.06.2022</v>
          </cell>
          <cell r="K1868" t="str">
            <v>Mayıs 2022</v>
          </cell>
          <cell r="L1868">
            <v>1177.4000000000001</v>
          </cell>
          <cell r="M1868">
            <v>1177.4000000000001</v>
          </cell>
        </row>
        <row r="1869">
          <cell r="C1869" t="str">
            <v>İSKO DENİZ SPORLARIVE MİMARLIK İNŞ.TUR.TİC.LTD.ŞTİ.</v>
          </cell>
          <cell r="E1869" t="str">
            <v>Finansbank DBS</v>
          </cell>
          <cell r="H1869" t="str">
            <v>BEŞİKTAŞ</v>
          </cell>
          <cell r="I1869" t="str">
            <v>KLA2022000005738</v>
          </cell>
          <cell r="J1869" t="str">
            <v>11.06.2022</v>
          </cell>
          <cell r="K1869" t="str">
            <v>Mayıs 2022</v>
          </cell>
          <cell r="L1869">
            <v>868.5</v>
          </cell>
          <cell r="M1869">
            <v>868.5</v>
          </cell>
        </row>
        <row r="1870">
          <cell r="C1870" t="str">
            <v>İSKO DENİZ SPORLARIVE MİMARLIK İNŞ.TUR.TİC.LTD.ŞTİ.</v>
          </cell>
          <cell r="E1870" t="str">
            <v>Finansbank DBS</v>
          </cell>
          <cell r="H1870" t="str">
            <v>BEŞİKTAŞ</v>
          </cell>
          <cell r="I1870" t="str">
            <v>KLA2022000005736</v>
          </cell>
          <cell r="J1870" t="str">
            <v>11.06.2022</v>
          </cell>
          <cell r="K1870" t="str">
            <v>Mayıs 2022</v>
          </cell>
          <cell r="L1870">
            <v>3798.95</v>
          </cell>
          <cell r="M1870">
            <v>3798.95</v>
          </cell>
        </row>
        <row r="1871">
          <cell r="C1871" t="str">
            <v>İSKO DENİZ SPORLARIVE MİMARLIK İNŞ.TUR.TİC.LTD.ŞTİ.</v>
          </cell>
          <cell r="E1871" t="str">
            <v>Finansbank DBS</v>
          </cell>
          <cell r="H1871" t="str">
            <v>BEŞİKTAŞ</v>
          </cell>
          <cell r="I1871" t="str">
            <v>KLA2022000005732</v>
          </cell>
          <cell r="J1871" t="str">
            <v>11.06.2022</v>
          </cell>
          <cell r="K1871" t="str">
            <v>Mayıs 2022</v>
          </cell>
          <cell r="L1871">
            <v>3272.58</v>
          </cell>
          <cell r="M1871">
            <v>3272.58</v>
          </cell>
        </row>
        <row r="1872">
          <cell r="C1872" t="str">
            <v>İSKO DENİZ SPORLARIVE MİMARLIK İNŞ.TUR.TİC.LTD.ŞTİ.</v>
          </cell>
          <cell r="E1872" t="str">
            <v>Finansbank DBS</v>
          </cell>
          <cell r="H1872" t="str">
            <v>BEŞİKTAŞ</v>
          </cell>
          <cell r="I1872" t="str">
            <v>KLA2022000005734</v>
          </cell>
          <cell r="J1872" t="str">
            <v>11.06.2022</v>
          </cell>
          <cell r="K1872" t="str">
            <v>Mayıs 2022</v>
          </cell>
          <cell r="L1872">
            <v>999.24</v>
          </cell>
          <cell r="M1872">
            <v>999.24</v>
          </cell>
        </row>
        <row r="1873">
          <cell r="C1873" t="str">
            <v>İSKO DENİZ SPORLARIVE MİMARLIK İNŞ.TUR.TİC.LTD.ŞTİ.</v>
          </cell>
          <cell r="E1873" t="str">
            <v>Finansbank DBS</v>
          </cell>
          <cell r="H1873" t="str">
            <v>BEŞİKTAŞ</v>
          </cell>
          <cell r="I1873" t="str">
            <v>KLA2022000005735</v>
          </cell>
          <cell r="J1873" t="str">
            <v>11.06.2022</v>
          </cell>
          <cell r="K1873" t="str">
            <v>Mayıs 2022</v>
          </cell>
          <cell r="L1873">
            <v>645.84</v>
          </cell>
          <cell r="M1873">
            <v>645.84</v>
          </cell>
        </row>
        <row r="1874">
          <cell r="C1874" t="str">
            <v>İSKO DENİZ SPORLARIVE MİMARLIK İNŞ.TUR.TİC.LTD.ŞTİ.</v>
          </cell>
          <cell r="E1874" t="str">
            <v>Finansbank DBS</v>
          </cell>
          <cell r="H1874" t="str">
            <v>BEŞİKTAŞ</v>
          </cell>
          <cell r="I1874" t="str">
            <v>KLA2022000005737</v>
          </cell>
          <cell r="J1874" t="str">
            <v>11.06.2022</v>
          </cell>
          <cell r="K1874" t="str">
            <v>Mayıs 2022</v>
          </cell>
          <cell r="L1874">
            <v>1499.7</v>
          </cell>
          <cell r="M1874">
            <v>1499.7</v>
          </cell>
        </row>
        <row r="1875">
          <cell r="C1875" t="str">
            <v>İSKO DENİZ SPORLARIVE MİMARLIK İNŞ.TUR.TİC.LTD.ŞTİ.</v>
          </cell>
          <cell r="E1875" t="str">
            <v>Finansbank DBS</v>
          </cell>
          <cell r="H1875" t="str">
            <v>BEŞİKTAŞ</v>
          </cell>
          <cell r="I1875" t="str">
            <v>KLA2022000005733</v>
          </cell>
          <cell r="J1875" t="str">
            <v>11.06.2022</v>
          </cell>
          <cell r="K1875" t="str">
            <v>Mayıs 2022</v>
          </cell>
          <cell r="L1875">
            <v>801.99</v>
          </cell>
          <cell r="M1875">
            <v>801.99</v>
          </cell>
        </row>
        <row r="1876">
          <cell r="C1876" t="str">
            <v>İSMAİL ATAR</v>
          </cell>
          <cell r="E1876" t="str">
            <v>Finansbank DBS</v>
          </cell>
          <cell r="H1876" t="str">
            <v>MARMARİS</v>
          </cell>
          <cell r="I1876" t="str">
            <v>KSA2022000001637</v>
          </cell>
          <cell r="J1876" t="str">
            <v>11.06.2022</v>
          </cell>
          <cell r="K1876" t="str">
            <v>Mayıs 2022</v>
          </cell>
          <cell r="L1876">
            <v>4750.49</v>
          </cell>
          <cell r="M1876">
            <v>4750.49</v>
          </cell>
        </row>
        <row r="1877">
          <cell r="C1877" t="str">
            <v>İSMAİL CANDEMİR</v>
          </cell>
          <cell r="E1877" t="str">
            <v>ZiraatbankasıDBS</v>
          </cell>
          <cell r="H1877" t="str">
            <v>TUNCELİ</v>
          </cell>
          <cell r="I1877" t="str">
            <v>KSE2022000004905</v>
          </cell>
          <cell r="J1877" t="str">
            <v>11.06.2022</v>
          </cell>
          <cell r="K1877" t="str">
            <v>Mayıs 2022</v>
          </cell>
          <cell r="L1877">
            <v>9465.77</v>
          </cell>
          <cell r="M1877">
            <v>9465.77</v>
          </cell>
        </row>
        <row r="1878">
          <cell r="C1878" t="str">
            <v>İSMAİL DOĞAN</v>
          </cell>
          <cell r="D1878" t="str">
            <v>REFORM</v>
          </cell>
          <cell r="H1878" t="str">
            <v>SANCAKTEPE</v>
          </cell>
          <cell r="I1878" t="str">
            <v>KSA2022000000901</v>
          </cell>
          <cell r="J1878" t="str">
            <v>07.05.2022</v>
          </cell>
          <cell r="K1878" t="str">
            <v>Mayıs 2022</v>
          </cell>
          <cell r="L1878">
            <v>55.34</v>
          </cell>
          <cell r="M1878">
            <v>55.34</v>
          </cell>
        </row>
        <row r="1879">
          <cell r="C1879" t="str">
            <v>İSMAİL GÜRCAN</v>
          </cell>
          <cell r="E1879" t="str">
            <v>AkbankDBS</v>
          </cell>
          <cell r="H1879" t="str">
            <v>UŞAK</v>
          </cell>
          <cell r="I1879" t="str">
            <v>KSA2022000001638</v>
          </cell>
          <cell r="J1879" t="str">
            <v>11.06.2022</v>
          </cell>
          <cell r="K1879" t="str">
            <v>Mayıs 2022</v>
          </cell>
          <cell r="L1879">
            <v>3161.85</v>
          </cell>
          <cell r="M1879">
            <v>3161.85</v>
          </cell>
        </row>
        <row r="1880">
          <cell r="C1880" t="str">
            <v xml:space="preserve">İSMAİL KANBEROĞLU </v>
          </cell>
          <cell r="E1880" t="str">
            <v>GarantiDBS</v>
          </cell>
          <cell r="H1880" t="str">
            <v>KARAMÜRSEL</v>
          </cell>
          <cell r="I1880" t="str">
            <v>KSA2022000001639</v>
          </cell>
          <cell r="J1880" t="str">
            <v>11.06.2022</v>
          </cell>
          <cell r="K1880" t="str">
            <v>Mayıs 2022</v>
          </cell>
          <cell r="L1880">
            <v>3085.56</v>
          </cell>
          <cell r="M1880">
            <v>3085.56</v>
          </cell>
        </row>
        <row r="1881">
          <cell r="C1881" t="str">
            <v>İSMET AYDEMİR</v>
          </cell>
          <cell r="E1881" t="str">
            <v>VakıfbankDBS</v>
          </cell>
          <cell r="H1881" t="str">
            <v>SÖKE</v>
          </cell>
          <cell r="I1881" t="str">
            <v>KSA2022000001640</v>
          </cell>
          <cell r="J1881" t="str">
            <v>11.06.2022</v>
          </cell>
          <cell r="K1881" t="str">
            <v>Mayıs 2022</v>
          </cell>
          <cell r="L1881">
            <v>3317.29</v>
          </cell>
          <cell r="M1881">
            <v>3317.29</v>
          </cell>
        </row>
        <row r="1882">
          <cell r="C1882" t="str">
            <v>İSTANBUL 1 GAYRİMENKUL YÖNETİMİ A.Ş.</v>
          </cell>
          <cell r="D1882" t="str">
            <v xml:space="preserve">TAMAY DANIŞMANLIK </v>
          </cell>
          <cell r="H1882" t="str">
            <v>BEYOĞLU</v>
          </cell>
          <cell r="I1882" t="str">
            <v>KSE2022000003601</v>
          </cell>
          <cell r="J1882" t="str">
            <v>07.05.2022</v>
          </cell>
          <cell r="K1882" t="str">
            <v>Mayıs 2022</v>
          </cell>
          <cell r="L1882">
            <v>22274.48</v>
          </cell>
          <cell r="M1882">
            <v>22274.48</v>
          </cell>
        </row>
        <row r="1883">
          <cell r="C1883" t="str">
            <v>İSTANBUL AKVARYUM TURİZM TİC. LTD. ŞTİ</v>
          </cell>
          <cell r="H1883" t="str">
            <v>BAKIRKÖY</v>
          </cell>
          <cell r="I1883" t="str">
            <v>KSE2022000003600</v>
          </cell>
          <cell r="J1883" t="str">
            <v>07.05.2022</v>
          </cell>
          <cell r="K1883" t="str">
            <v>Mayıs 2022</v>
          </cell>
          <cell r="L1883">
            <v>32160.66</v>
          </cell>
          <cell r="M1883">
            <v>32160.66</v>
          </cell>
        </row>
        <row r="1884">
          <cell r="C1884" t="str">
            <v>İSTANBUL AKVARYUM TURİZM TİC. LTD. ŞTİ</v>
          </cell>
          <cell r="H1884" t="str">
            <v>BAKIRKÖY</v>
          </cell>
          <cell r="I1884" t="str">
            <v>KME2022000001269</v>
          </cell>
          <cell r="J1884" t="str">
            <v>31.05.2022</v>
          </cell>
          <cell r="K1884" t="str">
            <v>Mayıs 2022</v>
          </cell>
          <cell r="L1884">
            <v>1701473.07</v>
          </cell>
          <cell r="M1884">
            <v>1701473.07</v>
          </cell>
        </row>
        <row r="1885">
          <cell r="C1885" t="str">
            <v>İSTANBUL AKVARYUM TURİZM TİC. LTD. ŞTİ.</v>
          </cell>
          <cell r="H1885" t="str">
            <v>BAKIRKÖY</v>
          </cell>
          <cell r="I1885" t="str">
            <v>KME2022000001268</v>
          </cell>
          <cell r="J1885" t="str">
            <v>31.05.2022</v>
          </cell>
          <cell r="K1885" t="str">
            <v>Mayıs 2022</v>
          </cell>
          <cell r="L1885">
            <v>4268757.2</v>
          </cell>
          <cell r="M1885">
            <v>4268757.2</v>
          </cell>
        </row>
        <row r="1886">
          <cell r="C1886" t="str">
            <v>İSTANBUL AKVARYUM TURİZM TİC. LTD. ŞTİ.</v>
          </cell>
          <cell r="D1886" t="str">
            <v>İBRAHİM ÖRENTAŞ</v>
          </cell>
          <cell r="H1886" t="str">
            <v>BAKIRKÖY</v>
          </cell>
          <cell r="I1886" t="str">
            <v>KME2022000001229</v>
          </cell>
          <cell r="J1886" t="str">
            <v>31.05.2022</v>
          </cell>
          <cell r="K1886" t="str">
            <v>Mayıs 2022</v>
          </cell>
          <cell r="L1886">
            <v>867018.75</v>
          </cell>
          <cell r="M1886">
            <v>867018.75</v>
          </cell>
        </row>
        <row r="1887">
          <cell r="C1887" t="str">
            <v>İSTANBUL DÜNYA TİC.MERKEZİ A.Ş.</v>
          </cell>
          <cell r="H1887" t="str">
            <v>BAKIRKÖY</v>
          </cell>
          <cell r="I1887" t="str">
            <v>KSE2022000003599</v>
          </cell>
          <cell r="J1887" t="str">
            <v>07.05.2022</v>
          </cell>
          <cell r="K1887" t="str">
            <v>Mayıs 2022</v>
          </cell>
          <cell r="L1887">
            <v>16381.31</v>
          </cell>
          <cell r="M1887">
            <v>16381.31</v>
          </cell>
        </row>
        <row r="1888">
          <cell r="C1888" t="str">
            <v>İSTANBUL DÜNYA TİC.MERKEZİ A.Ş.</v>
          </cell>
          <cell r="H1888" t="str">
            <v>BAKIRKÖY</v>
          </cell>
          <cell r="I1888" t="str">
            <v>KFE2022000000714</v>
          </cell>
          <cell r="J1888" t="str">
            <v>31.05.2022</v>
          </cell>
          <cell r="K1888" t="str">
            <v>Mayıs 2022</v>
          </cell>
          <cell r="L1888">
            <v>478710.15</v>
          </cell>
          <cell r="M1888">
            <v>478710.15</v>
          </cell>
        </row>
        <row r="1889">
          <cell r="C1889" t="str">
            <v>İSTANBUL DÜNYA TİC.MERKEZİ A.Ş.</v>
          </cell>
          <cell r="H1889" t="str">
            <v>BAKIRKÖY</v>
          </cell>
          <cell r="I1889" t="str">
            <v>KFE2022000000715</v>
          </cell>
          <cell r="J1889" t="str">
            <v>31.05.2022</v>
          </cell>
          <cell r="K1889" t="str">
            <v>Mayıs 2022</v>
          </cell>
          <cell r="L1889">
            <v>274299.39</v>
          </cell>
          <cell r="M1889">
            <v>274299.39</v>
          </cell>
        </row>
        <row r="1890">
          <cell r="C1890" t="str">
            <v>İSTANBUL DÜNYA TİC.MERKEZİ A.Ş.</v>
          </cell>
          <cell r="H1890" t="str">
            <v>BAKIRKÖY</v>
          </cell>
          <cell r="I1890" t="str">
            <v>KFE2022000000716</v>
          </cell>
          <cell r="J1890" t="str">
            <v>31.05.2022</v>
          </cell>
          <cell r="K1890" t="str">
            <v>Mayıs 2022</v>
          </cell>
          <cell r="L1890">
            <v>212828.46</v>
          </cell>
          <cell r="M1890">
            <v>212828.46</v>
          </cell>
        </row>
        <row r="1891">
          <cell r="C1891" t="str">
            <v>İSTANBUL DÜNYA TİC.MERKEZİ A.Ş.</v>
          </cell>
          <cell r="H1891" t="str">
            <v>BAKIRKÖY</v>
          </cell>
          <cell r="I1891" t="str">
            <v>KFE2022000000717</v>
          </cell>
          <cell r="J1891" t="str">
            <v>31.05.2022</v>
          </cell>
          <cell r="K1891" t="str">
            <v>Mayıs 2022</v>
          </cell>
          <cell r="L1891">
            <v>110031.41</v>
          </cell>
          <cell r="M1891">
            <v>110031.41</v>
          </cell>
        </row>
        <row r="1892">
          <cell r="C1892" t="str">
            <v>İSTANBUL DÜNYA TİC.MERKEZİ A.Ş.</v>
          </cell>
          <cell r="H1892" t="str">
            <v>BAKIRKÖY</v>
          </cell>
          <cell r="I1892" t="str">
            <v>KFE2022000000718</v>
          </cell>
          <cell r="J1892" t="str">
            <v>31.05.2022</v>
          </cell>
          <cell r="K1892" t="str">
            <v>Mayıs 2022</v>
          </cell>
          <cell r="L1892">
            <v>386765.74</v>
          </cell>
          <cell r="M1892">
            <v>386765.74</v>
          </cell>
        </row>
        <row r="1893">
          <cell r="C1893" t="str">
            <v>İSTANBUL DÜNYA TİC.MERKEZİ A.Ş.</v>
          </cell>
          <cell r="H1893" t="str">
            <v>BAKIRKÖY</v>
          </cell>
          <cell r="I1893" t="str">
            <v>KFE2022000000719</v>
          </cell>
          <cell r="J1893" t="str">
            <v>31.05.2022</v>
          </cell>
          <cell r="K1893" t="str">
            <v>Mayıs 2022</v>
          </cell>
          <cell r="L1893">
            <v>9017.5</v>
          </cell>
          <cell r="M1893">
            <v>9017.5</v>
          </cell>
        </row>
        <row r="1894">
          <cell r="C1894" t="str">
            <v>İSTANBUL DÜNYA TİC.MERKEZİ A.Ş.</v>
          </cell>
          <cell r="H1894" t="str">
            <v>BAKIRKÖY</v>
          </cell>
          <cell r="I1894" t="str">
            <v>KFE2022000000720</v>
          </cell>
          <cell r="J1894" t="str">
            <v>31.05.2022</v>
          </cell>
          <cell r="K1894" t="str">
            <v>Mayıs 2022</v>
          </cell>
          <cell r="L1894">
            <v>31331.29</v>
          </cell>
          <cell r="M1894">
            <v>31331.29</v>
          </cell>
        </row>
        <row r="1895">
          <cell r="C1895" t="str">
            <v>İSTANBUL DÜNYA TİC.MERKEZİ A.Ş.</v>
          </cell>
          <cell r="H1895" t="str">
            <v>BAKIRKÖY</v>
          </cell>
          <cell r="I1895" t="str">
            <v>KFE2022000000721</v>
          </cell>
          <cell r="J1895" t="str">
            <v>31.05.2022</v>
          </cell>
          <cell r="K1895" t="str">
            <v>Mayıs 2022</v>
          </cell>
          <cell r="L1895">
            <v>152562.38</v>
          </cell>
          <cell r="M1895">
            <v>152562.38</v>
          </cell>
        </row>
        <row r="1896">
          <cell r="C1896" t="str">
            <v>İSTANBUL DÜNYA TİC.MERKEZİ A.Ş.</v>
          </cell>
          <cell r="H1896" t="str">
            <v>BAKIRKÖY</v>
          </cell>
          <cell r="I1896" t="str">
            <v>KFE2022000000723</v>
          </cell>
          <cell r="J1896" t="str">
            <v>31.05.2022</v>
          </cell>
          <cell r="K1896" t="str">
            <v>Mayıs 2022</v>
          </cell>
          <cell r="L1896">
            <v>10361.33</v>
          </cell>
          <cell r="M1896">
            <v>10361.33</v>
          </cell>
        </row>
        <row r="1897">
          <cell r="C1897" t="str">
            <v>İSTANBUL DÜNYA TİC.MERKEZİ A.Ş.</v>
          </cell>
          <cell r="H1897" t="str">
            <v>BAKIRKÖY</v>
          </cell>
          <cell r="I1897" t="str">
            <v>KFE2022000000724</v>
          </cell>
          <cell r="J1897" t="str">
            <v>31.05.2022</v>
          </cell>
          <cell r="K1897" t="str">
            <v>Mayıs 2022</v>
          </cell>
          <cell r="L1897">
            <v>10392.540000000001</v>
          </cell>
          <cell r="M1897">
            <v>10392.540000000001</v>
          </cell>
        </row>
        <row r="1898">
          <cell r="C1898" t="str">
            <v>İSTANBUL DÜNYA TİC.MERKEZİ A.Ş.</v>
          </cell>
          <cell r="H1898" t="str">
            <v>BAKIRKÖY</v>
          </cell>
          <cell r="I1898" t="str">
            <v>KFE2022000000725</v>
          </cell>
          <cell r="J1898" t="str">
            <v>31.05.2022</v>
          </cell>
          <cell r="K1898" t="str">
            <v>Mayıs 2022</v>
          </cell>
          <cell r="L1898">
            <v>14633.03</v>
          </cell>
          <cell r="M1898">
            <v>14633.03</v>
          </cell>
        </row>
        <row r="1899">
          <cell r="C1899" t="str">
            <v>İSTANBUL DÜNYA TİC.MERKEZİ A.Ş.</v>
          </cell>
          <cell r="H1899" t="str">
            <v>BAKIRKÖY</v>
          </cell>
          <cell r="I1899" t="str">
            <v>KFE2022000000726</v>
          </cell>
          <cell r="J1899" t="str">
            <v>31.05.2022</v>
          </cell>
          <cell r="K1899" t="str">
            <v>Mayıs 2022</v>
          </cell>
          <cell r="L1899">
            <v>11830.47</v>
          </cell>
          <cell r="M1899">
            <v>11830.47</v>
          </cell>
        </row>
        <row r="1900">
          <cell r="C1900" t="str">
            <v>İSTANBUL DÜNYA TİC.MERKEZİ A.Ş.</v>
          </cell>
          <cell r="H1900" t="str">
            <v>BAKIRKÖY</v>
          </cell>
          <cell r="I1900" t="str">
            <v>KFE2022000000722</v>
          </cell>
          <cell r="J1900" t="str">
            <v>31.05.2022</v>
          </cell>
          <cell r="K1900" t="str">
            <v>Mayıs 2022</v>
          </cell>
          <cell r="L1900">
            <v>49472.93</v>
          </cell>
          <cell r="M1900">
            <v>49472.93</v>
          </cell>
        </row>
        <row r="1901">
          <cell r="C1901" t="str">
            <v>İSTANBUL GELİŞİM ÜNİVERSİTESİ</v>
          </cell>
          <cell r="H1901" t="str">
            <v>AVCILAR</v>
          </cell>
          <cell r="I1901" t="str">
            <v>KSA2022000000902</v>
          </cell>
          <cell r="J1901" t="str">
            <v>07.05.2022</v>
          </cell>
          <cell r="K1901" t="str">
            <v>Mayıs 2022</v>
          </cell>
          <cell r="L1901">
            <v>3865.49</v>
          </cell>
          <cell r="M1901">
            <v>3865.49</v>
          </cell>
        </row>
        <row r="1902">
          <cell r="C1902" t="str">
            <v>İSTANBUL GELİŞİM ÜNİVERSİTESİ</v>
          </cell>
          <cell r="I1902" t="str">
            <v>KEA2022000001196</v>
          </cell>
          <cell r="J1902" t="str">
            <v>31.05.2022</v>
          </cell>
          <cell r="K1902" t="str">
            <v>Mayıs 2022</v>
          </cell>
          <cell r="L1902">
            <v>585828.96</v>
          </cell>
          <cell r="M1902">
            <v>585828.96</v>
          </cell>
        </row>
        <row r="1903">
          <cell r="C1903" t="str">
            <v>İSTANBUL SUALTI DÜNYASI TURİZM TİC.A.Ş.</v>
          </cell>
          <cell r="H1903" t="str">
            <v>BAYRAMPAŞA</v>
          </cell>
          <cell r="I1903" t="str">
            <v>KLA2022000005741</v>
          </cell>
          <cell r="J1903" t="str">
            <v>11.06.2022</v>
          </cell>
          <cell r="K1903" t="str">
            <v>Mayıs 2022</v>
          </cell>
          <cell r="L1903">
            <v>640333.79</v>
          </cell>
          <cell r="M1903">
            <v>640333.79</v>
          </cell>
        </row>
        <row r="1904">
          <cell r="C1904" t="str">
            <v>İSTANBUL SUALTI DÜNYASI TURİZM TİC.A.Ş.</v>
          </cell>
          <cell r="H1904" t="str">
            <v>BAYRAMPAŞA</v>
          </cell>
          <cell r="I1904" t="str">
            <v>KSE2022000003598</v>
          </cell>
          <cell r="J1904" t="str">
            <v>07.05.2022</v>
          </cell>
          <cell r="K1904" t="str">
            <v>Mayıs 2022</v>
          </cell>
          <cell r="L1904">
            <v>3274.76</v>
          </cell>
          <cell r="M1904">
            <v>3274.76</v>
          </cell>
        </row>
        <row r="1905">
          <cell r="C1905" t="str">
            <v>İSTANBUL TURİZM VE OTELCİLİK A.Ş.</v>
          </cell>
          <cell r="E1905" t="str">
            <v>ZiraatbankasıDBS</v>
          </cell>
          <cell r="H1905" t="str">
            <v>FATİH</v>
          </cell>
          <cell r="I1905" t="str">
            <v>KSE2022000003597</v>
          </cell>
          <cell r="J1905" t="str">
            <v>07.05.2022</v>
          </cell>
          <cell r="K1905" t="str">
            <v>Mayıs 2022</v>
          </cell>
          <cell r="L1905">
            <v>12602.75</v>
          </cell>
          <cell r="M1905">
            <v>12602.75</v>
          </cell>
        </row>
        <row r="1906">
          <cell r="C1906" t="str">
            <v>İSTMAR TEM GAYRİMENKUL YATIRIM İNŞAAT VETİCARET A.Ş.</v>
          </cell>
          <cell r="H1906" t="str">
            <v>YALOVA</v>
          </cell>
          <cell r="I1906" t="str">
            <v>KSE2022000003596</v>
          </cell>
          <cell r="J1906" t="str">
            <v>07.05.2022</v>
          </cell>
          <cell r="K1906" t="str">
            <v>Mayıs 2022</v>
          </cell>
          <cell r="L1906">
            <v>7452.56</v>
          </cell>
          <cell r="M1906">
            <v>7452.56</v>
          </cell>
        </row>
        <row r="1907">
          <cell r="C1907" t="str">
            <v>İTK MANİSA ÖZEL EĞT. VE ÖĞR.İŞL.SAN. VE TİC.A.Ş</v>
          </cell>
          <cell r="D1907" t="str">
            <v>ACE</v>
          </cell>
          <cell r="E1907" t="str">
            <v>İş Bankası ATS</v>
          </cell>
          <cell r="H1907" t="str">
            <v xml:space="preserve">YUNUSEMRE </v>
          </cell>
          <cell r="I1907" t="str">
            <v>KSE2022000003595</v>
          </cell>
          <cell r="J1907" t="str">
            <v>07.05.2022</v>
          </cell>
          <cell r="K1907" t="str">
            <v>Mayıs 2022</v>
          </cell>
          <cell r="L1907">
            <v>259.39</v>
          </cell>
          <cell r="M1907">
            <v>259.39</v>
          </cell>
        </row>
        <row r="1908">
          <cell r="C1908" t="str">
            <v>İTK MANİSA ÖZEL EĞT. VE ÖĞR.İŞL.SAN. VE TİC.A.Ş</v>
          </cell>
          <cell r="D1908" t="str">
            <v>ACE</v>
          </cell>
          <cell r="E1908" t="str">
            <v>İş Bankası ATS</v>
          </cell>
          <cell r="H1908" t="str">
            <v xml:space="preserve">YUNUSEMRE </v>
          </cell>
          <cell r="I1908" t="str">
            <v>KME2022000001409</v>
          </cell>
          <cell r="J1908" t="str">
            <v>13.06.2022</v>
          </cell>
          <cell r="K1908" t="str">
            <v>Mayıs 2022</v>
          </cell>
          <cell r="L1908">
            <v>41066.11</v>
          </cell>
          <cell r="M1908">
            <v>41066.11</v>
          </cell>
        </row>
        <row r="1909">
          <cell r="C1909" t="str">
            <v>İVA-SON PETROL ÜRÜNLERİ PAZ.TAŞ.İNŞ.SAN.TİC.LTD.ŞTİ.</v>
          </cell>
          <cell r="D1909" t="str">
            <v>HİLAL BENGİ</v>
          </cell>
          <cell r="E1909" t="str">
            <v>ZiraatbankasıDBS</v>
          </cell>
          <cell r="H1909" t="str">
            <v>ÇARŞAMBA</v>
          </cell>
          <cell r="I1909" t="str">
            <v>KSE2022000003594</v>
          </cell>
          <cell r="J1909" t="str">
            <v>07.05.2022</v>
          </cell>
          <cell r="K1909" t="str">
            <v>Mayıs 2022</v>
          </cell>
          <cell r="L1909">
            <v>58.19</v>
          </cell>
          <cell r="M1909">
            <v>58.19</v>
          </cell>
        </row>
        <row r="1910">
          <cell r="C1910" t="str">
            <v>İVA-SON PETROL ÜRÜNLERİ PAZ.TAŞ.İNŞ.SAN.TİC.LTD.ŞTİ.</v>
          </cell>
          <cell r="D1910" t="str">
            <v>HİLAL BENGİ</v>
          </cell>
          <cell r="E1910" t="str">
            <v>ZiraatbankasıDBS</v>
          </cell>
          <cell r="H1910" t="str">
            <v>ÇARŞAMBA</v>
          </cell>
          <cell r="I1910" t="str">
            <v>KSE2022000004597</v>
          </cell>
          <cell r="J1910" t="str">
            <v>31.05.2022</v>
          </cell>
          <cell r="K1910" t="str">
            <v>Mayıs 2022</v>
          </cell>
          <cell r="L1910">
            <v>14154.29</v>
          </cell>
          <cell r="M1910">
            <v>14154.29</v>
          </cell>
        </row>
        <row r="1911">
          <cell r="C1911" t="str">
            <v>İVME GIDA SANAYİ VE TİCARET LİMİTED ŞİRKETİ</v>
          </cell>
          <cell r="E1911" t="str">
            <v>AkbankDBS</v>
          </cell>
          <cell r="H1911" t="str">
            <v>SANCAKTEPE</v>
          </cell>
          <cell r="I1911" t="str">
            <v>KSE2022000003593</v>
          </cell>
          <cell r="J1911" t="str">
            <v>07.05.2022</v>
          </cell>
          <cell r="K1911" t="str">
            <v>Mayıs 2022</v>
          </cell>
          <cell r="L1911">
            <v>458.34</v>
          </cell>
          <cell r="M1911">
            <v>458.34</v>
          </cell>
        </row>
        <row r="1912">
          <cell r="C1912" t="str">
            <v>İVME GIDA SANAYİ VE TİCARET LİMİTED ŞİRKETİ</v>
          </cell>
          <cell r="E1912" t="str">
            <v>AkbankDBS</v>
          </cell>
          <cell r="H1912" t="str">
            <v>KARTAL</v>
          </cell>
          <cell r="I1912" t="str">
            <v>KLA2022000005951</v>
          </cell>
          <cell r="J1912" t="str">
            <v>27.06.2022</v>
          </cell>
          <cell r="K1912" t="str">
            <v>Mayıs 2022</v>
          </cell>
          <cell r="L1912">
            <v>0.61</v>
          </cell>
          <cell r="M1912">
            <v>0.61</v>
          </cell>
        </row>
        <row r="1913">
          <cell r="C1913" t="str">
            <v>İYA GAYRİMENKUL VE YATIRIM DANIŞMANLIĞI SAN.VE TİC.LTD.ŞTİ.</v>
          </cell>
          <cell r="H1913" t="str">
            <v>MENEMEN</v>
          </cell>
          <cell r="I1913" t="str">
            <v>KSA2022000000903</v>
          </cell>
          <cell r="J1913" t="str">
            <v>07.05.2022</v>
          </cell>
          <cell r="K1913" t="str">
            <v>Mayıs 2022</v>
          </cell>
          <cell r="L1913">
            <v>9.98</v>
          </cell>
          <cell r="M1913">
            <v>9.98</v>
          </cell>
        </row>
        <row r="1914">
          <cell r="C1914" t="str">
            <v>İZMİR CAM İNŞAAT PETROL ÜRÜNLERİ İZOLASYON SANAYİ VE TİCARET LİMİTED ŞİRKETİ</v>
          </cell>
          <cell r="H1914" t="str">
            <v>EFELER</v>
          </cell>
          <cell r="I1914" t="str">
            <v>KSA2022000001445</v>
          </cell>
          <cell r="J1914" t="str">
            <v>31.05.2022</v>
          </cell>
          <cell r="K1914" t="str">
            <v>Mayıs 2022</v>
          </cell>
          <cell r="L1914">
            <v>21197.89</v>
          </cell>
          <cell r="M1914">
            <v>24197.89</v>
          </cell>
        </row>
        <row r="1915">
          <cell r="C1915" t="str">
            <v>İZMİR DOĞALGAZ DAĞITIM TİCARET VE TAAHHÜT A.Ş.</v>
          </cell>
          <cell r="I1915" t="str">
            <v>KLA2022000005740</v>
          </cell>
          <cell r="J1915" t="str">
            <v>11.06.2022</v>
          </cell>
          <cell r="K1915" t="str">
            <v>Mayıs 2022</v>
          </cell>
          <cell r="L1915">
            <v>489049.35</v>
          </cell>
          <cell r="M1915">
            <v>489049.35</v>
          </cell>
        </row>
        <row r="1916">
          <cell r="C1916" t="str">
            <v>İZMİR DOĞALGAZ DAĞITIM TİCARET VE TAAHHÜT A.Ş.</v>
          </cell>
          <cell r="H1916" t="str">
            <v>KARŞIYAKA</v>
          </cell>
          <cell r="I1916" t="str">
            <v>KSE2022000003592</v>
          </cell>
          <cell r="J1916" t="str">
            <v>07.05.2022</v>
          </cell>
          <cell r="K1916" t="str">
            <v>Mayıs 2022</v>
          </cell>
          <cell r="L1916">
            <v>2848.66</v>
          </cell>
          <cell r="M1916">
            <v>2848.66</v>
          </cell>
        </row>
        <row r="1917">
          <cell r="C1917" t="str">
            <v>İZMİR EĞİTİM SAĞLIK SANAYİ YATIRIM ANONİM ŞİRKETİ</v>
          </cell>
          <cell r="H1917" t="str">
            <v>BORNOVA</v>
          </cell>
          <cell r="I1917" t="str">
            <v>KSE2022000003591</v>
          </cell>
          <cell r="J1917" t="str">
            <v>07.05.2022</v>
          </cell>
          <cell r="K1917" t="str">
            <v>Mayıs 2022</v>
          </cell>
          <cell r="L1917">
            <v>1418.84</v>
          </cell>
          <cell r="M1917">
            <v>1418.84</v>
          </cell>
        </row>
        <row r="1918">
          <cell r="C1918" t="str">
            <v>İZMİR EĞİTİM SAĞLIK SANAYİ YATIRIM ANONİM ŞİRKETİ</v>
          </cell>
          <cell r="H1918" t="str">
            <v>BORNOVA</v>
          </cell>
          <cell r="I1918" t="str">
            <v>KLA2022000005057</v>
          </cell>
          <cell r="J1918" t="str">
            <v>31.05.2022</v>
          </cell>
          <cell r="K1918" t="str">
            <v>Mayıs 2022</v>
          </cell>
          <cell r="L1918">
            <v>301521.52</v>
          </cell>
          <cell r="M1918">
            <v>301521.52</v>
          </cell>
        </row>
        <row r="1919">
          <cell r="C1919" t="str">
            <v>İZMİR EKONOMİ ÜNİVERSİTESİ</v>
          </cell>
          <cell r="E1919" t="str">
            <v>HalkbankasıDBS</v>
          </cell>
          <cell r="H1919" t="str">
            <v>BALÇOVA</v>
          </cell>
          <cell r="I1919" t="str">
            <v>KSE2022000004493</v>
          </cell>
          <cell r="J1919" t="str">
            <v>31.05.2022</v>
          </cell>
          <cell r="K1919" t="str">
            <v>Mayıs 2022</v>
          </cell>
          <cell r="L1919">
            <v>1247646.46</v>
          </cell>
          <cell r="M1919">
            <v>1247646.46</v>
          </cell>
        </row>
        <row r="1920">
          <cell r="C1920" t="str">
            <v>İZMİR EKONOMİ ÜNİVERSİTESİ</v>
          </cell>
          <cell r="E1920" t="str">
            <v>HalkbankasıDBS</v>
          </cell>
          <cell r="H1920" t="str">
            <v>GÜZELBAHÇE</v>
          </cell>
          <cell r="I1920" t="str">
            <v>KSE2022000004492</v>
          </cell>
          <cell r="J1920" t="str">
            <v>31.05.2022</v>
          </cell>
          <cell r="K1920" t="str">
            <v>Mayıs 2022</v>
          </cell>
          <cell r="L1920">
            <v>1820.59</v>
          </cell>
          <cell r="M1920">
            <v>1820.59</v>
          </cell>
        </row>
        <row r="1921">
          <cell r="C1921" t="str">
            <v>İZMİR EKONOMİ ÜNİVERSİTESİ</v>
          </cell>
          <cell r="E1921" t="str">
            <v>HalkbankasıDBS</v>
          </cell>
          <cell r="H1921" t="str">
            <v>BALÇOVA</v>
          </cell>
          <cell r="I1921" t="str">
            <v>KSE2022000004491</v>
          </cell>
          <cell r="J1921" t="str">
            <v>31.05.2022</v>
          </cell>
          <cell r="K1921" t="str">
            <v>Mayıs 2022</v>
          </cell>
          <cell r="L1921">
            <v>251.28</v>
          </cell>
          <cell r="M1921">
            <v>251.28</v>
          </cell>
        </row>
        <row r="1922">
          <cell r="C1922" t="str">
            <v>İZMİR EKONOMİ ÜNİVERSİTESİ</v>
          </cell>
          <cell r="E1922" t="str">
            <v>HalkbankasıDBS</v>
          </cell>
          <cell r="H1922" t="str">
            <v>BALÇOVA</v>
          </cell>
          <cell r="I1922" t="str">
            <v>KSE2022000004490</v>
          </cell>
          <cell r="J1922" t="str">
            <v>31.05.2022</v>
          </cell>
          <cell r="K1922" t="str">
            <v>Mayıs 2022</v>
          </cell>
          <cell r="L1922">
            <v>3484.73</v>
          </cell>
          <cell r="M1922">
            <v>3484.73</v>
          </cell>
        </row>
        <row r="1923">
          <cell r="C1923" t="str">
            <v>İZMİR ELEKTRONİKÇİLER ESNAF VE SANATKARLAR ODASI</v>
          </cell>
          <cell r="H1923" t="str">
            <v>KONAK</v>
          </cell>
          <cell r="I1923" t="str">
            <v>KSA2022000001533</v>
          </cell>
          <cell r="J1923" t="str">
            <v>11.06.2022</v>
          </cell>
          <cell r="K1923" t="str">
            <v>Mayıs 2022</v>
          </cell>
          <cell r="L1923">
            <v>575.42999999999995</v>
          </cell>
          <cell r="M1923">
            <v>575.42999999999995</v>
          </cell>
        </row>
        <row r="1924">
          <cell r="C1924" t="str">
            <v>İZMİR ELEKTRONİKÇİLER ESNAF VE SANATKARLAR ODASI</v>
          </cell>
          <cell r="H1924" t="str">
            <v>KONAK</v>
          </cell>
          <cell r="I1924" t="str">
            <v>KSA2022000000904</v>
          </cell>
          <cell r="J1924" t="str">
            <v>07.05.2022</v>
          </cell>
          <cell r="K1924" t="str">
            <v>Mayıs 2022</v>
          </cell>
          <cell r="L1924">
            <v>4.7300000000000004</v>
          </cell>
          <cell r="M1924">
            <v>4.7300000000000004</v>
          </cell>
        </row>
        <row r="1925">
          <cell r="C1925" t="str">
            <v>İZPAŞ İZMİR PETROL ÜR.GIDA İNŞ.TURZMSAN VE TİC.A.Ş.</v>
          </cell>
          <cell r="E1925" t="str">
            <v>AkbankDBS</v>
          </cell>
          <cell r="H1925" t="str">
            <v>BORNOVA</v>
          </cell>
          <cell r="I1925" t="str">
            <v>KSE2022000003590</v>
          </cell>
          <cell r="J1925" t="str">
            <v>07.05.2022</v>
          </cell>
          <cell r="K1925" t="str">
            <v>Mayıs 2022</v>
          </cell>
          <cell r="L1925">
            <v>186.58</v>
          </cell>
          <cell r="M1925">
            <v>186.58</v>
          </cell>
        </row>
        <row r="1926">
          <cell r="C1926" t="str">
            <v>İZZET SÖNMEZ</v>
          </cell>
          <cell r="D1926" t="str">
            <v>HANKAYA SAVUNMA SAN. VE TİC. A.Ş.</v>
          </cell>
          <cell r="H1926" t="str">
            <v>YAHŞİHAN</v>
          </cell>
          <cell r="I1926" t="str">
            <v>KSA2022000001532</v>
          </cell>
          <cell r="J1926" t="str">
            <v>11.06.2022</v>
          </cell>
          <cell r="K1926" t="str">
            <v>Mayıs 2022</v>
          </cell>
          <cell r="L1926">
            <v>121333.5</v>
          </cell>
          <cell r="M1926">
            <v>151333.5</v>
          </cell>
        </row>
        <row r="1927">
          <cell r="C1927" t="str">
            <v>İZZET SÖNMEZ</v>
          </cell>
          <cell r="D1927" t="str">
            <v>HANKAYA SAVUNMA SAN. VE TİC. A.Ş.</v>
          </cell>
          <cell r="H1927" t="str">
            <v>YAHŞİHAN</v>
          </cell>
          <cell r="I1927" t="str">
            <v>KSA2022000000905</v>
          </cell>
          <cell r="J1927" t="str">
            <v>07.05.2022</v>
          </cell>
          <cell r="K1927" t="str">
            <v>Mayıs 2022</v>
          </cell>
          <cell r="L1927">
            <v>634</v>
          </cell>
          <cell r="M1927">
            <v>634</v>
          </cell>
        </row>
        <row r="1928">
          <cell r="C1928" t="str">
            <v>JMK TEKSTİL SANAYİ VE TİCARET A.Ş.</v>
          </cell>
          <cell r="D1928" t="str">
            <v>METOT ENERJİ DANIŞMANLIĞI HAKAN BAŞALAN</v>
          </cell>
          <cell r="E1928" t="str">
            <v>GarantiDBS</v>
          </cell>
          <cell r="H1928" t="str">
            <v>BEYOĞLU</v>
          </cell>
          <cell r="I1928" t="str">
            <v>KSE2022000004880</v>
          </cell>
          <cell r="J1928" t="str">
            <v>11.06.2022</v>
          </cell>
          <cell r="K1928" t="str">
            <v>Mayıs 2022</v>
          </cell>
          <cell r="L1928">
            <v>11751.49</v>
          </cell>
          <cell r="M1928">
            <v>11751.49</v>
          </cell>
        </row>
        <row r="1929">
          <cell r="C1929" t="str">
            <v>JMK TEKSTİL SANAYİ VE TİCARET A.Ş.</v>
          </cell>
          <cell r="D1929" t="str">
            <v>METOT ENERJİ DANIŞMANLIĞI HAKAN BAŞALAN</v>
          </cell>
          <cell r="E1929" t="str">
            <v>GarantiDBS</v>
          </cell>
          <cell r="H1929" t="str">
            <v>BEYOĞLU</v>
          </cell>
          <cell r="I1929" t="str">
            <v>KSE2022000003589</v>
          </cell>
          <cell r="J1929" t="str">
            <v>07.05.2022</v>
          </cell>
          <cell r="K1929" t="str">
            <v>Mayıs 2022</v>
          </cell>
          <cell r="L1929">
            <v>139.91</v>
          </cell>
          <cell r="M1929">
            <v>139.91</v>
          </cell>
        </row>
        <row r="1930">
          <cell r="C1930" t="str">
            <v>JOHNSON AND JOHNSONSIHHİ MALZ.SAN.VE TİC.LTD.ŞTİ.</v>
          </cell>
          <cell r="H1930" t="str">
            <v>BEYKOZ</v>
          </cell>
          <cell r="I1930" t="str">
            <v>KSE2022000003588</v>
          </cell>
          <cell r="J1930" t="str">
            <v>07.05.2022</v>
          </cell>
          <cell r="K1930" t="str">
            <v>Mayıs 2022</v>
          </cell>
          <cell r="L1930">
            <v>930.97</v>
          </cell>
          <cell r="M1930">
            <v>930.97</v>
          </cell>
        </row>
        <row r="1931">
          <cell r="C1931" t="str">
            <v>JOHNSON AND JOHNSONSIHHİ MALZ.SAN.VE TİC.LTD.ŞTİ.</v>
          </cell>
          <cell r="H1931" t="str">
            <v>BEYKOZ</v>
          </cell>
          <cell r="I1931" t="str">
            <v>KSE2022000004598</v>
          </cell>
          <cell r="J1931" t="str">
            <v>31.05.2022</v>
          </cell>
          <cell r="K1931" t="str">
            <v>Mayıs 2022</v>
          </cell>
          <cell r="L1931">
            <v>47215.69</v>
          </cell>
          <cell r="M1931">
            <v>47215.69</v>
          </cell>
        </row>
        <row r="1932">
          <cell r="C1932" t="str">
            <v>JURA OTELCİLİK TURİZM TİCARET LİMİTED ŞİRKETİ</v>
          </cell>
          <cell r="D1932" t="str">
            <v>AZA ENERJİ DANIŞMANLIK LTD. ŞTİ.</v>
          </cell>
          <cell r="H1932" t="str">
            <v>SEYHAN</v>
          </cell>
          <cell r="I1932" t="str">
            <v>KSE2022000003587</v>
          </cell>
          <cell r="J1932" t="str">
            <v>07.05.2022</v>
          </cell>
          <cell r="K1932" t="str">
            <v>Mayıs 2022</v>
          </cell>
          <cell r="L1932">
            <v>550.12</v>
          </cell>
          <cell r="M1932">
            <v>550.12</v>
          </cell>
        </row>
        <row r="1933">
          <cell r="C1933" t="str">
            <v>KA SİGORTA ARACILIKHİZMETLERİ LTD.ŞTİ.</v>
          </cell>
          <cell r="E1933" t="str">
            <v>İş Bankası ATS</v>
          </cell>
          <cell r="H1933" t="str">
            <v>ÇANKAYA</v>
          </cell>
          <cell r="I1933" t="str">
            <v>KLA2022000005765</v>
          </cell>
          <cell r="J1933" t="str">
            <v>11.06.2022</v>
          </cell>
          <cell r="K1933" t="str">
            <v>Mayıs 2022</v>
          </cell>
          <cell r="L1933">
            <v>1608.32</v>
          </cell>
          <cell r="M1933">
            <v>1608.32</v>
          </cell>
        </row>
        <row r="1934">
          <cell r="C1934" t="str">
            <v>KA SİGORTA ARACILIKHİZMETLERİ LTD.ŞTİ.</v>
          </cell>
          <cell r="E1934" t="str">
            <v>İş Bankası ATS</v>
          </cell>
          <cell r="H1934" t="str">
            <v>TEPEBAŞI</v>
          </cell>
          <cell r="I1934" t="str">
            <v>KLA2022000005768</v>
          </cell>
          <cell r="J1934" t="str">
            <v>11.06.2022</v>
          </cell>
          <cell r="K1934" t="str">
            <v>Mayıs 2022</v>
          </cell>
          <cell r="L1934">
            <v>951.16</v>
          </cell>
          <cell r="M1934">
            <v>951.16</v>
          </cell>
        </row>
        <row r="1935">
          <cell r="C1935" t="str">
            <v>KA SİGORTA ARACILIKHİZMETLERİ LTD.ŞTİ.</v>
          </cell>
          <cell r="E1935" t="str">
            <v>İş Bankası ATS</v>
          </cell>
          <cell r="H1935" t="str">
            <v>ÇANKAYA</v>
          </cell>
          <cell r="I1935" t="str">
            <v>KLA2022000005766</v>
          </cell>
          <cell r="J1935" t="str">
            <v>11.06.2022</v>
          </cell>
          <cell r="K1935" t="str">
            <v>Mayıs 2022</v>
          </cell>
          <cell r="L1935">
            <v>2884.69</v>
          </cell>
          <cell r="M1935">
            <v>2884.69</v>
          </cell>
        </row>
        <row r="1936">
          <cell r="C1936" t="str">
            <v>KA SİGORTA ARACILIKHİZMETLERİ LTD.ŞTİ.</v>
          </cell>
          <cell r="E1936" t="str">
            <v>İş Bankası ATS</v>
          </cell>
          <cell r="H1936" t="str">
            <v>ÇANKAYA</v>
          </cell>
          <cell r="I1936" t="str">
            <v>KLA2022000005767</v>
          </cell>
          <cell r="J1936" t="str">
            <v>11.06.2022</v>
          </cell>
          <cell r="K1936" t="str">
            <v>Mayıs 2022</v>
          </cell>
          <cell r="L1936">
            <v>510.55</v>
          </cell>
          <cell r="M1936">
            <v>510.55</v>
          </cell>
        </row>
        <row r="1937">
          <cell r="C1937" t="str">
            <v>KA SİGORTA ARACILIKHİZMETLERİ LTD.ŞTİ.</v>
          </cell>
          <cell r="E1937" t="str">
            <v>İş Bankası ATS</v>
          </cell>
          <cell r="H1937" t="str">
            <v>ÇANKAYA</v>
          </cell>
          <cell r="I1937" t="str">
            <v>KSE2022000003586</v>
          </cell>
          <cell r="J1937" t="str">
            <v>07.05.2022</v>
          </cell>
          <cell r="K1937" t="str">
            <v>Mayıs 2022</v>
          </cell>
          <cell r="L1937">
            <v>12.71</v>
          </cell>
          <cell r="M1937">
            <v>12.71</v>
          </cell>
        </row>
        <row r="1938">
          <cell r="C1938" t="str">
            <v>KAAN GIDA SANAYİ İNŞAAT VE TİCARET ANONİM ŞİRKETİ</v>
          </cell>
          <cell r="E1938" t="str">
            <v>İş Bankası DBS</v>
          </cell>
          <cell r="H1938" t="str">
            <v>YOMRA</v>
          </cell>
          <cell r="I1938" t="str">
            <v>KSE2022000004879</v>
          </cell>
          <cell r="J1938" t="str">
            <v>11.06.2022</v>
          </cell>
          <cell r="K1938" t="str">
            <v>Mayıs 2022</v>
          </cell>
          <cell r="L1938">
            <v>15375.32</v>
          </cell>
          <cell r="M1938">
            <v>15375.32</v>
          </cell>
        </row>
        <row r="1939">
          <cell r="C1939" t="str">
            <v>KAAN GIDA SANAYİ İNŞAAT VE TİCARET ANONİM ŞİRKETİ</v>
          </cell>
          <cell r="E1939" t="str">
            <v>İş Bankası DBS</v>
          </cell>
          <cell r="H1939" t="str">
            <v>YOMRA</v>
          </cell>
          <cell r="I1939" t="str">
            <v>KSE2022000003585</v>
          </cell>
          <cell r="J1939" t="str">
            <v>07.05.2022</v>
          </cell>
          <cell r="K1939" t="str">
            <v>Mayıs 2022</v>
          </cell>
          <cell r="L1939">
            <v>79.77</v>
          </cell>
          <cell r="M1939">
            <v>79.77</v>
          </cell>
        </row>
        <row r="1940">
          <cell r="C1940" t="str">
            <v>KADİR KOCAKULAK</v>
          </cell>
          <cell r="H1940" t="str">
            <v>İBRADI</v>
          </cell>
          <cell r="I1940" t="str">
            <v>KSA2022000001641</v>
          </cell>
          <cell r="J1940" t="str">
            <v>11.06.2022</v>
          </cell>
          <cell r="K1940" t="str">
            <v>Mayıs 2022</v>
          </cell>
          <cell r="L1940">
            <v>1382.23</v>
          </cell>
          <cell r="M1940">
            <v>1382.23</v>
          </cell>
        </row>
        <row r="1941">
          <cell r="C1941" t="str">
            <v>KADOOĞLU OTELCİLİK TURİZM İNŞ.VE TİCARET A.Ş.</v>
          </cell>
          <cell r="D1941" t="str">
            <v>ARES ENERJİ DANIŞMANLIK - MİNE GÜL ALTINOK</v>
          </cell>
          <cell r="E1941" t="str">
            <v>İş Bankası DBS</v>
          </cell>
          <cell r="H1941" t="str">
            <v>ŞEHİTKAMİL</v>
          </cell>
          <cell r="I1941" t="str">
            <v>KSE2022000003584</v>
          </cell>
          <cell r="J1941" t="str">
            <v>07.05.2022</v>
          </cell>
          <cell r="K1941" t="str">
            <v>Mayıs 2022</v>
          </cell>
          <cell r="L1941">
            <v>702.18</v>
          </cell>
          <cell r="M1941">
            <v>702.18</v>
          </cell>
        </row>
        <row r="1942">
          <cell r="C1942" t="str">
            <v>KADOOĞLU OTELCİLİK TURİZM İNŞ.VE TİCARET A.Ş.</v>
          </cell>
          <cell r="D1942" t="str">
            <v>ARES ENERJİ DANIŞMANLIK - MİNE GÜL ALTINOK</v>
          </cell>
          <cell r="E1942" t="str">
            <v>İş Bankası DBS</v>
          </cell>
          <cell r="H1942" t="str">
            <v>ŞAHİNBEY</v>
          </cell>
          <cell r="I1942" t="str">
            <v>KSE2022000004604</v>
          </cell>
          <cell r="J1942" t="str">
            <v>31.05.2022</v>
          </cell>
          <cell r="K1942" t="str">
            <v>Mayıs 2022</v>
          </cell>
          <cell r="L1942">
            <v>16728.8</v>
          </cell>
          <cell r="M1942">
            <v>16728.8</v>
          </cell>
        </row>
        <row r="1943">
          <cell r="C1943" t="str">
            <v>KADOOĞLU OTELCİLİK TURİZM İNŞ.VE TİCARET A.Ş.</v>
          </cell>
          <cell r="D1943" t="str">
            <v>ARES ENERJİ DANIŞMANLIK - MİNE GÜL ALTINOK</v>
          </cell>
          <cell r="E1943" t="str">
            <v>İş Bankası DBS</v>
          </cell>
          <cell r="H1943" t="str">
            <v>ŞEHİTKAMİL</v>
          </cell>
          <cell r="I1943" t="str">
            <v>KSE2022000004605</v>
          </cell>
          <cell r="J1943" t="str">
            <v>31.05.2022</v>
          </cell>
          <cell r="K1943" t="str">
            <v>Mayıs 2022</v>
          </cell>
          <cell r="L1943">
            <v>1656.87</v>
          </cell>
          <cell r="M1943">
            <v>1656.87</v>
          </cell>
        </row>
        <row r="1944">
          <cell r="C1944" t="str">
            <v>KADOOĞLU OTELCİLİK TURİZM İNŞ.VE TİCARET A.Ş.</v>
          </cell>
          <cell r="D1944" t="str">
            <v>ARES ENERJİ DANIŞMANLIK - MİNE GÜL ALTINOK</v>
          </cell>
          <cell r="E1944" t="str">
            <v>İş Bankası DBS</v>
          </cell>
          <cell r="H1944" t="str">
            <v>ŞEHİTKAMİL</v>
          </cell>
          <cell r="I1944" t="str">
            <v>KSE2022000004608</v>
          </cell>
          <cell r="J1944" t="str">
            <v>31.05.2022</v>
          </cell>
          <cell r="K1944" t="str">
            <v>Mayıs 2022</v>
          </cell>
          <cell r="L1944">
            <v>20166.330000000002</v>
          </cell>
          <cell r="M1944">
            <v>20166.330000000002</v>
          </cell>
        </row>
        <row r="1945">
          <cell r="C1945" t="str">
            <v>KADOOĞLU OTELCİLİK TURİZM İNŞ.VE TİCARET A.Ş.</v>
          </cell>
          <cell r="D1945" t="str">
            <v>ARES ENERJİ DANIŞMANLIK - MİNE GÜL ALTINOK</v>
          </cell>
          <cell r="E1945" t="str">
            <v>İş Bankası DBS</v>
          </cell>
          <cell r="H1945" t="str">
            <v>ŞEHİTKAMİL</v>
          </cell>
          <cell r="I1945" t="str">
            <v>KSE2022000004609</v>
          </cell>
          <cell r="J1945" t="str">
            <v>31.05.2022</v>
          </cell>
          <cell r="K1945" t="str">
            <v>Mayıs 2022</v>
          </cell>
          <cell r="L1945">
            <v>28021.46</v>
          </cell>
          <cell r="M1945">
            <v>28021.46</v>
          </cell>
        </row>
        <row r="1946">
          <cell r="C1946" t="str">
            <v>KADOOĞLU OTELCİLİK TURİZM İNŞ.VE TİCARET A.Ş.</v>
          </cell>
          <cell r="D1946" t="str">
            <v>ARES ENERJİ DANIŞMANLIK - MİNE GÜL ALTINOK</v>
          </cell>
          <cell r="E1946" t="str">
            <v>İş Bankası DBS</v>
          </cell>
          <cell r="H1946" t="str">
            <v>ŞEHİTKAMİL</v>
          </cell>
          <cell r="I1946" t="str">
            <v>KSE2022000004610</v>
          </cell>
          <cell r="J1946" t="str">
            <v>31.05.2022</v>
          </cell>
          <cell r="K1946" t="str">
            <v>Mayıs 2022</v>
          </cell>
          <cell r="L1946">
            <v>6711.76</v>
          </cell>
          <cell r="M1946">
            <v>6711.76</v>
          </cell>
        </row>
        <row r="1947">
          <cell r="C1947" t="str">
            <v>KADOOĞLU PETROLCÜLÜKTAŞ.TİC.SAN.İTH.VE İHR.A.Ş.</v>
          </cell>
          <cell r="D1947" t="str">
            <v>ARES ENERJİ DANIŞMANLIK - MİNE GÜL ALTINOK</v>
          </cell>
          <cell r="E1947" t="str">
            <v>İş Bankası DBS</v>
          </cell>
          <cell r="H1947" t="str">
            <v>BAKIRKÖY</v>
          </cell>
          <cell r="I1947" t="str">
            <v>KSE2022000003583</v>
          </cell>
          <cell r="J1947" t="str">
            <v>07.05.2022</v>
          </cell>
          <cell r="K1947" t="str">
            <v>Mayıs 2022</v>
          </cell>
          <cell r="L1947">
            <v>384.94</v>
          </cell>
          <cell r="M1947">
            <v>384.94</v>
          </cell>
        </row>
        <row r="1948">
          <cell r="C1948" t="str">
            <v>KADOOĞLU PETROLCÜLÜKTAŞ.TİC.SAN.İTH.VE İHR.A.Ş.</v>
          </cell>
          <cell r="D1948" t="str">
            <v>ARES ENERJİ DANIŞMANLIK - MİNE GÜL ALTINOK</v>
          </cell>
          <cell r="E1948" t="str">
            <v>İş Bankası DBS</v>
          </cell>
          <cell r="H1948" t="str">
            <v>BAKIRKÖY</v>
          </cell>
          <cell r="I1948" t="str">
            <v>KSE2022000004606</v>
          </cell>
          <cell r="J1948" t="str">
            <v>31.05.2022</v>
          </cell>
          <cell r="K1948" t="str">
            <v>Mayıs 2022</v>
          </cell>
          <cell r="L1948">
            <v>15871.39</v>
          </cell>
          <cell r="M1948">
            <v>15871.39</v>
          </cell>
        </row>
        <row r="1949">
          <cell r="C1949" t="str">
            <v>KADOOĞLU PETROLCÜLÜKTAŞ.TİC.SAN.İTH.VE İHR.A.Ş.</v>
          </cell>
          <cell r="D1949" t="str">
            <v>ARES ENERJİ DANIŞMANLIK - MİNE GÜL ALTINOK</v>
          </cell>
          <cell r="E1949" t="str">
            <v>İş Bankası DBS</v>
          </cell>
          <cell r="H1949" t="str">
            <v>AKDENİZ</v>
          </cell>
          <cell r="I1949" t="str">
            <v>KSE2022000004607</v>
          </cell>
          <cell r="J1949" t="str">
            <v>31.05.2022</v>
          </cell>
          <cell r="K1949" t="str">
            <v>Mayıs 2022</v>
          </cell>
          <cell r="L1949">
            <v>52121.5</v>
          </cell>
          <cell r="M1949">
            <v>52121.5</v>
          </cell>
        </row>
        <row r="1950">
          <cell r="C1950" t="str">
            <v>KAFAOĞLU METAL PLASTİK MAK SAN VE TİC A Ş</v>
          </cell>
          <cell r="E1950" t="str">
            <v>ZiraatbankasıDBS</v>
          </cell>
          <cell r="H1950" t="str">
            <v>ODUNPAZARI</v>
          </cell>
          <cell r="I1950" t="str">
            <v>KSE2022000003582</v>
          </cell>
          <cell r="J1950" t="str">
            <v>07.05.2022</v>
          </cell>
          <cell r="K1950" t="str">
            <v>Mayıs 2022</v>
          </cell>
          <cell r="L1950">
            <v>8124.77</v>
          </cell>
          <cell r="M1950">
            <v>8124.77</v>
          </cell>
        </row>
        <row r="1951">
          <cell r="C1951" t="str">
            <v>KAFKAS İZOLASYON İNŞAAT YAPI MALZEMELERİ SANAYİ VE TİCARET ANONİM ŞİRKETİ</v>
          </cell>
          <cell r="D1951" t="str">
            <v>YAŞAM İLETİŞİM TELEKOMÜNİKASYON</v>
          </cell>
          <cell r="E1951" t="str">
            <v>ZiraatbankasıDBS</v>
          </cell>
          <cell r="H1951" t="str">
            <v>TEPEBAŞI</v>
          </cell>
          <cell r="I1951" t="str">
            <v>KSE2022000004878</v>
          </cell>
          <cell r="J1951" t="str">
            <v>11.06.2022</v>
          </cell>
          <cell r="K1951" t="str">
            <v>Mayıs 2022</v>
          </cell>
          <cell r="L1951">
            <v>3741.37</v>
          </cell>
          <cell r="M1951">
            <v>3741.37</v>
          </cell>
        </row>
        <row r="1952">
          <cell r="C1952" t="str">
            <v>KAFKAS İZOLASYON İNŞAAT YAPI MALZEMELERİ SANAYİ VE TİCARET ANONİM ŞİRKETİ</v>
          </cell>
          <cell r="D1952" t="str">
            <v>YAŞAM İLETİŞİM TELEKOMÜNİKASYON</v>
          </cell>
          <cell r="E1952" t="str">
            <v>ZiraatbankasıDBS</v>
          </cell>
          <cell r="H1952" t="str">
            <v>TEPEBAŞI</v>
          </cell>
          <cell r="I1952" t="str">
            <v>KSE2022000003581</v>
          </cell>
          <cell r="J1952" t="str">
            <v>07.05.2022</v>
          </cell>
          <cell r="K1952" t="str">
            <v>Mayıs 2022</v>
          </cell>
          <cell r="L1952">
            <v>17.28</v>
          </cell>
          <cell r="M1952">
            <v>17.28</v>
          </cell>
        </row>
        <row r="1953">
          <cell r="C1953" t="str">
            <v>KAHRAMANLAR ORMAN ÜRÜNLERİ SAN. TİC. A.Ş.</v>
          </cell>
          <cell r="D1953" t="str">
            <v>YAŞAM İLETİŞİM TELEKOMÜNİKASYON</v>
          </cell>
          <cell r="H1953" t="str">
            <v>AKYURT</v>
          </cell>
          <cell r="I1953" t="str">
            <v>KSE2022000003580</v>
          </cell>
          <cell r="J1953" t="str">
            <v>07.05.2022</v>
          </cell>
          <cell r="K1953" t="str">
            <v>Mayıs 2022</v>
          </cell>
          <cell r="L1953">
            <v>1228.53</v>
          </cell>
          <cell r="M1953">
            <v>1228.53</v>
          </cell>
        </row>
        <row r="1954">
          <cell r="C1954" t="str">
            <v>KAHRAMANLAR ORMAN ÜRÜNLERİ SAN. TİC. A.Ş.</v>
          </cell>
          <cell r="D1954" t="str">
            <v>YAŞAM İLETİŞİM TELEKOMÜNİKASYON</v>
          </cell>
          <cell r="H1954" t="str">
            <v>AKYURT</v>
          </cell>
          <cell r="I1954" t="str">
            <v>KSE2022000004601</v>
          </cell>
          <cell r="J1954" t="str">
            <v>31.05.2022</v>
          </cell>
          <cell r="K1954" t="str">
            <v>Mayıs 2022</v>
          </cell>
          <cell r="L1954">
            <v>51247.39</v>
          </cell>
          <cell r="M1954">
            <v>51247.39</v>
          </cell>
        </row>
        <row r="1955">
          <cell r="C1955" t="str">
            <v>KAHRAMANLAR ORMAN ÜRÜNLERİ SAN. TİC. A.Ş.</v>
          </cell>
          <cell r="D1955" t="str">
            <v>YAŞAM İLETİŞİM TELEKOMÜNİKASYON</v>
          </cell>
          <cell r="H1955" t="str">
            <v>KEPEZ</v>
          </cell>
          <cell r="I1955" t="str">
            <v>KSE2022000004600</v>
          </cell>
          <cell r="J1955" t="str">
            <v>31.05.2022</v>
          </cell>
          <cell r="K1955" t="str">
            <v>Mayıs 2022</v>
          </cell>
          <cell r="L1955">
            <v>56.88</v>
          </cell>
          <cell r="M1955">
            <v>56.88</v>
          </cell>
        </row>
        <row r="1956">
          <cell r="C1956" t="str">
            <v>KAHRAMANLAR ORMAN ÜRÜNLERİ SAN. TİC. A.Ş.</v>
          </cell>
          <cell r="D1956" t="str">
            <v>YAŞAM İLETİŞİM TELEKOMÜNİKASYON</v>
          </cell>
          <cell r="H1956" t="str">
            <v>ALTINDAĞ</v>
          </cell>
          <cell r="I1956" t="str">
            <v>KSE2022000004602</v>
          </cell>
          <cell r="J1956" t="str">
            <v>31.05.2022</v>
          </cell>
          <cell r="K1956" t="str">
            <v>Mayıs 2022</v>
          </cell>
          <cell r="L1956">
            <v>66.22</v>
          </cell>
          <cell r="M1956">
            <v>66.22</v>
          </cell>
        </row>
        <row r="1957">
          <cell r="C1957" t="str">
            <v>KAHRAMANLAR ORMAN ÜRÜNLERİ SAN. TİC. A.Ş.</v>
          </cell>
          <cell r="D1957" t="str">
            <v>YAŞAM İLETİŞİM TELEKOMÜNİKASYON</v>
          </cell>
          <cell r="H1957" t="str">
            <v>ALTINDAĞ</v>
          </cell>
          <cell r="I1957" t="str">
            <v>KSE2022000004599</v>
          </cell>
          <cell r="J1957" t="str">
            <v>31.05.2022</v>
          </cell>
          <cell r="K1957" t="str">
            <v>Mayıs 2022</v>
          </cell>
          <cell r="L1957">
            <v>68.48</v>
          </cell>
          <cell r="M1957">
            <v>68.48</v>
          </cell>
        </row>
        <row r="1958">
          <cell r="C1958" t="str">
            <v>KAHRAMANLAR ORMAN ÜRÜNLERİ SAN. TİC. A.Ş.</v>
          </cell>
          <cell r="D1958" t="str">
            <v>YAŞAM İLETİŞİM TELEKOMÜNİKASYON</v>
          </cell>
          <cell r="H1958" t="str">
            <v>ALTINDAĞ</v>
          </cell>
          <cell r="I1958" t="str">
            <v>KSE2022000004603</v>
          </cell>
          <cell r="J1958" t="str">
            <v>31.05.2022</v>
          </cell>
          <cell r="K1958" t="str">
            <v>Mayıs 2022</v>
          </cell>
          <cell r="L1958">
            <v>1424.45</v>
          </cell>
          <cell r="M1958">
            <v>1424.45</v>
          </cell>
        </row>
        <row r="1959">
          <cell r="C1959" t="str">
            <v>KALAFATLAR ORMAN ÜRÜNLERİ LTD. ŞTİ</v>
          </cell>
          <cell r="D1959" t="str">
            <v>ARES ENERJİ DANIŞMANLIK - MİNE GÜL ALTINOK</v>
          </cell>
          <cell r="H1959" t="str">
            <v>ALTINORDU</v>
          </cell>
          <cell r="I1959" t="str">
            <v>KSE2022000004858</v>
          </cell>
          <cell r="J1959" t="str">
            <v>11.06.2022</v>
          </cell>
          <cell r="K1959" t="str">
            <v>Mayıs 2022</v>
          </cell>
          <cell r="L1959">
            <v>2952.86</v>
          </cell>
          <cell r="M1959">
            <v>2952.86</v>
          </cell>
        </row>
        <row r="1960">
          <cell r="C1960" t="str">
            <v>KALAFATLAR ORMAN ÜRÜNLERİ LTD. ŞTİ</v>
          </cell>
          <cell r="D1960" t="str">
            <v>ARES ENERJİ DANIŞMANLIK - MİNE GÜL ALTINOK</v>
          </cell>
          <cell r="H1960" t="str">
            <v>ALTINORDU</v>
          </cell>
          <cell r="I1960" t="str">
            <v>KSE2022000003579</v>
          </cell>
          <cell r="J1960" t="str">
            <v>07.05.2022</v>
          </cell>
          <cell r="K1960" t="str">
            <v>Mayıs 2022</v>
          </cell>
          <cell r="L1960">
            <v>12.91</v>
          </cell>
          <cell r="M1960">
            <v>12.91</v>
          </cell>
        </row>
        <row r="1961">
          <cell r="C1961" t="str">
            <v>KALAFATLAR TAN. SAT. MAĞ. GD. TAR. TEM. HAY. İNŞ. TUR. TİC. SAN. LTD. ŞTİ.</v>
          </cell>
          <cell r="D1961" t="str">
            <v>ARES ENERJİ DANIŞMANLIK - MİNE GÜL ALTINOK</v>
          </cell>
          <cell r="H1961" t="str">
            <v>ALTINORDU</v>
          </cell>
          <cell r="I1961" t="str">
            <v>KSE2022000004874</v>
          </cell>
          <cell r="J1961" t="str">
            <v>11.06.2022</v>
          </cell>
          <cell r="K1961" t="str">
            <v>Mayıs 2022</v>
          </cell>
          <cell r="L1961">
            <v>36625.300000000003</v>
          </cell>
          <cell r="M1961">
            <v>36625.300000000003</v>
          </cell>
        </row>
        <row r="1962">
          <cell r="C1962" t="str">
            <v>KALAFATLAR TAN. SAT. MAĞ. GD. TAR. TEM. HAY. İNŞ. TUR. TİC. SAN. LTD. ŞTİ.</v>
          </cell>
          <cell r="D1962" t="str">
            <v>ARES ENERJİ DANIŞMANLIK - MİNE GÜL ALTINOK</v>
          </cell>
          <cell r="H1962" t="str">
            <v>PERŞEMBE</v>
          </cell>
          <cell r="I1962" t="str">
            <v>KSE2022000004876</v>
          </cell>
          <cell r="J1962" t="str">
            <v>11.06.2022</v>
          </cell>
          <cell r="K1962" t="str">
            <v>Mayıs 2022</v>
          </cell>
          <cell r="L1962">
            <v>22996.1</v>
          </cell>
          <cell r="M1962">
            <v>22996.1</v>
          </cell>
        </row>
        <row r="1963">
          <cell r="C1963" t="str">
            <v>KALAFATLAR TAN. SAT. MAĞ. GD. TAR. TEM. HAY. İNŞ. TUR. TİC. SAN. LTD. ŞTİ.</v>
          </cell>
          <cell r="D1963" t="str">
            <v>ARES ENERJİ DANIŞMANLIK - MİNE GÜL ALTINOK</v>
          </cell>
          <cell r="H1963" t="str">
            <v>ALTINORDU</v>
          </cell>
          <cell r="I1963" t="str">
            <v>KSE2022000004875</v>
          </cell>
          <cell r="J1963" t="str">
            <v>11.06.2022</v>
          </cell>
          <cell r="K1963" t="str">
            <v>Mayıs 2022</v>
          </cell>
          <cell r="L1963">
            <v>45710.17</v>
          </cell>
          <cell r="M1963">
            <v>45710.17</v>
          </cell>
        </row>
        <row r="1964">
          <cell r="C1964" t="str">
            <v>KALAFATLAR TAN. SAT. MAĞ. GD. TAR. TEM. HAY. İNŞ. TUR. TİC. SAN. LTD. ŞTİ.</v>
          </cell>
          <cell r="D1964" t="str">
            <v>ARES ENERJİ DANIŞMANLIK - MİNE GÜL ALTINOK</v>
          </cell>
          <cell r="H1964" t="str">
            <v>ALTINORDU</v>
          </cell>
          <cell r="I1964" t="str">
            <v>KSE2022000004877</v>
          </cell>
          <cell r="J1964" t="str">
            <v>11.06.2022</v>
          </cell>
          <cell r="K1964" t="str">
            <v>Mayıs 2022</v>
          </cell>
          <cell r="L1964">
            <v>32304.79</v>
          </cell>
          <cell r="M1964">
            <v>32304.79</v>
          </cell>
        </row>
        <row r="1965">
          <cell r="C1965" t="str">
            <v>KALAFATLAR TAN. SAT. MAĞ. GD. TAR. TEM. HAY. İNŞ. TUR. TİC. SAN. LTD. ŞTİ.</v>
          </cell>
          <cell r="D1965" t="str">
            <v>ARES ENERJİ DANIŞMANLIK - MİNE GÜL ALTINOK</v>
          </cell>
          <cell r="H1965" t="str">
            <v>ALTINORDU</v>
          </cell>
          <cell r="I1965" t="str">
            <v>KSE2022000004859</v>
          </cell>
          <cell r="J1965" t="str">
            <v>11.06.2022</v>
          </cell>
          <cell r="K1965" t="str">
            <v>Mayıs 2022</v>
          </cell>
          <cell r="L1965">
            <v>139273.45000000001</v>
          </cell>
          <cell r="M1965">
            <v>139273.45000000001</v>
          </cell>
        </row>
        <row r="1966">
          <cell r="C1966" t="str">
            <v>KALAFATLAR TAN. SAT. MAĞ. GD. TAR. TEM. HAY. İNŞ. TUR. TİC. SAN. LTD. ŞTİ.</v>
          </cell>
          <cell r="D1966" t="str">
            <v>ARES ENERJİ DANIŞMANLIK - MİNE GÜL ALTINOK</v>
          </cell>
          <cell r="H1966" t="str">
            <v>ALTINORDU</v>
          </cell>
          <cell r="I1966" t="str">
            <v>KSE2022000004860</v>
          </cell>
          <cell r="J1966" t="str">
            <v>11.06.2022</v>
          </cell>
          <cell r="K1966" t="str">
            <v>Mayıs 2022</v>
          </cell>
          <cell r="L1966">
            <v>76995.73</v>
          </cell>
          <cell r="M1966">
            <v>76995.73</v>
          </cell>
        </row>
        <row r="1967">
          <cell r="C1967" t="str">
            <v>KALAFATLAR TAN. SAT. MAĞ. GD. TAR. TEM. HAY. İNŞ. TUR. TİC. SAN. LTD. ŞTİ.</v>
          </cell>
          <cell r="D1967" t="str">
            <v>ARES ENERJİ DANIŞMANLIK - MİNE GÜL ALTINOK</v>
          </cell>
          <cell r="H1967" t="str">
            <v>ALTINORDU</v>
          </cell>
          <cell r="I1967" t="str">
            <v>KSE2022000004861</v>
          </cell>
          <cell r="J1967" t="str">
            <v>11.06.2022</v>
          </cell>
          <cell r="K1967" t="str">
            <v>Mayıs 2022</v>
          </cell>
          <cell r="L1967">
            <v>235.95</v>
          </cell>
          <cell r="M1967">
            <v>235.95</v>
          </cell>
        </row>
        <row r="1968">
          <cell r="C1968" t="str">
            <v>KALAFATLAR TAN. SAT. MAĞ. GD. TAR. TEM. HAY. İNŞ. TUR. TİC. SAN. LTD. ŞTİ.</v>
          </cell>
          <cell r="D1968" t="str">
            <v>ARES ENERJİ DANIŞMANLIK - MİNE GÜL ALTINOK</v>
          </cell>
          <cell r="H1968" t="str">
            <v>ALTINORDU</v>
          </cell>
          <cell r="I1968" t="str">
            <v>KSE2022000004862</v>
          </cell>
          <cell r="J1968" t="str">
            <v>11.06.2022</v>
          </cell>
          <cell r="K1968" t="str">
            <v>Mayıs 2022</v>
          </cell>
          <cell r="L1968">
            <v>14894.01</v>
          </cell>
          <cell r="M1968">
            <v>14894.01</v>
          </cell>
        </row>
        <row r="1969">
          <cell r="C1969" t="str">
            <v>KALAFATLAR TAN. SAT. MAĞ. GD. TAR. TEM. HAY. İNŞ. TUR. TİC. SAN. LTD. ŞTİ.</v>
          </cell>
          <cell r="D1969" t="str">
            <v>ARES ENERJİ DANIŞMANLIK - MİNE GÜL ALTINOK</v>
          </cell>
          <cell r="H1969" t="str">
            <v>ALTINORDU</v>
          </cell>
          <cell r="I1969" t="str">
            <v>KSE2022000004863</v>
          </cell>
          <cell r="J1969" t="str">
            <v>11.06.2022</v>
          </cell>
          <cell r="K1969" t="str">
            <v>Mayıs 2022</v>
          </cell>
          <cell r="L1969">
            <v>3352.05</v>
          </cell>
          <cell r="M1969">
            <v>3352.05</v>
          </cell>
        </row>
        <row r="1970">
          <cell r="C1970" t="str">
            <v>KALAFATLAR TAN. SAT. MAĞ. GD. TAR. TEM. HAY. İNŞ. TUR. TİC. SAN. LTD. ŞTİ.</v>
          </cell>
          <cell r="D1970" t="str">
            <v>ARES ENERJİ DANIŞMANLIK - MİNE GÜL ALTINOK</v>
          </cell>
          <cell r="H1970" t="str">
            <v>ALTINORDU</v>
          </cell>
          <cell r="I1970" t="str">
            <v>KSE2022000004864</v>
          </cell>
          <cell r="J1970" t="str">
            <v>11.06.2022</v>
          </cell>
          <cell r="K1970" t="str">
            <v>Mayıs 2022</v>
          </cell>
          <cell r="L1970">
            <v>28199.06</v>
          </cell>
          <cell r="M1970">
            <v>28199.06</v>
          </cell>
        </row>
        <row r="1971">
          <cell r="C1971" t="str">
            <v>KALAFATLAR TAN. SAT. MAĞ. GD. TAR. TEM. HAY. İNŞ. TUR. TİC. SAN. LTD. ŞTİ.</v>
          </cell>
          <cell r="D1971" t="str">
            <v>ARES ENERJİ DANIŞMANLIK - MİNE GÜL ALTINOK</v>
          </cell>
          <cell r="H1971" t="str">
            <v>ALTINORDU</v>
          </cell>
          <cell r="I1971" t="str">
            <v>KSE2022000004865</v>
          </cell>
          <cell r="J1971" t="str">
            <v>11.06.2022</v>
          </cell>
          <cell r="K1971" t="str">
            <v>Mayıs 2022</v>
          </cell>
          <cell r="L1971">
            <v>51559.17</v>
          </cell>
          <cell r="M1971">
            <v>51559.17</v>
          </cell>
        </row>
        <row r="1972">
          <cell r="C1972" t="str">
            <v>KALAFATLAR TAN. SAT. MAĞ. GD. TAR. TEM. HAY. İNŞ. TUR. TİC. SAN. LTD. ŞTİ.</v>
          </cell>
          <cell r="D1972" t="str">
            <v>ARES ENERJİ DANIŞMANLIK - MİNE GÜL ALTINOK</v>
          </cell>
          <cell r="H1972" t="str">
            <v>ALTINORDU</v>
          </cell>
          <cell r="I1972" t="str">
            <v>KSE2022000004866</v>
          </cell>
          <cell r="J1972" t="str">
            <v>11.06.2022</v>
          </cell>
          <cell r="K1972" t="str">
            <v>Mayıs 2022</v>
          </cell>
          <cell r="L1972">
            <v>460.12</v>
          </cell>
          <cell r="M1972">
            <v>460.12</v>
          </cell>
        </row>
        <row r="1973">
          <cell r="C1973" t="str">
            <v>KALAFATLAR TAN. SAT. MAĞ. GD. TAR. TEM. HAY. İNŞ. TUR. TİC. SAN. LTD. ŞTİ.</v>
          </cell>
          <cell r="D1973" t="str">
            <v>ARES ENERJİ DANIŞMANLIK - MİNE GÜL ALTINOK</v>
          </cell>
          <cell r="H1973" t="str">
            <v>ALTINORDU</v>
          </cell>
          <cell r="I1973" t="str">
            <v>KSE2022000004867</v>
          </cell>
          <cell r="J1973" t="str">
            <v>11.06.2022</v>
          </cell>
          <cell r="K1973" t="str">
            <v>Mayıs 2022</v>
          </cell>
          <cell r="L1973">
            <v>2649.78</v>
          </cell>
          <cell r="M1973">
            <v>2649.78</v>
          </cell>
        </row>
        <row r="1974">
          <cell r="C1974" t="str">
            <v>KALAFATLAR TAN. SAT. MAĞ. GD. TAR. TEM. HAY. İNŞ. TUR. TİC. SAN. LTD. ŞTİ.</v>
          </cell>
          <cell r="D1974" t="str">
            <v>ARES ENERJİ DANIŞMANLIK - MİNE GÜL ALTINOK</v>
          </cell>
          <cell r="H1974" t="str">
            <v>ALTINORDU</v>
          </cell>
          <cell r="I1974" t="str">
            <v>KSE2022000004868</v>
          </cell>
          <cell r="J1974" t="str">
            <v>11.06.2022</v>
          </cell>
          <cell r="K1974" t="str">
            <v>Mayıs 2022</v>
          </cell>
          <cell r="L1974">
            <v>517.95000000000005</v>
          </cell>
          <cell r="M1974">
            <v>517.95000000000005</v>
          </cell>
        </row>
        <row r="1975">
          <cell r="C1975" t="str">
            <v>KALAFATLAR TAN. SAT. MAĞ. GD. TAR. TEM. HAY. İNŞ. TUR. TİC. SAN. LTD. ŞTİ.</v>
          </cell>
          <cell r="D1975" t="str">
            <v>ARES ENERJİ DANIŞMANLIK - MİNE GÜL ALTINOK</v>
          </cell>
          <cell r="H1975" t="str">
            <v>ALTINORDU</v>
          </cell>
          <cell r="I1975" t="str">
            <v>KSE2022000004869</v>
          </cell>
          <cell r="J1975" t="str">
            <v>11.06.2022</v>
          </cell>
          <cell r="K1975" t="str">
            <v>Mayıs 2022</v>
          </cell>
          <cell r="L1975">
            <v>28841.78</v>
          </cell>
          <cell r="M1975">
            <v>28841.78</v>
          </cell>
        </row>
        <row r="1976">
          <cell r="C1976" t="str">
            <v>KALAFATLAR TAN. SAT. MAĞ. GD. TAR. TEM. HAY. İNŞ. TUR. TİC. SAN. LTD. ŞTİ.</v>
          </cell>
          <cell r="D1976" t="str">
            <v>ARES ENERJİ DANIŞMANLIK - MİNE GÜL ALTINOK</v>
          </cell>
          <cell r="H1976" t="str">
            <v>ALTINORDU</v>
          </cell>
          <cell r="I1976" t="str">
            <v>KSE2022000004870</v>
          </cell>
          <cell r="J1976" t="str">
            <v>11.06.2022</v>
          </cell>
          <cell r="K1976" t="str">
            <v>Mayıs 2022</v>
          </cell>
          <cell r="L1976">
            <v>28866.71</v>
          </cell>
          <cell r="M1976">
            <v>28866.71</v>
          </cell>
        </row>
        <row r="1977">
          <cell r="C1977" t="str">
            <v>KALAFATLAR TAN. SAT. MAĞ. GD. TAR. TEM. HAY. İNŞ. TUR. TİC. SAN. LTD. ŞTİ.</v>
          </cell>
          <cell r="D1977" t="str">
            <v>ARES ENERJİ DANIŞMANLIK - MİNE GÜL ALTINOK</v>
          </cell>
          <cell r="H1977" t="str">
            <v>ALTINORDU</v>
          </cell>
          <cell r="I1977" t="str">
            <v>KSE2022000004871</v>
          </cell>
          <cell r="J1977" t="str">
            <v>11.06.2022</v>
          </cell>
          <cell r="K1977" t="str">
            <v>Mayıs 2022</v>
          </cell>
          <cell r="L1977">
            <v>28869.27</v>
          </cell>
          <cell r="M1977">
            <v>28869.27</v>
          </cell>
        </row>
        <row r="1978">
          <cell r="C1978" t="str">
            <v>KALAFATLAR TAN. SAT. MAĞ. GD. TAR. TEM. HAY. İNŞ. TUR. TİC. SAN. LTD. ŞTİ.</v>
          </cell>
          <cell r="D1978" t="str">
            <v>ARES ENERJİ DANIŞMANLIK - MİNE GÜL ALTINOK</v>
          </cell>
          <cell r="H1978" t="str">
            <v>ALTINORDU</v>
          </cell>
          <cell r="I1978" t="str">
            <v>KSE2022000004873</v>
          </cell>
          <cell r="J1978" t="str">
            <v>11.06.2022</v>
          </cell>
          <cell r="K1978" t="str">
            <v>Mayıs 2022</v>
          </cell>
          <cell r="L1978">
            <v>30297.89</v>
          </cell>
          <cell r="M1978">
            <v>30297.89</v>
          </cell>
        </row>
        <row r="1979">
          <cell r="C1979" t="str">
            <v>KALAFATLAR TAN. SAT. MAĞ. GD. TAR. TEM. HAY. İNŞ. TUR. TİC. SAN. LTD. ŞTİ.</v>
          </cell>
          <cell r="D1979" t="str">
            <v>ARES ENERJİ DANIŞMANLIK - MİNE GÜL ALTINOK</v>
          </cell>
          <cell r="H1979" t="str">
            <v>ALTINORDU</v>
          </cell>
          <cell r="I1979" t="str">
            <v>KSE2022000004872</v>
          </cell>
          <cell r="J1979" t="str">
            <v>11.06.2022</v>
          </cell>
          <cell r="K1979" t="str">
            <v>Mayıs 2022</v>
          </cell>
          <cell r="L1979">
            <v>70.349999999999994</v>
          </cell>
          <cell r="M1979">
            <v>70.349999999999994</v>
          </cell>
        </row>
        <row r="1980">
          <cell r="C1980" t="str">
            <v>KALAFATLAR TAN. SAT. MAĞ. GD. TAR. TEM. HAY. İNŞ. TUR. TİC. SAN. LTD. ŞTİ.</v>
          </cell>
          <cell r="D1980" t="str">
            <v>ARES ENERJİ DANIŞMANLIK - MİNE GÜL ALTINOK</v>
          </cell>
          <cell r="H1980" t="str">
            <v>ALTINORDU</v>
          </cell>
          <cell r="I1980" t="str">
            <v>KSE2022000003578</v>
          </cell>
          <cell r="J1980" t="str">
            <v>07.05.2022</v>
          </cell>
          <cell r="K1980" t="str">
            <v>Mayıs 2022</v>
          </cell>
          <cell r="L1980">
            <v>3306.05</v>
          </cell>
          <cell r="M1980">
            <v>3306.05</v>
          </cell>
        </row>
        <row r="1981">
          <cell r="C1981" t="str">
            <v>KALE BLOK TOPRAK SANAYİİ İNŞAAT NAKLİYE VE TİCARET ANONİM ŞİRKETİ</v>
          </cell>
          <cell r="H1981" t="str">
            <v>SALİHLİ</v>
          </cell>
          <cell r="I1981" t="str">
            <v>KSE2022000003577</v>
          </cell>
          <cell r="J1981" t="str">
            <v>07.05.2022</v>
          </cell>
          <cell r="K1981" t="str">
            <v>Mayıs 2022</v>
          </cell>
          <cell r="L1981">
            <v>1026.8699999999999</v>
          </cell>
          <cell r="M1981">
            <v>1026.8699999999999</v>
          </cell>
        </row>
        <row r="1982">
          <cell r="C1982" t="str">
            <v>KALE TOPKAPI BİNA İŞL. VE GAYRİMENKUL GELİŞTİRME A.Ş.</v>
          </cell>
          <cell r="H1982" t="str">
            <v>SARIYER</v>
          </cell>
          <cell r="I1982" t="str">
            <v>KSE2022000003576</v>
          </cell>
          <cell r="J1982" t="str">
            <v>07.05.2022</v>
          </cell>
          <cell r="K1982" t="str">
            <v>Mayıs 2022</v>
          </cell>
          <cell r="L1982">
            <v>1773.65</v>
          </cell>
          <cell r="M1982">
            <v>1773.65</v>
          </cell>
        </row>
        <row r="1983">
          <cell r="C1983" t="str">
            <v>KALYON ASF ADİ ORTAKLIĞI</v>
          </cell>
          <cell r="H1983" t="str">
            <v>ÇANKAYA</v>
          </cell>
          <cell r="I1983" t="str">
            <v>KSE2022000003575</v>
          </cell>
          <cell r="J1983" t="str">
            <v>07.05.2022</v>
          </cell>
          <cell r="K1983" t="str">
            <v>Mayıs 2022</v>
          </cell>
          <cell r="L1983">
            <v>1814.53</v>
          </cell>
          <cell r="M1983">
            <v>1814.53</v>
          </cell>
        </row>
        <row r="1984">
          <cell r="C1984" t="str">
            <v>KALYON ASF ADİ ORTAKLIĞI</v>
          </cell>
          <cell r="H1984" t="str">
            <v>ÇANKAYA</v>
          </cell>
          <cell r="I1984" t="str">
            <v>KLA2022000005830</v>
          </cell>
          <cell r="J1984" t="str">
            <v>13.06.2022</v>
          </cell>
          <cell r="K1984" t="str">
            <v>Mayıs 2022</v>
          </cell>
          <cell r="L1984">
            <v>161102.82999999999</v>
          </cell>
          <cell r="M1984">
            <v>161102.82999999999</v>
          </cell>
        </row>
        <row r="1985">
          <cell r="C1985" t="str">
            <v>KALYON GÜNEŞ ENERJİSİ ÜRETİM ANONİM ŞİRKETİ</v>
          </cell>
          <cell r="H1985" t="str">
            <v>KARAPINAR</v>
          </cell>
          <cell r="I1985" t="str">
            <v>KLA2022000005831</v>
          </cell>
          <cell r="J1985" t="str">
            <v>13.06.2022</v>
          </cell>
          <cell r="K1985" t="str">
            <v>Mayıs 2022</v>
          </cell>
          <cell r="L1985">
            <v>150537.15</v>
          </cell>
          <cell r="M1985">
            <v>150537.15</v>
          </cell>
        </row>
        <row r="1986">
          <cell r="C1986" t="str">
            <v>KALYON GÜNEŞ ENERJİSİ ÜRETİM ANONİM ŞİRKETİ</v>
          </cell>
          <cell r="H1986" t="str">
            <v>KARAPINAR</v>
          </cell>
          <cell r="I1986" t="str">
            <v>KLA2022000005832</v>
          </cell>
          <cell r="J1986" t="str">
            <v>13.06.2022</v>
          </cell>
          <cell r="K1986" t="str">
            <v>Mayıs 2022</v>
          </cell>
          <cell r="L1986">
            <v>25396.92</v>
          </cell>
          <cell r="M1986">
            <v>25396.92</v>
          </cell>
        </row>
        <row r="1987">
          <cell r="C1987" t="str">
            <v>KALYON İNŞAAT SANAYİ VE TİCARET A.Ş.</v>
          </cell>
          <cell r="H1987" t="str">
            <v>KANDIRA</v>
          </cell>
          <cell r="I1987" t="str">
            <v>KSE2022000003574</v>
          </cell>
          <cell r="J1987" t="str">
            <v>07.05.2022</v>
          </cell>
          <cell r="K1987" t="str">
            <v>Mayıs 2022</v>
          </cell>
          <cell r="L1987">
            <v>3523.28</v>
          </cell>
          <cell r="M1987">
            <v>3523.28</v>
          </cell>
        </row>
        <row r="1988">
          <cell r="C1988" t="str">
            <v>KALYON İNŞAAT SANAYİ VE TİCARET A.Ş.</v>
          </cell>
          <cell r="H1988" t="str">
            <v>İZMİT</v>
          </cell>
          <cell r="I1988" t="str">
            <v>KME2022000001273</v>
          </cell>
          <cell r="J1988" t="str">
            <v>31.05.2022</v>
          </cell>
          <cell r="K1988" t="str">
            <v>Mayıs 2022</v>
          </cell>
          <cell r="L1988">
            <v>2845.44</v>
          </cell>
          <cell r="M1988">
            <v>2845.44</v>
          </cell>
        </row>
        <row r="1989">
          <cell r="C1989" t="str">
            <v>KALYON İNŞAAT SANAYİ VE TİCARET A.Ş.</v>
          </cell>
          <cell r="H1989" t="str">
            <v>KANDIRA</v>
          </cell>
          <cell r="I1989" t="str">
            <v>KME2022000001274</v>
          </cell>
          <cell r="J1989" t="str">
            <v>31.05.2022</v>
          </cell>
          <cell r="K1989" t="str">
            <v>Mayıs 2022</v>
          </cell>
          <cell r="L1989">
            <v>24194.3</v>
          </cell>
          <cell r="M1989">
            <v>24194.3</v>
          </cell>
        </row>
        <row r="1990">
          <cell r="C1990" t="str">
            <v>KALYON İNŞAAT SANAYİ VE TİCARET A.Ş.</v>
          </cell>
          <cell r="H1990" t="str">
            <v>ÜMRANİYE</v>
          </cell>
          <cell r="I1990" t="str">
            <v>KME2022000001278</v>
          </cell>
          <cell r="J1990" t="str">
            <v>31.05.2022</v>
          </cell>
          <cell r="K1990" t="str">
            <v>Mayıs 2022</v>
          </cell>
          <cell r="L1990">
            <v>1392.19</v>
          </cell>
          <cell r="M1990">
            <v>1392.19</v>
          </cell>
        </row>
        <row r="1991">
          <cell r="C1991" t="str">
            <v>KALYON İNŞAAT SANAYİ VE TİCARET A.Ş.</v>
          </cell>
          <cell r="H1991" t="str">
            <v>ÜMRANİYE</v>
          </cell>
          <cell r="I1991" t="str">
            <v>KME2022000001279</v>
          </cell>
          <cell r="J1991" t="str">
            <v>31.05.2022</v>
          </cell>
          <cell r="K1991" t="str">
            <v>Mayıs 2022</v>
          </cell>
          <cell r="L1991">
            <v>47332.22</v>
          </cell>
          <cell r="M1991">
            <v>47332.22</v>
          </cell>
        </row>
        <row r="1992">
          <cell r="C1992" t="str">
            <v>KALYON İNŞAAT SANAYİ VE TİCARET A.Ş.</v>
          </cell>
          <cell r="H1992" t="str">
            <v>ÜSKÜDAR</v>
          </cell>
          <cell r="I1992" t="str">
            <v>KME2022000001277</v>
          </cell>
          <cell r="J1992" t="str">
            <v>31.05.2022</v>
          </cell>
          <cell r="K1992" t="str">
            <v>Mayıs 2022</v>
          </cell>
          <cell r="L1992">
            <v>16065.07</v>
          </cell>
          <cell r="M1992">
            <v>16065.07</v>
          </cell>
        </row>
        <row r="1993">
          <cell r="C1993" t="str">
            <v>KALYON İNŞAAT SANAYİ VE TİCARET A.Ş.</v>
          </cell>
          <cell r="H1993" t="str">
            <v>ÜSKÜDAR</v>
          </cell>
          <cell r="I1993" t="str">
            <v>KME2022000001281</v>
          </cell>
          <cell r="J1993" t="str">
            <v>31.05.2022</v>
          </cell>
          <cell r="K1993" t="str">
            <v>Mayıs 2022</v>
          </cell>
          <cell r="L1993">
            <v>4775.6499999999996</v>
          </cell>
          <cell r="M1993">
            <v>4775.6499999999996</v>
          </cell>
        </row>
        <row r="1994">
          <cell r="C1994" t="str">
            <v>KALYON İNŞAAT SANAYİ VE TİCARET A.Ş.</v>
          </cell>
          <cell r="H1994" t="str">
            <v>KANDIRA</v>
          </cell>
          <cell r="I1994" t="str">
            <v>KME2022000001275</v>
          </cell>
          <cell r="J1994" t="str">
            <v>31.05.2022</v>
          </cell>
          <cell r="K1994" t="str">
            <v>Mayıs 2022</v>
          </cell>
          <cell r="L1994">
            <v>1031.52</v>
          </cell>
          <cell r="M1994">
            <v>1031.52</v>
          </cell>
        </row>
        <row r="1995">
          <cell r="C1995" t="str">
            <v>KALYON İNŞAAT SANAYİ VE TİCARET A.Ş.</v>
          </cell>
          <cell r="H1995" t="str">
            <v>KANDIRA</v>
          </cell>
          <cell r="I1995" t="str">
            <v>KME2022000001276</v>
          </cell>
          <cell r="J1995" t="str">
            <v>31.05.2022</v>
          </cell>
          <cell r="K1995" t="str">
            <v>Mayıs 2022</v>
          </cell>
          <cell r="L1995">
            <v>13172.26</v>
          </cell>
          <cell r="M1995">
            <v>13172.26</v>
          </cell>
        </row>
        <row r="1996">
          <cell r="C1996" t="str">
            <v>KALYON İNŞAAT SANAYİ VE TİCARET A.Ş.</v>
          </cell>
          <cell r="H1996" t="str">
            <v>ÜMRANİYE</v>
          </cell>
          <cell r="I1996" t="str">
            <v>KME2022000001280</v>
          </cell>
          <cell r="J1996" t="str">
            <v>31.05.2022</v>
          </cell>
          <cell r="K1996" t="str">
            <v>Mayıs 2022</v>
          </cell>
          <cell r="L1996">
            <v>927319.51</v>
          </cell>
          <cell r="M1996">
            <v>927319.51</v>
          </cell>
        </row>
        <row r="1997">
          <cell r="C1997" t="str">
            <v>KALYON İNŞAAT SANAYİ VE TİCARET A.Ş.</v>
          </cell>
          <cell r="H1997" t="str">
            <v>AKÇAABAT</v>
          </cell>
          <cell r="I1997" t="str">
            <v>KME2022000001282</v>
          </cell>
          <cell r="J1997" t="str">
            <v>31.05.2022</v>
          </cell>
          <cell r="K1997" t="str">
            <v>Mayıs 2022</v>
          </cell>
          <cell r="L1997">
            <v>150132.46</v>
          </cell>
          <cell r="M1997">
            <v>150132.46</v>
          </cell>
        </row>
        <row r="1998">
          <cell r="C1998" t="str">
            <v>KALYON İŞLETME VE YÖNETİM DANIŞMANLIĞI ANONİM ŞİRKETİ</v>
          </cell>
          <cell r="H1998" t="str">
            <v>ÜSKÜDAR</v>
          </cell>
          <cell r="I1998" t="str">
            <v>KSE2022000003573</v>
          </cell>
          <cell r="J1998" t="str">
            <v>07.05.2022</v>
          </cell>
          <cell r="K1998" t="str">
            <v>Mayıs 2022</v>
          </cell>
          <cell r="L1998">
            <v>8310.68</v>
          </cell>
          <cell r="M1998">
            <v>8310.68</v>
          </cell>
        </row>
        <row r="1999">
          <cell r="C1999" t="str">
            <v>KALYON İŞLETME VE YÖNETİM DANIŞMANLIĞI ANONİM ŞİRKETİ</v>
          </cell>
          <cell r="H1999" t="str">
            <v>ÜSKÜDAR</v>
          </cell>
          <cell r="I1999" t="str">
            <v>KME2022000001191</v>
          </cell>
          <cell r="J1999" t="str">
            <v>31.05.2022</v>
          </cell>
          <cell r="K1999" t="str">
            <v>Mayıs 2022</v>
          </cell>
          <cell r="L1999">
            <v>1622307.07</v>
          </cell>
          <cell r="M1999">
            <v>1622307.07</v>
          </cell>
        </row>
        <row r="2000">
          <cell r="C2000" t="str">
            <v>KALYON İŞLETME VE YÖNETİM DANIŞMANLIĞI ANONİM ŞİRKETİ</v>
          </cell>
          <cell r="H2000" t="str">
            <v>ÜSKÜDAR</v>
          </cell>
          <cell r="I2000" t="str">
            <v>KME2022000001190</v>
          </cell>
          <cell r="J2000" t="str">
            <v>31.05.2022</v>
          </cell>
          <cell r="K2000" t="str">
            <v>Mayıs 2022</v>
          </cell>
          <cell r="L2000">
            <v>259987.72</v>
          </cell>
          <cell r="M2000">
            <v>259987.72</v>
          </cell>
        </row>
        <row r="2001">
          <cell r="C2001" t="str">
            <v>KAMEKS EKSANTRİK MİLVE MAKİNA PARÇAL SANVE TİC LTD ŞTİ</v>
          </cell>
          <cell r="H2001" t="str">
            <v>ESENYURT</v>
          </cell>
          <cell r="I2001" t="str">
            <v>KSE2022000004857</v>
          </cell>
          <cell r="J2001" t="str">
            <v>11.06.2022</v>
          </cell>
          <cell r="K2001" t="str">
            <v>Mayıs 2022</v>
          </cell>
          <cell r="L2001">
            <v>346085.39</v>
          </cell>
          <cell r="M2001">
            <v>346085.39</v>
          </cell>
        </row>
        <row r="2002">
          <cell r="C2002" t="str">
            <v>KARAAĞAÇ İNŞAAT ADİ ORTAKLIĞI</v>
          </cell>
          <cell r="H2002" t="str">
            <v>BÜYÜKÇEKMECE</v>
          </cell>
          <cell r="I2002" t="str">
            <v>KSE2022000004856</v>
          </cell>
          <cell r="J2002" t="str">
            <v>11.06.2022</v>
          </cell>
          <cell r="K2002" t="str">
            <v>Mayıs 2022</v>
          </cell>
          <cell r="L2002">
            <v>6862.23</v>
          </cell>
          <cell r="M2002">
            <v>6862.23</v>
          </cell>
        </row>
        <row r="2003">
          <cell r="C2003" t="str">
            <v>KARACA AÇIK OTO PAZARI SANAYİ VE TİCARET LTD. ŞTİ.</v>
          </cell>
          <cell r="H2003" t="str">
            <v>KÜÇÜKÇEKMECE</v>
          </cell>
          <cell r="I2003" t="str">
            <v>KEA2022000001239</v>
          </cell>
          <cell r="J2003" t="str">
            <v>07.06.2022</v>
          </cell>
          <cell r="K2003" t="str">
            <v>Mayıs 2022</v>
          </cell>
          <cell r="L2003">
            <v>53926.34</v>
          </cell>
          <cell r="M2003">
            <v>53926.34</v>
          </cell>
        </row>
        <row r="2004">
          <cell r="C2004" t="str">
            <v>KARACA AÇIK OTO PAZARI SANAYİ VE TİCARET LTD. ŞTİ.</v>
          </cell>
          <cell r="H2004" t="str">
            <v>KÜÇÜKÇEKMECE</v>
          </cell>
          <cell r="I2004" t="str">
            <v>KEA2022000001240</v>
          </cell>
          <cell r="J2004" t="str">
            <v>07.06.2022</v>
          </cell>
          <cell r="K2004" t="str">
            <v>Mayıs 2022</v>
          </cell>
          <cell r="L2004">
            <v>48628.39</v>
          </cell>
          <cell r="M2004">
            <v>48628.39</v>
          </cell>
        </row>
        <row r="2005">
          <cell r="C2005" t="str">
            <v>KARACA AÇIK OTO PAZARI SANAYİ VE TİCARET LTD. ŞTİ.</v>
          </cell>
          <cell r="H2005" t="str">
            <v>KÜÇÜKÇEKMECE</v>
          </cell>
          <cell r="I2005" t="str">
            <v>KSA2022000000906</v>
          </cell>
          <cell r="J2005" t="str">
            <v>07.05.2022</v>
          </cell>
          <cell r="K2005" t="str">
            <v>Mayıs 2022</v>
          </cell>
          <cell r="L2005">
            <v>1101.6199999999999</v>
          </cell>
          <cell r="M2005">
            <v>1101.6199999999999</v>
          </cell>
        </row>
        <row r="2006">
          <cell r="C2006" t="str">
            <v>KARACANLAR KAFE GIDA GRUP TİCARET VE PAZARLAMA LİMİTED ŞİRKETİ</v>
          </cell>
          <cell r="D2006" t="str">
            <v>ARES ENERJİ DANIŞMANLIK - MİNE GÜL ALTINOK</v>
          </cell>
          <cell r="H2006" t="str">
            <v>ATAKUM</v>
          </cell>
          <cell r="I2006" t="str">
            <v>KMA2022000001716</v>
          </cell>
          <cell r="J2006" t="str">
            <v>31.05.2022</v>
          </cell>
          <cell r="K2006" t="str">
            <v>Mayıs 2022</v>
          </cell>
          <cell r="L2006">
            <v>21999.05</v>
          </cell>
          <cell r="M2006">
            <v>21999.05</v>
          </cell>
        </row>
        <row r="2007">
          <cell r="C2007" t="str">
            <v>KARADAĞ GRUP KAUÇUKPLASTİK SANAYİ TİCARET LTD.ŞTİ.</v>
          </cell>
          <cell r="D2007" t="str">
            <v>YAŞAM İLETİŞİM TELEKOMÜNİKASYON</v>
          </cell>
          <cell r="E2007" t="str">
            <v>HalkbankasıDBS</v>
          </cell>
          <cell r="H2007" t="str">
            <v>KAHRAMANKAZAN</v>
          </cell>
          <cell r="I2007" t="str">
            <v>KSE2022000003572</v>
          </cell>
          <cell r="J2007" t="str">
            <v>07.05.2022</v>
          </cell>
          <cell r="K2007" t="str">
            <v>Mayıs 2022</v>
          </cell>
          <cell r="L2007">
            <v>147.69</v>
          </cell>
          <cell r="M2007">
            <v>147.69</v>
          </cell>
        </row>
        <row r="2008">
          <cell r="C2008" t="str">
            <v>KARADAĞ GRUP KAUÇUKPLASTİK SANAYİ TİCARET LTD.ŞTİ.</v>
          </cell>
          <cell r="D2008" t="str">
            <v>YAŞAM İLETİŞİM TELEKOMÜNİKASYON</v>
          </cell>
          <cell r="E2008" t="str">
            <v>HalkbankasıDBS</v>
          </cell>
          <cell r="H2008" t="str">
            <v>KAHRAMANKAZAN</v>
          </cell>
          <cell r="I2008" t="str">
            <v>KLA2022000005907</v>
          </cell>
          <cell r="J2008" t="str">
            <v>14.06.2022</v>
          </cell>
          <cell r="K2008" t="str">
            <v>Mayıs 2022</v>
          </cell>
          <cell r="L2008">
            <v>27284.959999999999</v>
          </cell>
          <cell r="M2008">
            <v>27284.959999999999</v>
          </cell>
        </row>
        <row r="2009">
          <cell r="C2009" t="str">
            <v>KARADAĞ GRUP KAUÇUKPLASTİK SANAYİ TİCARET LTD.ŞTİ.</v>
          </cell>
          <cell r="D2009" t="str">
            <v>YAŞAM İLETİŞİM TELEKOMÜNİKASYON</v>
          </cell>
          <cell r="E2009" t="str">
            <v>HalkbankasıDBS</v>
          </cell>
          <cell r="H2009" t="str">
            <v>KAHRAMANKAZAN</v>
          </cell>
          <cell r="I2009" t="str">
            <v>KLA2022000005888</v>
          </cell>
          <cell r="J2009" t="str">
            <v>13.06.2022</v>
          </cell>
          <cell r="K2009" t="str">
            <v>Mayıs 2022</v>
          </cell>
          <cell r="L2009">
            <v>884.59</v>
          </cell>
          <cell r="M2009">
            <v>884.59</v>
          </cell>
        </row>
        <row r="2010">
          <cell r="C2010" t="str">
            <v>KARAKURT ENERJİ ÜRETİM A.Ş.</v>
          </cell>
          <cell r="D2010" t="str">
            <v>ARES ENERJİ DANIŞMANLIK - MİNE GÜL ALTINOK</v>
          </cell>
          <cell r="H2010" t="str">
            <v>SARIKAMIŞ</v>
          </cell>
          <cell r="I2010" t="str">
            <v>KSE2022000003571</v>
          </cell>
          <cell r="J2010" t="str">
            <v>07.05.2022</v>
          </cell>
          <cell r="K2010" t="str">
            <v>Mayıs 2022</v>
          </cell>
          <cell r="L2010">
            <v>45.61</v>
          </cell>
          <cell r="M2010">
            <v>45.61</v>
          </cell>
        </row>
        <row r="2011">
          <cell r="C2011" t="str">
            <v>KARAKURT ENERJİ ÜRETİM A.Ş.</v>
          </cell>
          <cell r="D2011" t="str">
            <v>ARES ENERJİ DANIŞMANLIK - MİNE GÜL ALTINOK</v>
          </cell>
          <cell r="H2011" t="str">
            <v>SARIKAMIŞ</v>
          </cell>
          <cell r="I2011" t="str">
            <v>KLA2022000005226</v>
          </cell>
          <cell r="J2011" t="str">
            <v>31.05.2022</v>
          </cell>
          <cell r="K2011" t="str">
            <v>Mayıs 2022</v>
          </cell>
          <cell r="L2011">
            <v>7296.72</v>
          </cell>
          <cell r="M2011">
            <v>7296.72</v>
          </cell>
        </row>
        <row r="2012">
          <cell r="C2012" t="str">
            <v>KARALAR SARRAFLIK GIDA MAD.TAR.ÜRÜN.İNŞ.DAY.TÜK.MALL.TİC.VE SAN.LTD.ŞTİ.</v>
          </cell>
          <cell r="E2012" t="str">
            <v>İş Bankası DBS</v>
          </cell>
          <cell r="H2012" t="str">
            <v>CİHANBEYLİ</v>
          </cell>
          <cell r="I2012" t="str">
            <v>KSE2022000004906</v>
          </cell>
          <cell r="J2012" t="str">
            <v>11.06.2022</v>
          </cell>
          <cell r="K2012" t="str">
            <v>Mayıs 2022</v>
          </cell>
          <cell r="L2012">
            <v>5765.22</v>
          </cell>
          <cell r="M2012">
            <v>5765.22</v>
          </cell>
        </row>
        <row r="2013">
          <cell r="C2013" t="str">
            <v>KARALAR SARRAFLIK GIDA MAD.TAR.ÜRÜN.İNŞ.DAY.TÜK.MALL.TİC.VE SAN.LTD.ŞTİ.</v>
          </cell>
          <cell r="E2013" t="str">
            <v>İş Bankası DBS</v>
          </cell>
          <cell r="H2013" t="str">
            <v>CİHANBEYLİ</v>
          </cell>
          <cell r="I2013" t="str">
            <v>KSE2022000004907</v>
          </cell>
          <cell r="J2013" t="str">
            <v>11.06.2022</v>
          </cell>
          <cell r="K2013" t="str">
            <v>Mayıs 2022</v>
          </cell>
          <cell r="L2013">
            <v>2155.25</v>
          </cell>
          <cell r="M2013">
            <v>2155.25</v>
          </cell>
        </row>
        <row r="2014">
          <cell r="C2014" t="str">
            <v>KARAMEHMETLER GIDA VE İHTİYAÇ MAD.SAN.VETİC.LTD.ŞTİ</v>
          </cell>
          <cell r="D2014" t="str">
            <v>YAŞAM İLETİŞİM TELEKOMÜNİKASYON</v>
          </cell>
          <cell r="E2014" t="str">
            <v>İş Bankası DBS</v>
          </cell>
          <cell r="H2014" t="str">
            <v>YENİMAHALLE</v>
          </cell>
          <cell r="I2014" t="str">
            <v>KFE2022000000809</v>
          </cell>
          <cell r="J2014" t="str">
            <v>11.06.2022</v>
          </cell>
          <cell r="K2014" t="str">
            <v>Mayıs 2022</v>
          </cell>
          <cell r="L2014">
            <v>67106.75</v>
          </cell>
          <cell r="M2014">
            <v>67106.75</v>
          </cell>
        </row>
        <row r="2015">
          <cell r="C2015" t="str">
            <v>KARAMEHMETLER GIDA VE İHTİYAÇ MAD.SAN.VETİC.LTD.ŞTİ</v>
          </cell>
          <cell r="D2015" t="str">
            <v>YAŞAM İLETİŞİM TELEKOMÜNİKASYON</v>
          </cell>
          <cell r="E2015" t="str">
            <v>İş Bankası DBS</v>
          </cell>
          <cell r="H2015" t="str">
            <v>YENİMAHALLE</v>
          </cell>
          <cell r="I2015" t="str">
            <v>KFE2022000000810</v>
          </cell>
          <cell r="J2015" t="str">
            <v>11.06.2022</v>
          </cell>
          <cell r="K2015" t="str">
            <v>Mayıs 2022</v>
          </cell>
          <cell r="L2015">
            <v>1303.58</v>
          </cell>
          <cell r="M2015">
            <v>1303.58</v>
          </cell>
        </row>
        <row r="2016">
          <cell r="C2016" t="str">
            <v>KARAMEHMETLER GIDA VE İHTİYAÇ MAD.SAN.VETİC.LTD.ŞTİ</v>
          </cell>
          <cell r="D2016" t="str">
            <v>YAŞAM İLETİŞİM TELEKOMÜNİKASYON</v>
          </cell>
          <cell r="E2016" t="str">
            <v>İş Bankası DBS</v>
          </cell>
          <cell r="H2016" t="str">
            <v>YENİMAHALLE</v>
          </cell>
          <cell r="I2016" t="str">
            <v>KFE2022000000808</v>
          </cell>
          <cell r="J2016" t="str">
            <v>11.06.2022</v>
          </cell>
          <cell r="K2016" t="str">
            <v>Mayıs 2022</v>
          </cell>
          <cell r="L2016">
            <v>13487.31</v>
          </cell>
          <cell r="M2016">
            <v>13487.31</v>
          </cell>
        </row>
        <row r="2017">
          <cell r="C2017" t="str">
            <v>KARAMEHMETLER GIDA VE İHTİYAÇ MAD.SAN.VETİC.LTD.ŞTİ</v>
          </cell>
          <cell r="D2017" t="str">
            <v>YAŞAM İLETİŞİM TELEKOMÜNİKASYON</v>
          </cell>
          <cell r="E2017" t="str">
            <v>İş Bankası DBS</v>
          </cell>
          <cell r="H2017" t="str">
            <v>YENİMAHALLE</v>
          </cell>
          <cell r="I2017" t="str">
            <v>KSE2022000003570</v>
          </cell>
          <cell r="J2017" t="str">
            <v>07.05.2022</v>
          </cell>
          <cell r="K2017" t="str">
            <v>Mayıs 2022</v>
          </cell>
          <cell r="L2017">
            <v>368.07</v>
          </cell>
          <cell r="M2017">
            <v>368.07</v>
          </cell>
        </row>
        <row r="2018">
          <cell r="C2018" t="str">
            <v>KARANBA TURİZM SANAYİ VE TİCARET ANONİMŞİRKETİ</v>
          </cell>
          <cell r="D2018" t="str">
            <v>AZA ENERJİ DANIŞMANLIK LTD. ŞTİ.</v>
          </cell>
          <cell r="E2018" t="str">
            <v>YKB DBS</v>
          </cell>
          <cell r="H2018" t="str">
            <v>KONAK</v>
          </cell>
          <cell r="I2018" t="str">
            <v>KSE2022000004855</v>
          </cell>
          <cell r="J2018" t="str">
            <v>11.06.2022</v>
          </cell>
          <cell r="K2018" t="str">
            <v>Mayıs 2022</v>
          </cell>
          <cell r="L2018">
            <v>177581.87</v>
          </cell>
          <cell r="M2018">
            <v>177581.87</v>
          </cell>
        </row>
        <row r="2019">
          <cell r="C2019" t="str">
            <v>KARANBA TURİZM SANAYİ VE TİCARET ANONİMŞİRKETİ</v>
          </cell>
          <cell r="D2019" t="str">
            <v>AZA ENERJİ DANIŞMANLIK LTD. ŞTİ.</v>
          </cell>
          <cell r="E2019" t="str">
            <v>YKB DBS</v>
          </cell>
          <cell r="H2019" t="str">
            <v>KONAK</v>
          </cell>
          <cell r="I2019" t="str">
            <v>KSE2022000003569</v>
          </cell>
          <cell r="J2019" t="str">
            <v>07.05.2022</v>
          </cell>
          <cell r="K2019" t="str">
            <v>Mayıs 2022</v>
          </cell>
          <cell r="L2019">
            <v>1059.5999999999999</v>
          </cell>
          <cell r="M2019">
            <v>1059.5999999999999</v>
          </cell>
        </row>
        <row r="2020">
          <cell r="C2020" t="str">
            <v>KARATAŞ AYNA KRİSTALCAM MOB.İNŞ.TUR.NAK.MET.SAN.VE TİC.LTD.Ş</v>
          </cell>
          <cell r="D2020" t="str">
            <v>HANKAYA SAVUNMA SAN. VE TİC. A.Ş.</v>
          </cell>
          <cell r="E2020" t="str">
            <v>İş Bankası DBS</v>
          </cell>
          <cell r="H2020" t="str">
            <v>ALTINDAĞ</v>
          </cell>
          <cell r="I2020" t="str">
            <v>KSE2022000004852</v>
          </cell>
          <cell r="J2020" t="str">
            <v>11.06.2022</v>
          </cell>
          <cell r="K2020" t="str">
            <v>Mayıs 2022</v>
          </cell>
          <cell r="L2020">
            <v>156.24</v>
          </cell>
          <cell r="M2020">
            <v>156.24</v>
          </cell>
        </row>
        <row r="2021">
          <cell r="C2021" t="str">
            <v>KARATAŞ AYNA KRİSTALCAM MOB.İNŞ.TUR.NAK.MET.SAN.VE TİC.LTD.Ş</v>
          </cell>
          <cell r="D2021" t="str">
            <v>HANKAYA SAVUNMA SAN. VE TİC. A.Ş.</v>
          </cell>
          <cell r="E2021" t="str">
            <v>İş Bankası DBS</v>
          </cell>
          <cell r="H2021" t="str">
            <v>ALTINDAĞ</v>
          </cell>
          <cell r="I2021" t="str">
            <v>KSE2022000004851</v>
          </cell>
          <cell r="J2021" t="str">
            <v>11.06.2022</v>
          </cell>
          <cell r="K2021" t="str">
            <v>Mayıs 2022</v>
          </cell>
          <cell r="L2021">
            <v>266.98</v>
          </cell>
          <cell r="M2021">
            <v>266.98</v>
          </cell>
        </row>
        <row r="2022">
          <cell r="C2022" t="str">
            <v>KARATAŞ AYNA KRİSTALCAM MOB.İNŞ.TUR.NAK.MET.SAN.VE TİC.LTD.Ş</v>
          </cell>
          <cell r="D2022" t="str">
            <v>HANKAYA SAVUNMA SAN. VE TİC. A.Ş.</v>
          </cell>
          <cell r="E2022" t="str">
            <v>İş Bankası DBS</v>
          </cell>
          <cell r="H2022" t="str">
            <v>ALTINDAĞ</v>
          </cell>
          <cell r="I2022" t="str">
            <v>KSE2022000004853</v>
          </cell>
          <cell r="J2022" t="str">
            <v>11.06.2022</v>
          </cell>
          <cell r="K2022" t="str">
            <v>Mayıs 2022</v>
          </cell>
          <cell r="L2022">
            <v>185.43</v>
          </cell>
          <cell r="M2022">
            <v>185.43</v>
          </cell>
        </row>
        <row r="2023">
          <cell r="C2023" t="str">
            <v>KARATAŞ AYNA KRİSTALCAM MOB.İNŞ.TUR.NAK.MET.SAN.VE TİC.LTD.Ş</v>
          </cell>
          <cell r="D2023" t="str">
            <v>HANKAYA SAVUNMA SAN. VE TİC. A.Ş.</v>
          </cell>
          <cell r="E2023" t="str">
            <v>İş Bankası DBS</v>
          </cell>
          <cell r="H2023" t="str">
            <v>ALTINDAĞ</v>
          </cell>
          <cell r="I2023" t="str">
            <v>KSE2022000004854</v>
          </cell>
          <cell r="J2023" t="str">
            <v>11.06.2022</v>
          </cell>
          <cell r="K2023" t="str">
            <v>Mayıs 2022</v>
          </cell>
          <cell r="L2023">
            <v>60.51</v>
          </cell>
          <cell r="M2023">
            <v>60.51</v>
          </cell>
        </row>
        <row r="2024">
          <cell r="C2024" t="str">
            <v>KARATAŞ AYNA KRİSTALCAM MOB.İNŞ.TUR.NAK.MET.SAN.VE TİC.LTD.Ş</v>
          </cell>
          <cell r="D2024" t="str">
            <v>HANKAYA SAVUNMA SAN. VE TİC. A.Ş.</v>
          </cell>
          <cell r="E2024" t="str">
            <v>İş Bankası DBS</v>
          </cell>
          <cell r="H2024" t="str">
            <v>ALTINDAĞ</v>
          </cell>
          <cell r="I2024" t="str">
            <v>KSE2022000004849</v>
          </cell>
          <cell r="J2024" t="str">
            <v>11.06.2022</v>
          </cell>
          <cell r="K2024" t="str">
            <v>Mayıs 2022</v>
          </cell>
          <cell r="L2024">
            <v>11141.3</v>
          </cell>
          <cell r="M2024">
            <v>11141.3</v>
          </cell>
        </row>
        <row r="2025">
          <cell r="C2025" t="str">
            <v>KARATAŞ AYNA KRİSTALCAM MOB.İNŞ.TUR.NAK.MET.SAN.VE TİC.LTD.Ş</v>
          </cell>
          <cell r="D2025" t="str">
            <v>HANKAYA SAVUNMA SAN. VE TİC. A.Ş.</v>
          </cell>
          <cell r="E2025" t="str">
            <v>İş Bankası DBS</v>
          </cell>
          <cell r="H2025" t="str">
            <v>ALTINDAĞ</v>
          </cell>
          <cell r="I2025" t="str">
            <v>KSE2022000004850</v>
          </cell>
          <cell r="J2025" t="str">
            <v>11.06.2022</v>
          </cell>
          <cell r="K2025" t="str">
            <v>Mayıs 2022</v>
          </cell>
          <cell r="L2025">
            <v>50384.95</v>
          </cell>
          <cell r="M2025">
            <v>50384.95</v>
          </cell>
        </row>
        <row r="2026">
          <cell r="C2026" t="str">
            <v>KARATAŞ AYNA KRİSTALCAM MOB.İNŞ.TUR.NAK.MET.SAN.VE TİC.LTD.Ş</v>
          </cell>
          <cell r="D2026" t="str">
            <v>HANKAYA SAVUNMA SAN. VE TİC. A.Ş.</v>
          </cell>
          <cell r="E2026" t="str">
            <v>İş Bankası DBS</v>
          </cell>
          <cell r="H2026" t="str">
            <v>ALTINDAĞ</v>
          </cell>
          <cell r="I2026" t="str">
            <v>KSE2022000003568</v>
          </cell>
          <cell r="J2026" t="str">
            <v>07.05.2022</v>
          </cell>
          <cell r="K2026" t="str">
            <v>Mayıs 2022</v>
          </cell>
          <cell r="L2026">
            <v>431.79</v>
          </cell>
          <cell r="M2026">
            <v>431.79</v>
          </cell>
        </row>
        <row r="2027">
          <cell r="C2027" t="str">
            <v>KARINCA UNLU MAMÜLLER GIDA İT.İH.SAN.VETİC.LTD.ŞTİ.</v>
          </cell>
          <cell r="D2027" t="str">
            <v>ÇELEBİ BİLİŞİM VE DANIŞMANLIK SAN. TİC. LTD. ŞTİ.</v>
          </cell>
          <cell r="H2027" t="str">
            <v>ETİMESGUT</v>
          </cell>
          <cell r="I2027" t="str">
            <v>KSA2022000000907</v>
          </cell>
          <cell r="J2027" t="str">
            <v>07.05.2022</v>
          </cell>
          <cell r="K2027" t="str">
            <v>Mayıs 2022</v>
          </cell>
          <cell r="L2027">
            <v>28.43</v>
          </cell>
          <cell r="M2027">
            <v>28.43</v>
          </cell>
        </row>
        <row r="2028">
          <cell r="C2028" t="str">
            <v>KARSAN OYUNCAK İTH İHR SAN VE TİC.LTD.ŞTİ</v>
          </cell>
          <cell r="D2028" t="str">
            <v>METOT ENERJİ DANIŞMANLIĞI HAKAN BAŞALAN</v>
          </cell>
          <cell r="H2028" t="str">
            <v>ARNAVUTKÖY</v>
          </cell>
          <cell r="I2028" t="str">
            <v>KSE2022000003567</v>
          </cell>
          <cell r="J2028" t="str">
            <v>07.05.2022</v>
          </cell>
          <cell r="K2028" t="str">
            <v>Mayıs 2022</v>
          </cell>
          <cell r="L2028">
            <v>265.62</v>
          </cell>
          <cell r="M2028">
            <v>265.62</v>
          </cell>
        </row>
        <row r="2029">
          <cell r="C2029" t="str">
            <v>KARTAL ELEKTRO BAKIR A.Ş.</v>
          </cell>
          <cell r="H2029" t="str">
            <v>KAHRAMANKAZAN</v>
          </cell>
          <cell r="I2029" t="str">
            <v>KSE2022000004848</v>
          </cell>
          <cell r="J2029" t="str">
            <v>11.06.2022</v>
          </cell>
          <cell r="K2029" t="str">
            <v>Mayıs 2022</v>
          </cell>
          <cell r="L2029">
            <v>357902.57</v>
          </cell>
          <cell r="M2029">
            <v>357902.57</v>
          </cell>
        </row>
        <row r="2030">
          <cell r="C2030" t="str">
            <v>KARTAL ELEKTRO BAKIR A.Ş.</v>
          </cell>
          <cell r="H2030" t="str">
            <v>KAHRAMANKAZAN</v>
          </cell>
          <cell r="I2030" t="str">
            <v>KSE2022000003566</v>
          </cell>
          <cell r="J2030" t="str">
            <v>07.05.2022</v>
          </cell>
          <cell r="K2030" t="str">
            <v>Mayıs 2022</v>
          </cell>
          <cell r="L2030">
            <v>2330.06</v>
          </cell>
          <cell r="M2030">
            <v>2330.06</v>
          </cell>
        </row>
        <row r="2031">
          <cell r="C2031" t="str">
            <v>KARTAL OKSİT ANONİMŞİRKETİ</v>
          </cell>
          <cell r="D2031" t="str">
            <v>HANKAYA SAVUNMA SAN. VE TİC. A.Ş.</v>
          </cell>
          <cell r="H2031" t="str">
            <v>KAHRAMANKAZAN</v>
          </cell>
          <cell r="I2031" t="str">
            <v>KSE2022000003565</v>
          </cell>
          <cell r="J2031" t="str">
            <v>07.05.2022</v>
          </cell>
          <cell r="K2031" t="str">
            <v>Mayıs 2022</v>
          </cell>
          <cell r="L2031">
            <v>2103.9</v>
          </cell>
          <cell r="M2031">
            <v>2103.9</v>
          </cell>
        </row>
        <row r="2032">
          <cell r="C2032" t="str">
            <v>KARTAL OKSİT ANONİMŞİRKETİ</v>
          </cell>
          <cell r="D2032" t="str">
            <v>HANKAYA SAVUNMA SAN. VE TİC. A.Ş.</v>
          </cell>
          <cell r="H2032" t="str">
            <v>KAHRAMANKAZAN</v>
          </cell>
          <cell r="I2032" t="str">
            <v>KLA2022000005249</v>
          </cell>
          <cell r="J2032" t="str">
            <v>31.05.2022</v>
          </cell>
          <cell r="K2032" t="str">
            <v>Mayıs 2022</v>
          </cell>
          <cell r="L2032">
            <v>211688.81</v>
          </cell>
          <cell r="M2032">
            <v>241688.81</v>
          </cell>
        </row>
        <row r="2033">
          <cell r="C2033" t="str">
            <v>KARTEKS AMBALAJ MATBAA YAY.SAN.VE TİC.LTD.ŞTİ.</v>
          </cell>
          <cell r="D2033" t="str">
            <v>HANKAYA SAVUNMA SAN. VE TİC. A.Ş.</v>
          </cell>
          <cell r="H2033" t="str">
            <v>ÇUBUK</v>
          </cell>
          <cell r="I2033" t="str">
            <v>KLA2022000005227</v>
          </cell>
          <cell r="J2033" t="str">
            <v>31.05.2022</v>
          </cell>
          <cell r="K2033" t="str">
            <v>Mayıs 2022</v>
          </cell>
          <cell r="L2033">
            <v>74597.62</v>
          </cell>
          <cell r="M2033">
            <v>89597.62</v>
          </cell>
        </row>
        <row r="2034">
          <cell r="C2034" t="str">
            <v>KARTESİS TURKEY METAL SANAYİ VE TİCARET ANONİM ŞİRKETİ</v>
          </cell>
          <cell r="E2034" t="str">
            <v>AkbankDBS</v>
          </cell>
          <cell r="H2034" t="str">
            <v>TURGUTLU</v>
          </cell>
          <cell r="I2034" t="str">
            <v>KSE2022000003564</v>
          </cell>
          <cell r="J2034" t="str">
            <v>07.05.2022</v>
          </cell>
          <cell r="K2034" t="str">
            <v>Mayıs 2022</v>
          </cell>
          <cell r="L2034">
            <v>1707.08</v>
          </cell>
          <cell r="M2034">
            <v>1707.08</v>
          </cell>
        </row>
        <row r="2035">
          <cell r="C2035" t="str">
            <v>KASIM TUĞMANERHALEFLERİ KOLL</v>
          </cell>
          <cell r="D2035" t="str">
            <v>ARES ENERJİ DANIŞMANLIK - MİNE GÜL ALTINOK</v>
          </cell>
          <cell r="H2035" t="str">
            <v>ARTUKLU BELEDİYESİ</v>
          </cell>
          <cell r="I2035" t="str">
            <v>KSE2022000003563</v>
          </cell>
          <cell r="J2035" t="str">
            <v>07.05.2022</v>
          </cell>
          <cell r="K2035" t="str">
            <v>Mayıs 2022</v>
          </cell>
          <cell r="L2035">
            <v>81.48</v>
          </cell>
          <cell r="M2035">
            <v>81.48</v>
          </cell>
        </row>
        <row r="2036">
          <cell r="C2036" t="str">
            <v>KASIMOGULLARI UNLU.MAM.YAPI.TAH VE GIDA SANAYI TIC LTD STI</v>
          </cell>
          <cell r="D2036" t="str">
            <v>MEDİNE MÜHENDİSLİK</v>
          </cell>
          <cell r="E2036" t="str">
            <v>Akbank</v>
          </cell>
          <cell r="H2036" t="str">
            <v>TEPEBAŞI</v>
          </cell>
          <cell r="I2036" t="str">
            <v>KSA2022000001531</v>
          </cell>
          <cell r="J2036" t="str">
            <v>11.06.2022</v>
          </cell>
          <cell r="K2036" t="str">
            <v>Mayıs 2022</v>
          </cell>
          <cell r="L2036">
            <v>12361.9</v>
          </cell>
          <cell r="M2036">
            <v>12361.9</v>
          </cell>
        </row>
        <row r="2037">
          <cell r="C2037" t="str">
            <v>KASIMOGULLARI UNLU.MAM.YAPI.TAH VE GIDA SANAYI TIC LTD STI</v>
          </cell>
          <cell r="D2037" t="str">
            <v>MEDİNE MÜHENDİSLİK</v>
          </cell>
          <cell r="E2037" t="str">
            <v>Akbank</v>
          </cell>
          <cell r="H2037" t="str">
            <v>TEPEBAŞI</v>
          </cell>
          <cell r="I2037" t="str">
            <v>KSA2022000000908</v>
          </cell>
          <cell r="J2037" t="str">
            <v>07.05.2022</v>
          </cell>
          <cell r="K2037" t="str">
            <v>Mayıs 2022</v>
          </cell>
          <cell r="L2037">
            <v>52.34</v>
          </cell>
          <cell r="M2037">
            <v>52.34</v>
          </cell>
        </row>
        <row r="2038">
          <cell r="C2038" t="str">
            <v>KAŞMİR YAPI ANONİM ŞİRKETİ</v>
          </cell>
          <cell r="E2038" t="str">
            <v>Akbank</v>
          </cell>
          <cell r="H2038" t="str">
            <v>ETİMESGUT</v>
          </cell>
          <cell r="I2038" t="str">
            <v>KSE2022000003562</v>
          </cell>
          <cell r="J2038" t="str">
            <v>07.05.2022</v>
          </cell>
          <cell r="K2038" t="str">
            <v>Mayıs 2022</v>
          </cell>
          <cell r="L2038">
            <v>1375.04</v>
          </cell>
          <cell r="M2038">
            <v>1375.04</v>
          </cell>
        </row>
        <row r="2039">
          <cell r="C2039" t="str">
            <v>KAŞMİR YAPI ANONİM ŞİRKETİ</v>
          </cell>
          <cell r="E2039" t="str">
            <v>Akbank</v>
          </cell>
          <cell r="H2039" t="str">
            <v>ETİMESGUT</v>
          </cell>
          <cell r="I2039" t="str">
            <v>KLA2022000005213</v>
          </cell>
          <cell r="J2039" t="str">
            <v>31.05.2022</v>
          </cell>
          <cell r="K2039" t="str">
            <v>Mayıs 2022</v>
          </cell>
          <cell r="L2039">
            <v>34275.22</v>
          </cell>
          <cell r="M2039">
            <v>34275.22</v>
          </cell>
        </row>
        <row r="2040">
          <cell r="C2040" t="str">
            <v>KAŞMİR YAPI ANONİM ŞİRKETİ</v>
          </cell>
          <cell r="E2040" t="str">
            <v>Akbank</v>
          </cell>
          <cell r="H2040" t="str">
            <v>ETİMESGUT</v>
          </cell>
          <cell r="I2040" t="str">
            <v>KLA2022000005214</v>
          </cell>
          <cell r="J2040" t="str">
            <v>31.05.2022</v>
          </cell>
          <cell r="K2040" t="str">
            <v>Mayıs 2022</v>
          </cell>
          <cell r="L2040">
            <v>60362.96</v>
          </cell>
          <cell r="M2040">
            <v>60362.96</v>
          </cell>
        </row>
        <row r="2041">
          <cell r="C2041" t="str">
            <v>KAŞMİR YAPI ANONİM ŞİRKETİ</v>
          </cell>
          <cell r="E2041" t="str">
            <v>Akbank</v>
          </cell>
          <cell r="H2041" t="str">
            <v>ETİMESGUT</v>
          </cell>
          <cell r="I2041" t="str">
            <v>KLA2022000005215</v>
          </cell>
          <cell r="J2041" t="str">
            <v>31.05.2022</v>
          </cell>
          <cell r="K2041" t="str">
            <v>Mayıs 2022</v>
          </cell>
          <cell r="L2041">
            <v>19852.900000000001</v>
          </cell>
          <cell r="M2041">
            <v>19852.900000000001</v>
          </cell>
        </row>
        <row r="2042">
          <cell r="C2042" t="str">
            <v>KAVAKLILAR SOĞ.HAV.DEP.VE TAV ÇİFT.SAN. VE TİC.LDT.</v>
          </cell>
          <cell r="D2042" t="str">
            <v>SİNAN MUTLU</v>
          </cell>
          <cell r="H2042" t="str">
            <v>GEYVE</v>
          </cell>
          <cell r="I2042" t="str">
            <v>KSA2022000000909</v>
          </cell>
          <cell r="J2042" t="str">
            <v>07.05.2022</v>
          </cell>
          <cell r="K2042" t="str">
            <v>Mayıs 2022</v>
          </cell>
          <cell r="L2042">
            <v>766.2</v>
          </cell>
          <cell r="M2042">
            <v>766.2</v>
          </cell>
        </row>
        <row r="2043">
          <cell r="C2043" t="str">
            <v>KAVANLAR İNŞAAT BETON TURZ.OTO.PAZL.SAN.TİC.LTD.ŞTİ</v>
          </cell>
          <cell r="H2043" t="str">
            <v>GEBZE</v>
          </cell>
          <cell r="I2043" t="str">
            <v>KSE2022000003561</v>
          </cell>
          <cell r="J2043" t="str">
            <v>07.05.2022</v>
          </cell>
          <cell r="K2043" t="str">
            <v>Mayıs 2022</v>
          </cell>
          <cell r="L2043">
            <v>12220.71</v>
          </cell>
          <cell r="M2043">
            <v>12220.71</v>
          </cell>
        </row>
        <row r="2044">
          <cell r="C2044" t="str">
            <v>KAVSAN AYAKKABI SAN.TİC.A.Ş.</v>
          </cell>
          <cell r="D2044" t="str">
            <v>SİBEL ŞİMŞEK</v>
          </cell>
          <cell r="E2044" t="str">
            <v>YKB DBS</v>
          </cell>
          <cell r="H2044" t="str">
            <v>KADIKÖY</v>
          </cell>
          <cell r="I2044" t="str">
            <v>KSE2022000003560</v>
          </cell>
          <cell r="J2044" t="str">
            <v>07.05.2022</v>
          </cell>
          <cell r="K2044" t="str">
            <v>Mayıs 2022</v>
          </cell>
          <cell r="L2044">
            <v>1165.44</v>
          </cell>
          <cell r="M2044">
            <v>1165.44</v>
          </cell>
        </row>
        <row r="2045">
          <cell r="C2045" t="str">
            <v>KAVSAN AYAKKABI SAN.TİC.A.Ş.</v>
          </cell>
          <cell r="D2045" t="str">
            <v>SİBEL ŞİMŞEK</v>
          </cell>
          <cell r="E2045" t="str">
            <v>YKB DBS</v>
          </cell>
          <cell r="H2045" t="str">
            <v>KÜÇÜKÇEKMECE</v>
          </cell>
          <cell r="I2045" t="str">
            <v>KSE2022000004661</v>
          </cell>
          <cell r="J2045" t="str">
            <v>31.05.2022</v>
          </cell>
          <cell r="K2045" t="str">
            <v>Mayıs 2022</v>
          </cell>
          <cell r="L2045">
            <v>2086.69</v>
          </cell>
          <cell r="M2045">
            <v>2086.69</v>
          </cell>
        </row>
        <row r="2046">
          <cell r="C2046" t="str">
            <v>KAVSAN AYAKKABI SAN.TİC.A.Ş.</v>
          </cell>
          <cell r="D2046" t="str">
            <v>SİBEL ŞİMŞEK</v>
          </cell>
          <cell r="E2046" t="str">
            <v>YKB DBS</v>
          </cell>
          <cell r="H2046" t="str">
            <v>ALİAĞA</v>
          </cell>
          <cell r="I2046" t="str">
            <v>KSE2022000004662</v>
          </cell>
          <cell r="J2046" t="str">
            <v>31.05.2022</v>
          </cell>
          <cell r="K2046" t="str">
            <v>Mayıs 2022</v>
          </cell>
          <cell r="L2046">
            <v>355.53</v>
          </cell>
          <cell r="M2046">
            <v>355.53</v>
          </cell>
        </row>
        <row r="2047">
          <cell r="C2047" t="str">
            <v>KAVSAN AYAKKABI SAN.TİC.A.Ş.</v>
          </cell>
          <cell r="D2047" t="str">
            <v>SİBEL ŞİMŞEK</v>
          </cell>
          <cell r="E2047" t="str">
            <v>YKB DBS</v>
          </cell>
          <cell r="H2047" t="str">
            <v>AKYAZI</v>
          </cell>
          <cell r="I2047" t="str">
            <v>KSE2022000004663</v>
          </cell>
          <cell r="J2047" t="str">
            <v>31.05.2022</v>
          </cell>
          <cell r="K2047" t="str">
            <v>Mayıs 2022</v>
          </cell>
          <cell r="L2047">
            <v>2354.89</v>
          </cell>
          <cell r="M2047">
            <v>2354.89</v>
          </cell>
        </row>
        <row r="2048">
          <cell r="C2048" t="str">
            <v>KAVSAN AYAKKABI SAN.TİC.A.Ş.</v>
          </cell>
          <cell r="D2048" t="str">
            <v>SİBEL ŞİMŞEK</v>
          </cell>
          <cell r="E2048" t="str">
            <v>YKB DBS</v>
          </cell>
          <cell r="H2048" t="str">
            <v>FATİH</v>
          </cell>
          <cell r="I2048" t="str">
            <v>KSE2022000004664</v>
          </cell>
          <cell r="J2048" t="str">
            <v>31.05.2022</v>
          </cell>
          <cell r="K2048" t="str">
            <v>Mayıs 2022</v>
          </cell>
          <cell r="L2048">
            <v>8401.74</v>
          </cell>
          <cell r="M2048">
            <v>8401.74</v>
          </cell>
        </row>
        <row r="2049">
          <cell r="C2049" t="str">
            <v>KAVSAN AYAKKABI SAN.TİC.A.Ş.</v>
          </cell>
          <cell r="D2049" t="str">
            <v>SİBEL ŞİMŞEK</v>
          </cell>
          <cell r="E2049" t="str">
            <v>YKB DBS</v>
          </cell>
          <cell r="H2049" t="str">
            <v>KÜÇÜKÇEKMECE</v>
          </cell>
          <cell r="I2049" t="str">
            <v>KSE2022000004665</v>
          </cell>
          <cell r="J2049" t="str">
            <v>31.05.2022</v>
          </cell>
          <cell r="K2049" t="str">
            <v>Mayıs 2022</v>
          </cell>
          <cell r="L2049">
            <v>825.68</v>
          </cell>
          <cell r="M2049">
            <v>825.68</v>
          </cell>
        </row>
        <row r="2050">
          <cell r="C2050" t="str">
            <v>KAVSAN AYAKKABI SAN.TİC.A.Ş.</v>
          </cell>
          <cell r="D2050" t="str">
            <v>SİBEL ŞİMŞEK</v>
          </cell>
          <cell r="E2050" t="str">
            <v>YKB DBS</v>
          </cell>
          <cell r="H2050" t="str">
            <v>ALİAĞA</v>
          </cell>
          <cell r="I2050" t="str">
            <v>KSE2022000004667</v>
          </cell>
          <cell r="J2050" t="str">
            <v>31.05.2022</v>
          </cell>
          <cell r="K2050" t="str">
            <v>Mayıs 2022</v>
          </cell>
          <cell r="L2050">
            <v>267.38</v>
          </cell>
          <cell r="M2050">
            <v>267.38</v>
          </cell>
        </row>
        <row r="2051">
          <cell r="C2051" t="str">
            <v>KAVSAN AYAKKABI SAN.TİC.A.Ş.</v>
          </cell>
          <cell r="D2051" t="str">
            <v>SİBEL ŞİMŞEK</v>
          </cell>
          <cell r="E2051" t="str">
            <v>YKB DBS</v>
          </cell>
          <cell r="H2051" t="str">
            <v>ADALAR</v>
          </cell>
          <cell r="I2051" t="str">
            <v>KSE2022000004669</v>
          </cell>
          <cell r="J2051" t="str">
            <v>31.05.2022</v>
          </cell>
          <cell r="K2051" t="str">
            <v>Mayıs 2022</v>
          </cell>
          <cell r="L2051">
            <v>267.39999999999998</v>
          </cell>
          <cell r="M2051">
            <v>267.39999999999998</v>
          </cell>
        </row>
        <row r="2052">
          <cell r="C2052" t="str">
            <v>KAVSAN AYAKKABI SAN.TİC.A.Ş.</v>
          </cell>
          <cell r="D2052" t="str">
            <v>SİBEL ŞİMŞEK</v>
          </cell>
          <cell r="E2052" t="str">
            <v>YKB DBS</v>
          </cell>
          <cell r="H2052" t="str">
            <v>ALTINORDU</v>
          </cell>
          <cell r="I2052" t="str">
            <v>KSE2022000004670</v>
          </cell>
          <cell r="J2052" t="str">
            <v>31.05.2022</v>
          </cell>
          <cell r="K2052" t="str">
            <v>Mayıs 2022</v>
          </cell>
          <cell r="L2052">
            <v>443.7</v>
          </cell>
          <cell r="M2052">
            <v>443.7</v>
          </cell>
        </row>
        <row r="2053">
          <cell r="C2053" t="str">
            <v>KAVSAN AYAKKABI SAN.TİC.A.Ş.</v>
          </cell>
          <cell r="D2053" t="str">
            <v>SİBEL ŞİMŞEK</v>
          </cell>
          <cell r="E2053" t="str">
            <v>YKB DBS</v>
          </cell>
          <cell r="H2053" t="str">
            <v>SİVAS</v>
          </cell>
          <cell r="I2053" t="str">
            <v>KSE2022000004656</v>
          </cell>
          <cell r="J2053" t="str">
            <v>31.05.2022</v>
          </cell>
          <cell r="K2053" t="str">
            <v>Mayıs 2022</v>
          </cell>
          <cell r="L2053">
            <v>326.14999999999998</v>
          </cell>
          <cell r="M2053">
            <v>326.14999999999998</v>
          </cell>
        </row>
        <row r="2054">
          <cell r="C2054" t="str">
            <v>KAVSAN AYAKKABI SAN.TİC.A.Ş.</v>
          </cell>
          <cell r="D2054" t="str">
            <v>SİBEL ŞİMŞEK</v>
          </cell>
          <cell r="E2054" t="str">
            <v>YKB DBS</v>
          </cell>
          <cell r="H2054" t="str">
            <v>YAHŞİHAN</v>
          </cell>
          <cell r="I2054" t="str">
            <v>KSE2022000004671</v>
          </cell>
          <cell r="J2054" t="str">
            <v>31.05.2022</v>
          </cell>
          <cell r="K2054" t="str">
            <v>Mayıs 2022</v>
          </cell>
          <cell r="L2054">
            <v>414</v>
          </cell>
          <cell r="M2054">
            <v>414</v>
          </cell>
        </row>
        <row r="2055">
          <cell r="C2055" t="str">
            <v>KAVSAN AYAKKABI SAN.TİC.A.Ş.</v>
          </cell>
          <cell r="D2055" t="str">
            <v>SİBEL ŞİMŞEK</v>
          </cell>
          <cell r="E2055" t="str">
            <v>YKB DBS</v>
          </cell>
          <cell r="H2055" t="str">
            <v>KADIKÖY</v>
          </cell>
          <cell r="I2055" t="str">
            <v>KSE2022000004666</v>
          </cell>
          <cell r="J2055" t="str">
            <v>31.05.2022</v>
          </cell>
          <cell r="K2055" t="str">
            <v>Mayıs 2022</v>
          </cell>
          <cell r="L2055">
            <v>3883.93</v>
          </cell>
          <cell r="M2055">
            <v>3883.93</v>
          </cell>
        </row>
        <row r="2056">
          <cell r="C2056" t="str">
            <v>KAVSAN AYAKKABI SAN.TİC.A.Ş.</v>
          </cell>
          <cell r="D2056" t="str">
            <v>SİBEL ŞİMŞEK</v>
          </cell>
          <cell r="E2056" t="str">
            <v>YKB DBS</v>
          </cell>
          <cell r="H2056" t="str">
            <v>ÜMRANİYE</v>
          </cell>
          <cell r="I2056" t="str">
            <v>KSE2022000004668</v>
          </cell>
          <cell r="J2056" t="str">
            <v>31.05.2022</v>
          </cell>
          <cell r="K2056" t="str">
            <v>Mayıs 2022</v>
          </cell>
          <cell r="L2056">
            <v>7288.21</v>
          </cell>
          <cell r="M2056">
            <v>7288.21</v>
          </cell>
        </row>
        <row r="2057">
          <cell r="C2057" t="str">
            <v>KAVSAN AYAKKABI SAN.TİC.A.Ş.</v>
          </cell>
          <cell r="D2057" t="str">
            <v>SİBEL ŞİMŞEK</v>
          </cell>
          <cell r="E2057" t="str">
            <v>YKB DBS</v>
          </cell>
          <cell r="H2057" t="str">
            <v>KÜÇÜKÇEKMECE</v>
          </cell>
          <cell r="I2057" t="str">
            <v>KSE2022000004657</v>
          </cell>
          <cell r="J2057" t="str">
            <v>31.05.2022</v>
          </cell>
          <cell r="K2057" t="str">
            <v>Mayıs 2022</v>
          </cell>
          <cell r="L2057">
            <v>6814.72</v>
          </cell>
          <cell r="M2057">
            <v>6814.72</v>
          </cell>
        </row>
        <row r="2058">
          <cell r="C2058" t="str">
            <v>KAVSAN AYAKKABI SAN.TİC.A.Ş.</v>
          </cell>
          <cell r="D2058" t="str">
            <v>SİBEL ŞİMŞEK</v>
          </cell>
          <cell r="E2058" t="str">
            <v>YKB DBS</v>
          </cell>
          <cell r="H2058" t="str">
            <v>KÜÇÜKÇEKMECE</v>
          </cell>
          <cell r="I2058" t="str">
            <v>KSE2022000004658</v>
          </cell>
          <cell r="J2058" t="str">
            <v>31.05.2022</v>
          </cell>
          <cell r="K2058" t="str">
            <v>Mayıs 2022</v>
          </cell>
          <cell r="L2058">
            <v>585.61</v>
          </cell>
          <cell r="M2058">
            <v>585.61</v>
          </cell>
        </row>
        <row r="2059">
          <cell r="C2059" t="str">
            <v>KAVSAN AYAKKABI SAN.TİC.A.Ş.</v>
          </cell>
          <cell r="D2059" t="str">
            <v>SİBEL ŞİMŞEK</v>
          </cell>
          <cell r="E2059" t="str">
            <v>YKB DBS</v>
          </cell>
          <cell r="H2059" t="str">
            <v>KÜÇÜKÇEKMECE</v>
          </cell>
          <cell r="I2059" t="str">
            <v>KSE2022000004659</v>
          </cell>
          <cell r="J2059" t="str">
            <v>31.05.2022</v>
          </cell>
          <cell r="K2059" t="str">
            <v>Mayıs 2022</v>
          </cell>
          <cell r="L2059">
            <v>91.11</v>
          </cell>
          <cell r="M2059">
            <v>91.11</v>
          </cell>
        </row>
        <row r="2060">
          <cell r="C2060" t="str">
            <v>KAVSAN AYAKKABI SAN.TİC.A.Ş.</v>
          </cell>
          <cell r="D2060" t="str">
            <v>SİBEL ŞİMŞEK</v>
          </cell>
          <cell r="E2060" t="str">
            <v>YKB DBS</v>
          </cell>
          <cell r="H2060" t="str">
            <v>KÜÇÜKÇEKMECE</v>
          </cell>
          <cell r="I2060" t="str">
            <v>KSE2022000004660</v>
          </cell>
          <cell r="J2060" t="str">
            <v>31.05.2022</v>
          </cell>
          <cell r="K2060" t="str">
            <v>Mayıs 2022</v>
          </cell>
          <cell r="L2060">
            <v>179.23</v>
          </cell>
          <cell r="M2060">
            <v>179.23</v>
          </cell>
        </row>
        <row r="2061">
          <cell r="C2061" t="str">
            <v>KAYA KARDEŞLER GIDASÜT ÜRÜN.SAN.VETİC.A.Ş.</v>
          </cell>
          <cell r="D2061" t="str">
            <v>REFORM</v>
          </cell>
          <cell r="H2061" t="str">
            <v>ÇERKEZKÖY</v>
          </cell>
          <cell r="I2061" t="str">
            <v>KSE2022000003559</v>
          </cell>
          <cell r="J2061" t="str">
            <v>07.05.2022</v>
          </cell>
          <cell r="K2061" t="str">
            <v>Mayıs 2022</v>
          </cell>
          <cell r="L2061">
            <v>6577.56</v>
          </cell>
          <cell r="M2061">
            <v>6577.56</v>
          </cell>
        </row>
        <row r="2062">
          <cell r="C2062" t="str">
            <v>KAYA KARDEŞLER GIDASÜT ÜRÜN.SAN.VETİC.A.Ş.</v>
          </cell>
          <cell r="D2062" t="str">
            <v>REFORM</v>
          </cell>
          <cell r="I2062" t="str">
            <v>KSE2022000004996</v>
          </cell>
          <cell r="J2062" t="str">
            <v>13.06.2022</v>
          </cell>
          <cell r="K2062" t="str">
            <v>Mayıs 2022</v>
          </cell>
          <cell r="L2062">
            <v>1806037.67</v>
          </cell>
          <cell r="M2062">
            <v>1806037.67</v>
          </cell>
        </row>
        <row r="2063">
          <cell r="C2063" t="str">
            <v>KAYA KARDEŞLER GIDASÜT ÜRÜN.SAN.VETİC.A.Ş.</v>
          </cell>
          <cell r="H2063" t="str">
            <v>KAĞITHANE</v>
          </cell>
          <cell r="I2063" t="str">
            <v>KSE2022000004997</v>
          </cell>
          <cell r="J2063" t="str">
            <v>13.06.2022</v>
          </cell>
          <cell r="K2063" t="str">
            <v>Mayıs 2022</v>
          </cell>
          <cell r="L2063">
            <v>10599.18</v>
          </cell>
          <cell r="M2063">
            <v>10599.18</v>
          </cell>
        </row>
        <row r="2064">
          <cell r="C2064" t="str">
            <v>KAYA MADENCİLİK ENDÜSTRİ TAAHHÜT MONTAJ SAN.TİC.A.Ş.</v>
          </cell>
          <cell r="E2064" t="str">
            <v>ZiraatbankasıDBS</v>
          </cell>
          <cell r="H2064" t="str">
            <v>ALİAĞA</v>
          </cell>
          <cell r="I2064" t="str">
            <v>KSE2022000003558</v>
          </cell>
          <cell r="J2064" t="str">
            <v>07.05.2022</v>
          </cell>
          <cell r="K2064" t="str">
            <v>Mayıs 2022</v>
          </cell>
          <cell r="L2064">
            <v>789.63</v>
          </cell>
          <cell r="M2064">
            <v>789.63</v>
          </cell>
        </row>
        <row r="2065">
          <cell r="C2065" t="str">
            <v>KAYA MADENCİLİK ENDÜSTRİ TAAHHÜT MONTAJ SAN.TİC.A.Ş.</v>
          </cell>
          <cell r="E2065" t="str">
            <v>ZiraatbankasıDBS</v>
          </cell>
          <cell r="H2065" t="str">
            <v>ALİAĞA</v>
          </cell>
          <cell r="I2065" t="str">
            <v>KME2022000001241</v>
          </cell>
          <cell r="J2065" t="str">
            <v>31.05.2022</v>
          </cell>
          <cell r="K2065" t="str">
            <v>Mayıs 2022</v>
          </cell>
          <cell r="L2065">
            <v>257460.51</v>
          </cell>
          <cell r="M2065">
            <v>257460.51</v>
          </cell>
        </row>
        <row r="2066">
          <cell r="C2066" t="str">
            <v>KAYA PETROL SAN.VETİC.LTD.ŞTİ.</v>
          </cell>
          <cell r="D2066" t="str">
            <v>SİBEL ŞİMŞEK</v>
          </cell>
          <cell r="E2066" t="str">
            <v>AkbankDBS</v>
          </cell>
          <cell r="H2066" t="str">
            <v>ÇORUM</v>
          </cell>
          <cell r="I2066" t="str">
            <v>KSE2022000003557</v>
          </cell>
          <cell r="J2066" t="str">
            <v>07.05.2022</v>
          </cell>
          <cell r="K2066" t="str">
            <v>Mayıs 2022</v>
          </cell>
          <cell r="L2066">
            <v>266.49</v>
          </cell>
          <cell r="M2066">
            <v>266.49</v>
          </cell>
        </row>
        <row r="2067">
          <cell r="C2067" t="str">
            <v>KAYA TURİZM İŞLETMELERİ VE TİC.A.Ş.</v>
          </cell>
          <cell r="D2067" t="str">
            <v>MACROEN ENERJİ VE ENERJİ DANIŞMANLIK TİC. LTD. ŞTİ.</v>
          </cell>
          <cell r="H2067" t="str">
            <v>KONAK</v>
          </cell>
          <cell r="I2067" t="str">
            <v>KSE2022000003556</v>
          </cell>
          <cell r="J2067" t="str">
            <v>07.05.2022</v>
          </cell>
          <cell r="K2067" t="str">
            <v>Mayıs 2022</v>
          </cell>
          <cell r="L2067">
            <v>864.96</v>
          </cell>
          <cell r="M2067">
            <v>864.96</v>
          </cell>
        </row>
        <row r="2068">
          <cell r="C2068" t="str">
            <v>KAYA TURİZM İŞLETMELERİ VE TİC.A.Ş.</v>
          </cell>
          <cell r="D2068" t="str">
            <v>MACROEN ENERJİ VE ENERJİ DANIŞMANLIK TİC. LTD. ŞTİ.</v>
          </cell>
          <cell r="H2068" t="str">
            <v>KONAK</v>
          </cell>
          <cell r="I2068" t="str">
            <v>KME2022000001179</v>
          </cell>
          <cell r="J2068" t="str">
            <v>31.05.2022</v>
          </cell>
          <cell r="K2068" t="str">
            <v>Mayıs 2022</v>
          </cell>
          <cell r="L2068">
            <v>207894.54</v>
          </cell>
          <cell r="M2068">
            <v>207894.54</v>
          </cell>
        </row>
        <row r="2069">
          <cell r="C2069" t="str">
            <v>KAYA TURİZM İŞLETMELERİ VE TİC.A.Ş.</v>
          </cell>
          <cell r="D2069" t="str">
            <v>MACROEN ENERJİ VE ENERJİ DANIŞMANLIK TİC. LTD. ŞTİ.</v>
          </cell>
          <cell r="H2069" t="str">
            <v>KONAK</v>
          </cell>
          <cell r="I2069" t="str">
            <v>KME2022000001265</v>
          </cell>
          <cell r="J2069" t="str">
            <v>31.05.2022</v>
          </cell>
          <cell r="K2069" t="str">
            <v>Mayıs 2022</v>
          </cell>
          <cell r="L2069">
            <v>4736.07</v>
          </cell>
          <cell r="M2069">
            <v>4736.07</v>
          </cell>
        </row>
        <row r="2070">
          <cell r="C2070" t="str">
            <v>KAYA TURİZM İŞLETMELERİ VE TİC.A.Ş.</v>
          </cell>
          <cell r="D2070" t="str">
            <v>MACROEN ENERJİ VE ENERJİ DANIŞMANLIK TİC. LTD. ŞTİ.</v>
          </cell>
          <cell r="H2070" t="str">
            <v>KONAK</v>
          </cell>
          <cell r="I2070" t="str">
            <v>KME2022000001266</v>
          </cell>
          <cell r="J2070" t="str">
            <v>31.05.2022</v>
          </cell>
          <cell r="K2070" t="str">
            <v>Mayıs 2022</v>
          </cell>
          <cell r="L2070">
            <v>81522.460000000006</v>
          </cell>
          <cell r="M2070">
            <v>81522.460000000006</v>
          </cell>
        </row>
        <row r="2071">
          <cell r="C2071" t="str">
            <v>KAYA TURİZM İŞLETMELERİ VE TİC.A.Ş.</v>
          </cell>
          <cell r="D2071" t="str">
            <v>MACROEN ENERJİ VE ENERJİ DANIŞMANLIK TİC. LTD. ŞTİ.</v>
          </cell>
          <cell r="H2071" t="str">
            <v>KONAK</v>
          </cell>
          <cell r="I2071" t="str">
            <v>KME2022000001267</v>
          </cell>
          <cell r="J2071" t="str">
            <v>31.05.2022</v>
          </cell>
          <cell r="K2071" t="str">
            <v>Mayıs 2022</v>
          </cell>
          <cell r="L2071">
            <v>83.99</v>
          </cell>
          <cell r="M2071">
            <v>83.99</v>
          </cell>
        </row>
        <row r="2072">
          <cell r="C2072" t="str">
            <v>KAYHAN TATIŞ</v>
          </cell>
          <cell r="E2072" t="str">
            <v>İş Bankası ATS</v>
          </cell>
          <cell r="H2072" t="str">
            <v>BALÇOVA</v>
          </cell>
          <cell r="I2072" t="str">
            <v>KSA2022000000910</v>
          </cell>
          <cell r="J2072" t="str">
            <v>07.05.2022</v>
          </cell>
          <cell r="K2072" t="str">
            <v>Mayıs 2022</v>
          </cell>
          <cell r="L2072">
            <v>48.34</v>
          </cell>
          <cell r="M2072">
            <v>48.34</v>
          </cell>
        </row>
        <row r="2073">
          <cell r="C2073" t="str">
            <v>KAZAN ALÜMİNYUM DÖKÜM SANAYİ VE TİCARET ANONİM ŞİRKETİ</v>
          </cell>
          <cell r="D2073" t="str">
            <v>SERA ENERJİ SAN. VE TİC. LTD. ŞTİ.</v>
          </cell>
          <cell r="H2073" t="str">
            <v>BİLECİK</v>
          </cell>
          <cell r="I2073" t="str">
            <v>KSE2022000003555</v>
          </cell>
          <cell r="J2073" t="str">
            <v>07.05.2022</v>
          </cell>
          <cell r="K2073" t="str">
            <v>Mayıs 2022</v>
          </cell>
          <cell r="L2073">
            <v>34.340000000000003</v>
          </cell>
          <cell r="M2073">
            <v>34.340000000000003</v>
          </cell>
        </row>
        <row r="2074">
          <cell r="C2074" t="str">
            <v>KAZAN ALÜMİNYUM DÖKÜM SANAYİ VE TİCARET ANONİM ŞİRKETİ</v>
          </cell>
          <cell r="D2074" t="str">
            <v>SERA ENERJİ SAN. VE TİC. LTD. ŞTİ.</v>
          </cell>
          <cell r="H2074" t="str">
            <v>BİLECİK</v>
          </cell>
          <cell r="I2074" t="str">
            <v>KLA2022000005225</v>
          </cell>
          <cell r="J2074" t="str">
            <v>31.05.2022</v>
          </cell>
          <cell r="K2074" t="str">
            <v>Mayıs 2022</v>
          </cell>
          <cell r="L2074">
            <v>15228.28</v>
          </cell>
          <cell r="M2074">
            <v>15228.28</v>
          </cell>
        </row>
        <row r="2075">
          <cell r="C2075" t="str">
            <v>KEBEN İŞ ELBİSELERİ VE İŞ GÜVENLİĞİ MALZEMELERİ SANAYİ VETİCARETLİMİTED ŞİRKETİ</v>
          </cell>
          <cell r="H2075" t="str">
            <v>AKDENİZ</v>
          </cell>
          <cell r="I2075" t="str">
            <v>KSE2022000004847</v>
          </cell>
          <cell r="J2075" t="str">
            <v>11.06.2022</v>
          </cell>
          <cell r="K2075" t="str">
            <v>Mayıs 2022</v>
          </cell>
          <cell r="L2075">
            <v>15292.15</v>
          </cell>
          <cell r="M2075">
            <v>15292.15</v>
          </cell>
        </row>
        <row r="2076">
          <cell r="C2076" t="str">
            <v>KEBEN İŞ ELBİSELERİ VE İŞ GÜVENLİĞİ MALZEMELERİ SANAYİ VETİCARETLİMİTED ŞİRKETİ</v>
          </cell>
          <cell r="H2076" t="str">
            <v>AKDENİZ</v>
          </cell>
          <cell r="I2076" t="str">
            <v>KSE2022000003554</v>
          </cell>
          <cell r="J2076" t="str">
            <v>07.05.2022</v>
          </cell>
          <cell r="K2076" t="str">
            <v>Mayıs 2022</v>
          </cell>
          <cell r="L2076">
            <v>81.14</v>
          </cell>
          <cell r="M2076">
            <v>81.14</v>
          </cell>
        </row>
        <row r="2077">
          <cell r="C2077" t="str">
            <v>KEMAL CEVİZLİ FOTOĞRAFÇILIK SAN. VE TİC.LTD.ŞTİ.</v>
          </cell>
          <cell r="E2077" t="str">
            <v>ZiraatbankasıDBS</v>
          </cell>
          <cell r="H2077" t="str">
            <v>FATİH</v>
          </cell>
          <cell r="I2077" t="str">
            <v>KSE2022000004846</v>
          </cell>
          <cell r="J2077" t="str">
            <v>11.06.2022</v>
          </cell>
          <cell r="K2077" t="str">
            <v>Mayıs 2022</v>
          </cell>
          <cell r="L2077">
            <v>2256.56</v>
          </cell>
          <cell r="M2077">
            <v>2256.56</v>
          </cell>
        </row>
        <row r="2078">
          <cell r="C2078" t="str">
            <v>KEMAL CEVİZLİ FOTOĞRAFÇILIK SAN. VE TİC.LTD.ŞTİ.</v>
          </cell>
          <cell r="E2078" t="str">
            <v>ZiraatbankasıDBS</v>
          </cell>
          <cell r="H2078" t="str">
            <v>ÜMRANİYE</v>
          </cell>
          <cell r="I2078" t="str">
            <v>KSE2022000004843</v>
          </cell>
          <cell r="J2078" t="str">
            <v>11.06.2022</v>
          </cell>
          <cell r="K2078" t="str">
            <v>Mayıs 2022</v>
          </cell>
          <cell r="L2078">
            <v>1437.45</v>
          </cell>
          <cell r="M2078">
            <v>1437.45</v>
          </cell>
        </row>
        <row r="2079">
          <cell r="C2079" t="str">
            <v>KEMAL CEVİZLİ FOTOĞRAFÇILIK SAN. VE TİC.LTD.ŞTİ.</v>
          </cell>
          <cell r="E2079" t="str">
            <v>ZiraatbankasıDBS</v>
          </cell>
          <cell r="H2079" t="str">
            <v>ÜMRANİYE</v>
          </cell>
          <cell r="I2079" t="str">
            <v>KSE2022000004844</v>
          </cell>
          <cell r="J2079" t="str">
            <v>11.06.2022</v>
          </cell>
          <cell r="K2079" t="str">
            <v>Mayıs 2022</v>
          </cell>
          <cell r="L2079">
            <v>1106.72</v>
          </cell>
          <cell r="M2079">
            <v>1106.72</v>
          </cell>
        </row>
        <row r="2080">
          <cell r="C2080" t="str">
            <v>KEMAL CEVİZLİ FOTOĞRAFÇILIK SAN. VE TİC.LTD.ŞTİ.</v>
          </cell>
          <cell r="E2080" t="str">
            <v>ZiraatbankasıDBS</v>
          </cell>
          <cell r="H2080" t="str">
            <v>ÜMRANİYE</v>
          </cell>
          <cell r="I2080" t="str">
            <v>KSE2022000004845</v>
          </cell>
          <cell r="J2080" t="str">
            <v>11.06.2022</v>
          </cell>
          <cell r="K2080" t="str">
            <v>Mayıs 2022</v>
          </cell>
          <cell r="L2080">
            <v>3395.54</v>
          </cell>
          <cell r="M2080">
            <v>3395.54</v>
          </cell>
        </row>
        <row r="2081">
          <cell r="C2081" t="str">
            <v>KEMAL CEVİZLİ FOTOĞRAFÇILIK SAN. VE TİC.LTD.ŞTİ.</v>
          </cell>
          <cell r="E2081" t="str">
            <v>ZiraatbankasıDBS</v>
          </cell>
          <cell r="H2081" t="str">
            <v>FATİH</v>
          </cell>
          <cell r="I2081" t="str">
            <v>KSE2022000003553</v>
          </cell>
          <cell r="J2081" t="str">
            <v>07.05.2022</v>
          </cell>
          <cell r="K2081" t="str">
            <v>Mayıs 2022</v>
          </cell>
          <cell r="L2081">
            <v>56.71</v>
          </cell>
          <cell r="M2081">
            <v>56.71</v>
          </cell>
        </row>
        <row r="2082">
          <cell r="C2082" t="str">
            <v>KEMAL KOÇAK</v>
          </cell>
          <cell r="D2082" t="str">
            <v>HANKAYA SAVUNMA SAN. VE TİC. A.Ş.</v>
          </cell>
          <cell r="H2082" t="str">
            <v>ALTINDAĞ</v>
          </cell>
          <cell r="I2082" t="str">
            <v>KSE2022000004842</v>
          </cell>
          <cell r="J2082" t="str">
            <v>11.06.2022</v>
          </cell>
          <cell r="K2082" t="str">
            <v>Mayıs 2022</v>
          </cell>
          <cell r="L2082">
            <v>10752.57</v>
          </cell>
          <cell r="M2082">
            <v>13752.57</v>
          </cell>
        </row>
        <row r="2083">
          <cell r="C2083" t="str">
            <v>KEMAL KOÇAK</v>
          </cell>
          <cell r="D2083" t="str">
            <v>HANKAYA SAVUNMA SAN. VE TİC. A.Ş.</v>
          </cell>
          <cell r="H2083" t="str">
            <v>ALTINDAĞ</v>
          </cell>
          <cell r="I2083" t="str">
            <v>KSE2022000004841</v>
          </cell>
          <cell r="J2083" t="str">
            <v>11.06.2022</v>
          </cell>
          <cell r="K2083" t="str">
            <v>Mayıs 2022</v>
          </cell>
          <cell r="L2083">
            <v>5068.76</v>
          </cell>
          <cell r="M2083">
            <v>5068.76</v>
          </cell>
        </row>
        <row r="2084">
          <cell r="C2084" t="str">
            <v>KEMAL KOÇAK</v>
          </cell>
          <cell r="D2084" t="str">
            <v>HANKAYA SAVUNMA SAN. VE TİC. A.Ş.</v>
          </cell>
          <cell r="H2084" t="str">
            <v>ALTINDAĞ</v>
          </cell>
          <cell r="I2084" t="str">
            <v>KSE2022000003552</v>
          </cell>
          <cell r="J2084" t="str">
            <v>07.05.2022</v>
          </cell>
          <cell r="K2084" t="str">
            <v>Mayıs 2022</v>
          </cell>
          <cell r="L2084">
            <v>88.69</v>
          </cell>
          <cell r="M2084">
            <v>88.69</v>
          </cell>
        </row>
        <row r="2085">
          <cell r="C2085" t="str">
            <v>KEMAL KUL</v>
          </cell>
          <cell r="H2085" t="str">
            <v>SOMA</v>
          </cell>
          <cell r="I2085" t="str">
            <v>KNA2022000000674</v>
          </cell>
          <cell r="J2085" t="str">
            <v>13.06.2022</v>
          </cell>
          <cell r="K2085" t="str">
            <v>Mayıs 2022</v>
          </cell>
          <cell r="L2085">
            <v>24187.119999999999</v>
          </cell>
          <cell r="M2085">
            <v>24187.119999999999</v>
          </cell>
        </row>
        <row r="2086">
          <cell r="C2086" t="str">
            <v>KEMAL KUL</v>
          </cell>
          <cell r="H2086" t="str">
            <v>SOMA</v>
          </cell>
          <cell r="I2086" t="str">
            <v>KSA2022000000911</v>
          </cell>
          <cell r="J2086" t="str">
            <v>07.05.2022</v>
          </cell>
          <cell r="K2086" t="str">
            <v>Mayıs 2022</v>
          </cell>
          <cell r="L2086">
            <v>100.47</v>
          </cell>
          <cell r="M2086">
            <v>100.47</v>
          </cell>
        </row>
        <row r="2087">
          <cell r="C2087" t="str">
            <v>KEMAL TOMBAKOĞLU VER.KALAY PETR.ÜRÜN.TİC.LTD.ŞTİ.</v>
          </cell>
          <cell r="E2087" t="str">
            <v>YKB DBS</v>
          </cell>
          <cell r="H2087" t="str">
            <v>AKSU</v>
          </cell>
          <cell r="I2087" t="str">
            <v>KSE2022000004908</v>
          </cell>
          <cell r="J2087" t="str">
            <v>11.06.2022</v>
          </cell>
          <cell r="K2087" t="str">
            <v>Mayıs 2022</v>
          </cell>
          <cell r="L2087">
            <v>8608.42</v>
          </cell>
          <cell r="M2087">
            <v>8608.42</v>
          </cell>
        </row>
        <row r="2088">
          <cell r="C2088" t="str">
            <v>KENAN KÖRPE</v>
          </cell>
          <cell r="E2088" t="str">
            <v>ZiraatbankasıDBS</v>
          </cell>
          <cell r="H2088" t="str">
            <v>BEYOĞLU</v>
          </cell>
          <cell r="I2088" t="str">
            <v>KSA2022000001642</v>
          </cell>
          <cell r="J2088" t="str">
            <v>11.06.2022</v>
          </cell>
          <cell r="K2088" t="str">
            <v>Mayıs 2022</v>
          </cell>
          <cell r="L2088">
            <v>2395.4</v>
          </cell>
          <cell r="M2088">
            <v>2395.4</v>
          </cell>
        </row>
        <row r="2089">
          <cell r="C2089" t="str">
            <v>KENZ DAYANIKLI TÜKETİM MALLARI TURİZM İNŞ.GID.DIŞ.TİC.SAN.LTD.ŞTİ.</v>
          </cell>
          <cell r="H2089" t="str">
            <v>TEPEBAŞI</v>
          </cell>
          <cell r="I2089" t="str">
            <v>KSA2022000000912</v>
          </cell>
          <cell r="J2089" t="str">
            <v>07.05.2022</v>
          </cell>
          <cell r="K2089" t="str">
            <v>Mayıs 2022</v>
          </cell>
          <cell r="L2089">
            <v>148.38999999999999</v>
          </cell>
          <cell r="M2089">
            <v>148.38999999999999</v>
          </cell>
        </row>
        <row r="2090">
          <cell r="C2090" t="str">
            <v>KEPİ GRUP TURİZM OTELCİLİK İNŞ.SAN.VE TİC.A.Ş.</v>
          </cell>
          <cell r="D2090" t="str">
            <v>MACROEN ENERJİ VE ENERJİ DANIŞMANLIK TİC. LTD. ŞTİ.</v>
          </cell>
          <cell r="H2090" t="str">
            <v>GAZİEMİR</v>
          </cell>
          <cell r="I2090" t="str">
            <v>KSE2022000003551</v>
          </cell>
          <cell r="J2090" t="str">
            <v>07.05.2022</v>
          </cell>
          <cell r="K2090" t="str">
            <v>Mayıs 2022</v>
          </cell>
          <cell r="L2090">
            <v>1255.3900000000001</v>
          </cell>
          <cell r="M2090">
            <v>1255.3900000000001</v>
          </cell>
        </row>
        <row r="2091">
          <cell r="C2091" t="str">
            <v>KERİM YALÇIN</v>
          </cell>
          <cell r="E2091" t="str">
            <v>ZiraatbankasıDBS</v>
          </cell>
          <cell r="H2091" t="str">
            <v>ALANYA</v>
          </cell>
          <cell r="I2091" t="str">
            <v>KSA2022000001643</v>
          </cell>
          <cell r="J2091" t="str">
            <v>11.06.2022</v>
          </cell>
          <cell r="K2091" t="str">
            <v>Mayıs 2022</v>
          </cell>
          <cell r="L2091">
            <v>3863.07</v>
          </cell>
          <cell r="M2091">
            <v>3863.07</v>
          </cell>
        </row>
        <row r="2092">
          <cell r="C2092" t="str">
            <v>KET EMLAK İNŞAAT TURİZM SANAYİ VE TİCARET ANONİM ŞİRKETİ</v>
          </cell>
          <cell r="D2092" t="str">
            <v>MACROEN ENERJİ VE ENERJİ DANIŞMANLIK TİC. LTD. ŞTİ.</v>
          </cell>
          <cell r="E2092" t="str">
            <v>YKB DBS</v>
          </cell>
          <cell r="H2092" t="str">
            <v>EDREMİT</v>
          </cell>
          <cell r="I2092" t="str">
            <v>KSE2022000003550</v>
          </cell>
          <cell r="J2092" t="str">
            <v>07.05.2022</v>
          </cell>
          <cell r="K2092" t="str">
            <v>Mayıs 2022</v>
          </cell>
          <cell r="L2092">
            <v>1274.08</v>
          </cell>
          <cell r="M2092">
            <v>1274.08</v>
          </cell>
        </row>
        <row r="2093">
          <cell r="C2093" t="str">
            <v>KET EMLAK İNŞAAT TURİZM SANAYİ VE TİCARET ANONİM ŞİRKETİ</v>
          </cell>
          <cell r="D2093" t="str">
            <v>MACROEN ENERJİ VE ENERJİ DANIŞMANLIK TİC. LTD. ŞTİ.</v>
          </cell>
          <cell r="E2093" t="str">
            <v>YKB DBS</v>
          </cell>
          <cell r="H2093" t="str">
            <v>EDREMİT</v>
          </cell>
          <cell r="I2093" t="str">
            <v>KLA2022000005078</v>
          </cell>
          <cell r="J2093" t="str">
            <v>31.05.2022</v>
          </cell>
          <cell r="K2093" t="str">
            <v>Mayıs 2022</v>
          </cell>
          <cell r="L2093">
            <v>231330.33</v>
          </cell>
          <cell r="M2093">
            <v>231330.33</v>
          </cell>
        </row>
        <row r="2094">
          <cell r="C2094" t="str">
            <v>KEZİBAN YILDIZ</v>
          </cell>
          <cell r="E2094" t="str">
            <v>AkbankDBS</v>
          </cell>
          <cell r="H2094" t="str">
            <v>FATİH</v>
          </cell>
          <cell r="I2094" t="str">
            <v>KSA2022000001644</v>
          </cell>
          <cell r="J2094" t="str">
            <v>11.06.2022</v>
          </cell>
          <cell r="K2094" t="str">
            <v>Mayıs 2022</v>
          </cell>
          <cell r="L2094">
            <v>1187.28</v>
          </cell>
          <cell r="M2094">
            <v>1187.28</v>
          </cell>
        </row>
        <row r="2095">
          <cell r="C2095" t="str">
            <v>KILIÇOĞLU ÇELİK HASIR METAL SANAYİ VE TİCARET LİMİTED ŞİRKETİ</v>
          </cell>
          <cell r="E2095" t="str">
            <v>HalkbankasıDBS</v>
          </cell>
          <cell r="H2095" t="str">
            <v>ÇAYIROVA</v>
          </cell>
          <cell r="I2095" t="str">
            <v>KSE2022000003549</v>
          </cell>
          <cell r="J2095" t="str">
            <v>07.05.2022</v>
          </cell>
          <cell r="K2095" t="str">
            <v>Mayıs 2022</v>
          </cell>
          <cell r="L2095">
            <v>123.58</v>
          </cell>
          <cell r="M2095">
            <v>123.58</v>
          </cell>
        </row>
        <row r="2096">
          <cell r="C2096" t="str">
            <v>KIRTIZLAR UN FABRİKASI TAR.SAN.VE TUR.TİC.LTD.ŞTİ.</v>
          </cell>
          <cell r="E2096" t="str">
            <v>İş Bankası DBS</v>
          </cell>
          <cell r="H2096" t="str">
            <v>POLATLI</v>
          </cell>
          <cell r="I2096" t="str">
            <v>KSE2022000003548</v>
          </cell>
          <cell r="J2096" t="str">
            <v>07.05.2022</v>
          </cell>
          <cell r="K2096" t="str">
            <v>Mayıs 2022</v>
          </cell>
          <cell r="L2096">
            <v>3351.73</v>
          </cell>
          <cell r="M2096">
            <v>3351.73</v>
          </cell>
        </row>
        <row r="2097">
          <cell r="C2097" t="str">
            <v>KIRTIZLAR UN FABRİKASI TAR.SAN.VE TUR.TİC.LTD.ŞTİ.</v>
          </cell>
          <cell r="E2097" t="str">
            <v>İş Bankası DBS</v>
          </cell>
          <cell r="H2097" t="str">
            <v>POLATLI</v>
          </cell>
          <cell r="I2097" t="str">
            <v>KME2022000001240</v>
          </cell>
          <cell r="J2097" t="str">
            <v>31.05.2022</v>
          </cell>
          <cell r="K2097" t="str">
            <v>Mayıs 2022</v>
          </cell>
          <cell r="L2097">
            <v>456921.83</v>
          </cell>
          <cell r="M2097">
            <v>456921.83</v>
          </cell>
        </row>
        <row r="2098">
          <cell r="C2098" t="str">
            <v>KİMFLOR KİMYA SANAYİVE TİCARET A.Ş.</v>
          </cell>
          <cell r="E2098" t="str">
            <v>HalkbankasıDBS</v>
          </cell>
          <cell r="H2098" t="str">
            <v>TORBALI</v>
          </cell>
          <cell r="I2098" t="str">
            <v>KSE2022000003547</v>
          </cell>
          <cell r="J2098" t="str">
            <v>07.05.2022</v>
          </cell>
          <cell r="K2098" t="str">
            <v>Mayıs 2022</v>
          </cell>
          <cell r="L2098">
            <v>400.69</v>
          </cell>
          <cell r="M2098">
            <v>400.69</v>
          </cell>
        </row>
        <row r="2099">
          <cell r="C2099" t="str">
            <v>KİMFLOR KİMYA SANAYİVE TİCARET A.Ş.</v>
          </cell>
          <cell r="E2099" t="str">
            <v>HalkbankasıDBS</v>
          </cell>
          <cell r="H2099" t="str">
            <v>TORBALI</v>
          </cell>
          <cell r="I2099" t="str">
            <v>KLA2022000005906</v>
          </cell>
          <cell r="J2099" t="str">
            <v>14.06.2022</v>
          </cell>
          <cell r="K2099" t="str">
            <v>Mayıs 2022</v>
          </cell>
          <cell r="L2099">
            <v>9886.19</v>
          </cell>
          <cell r="M2099">
            <v>9886.19</v>
          </cell>
        </row>
        <row r="2100">
          <cell r="C2100" t="str">
            <v>KİMPAŞ MARKET A.V.M.G.K.T.D.T.K.E.P.Ü.İ.T.T.N.T.M.İ.B.S.M. SAN. VE TİC. LTD. ŞTİ.</v>
          </cell>
          <cell r="E2100" t="str">
            <v>GarantiDBS</v>
          </cell>
          <cell r="H2100" t="str">
            <v>KIRIKHAN</v>
          </cell>
          <cell r="I2100" t="str">
            <v>KSE2022000003546</v>
          </cell>
          <cell r="J2100" t="str">
            <v>07.05.2022</v>
          </cell>
          <cell r="K2100" t="str">
            <v>Mayıs 2022</v>
          </cell>
          <cell r="L2100">
            <v>108.6</v>
          </cell>
          <cell r="M2100">
            <v>108.6</v>
          </cell>
        </row>
        <row r="2101">
          <cell r="C2101" t="str">
            <v>KİMPAŞ MARKET A.V.M.G.K.T.D.T.K.E.P.Ü.İ.T.T.N.T.M.İ.B.S.M. SAN. VE TİC. LTD. ŞTİ.</v>
          </cell>
          <cell r="E2101" t="str">
            <v>GarantiDBS</v>
          </cell>
          <cell r="H2101" t="str">
            <v>KIRIKHAN</v>
          </cell>
          <cell r="I2101" t="str">
            <v>KME2022000001237</v>
          </cell>
          <cell r="J2101" t="str">
            <v>31.05.2022</v>
          </cell>
          <cell r="K2101" t="str">
            <v>Mayıs 2022</v>
          </cell>
          <cell r="L2101">
            <v>14765.15</v>
          </cell>
          <cell r="M2101">
            <v>14765.15</v>
          </cell>
        </row>
        <row r="2102">
          <cell r="C2102" t="str">
            <v>KİMPAŞ MARKET A.V.M.G.K.T.D.T.K.E.P.Ü.İ.T.T.N.T.M.İ.B.S.M. SAN. VE TİC. LTD. ŞTİ.</v>
          </cell>
          <cell r="E2102" t="str">
            <v>GarantiDBS</v>
          </cell>
          <cell r="H2102" t="str">
            <v>KIRIKHAN</v>
          </cell>
          <cell r="I2102" t="str">
            <v>KME2022000001238</v>
          </cell>
          <cell r="J2102" t="str">
            <v>31.05.2022</v>
          </cell>
          <cell r="K2102" t="str">
            <v>Mayıs 2022</v>
          </cell>
          <cell r="L2102">
            <v>14221.21</v>
          </cell>
          <cell r="M2102">
            <v>14221.21</v>
          </cell>
        </row>
        <row r="2103">
          <cell r="C2103" t="str">
            <v>KİMPAŞ MARKET A.V.M.G.K.T.D.T.K.E.P.Ü.İ.T.T.N.T.M.İ.B.S.M. SAN. VE TİC. LTD. ŞTİ.</v>
          </cell>
          <cell r="E2103" t="str">
            <v>GarantiDBS</v>
          </cell>
          <cell r="H2103" t="str">
            <v>KIRIKHAN</v>
          </cell>
          <cell r="I2103" t="str">
            <v>KME2022000001239</v>
          </cell>
          <cell r="J2103" t="str">
            <v>31.05.2022</v>
          </cell>
          <cell r="K2103" t="str">
            <v>Mayıs 2022</v>
          </cell>
          <cell r="L2103">
            <v>14813.22</v>
          </cell>
          <cell r="M2103">
            <v>14813.22</v>
          </cell>
        </row>
        <row r="2104">
          <cell r="C2104" t="str">
            <v>KİMSAN MOBİLYA DEKORASYON İNŞ MAK İTİHR LTD ŞTİ</v>
          </cell>
          <cell r="D2104" t="str">
            <v>HANKAYA SAVUNMA SAN. VE TİC. A.Ş.</v>
          </cell>
          <cell r="H2104" t="str">
            <v>YENİMAHALLE</v>
          </cell>
          <cell r="I2104" t="str">
            <v>KSE2022000003545</v>
          </cell>
          <cell r="J2104" t="str">
            <v>07.05.2022</v>
          </cell>
          <cell r="K2104" t="str">
            <v>Mayıs 2022</v>
          </cell>
          <cell r="L2104">
            <v>1926.04</v>
          </cell>
          <cell r="M2104">
            <v>1926.04</v>
          </cell>
        </row>
        <row r="2105">
          <cell r="C2105" t="str">
            <v>KİMSAN MOBİLYA DEKORASYON İNŞ MAK İTİHR LTD ŞTİ</v>
          </cell>
          <cell r="D2105" t="str">
            <v>HANKAYA SAVUNMA SAN. VE TİC. A.Ş.</v>
          </cell>
          <cell r="H2105" t="str">
            <v>ALTINDAĞ</v>
          </cell>
          <cell r="I2105" t="str">
            <v>KSE2022000004987</v>
          </cell>
          <cell r="J2105" t="str">
            <v>13.06.2022</v>
          </cell>
          <cell r="K2105" t="str">
            <v>Mayıs 2022</v>
          </cell>
          <cell r="L2105">
            <v>2405.75</v>
          </cell>
          <cell r="M2105">
            <v>2405.75</v>
          </cell>
        </row>
        <row r="2106">
          <cell r="C2106" t="str">
            <v>KİMSAN MOBİLYA DEKORASYON İNŞ MAK İTİHR LTD ŞTİ</v>
          </cell>
          <cell r="D2106" t="str">
            <v>HANKAYA SAVUNMA SAN. VE TİC. A.Ş.</v>
          </cell>
          <cell r="H2106" t="str">
            <v>AKYURT</v>
          </cell>
          <cell r="I2106" t="str">
            <v>KSE2022000004988</v>
          </cell>
          <cell r="J2106" t="str">
            <v>13.06.2022</v>
          </cell>
          <cell r="K2106" t="str">
            <v>Mayıs 2022</v>
          </cell>
          <cell r="L2106">
            <v>144202.57999999999</v>
          </cell>
          <cell r="M2106">
            <v>144202.57999999999</v>
          </cell>
        </row>
        <row r="2107">
          <cell r="C2107" t="str">
            <v>KİMSAN MOBİLYA DEKORASYON İNŞ MAK İTİHR LTD ŞTİ</v>
          </cell>
          <cell r="D2107" t="str">
            <v>HANKAYA SAVUNMA SAN. VE TİC. A.Ş.</v>
          </cell>
          <cell r="H2107" t="str">
            <v>ÇANKAYA</v>
          </cell>
          <cell r="I2107" t="str">
            <v>KSE2022000004989</v>
          </cell>
          <cell r="J2107" t="str">
            <v>13.06.2022</v>
          </cell>
          <cell r="K2107" t="str">
            <v>Mayıs 2022</v>
          </cell>
          <cell r="L2107">
            <v>5592.36</v>
          </cell>
          <cell r="M2107">
            <v>5592.36</v>
          </cell>
        </row>
        <row r="2108">
          <cell r="C2108" t="str">
            <v>KİMSAN MOBİLYA DEKORASYON İNŞ MAK İTİHR LTD ŞTİ</v>
          </cell>
          <cell r="D2108" t="str">
            <v>HANKAYA SAVUNMA SAN. VE TİC. A.Ş.</v>
          </cell>
          <cell r="H2108" t="str">
            <v>ALTINDAĞ</v>
          </cell>
          <cell r="I2108" t="str">
            <v>KSE2022000004990</v>
          </cell>
          <cell r="J2108" t="str">
            <v>13.06.2022</v>
          </cell>
          <cell r="K2108" t="str">
            <v>Mayıs 2022</v>
          </cell>
          <cell r="L2108">
            <v>8604.5</v>
          </cell>
          <cell r="M2108">
            <v>8604.5</v>
          </cell>
        </row>
        <row r="2109">
          <cell r="C2109" t="str">
            <v>KİMSAN MOBİLYA DEKORASYON İNŞ MAK İTİHR LTD ŞTİ</v>
          </cell>
          <cell r="D2109" t="str">
            <v>HANKAYA SAVUNMA SAN. VE TİC. A.Ş.</v>
          </cell>
          <cell r="H2109" t="str">
            <v>YENİMAHALLE</v>
          </cell>
          <cell r="I2109" t="str">
            <v>KSE2022000004991</v>
          </cell>
          <cell r="J2109" t="str">
            <v>13.06.2022</v>
          </cell>
          <cell r="K2109" t="str">
            <v>Mayıs 2022</v>
          </cell>
          <cell r="L2109">
            <v>5246.98</v>
          </cell>
          <cell r="M2109">
            <v>5246.98</v>
          </cell>
        </row>
        <row r="2110">
          <cell r="C2110" t="str">
            <v>KL YAPI CELIK IMALAT VE TIC.A.S</v>
          </cell>
          <cell r="H2110" t="str">
            <v>KESKİN</v>
          </cell>
          <cell r="I2110" t="str">
            <v>KLA2022000005834</v>
          </cell>
          <cell r="J2110" t="str">
            <v>13.06.2022</v>
          </cell>
          <cell r="K2110" t="str">
            <v>Mayıs 2022</v>
          </cell>
          <cell r="L2110">
            <v>188443.47</v>
          </cell>
          <cell r="M2110">
            <v>188443.47</v>
          </cell>
        </row>
        <row r="2111">
          <cell r="C2111" t="str">
            <v>KL YAPI CELIK IMALAT VE TIC.A.S</v>
          </cell>
          <cell r="H2111" t="str">
            <v>ÇANKAYA</v>
          </cell>
          <cell r="I2111" t="str">
            <v>KLA2022000005833</v>
          </cell>
          <cell r="J2111" t="str">
            <v>13.06.2022</v>
          </cell>
          <cell r="K2111" t="str">
            <v>Mayıs 2022</v>
          </cell>
          <cell r="L2111">
            <v>13951.29</v>
          </cell>
          <cell r="M2111">
            <v>13951.29</v>
          </cell>
        </row>
        <row r="2112">
          <cell r="C2112" t="str">
            <v>KLN LOJİSTİK SANAYİVE TİCARET A.Ş.</v>
          </cell>
          <cell r="H2112" t="str">
            <v>ALİAĞA</v>
          </cell>
          <cell r="I2112" t="str">
            <v>KLA2022000005222</v>
          </cell>
          <cell r="J2112" t="str">
            <v>31.05.2022</v>
          </cell>
          <cell r="K2112" t="str">
            <v>Mayıs 2022</v>
          </cell>
          <cell r="L2112">
            <v>26470.65</v>
          </cell>
          <cell r="M2112">
            <v>26470.65</v>
          </cell>
        </row>
        <row r="2113">
          <cell r="C2113" t="str">
            <v>KN MÜHENDİSLİK MAKİNA İNŞAAT SAN.VEDIŞ TİC.LTD.ŞTİ.</v>
          </cell>
          <cell r="E2113" t="str">
            <v>ZiraatbankasıDBS</v>
          </cell>
          <cell r="H2113" t="str">
            <v>ÜMRANİYE</v>
          </cell>
          <cell r="I2113" t="str">
            <v>KSE2022000004840</v>
          </cell>
          <cell r="J2113" t="str">
            <v>11.06.2022</v>
          </cell>
          <cell r="K2113" t="str">
            <v>Mayıs 2022</v>
          </cell>
          <cell r="L2113">
            <v>5619.82</v>
          </cell>
          <cell r="M2113">
            <v>5619.82</v>
          </cell>
        </row>
        <row r="2114">
          <cell r="C2114" t="str">
            <v>KN MÜHENDİSLİK MAKİNA İNŞAAT SAN.VEDIŞ TİC.LTD.ŞTİ.</v>
          </cell>
          <cell r="E2114" t="str">
            <v>ZiraatbankasıDBS</v>
          </cell>
          <cell r="H2114" t="str">
            <v>ÜMRANİYE</v>
          </cell>
          <cell r="I2114" t="str">
            <v>KSE2022000003544</v>
          </cell>
          <cell r="J2114" t="str">
            <v>07.05.2022</v>
          </cell>
          <cell r="K2114" t="str">
            <v>Mayıs 2022</v>
          </cell>
          <cell r="L2114">
            <v>34.68</v>
          </cell>
          <cell r="M2114">
            <v>34.68</v>
          </cell>
        </row>
        <row r="2115">
          <cell r="C2115" t="str">
            <v>KNT KAĞIT SANAYİ VE TİCARET ANONİM ŞİRKETİ</v>
          </cell>
          <cell r="D2115" t="str">
            <v>ARES ENERJİ DANIŞMANLIK - MİNE GÜL ALTINOK</v>
          </cell>
          <cell r="H2115" t="str">
            <v>ÇORUM</v>
          </cell>
          <cell r="I2115" t="str">
            <v>KSE2022000003543</v>
          </cell>
          <cell r="J2115" t="str">
            <v>07.05.2022</v>
          </cell>
          <cell r="K2115" t="str">
            <v>Mayıs 2022</v>
          </cell>
          <cell r="L2115">
            <v>22470.16</v>
          </cell>
          <cell r="M2115">
            <v>22470.16</v>
          </cell>
        </row>
        <row r="2116">
          <cell r="C2116" t="str">
            <v>KOCAMAN OTELCİLİK TURİZM VE TİC.A.Ş.</v>
          </cell>
          <cell r="H2116" t="str">
            <v>KONAK</v>
          </cell>
          <cell r="I2116" t="str">
            <v>KSA2022000000913</v>
          </cell>
          <cell r="J2116" t="str">
            <v>07.05.2022</v>
          </cell>
          <cell r="K2116" t="str">
            <v>Mayıs 2022</v>
          </cell>
          <cell r="L2116">
            <v>338.05</v>
          </cell>
          <cell r="M2116">
            <v>338.05</v>
          </cell>
        </row>
        <row r="2117">
          <cell r="C2117" t="str">
            <v>KOLEKTİF HOUSE GAYRİMENKUL İŞLETMECİLİĞİ VE HİZMETLERİ TİCARET ANONİM ŞİRKETİ</v>
          </cell>
          <cell r="H2117" t="str">
            <v>ŞİŞLİ</v>
          </cell>
          <cell r="I2117" t="str">
            <v>KSE2022000003542</v>
          </cell>
          <cell r="J2117" t="str">
            <v>07.05.2022</v>
          </cell>
          <cell r="K2117" t="str">
            <v>Mayıs 2022</v>
          </cell>
          <cell r="L2117">
            <v>2233.61</v>
          </cell>
          <cell r="M2117">
            <v>2233.61</v>
          </cell>
        </row>
        <row r="2118">
          <cell r="C2118" t="str">
            <v>KOLİN AKYURT</v>
          </cell>
          <cell r="H2118" t="str">
            <v>AKYURT</v>
          </cell>
          <cell r="I2118" t="str">
            <v>KLA2022000005835</v>
          </cell>
          <cell r="J2118" t="str">
            <v>13.06.2022</v>
          </cell>
          <cell r="K2118" t="str">
            <v>Mayıs 2022</v>
          </cell>
          <cell r="L2118">
            <v>981.28</v>
          </cell>
          <cell r="M2118">
            <v>981.28</v>
          </cell>
        </row>
        <row r="2119">
          <cell r="C2119" t="str">
            <v>KOLİN ANKARA- İŞYERİ ABONELERİ</v>
          </cell>
          <cell r="H2119" t="str">
            <v>ÇANKAYA</v>
          </cell>
          <cell r="I2119" t="str">
            <v>KLA2022000005837</v>
          </cell>
          <cell r="J2119" t="str">
            <v>13.06.2022</v>
          </cell>
          <cell r="K2119" t="str">
            <v>Mayıs 2022</v>
          </cell>
          <cell r="L2119">
            <v>21446.25</v>
          </cell>
          <cell r="M2119">
            <v>21446.25</v>
          </cell>
        </row>
        <row r="2120">
          <cell r="C2120" t="str">
            <v>KOLİN ANKARA- İŞYERİ ABONELERİ</v>
          </cell>
          <cell r="H2120" t="str">
            <v>ÇANKAYA</v>
          </cell>
          <cell r="I2120" t="str">
            <v>KLA2022000005836</v>
          </cell>
          <cell r="J2120" t="str">
            <v>13.06.2022</v>
          </cell>
          <cell r="K2120" t="str">
            <v>Mayıs 2022</v>
          </cell>
          <cell r="L2120">
            <v>16696.810000000001</v>
          </cell>
          <cell r="M2120">
            <v>16696.810000000001</v>
          </cell>
        </row>
        <row r="2121">
          <cell r="C2121" t="str">
            <v>KOLİN EDİRNE ŞANTİYE</v>
          </cell>
          <cell r="H2121" t="str">
            <v>EDİRNE</v>
          </cell>
          <cell r="I2121" t="str">
            <v>KLA2022000005838</v>
          </cell>
          <cell r="J2121" t="str">
            <v>13.06.2022</v>
          </cell>
          <cell r="K2121" t="str">
            <v>Mayıs 2022</v>
          </cell>
          <cell r="L2121">
            <v>67765.59</v>
          </cell>
          <cell r="M2121">
            <v>67765.59</v>
          </cell>
        </row>
        <row r="2122">
          <cell r="C2122" t="str">
            <v>Kolin İnşaat Halkalı-Kapıkule Demiryolu Hattı Çerkezköy-Kapıkule Kesimi İnşası Şantiyesi</v>
          </cell>
          <cell r="H2122" t="str">
            <v>LÜLEBURGAZ</v>
          </cell>
          <cell r="I2122" t="str">
            <v>KLA2022000005839</v>
          </cell>
          <cell r="J2122" t="str">
            <v>13.06.2022</v>
          </cell>
          <cell r="K2122" t="str">
            <v>Mayıs 2022</v>
          </cell>
          <cell r="L2122">
            <v>254983.24</v>
          </cell>
          <cell r="M2122">
            <v>254983.24</v>
          </cell>
        </row>
        <row r="2123">
          <cell r="C2123" t="str">
            <v>KOLİN KIRKLARELİ ŞANTİYE</v>
          </cell>
          <cell r="H2123" t="str">
            <v>VİZE</v>
          </cell>
          <cell r="I2123" t="str">
            <v>KSE2022000003541</v>
          </cell>
          <cell r="J2123" t="str">
            <v>07.05.2022</v>
          </cell>
          <cell r="K2123" t="str">
            <v>Mayıs 2022</v>
          </cell>
          <cell r="L2123">
            <v>6068.55</v>
          </cell>
          <cell r="M2123">
            <v>6068.55</v>
          </cell>
        </row>
        <row r="2124">
          <cell r="C2124" t="str">
            <v>KOLİN KIRKLARELİ ŞANTİYE</v>
          </cell>
          <cell r="H2124" t="str">
            <v>VİZE</v>
          </cell>
          <cell r="I2124" t="str">
            <v>KLA2022000005840</v>
          </cell>
          <cell r="J2124" t="str">
            <v>13.06.2022</v>
          </cell>
          <cell r="K2124" t="str">
            <v>Mayıs 2022</v>
          </cell>
          <cell r="L2124">
            <v>710148.32</v>
          </cell>
          <cell r="M2124">
            <v>710148.32</v>
          </cell>
        </row>
        <row r="2125">
          <cell r="C2125" t="str">
            <v>KOLİN KIRKLARELİ ŞANTİYE</v>
          </cell>
          <cell r="H2125" t="str">
            <v>KIRKLARELİ</v>
          </cell>
          <cell r="I2125" t="str">
            <v>KLA2022000005841</v>
          </cell>
          <cell r="J2125" t="str">
            <v>13.06.2022</v>
          </cell>
          <cell r="K2125" t="str">
            <v>Mayıs 2022</v>
          </cell>
          <cell r="L2125">
            <v>236651.51</v>
          </cell>
          <cell r="M2125">
            <v>236651.51</v>
          </cell>
        </row>
        <row r="2126">
          <cell r="C2126" t="str">
            <v>KOLİN KIRKLARELİ ŞANTİYE</v>
          </cell>
          <cell r="H2126" t="str">
            <v>LÜLEBURGAZ</v>
          </cell>
          <cell r="I2126" t="str">
            <v>KLA2022000005842</v>
          </cell>
          <cell r="J2126" t="str">
            <v>13.06.2022</v>
          </cell>
          <cell r="K2126" t="str">
            <v>Mayıs 2022</v>
          </cell>
          <cell r="L2126">
            <v>27037.48</v>
          </cell>
          <cell r="M2126">
            <v>27037.48</v>
          </cell>
        </row>
        <row r="2127">
          <cell r="C2127" t="str">
            <v>KOLİN KIRKLARELİ ŞANTİYE</v>
          </cell>
          <cell r="H2127" t="str">
            <v>LÜLEBURGAZ</v>
          </cell>
          <cell r="I2127" t="str">
            <v>KLA2022000005843</v>
          </cell>
          <cell r="J2127" t="str">
            <v>13.06.2022</v>
          </cell>
          <cell r="K2127" t="str">
            <v>Mayıs 2022</v>
          </cell>
          <cell r="L2127">
            <v>1617.58</v>
          </cell>
          <cell r="M2127">
            <v>1617.58</v>
          </cell>
        </row>
        <row r="2128">
          <cell r="C2128" t="str">
            <v>KOLİN KIRKLARELİ ŞANTİYE</v>
          </cell>
          <cell r="H2128" t="str">
            <v>LÜLEBURGAZ</v>
          </cell>
          <cell r="I2128" t="str">
            <v>KLA2022000005844</v>
          </cell>
          <cell r="J2128" t="str">
            <v>13.06.2022</v>
          </cell>
          <cell r="K2128" t="str">
            <v>Mayıs 2022</v>
          </cell>
          <cell r="L2128">
            <v>17736.75</v>
          </cell>
          <cell r="M2128">
            <v>17736.75</v>
          </cell>
        </row>
        <row r="2129">
          <cell r="C2129" t="str">
            <v>KOLİN KONYA ŞANTİYESİ</v>
          </cell>
          <cell r="H2129" t="str">
            <v>EREĞLİ</v>
          </cell>
          <cell r="I2129" t="str">
            <v>KLA2022000005845</v>
          </cell>
          <cell r="J2129" t="str">
            <v>13.06.2022</v>
          </cell>
          <cell r="K2129" t="str">
            <v>Mayıs 2022</v>
          </cell>
          <cell r="L2129">
            <v>38093.279999999999</v>
          </cell>
          <cell r="M2129">
            <v>38093.279999999999</v>
          </cell>
        </row>
        <row r="2130">
          <cell r="C2130" t="str">
            <v xml:space="preserve">KOLİN TEKİRDAĞ ŞANTİYE </v>
          </cell>
          <cell r="H2130" t="str">
            <v>ERGENE</v>
          </cell>
          <cell r="I2130" t="str">
            <v>KLA2022000005846</v>
          </cell>
          <cell r="J2130" t="str">
            <v>13.06.2022</v>
          </cell>
          <cell r="K2130" t="str">
            <v>Mayıs 2022</v>
          </cell>
          <cell r="L2130">
            <v>185550.87</v>
          </cell>
          <cell r="M2130">
            <v>185550.87</v>
          </cell>
        </row>
        <row r="2131">
          <cell r="C2131" t="str">
            <v>KOLİN ZONGULDAK</v>
          </cell>
          <cell r="H2131" t="str">
            <v>ÇAYCUMA</v>
          </cell>
          <cell r="I2131" t="str">
            <v>KME2022000001411</v>
          </cell>
          <cell r="J2131" t="str">
            <v>13.06.2022</v>
          </cell>
          <cell r="K2131" t="str">
            <v>Mayıs 2022</v>
          </cell>
          <cell r="L2131">
            <v>1552893.75</v>
          </cell>
          <cell r="M2131">
            <v>1552893.75</v>
          </cell>
        </row>
        <row r="2132">
          <cell r="C2132" t="str">
            <v>KOLPAŞ İTHALAT İHRACAT VE TİCARET A.Ş.</v>
          </cell>
          <cell r="H2132" t="str">
            <v>YENİMAHALLE</v>
          </cell>
          <cell r="I2132" t="str">
            <v>KLA2022000005847</v>
          </cell>
          <cell r="J2132" t="str">
            <v>13.06.2022</v>
          </cell>
          <cell r="K2132" t="str">
            <v>Mayıs 2022</v>
          </cell>
          <cell r="L2132">
            <v>2209.0500000000002</v>
          </cell>
          <cell r="M2132">
            <v>2209.0500000000002</v>
          </cell>
        </row>
        <row r="2133">
          <cell r="C2133" t="str">
            <v>KOLPAŞ İTHALAT İHRACAT VE TİCARET A.Ş.</v>
          </cell>
          <cell r="H2133" t="str">
            <v>ALTINDAĞ</v>
          </cell>
          <cell r="I2133" t="str">
            <v>KLA2022000005848</v>
          </cell>
          <cell r="J2133" t="str">
            <v>13.06.2022</v>
          </cell>
          <cell r="K2133" t="str">
            <v>Mayıs 2022</v>
          </cell>
          <cell r="L2133">
            <v>2271.2600000000002</v>
          </cell>
          <cell r="M2133">
            <v>2271.2600000000002</v>
          </cell>
        </row>
        <row r="2134">
          <cell r="C2134" t="str">
            <v>KOLSAN INSAAT OTOMOTIV SANAYI VE TICARET A.S.</v>
          </cell>
          <cell r="H2134" t="str">
            <v>ALTINDAĞ</v>
          </cell>
          <cell r="I2134" t="str">
            <v>KLA2022000005223</v>
          </cell>
          <cell r="J2134" t="str">
            <v>31.05.2022</v>
          </cell>
          <cell r="K2134" t="str">
            <v>Mayıs 2022</v>
          </cell>
          <cell r="L2134">
            <v>7221.87</v>
          </cell>
          <cell r="M2134">
            <v>7221.87</v>
          </cell>
        </row>
        <row r="2135">
          <cell r="C2135" t="str">
            <v>KOLSAN İNŞAAT OTO.SAN.VE TİC.A.Ş.</v>
          </cell>
          <cell r="H2135" t="str">
            <v>ETİMESGUT</v>
          </cell>
          <cell r="I2135" t="str">
            <v>KLA2022000005224</v>
          </cell>
          <cell r="J2135" t="str">
            <v>31.05.2022</v>
          </cell>
          <cell r="K2135" t="str">
            <v>Mayıs 2022</v>
          </cell>
          <cell r="L2135">
            <v>35814.94</v>
          </cell>
          <cell r="M2135">
            <v>35814.94</v>
          </cell>
        </row>
        <row r="2136">
          <cell r="C2136" t="str">
            <v>KONAK RAKOR SIHHİ TES.MALZ.İNŞ.TURZ.GIDASAN.VE TİC.LTD.ŞTİ.</v>
          </cell>
          <cell r="D2136" t="str">
            <v>HANKAYA SAVUNMA SAN. VE TİC. A.Ş.</v>
          </cell>
          <cell r="H2136" t="str">
            <v>AKYURT</v>
          </cell>
          <cell r="I2136" t="str">
            <v>KSE2022000004839</v>
          </cell>
          <cell r="J2136" t="str">
            <v>11.06.2022</v>
          </cell>
          <cell r="K2136" t="str">
            <v>Mayıs 2022</v>
          </cell>
          <cell r="L2136">
            <v>94085.21</v>
          </cell>
          <cell r="M2136">
            <v>94085.21</v>
          </cell>
        </row>
        <row r="2137">
          <cell r="C2137" t="str">
            <v>KONAK RAKOR SIHHİ TES.MALZ.İNŞ.TURZ.GIDASAN.VE TİC.LTD.ŞTİ.</v>
          </cell>
          <cell r="D2137" t="str">
            <v>HANKAYA SAVUNMA SAN. VE TİC. A.Ş.</v>
          </cell>
          <cell r="H2137" t="str">
            <v>AKYURT</v>
          </cell>
          <cell r="I2137" t="str">
            <v>KSE2022000003540</v>
          </cell>
          <cell r="J2137" t="str">
            <v>07.05.2022</v>
          </cell>
          <cell r="K2137" t="str">
            <v>Mayıs 2022</v>
          </cell>
          <cell r="L2137">
            <v>782.21</v>
          </cell>
          <cell r="M2137">
            <v>782.21</v>
          </cell>
        </row>
        <row r="2138">
          <cell r="C2138" t="str">
            <v>KONAK RESTAURANT CATERING GIDA TURİZM ORGANİZASYON İTHALAT İHRACAT SANAYİ VE TİCARET</v>
          </cell>
          <cell r="D2138" t="str">
            <v>YAŞAM İLETİŞİM TELEKOMÜNİKASYON</v>
          </cell>
          <cell r="H2138" t="str">
            <v>ALTINDAĞ</v>
          </cell>
          <cell r="I2138" t="str">
            <v>KSA2022000001530</v>
          </cell>
          <cell r="J2138" t="str">
            <v>11.06.2022</v>
          </cell>
          <cell r="K2138" t="str">
            <v>Mayıs 2022</v>
          </cell>
          <cell r="L2138">
            <v>16910.310000000001</v>
          </cell>
          <cell r="M2138">
            <v>16910.310000000001</v>
          </cell>
        </row>
        <row r="2139">
          <cell r="C2139" t="str">
            <v>KONAK RESTAURANT CATERING GIDA TURİZM ORGANİZASYON İTHALAT İHRACAT SANAYİ VE TİCARET</v>
          </cell>
          <cell r="D2139" t="str">
            <v>YAŞAM İLETİŞİM TELEKOMÜNİKASYON</v>
          </cell>
          <cell r="H2139" t="str">
            <v>ALTINDAĞ</v>
          </cell>
          <cell r="I2139" t="str">
            <v>KSA2022000000914</v>
          </cell>
          <cell r="J2139" t="str">
            <v>07.05.2022</v>
          </cell>
          <cell r="K2139" t="str">
            <v>Mayıs 2022</v>
          </cell>
          <cell r="L2139">
            <v>72.42</v>
          </cell>
          <cell r="M2139">
            <v>72.42</v>
          </cell>
        </row>
        <row r="2140">
          <cell r="C2140" t="str">
            <v>KONFOR DAYANIKLI TÜKETİM MAL.MO.DE.TE.İ.TU.S.VE T.AŞ</v>
          </cell>
          <cell r="E2140" t="str">
            <v>VakıfbankDBS</v>
          </cell>
          <cell r="H2140" t="str">
            <v>MENEMEN</v>
          </cell>
          <cell r="I2140" t="str">
            <v>KSE2022000003539</v>
          </cell>
          <cell r="J2140" t="str">
            <v>07.05.2022</v>
          </cell>
          <cell r="K2140" t="str">
            <v>Mayıs 2022</v>
          </cell>
          <cell r="L2140">
            <v>4104.05</v>
          </cell>
          <cell r="M2140">
            <v>4104.05</v>
          </cell>
        </row>
        <row r="2141">
          <cell r="C2141" t="str">
            <v>KONMAR KONYA MOTORLU ARÇ.TİC.PAZ.LTD.ŞTİ.</v>
          </cell>
          <cell r="H2141" t="str">
            <v>SELÇUKLU</v>
          </cell>
          <cell r="I2141" t="str">
            <v>KSE2022000003538</v>
          </cell>
          <cell r="J2141" t="str">
            <v>07.05.2022</v>
          </cell>
          <cell r="K2141" t="str">
            <v>Mayıs 2022</v>
          </cell>
          <cell r="L2141">
            <v>100.62</v>
          </cell>
          <cell r="M2141">
            <v>100.62</v>
          </cell>
        </row>
        <row r="2142">
          <cell r="C2142" t="str">
            <v>KONMAR KONYA MOTORLU ARÇ.TİC.PAZ.LTD.ŞTİ.</v>
          </cell>
          <cell r="H2142" t="str">
            <v>SELÇUKLU</v>
          </cell>
          <cell r="I2142" t="str">
            <v>KLA2022000005212</v>
          </cell>
          <cell r="J2142" t="str">
            <v>31.05.2022</v>
          </cell>
          <cell r="K2142" t="str">
            <v>Mayıs 2022</v>
          </cell>
          <cell r="L2142">
            <v>13197.52</v>
          </cell>
          <cell r="M2142">
            <v>17697.52</v>
          </cell>
        </row>
        <row r="2143">
          <cell r="C2143" t="str">
            <v>KORAY KURBAN</v>
          </cell>
          <cell r="E2143" t="str">
            <v>İş Bankası DBS</v>
          </cell>
          <cell r="H2143" t="str">
            <v>ORTACA</v>
          </cell>
          <cell r="I2143" t="str">
            <v>KSA2022000001645</v>
          </cell>
          <cell r="J2143" t="str">
            <v>11.06.2022</v>
          </cell>
          <cell r="K2143" t="str">
            <v>Mayıs 2022</v>
          </cell>
          <cell r="L2143">
            <v>2929.79</v>
          </cell>
          <cell r="M2143">
            <v>2929.79</v>
          </cell>
        </row>
        <row r="2144">
          <cell r="C2144" t="str">
            <v>KOREL ELEKTRONİK SANAYİ VE TİCARET A.Ş.</v>
          </cell>
          <cell r="E2144" t="str">
            <v>VakıfbankDBS</v>
          </cell>
          <cell r="H2144" t="str">
            <v>ODUNPAZARI</v>
          </cell>
          <cell r="I2144" t="str">
            <v>KSE2022000003537</v>
          </cell>
          <cell r="J2144" t="str">
            <v>07.05.2022</v>
          </cell>
          <cell r="K2144" t="str">
            <v>Mayıs 2022</v>
          </cell>
          <cell r="L2144">
            <v>25228.07</v>
          </cell>
          <cell r="M2144">
            <v>25228.07</v>
          </cell>
        </row>
        <row r="2145">
          <cell r="C2145" t="str">
            <v>KOTON MAĞAZACILIK TEKSTİL SAN.VE TİC.A.Ş.</v>
          </cell>
          <cell r="H2145" t="str">
            <v>ŞİŞLİ</v>
          </cell>
          <cell r="I2145" t="str">
            <v>KSE2022000003536</v>
          </cell>
          <cell r="J2145" t="str">
            <v>07.05.2022</v>
          </cell>
          <cell r="K2145" t="str">
            <v>Mayıs 2022</v>
          </cell>
          <cell r="L2145">
            <v>22472.240000000002</v>
          </cell>
          <cell r="M2145">
            <v>22472.240000000002</v>
          </cell>
        </row>
        <row r="2146">
          <cell r="C2146" t="str">
            <v>KOTON MAĞAZACILIK TEKSTİL SAN.VE TİC.A.Ş.</v>
          </cell>
          <cell r="I2146" t="str">
            <v>KLA2022000005454</v>
          </cell>
          <cell r="J2146" t="str">
            <v>07.06.2022</v>
          </cell>
          <cell r="K2146" t="str">
            <v>Mayıs 2022</v>
          </cell>
          <cell r="L2146">
            <v>3443531.17</v>
          </cell>
          <cell r="M2146">
            <v>3443531.17</v>
          </cell>
        </row>
        <row r="2147">
          <cell r="C2147" t="str">
            <v>KOYUNCU AGRO GIDA PLASTİK İNŞAAT VE NAKLİYAT ANONİM ŞİRKETİ</v>
          </cell>
          <cell r="E2147" t="str">
            <v>İş Bankası DBS</v>
          </cell>
          <cell r="H2147" t="str">
            <v>KAHRAMANKAZAN</v>
          </cell>
          <cell r="I2147" t="str">
            <v>KSE2022000004838</v>
          </cell>
          <cell r="J2147" t="str">
            <v>11.06.2022</v>
          </cell>
          <cell r="K2147" t="str">
            <v>Mayıs 2022</v>
          </cell>
          <cell r="L2147">
            <v>24130.080000000002</v>
          </cell>
          <cell r="M2147">
            <v>24130.080000000002</v>
          </cell>
        </row>
        <row r="2148">
          <cell r="C2148" t="str">
            <v>KOYUNCU AGRO GIDA PLASTİK İNŞAAT VE NAKLİYAT ANONİM ŞİRKETİ</v>
          </cell>
          <cell r="E2148" t="str">
            <v>İş Bankası DBS</v>
          </cell>
          <cell r="H2148" t="str">
            <v>KAHRAMANKAZAN</v>
          </cell>
          <cell r="I2148" t="str">
            <v>KSE2022000004837</v>
          </cell>
          <cell r="J2148" t="str">
            <v>11.06.2022</v>
          </cell>
          <cell r="K2148" t="str">
            <v>Mayıs 2022</v>
          </cell>
          <cell r="L2148">
            <v>21900.799999999999</v>
          </cell>
          <cell r="M2148">
            <v>21900.799999999999</v>
          </cell>
        </row>
        <row r="2149">
          <cell r="C2149" t="str">
            <v>KOYUNCU TEKSTİL BOYAAPRE GI.ÜR.SA.VETİCARET LTD.ŞTİ.</v>
          </cell>
          <cell r="D2149" t="str">
            <v>SERA ENERJİ SAN. VE TİC. LTD. ŞTİ.</v>
          </cell>
          <cell r="E2149" t="str">
            <v>GarantiDBS</v>
          </cell>
          <cell r="H2149" t="str">
            <v>YILDIRIM</v>
          </cell>
          <cell r="I2149" t="str">
            <v>KSE2022000003535</v>
          </cell>
          <cell r="J2149" t="str">
            <v>07.05.2022</v>
          </cell>
          <cell r="K2149" t="str">
            <v>Mayıs 2022</v>
          </cell>
          <cell r="L2149">
            <v>1733.2</v>
          </cell>
          <cell r="M2149">
            <v>1733.2</v>
          </cell>
        </row>
        <row r="2150">
          <cell r="C2150" t="str">
            <v>KOZA ALTIN İŞLETMELERİ A.Ş</v>
          </cell>
          <cell r="H2150" t="str">
            <v>GÜMÜŞHANE</v>
          </cell>
          <cell r="I2150" t="str">
            <v>KLA2022000005285</v>
          </cell>
          <cell r="J2150" t="str">
            <v>31.05.2022</v>
          </cell>
          <cell r="K2150" t="str">
            <v>Mayıs 2022</v>
          </cell>
          <cell r="L2150">
            <v>14640.37</v>
          </cell>
          <cell r="M2150">
            <v>14640.37</v>
          </cell>
        </row>
        <row r="2151">
          <cell r="C2151" t="str">
            <v>KOZA ALTIN İŞLETMELERİ A.Ş</v>
          </cell>
          <cell r="H2151" t="str">
            <v>GÜMÜŞHANE</v>
          </cell>
          <cell r="I2151" t="str">
            <v>KLA2022000005286</v>
          </cell>
          <cell r="J2151" t="str">
            <v>31.05.2022</v>
          </cell>
          <cell r="K2151" t="str">
            <v>Mayıs 2022</v>
          </cell>
          <cell r="L2151">
            <v>203352.79</v>
          </cell>
          <cell r="M2151">
            <v>203352.79</v>
          </cell>
        </row>
        <row r="2152">
          <cell r="C2152" t="str">
            <v>KOZA ALTIN İŞLETMELERİ A.Ş</v>
          </cell>
          <cell r="H2152" t="str">
            <v>GÜMÜŞHANE</v>
          </cell>
          <cell r="I2152" t="str">
            <v>KLA2022000005287</v>
          </cell>
          <cell r="J2152" t="str">
            <v>31.05.2022</v>
          </cell>
          <cell r="K2152" t="str">
            <v>Mayıs 2022</v>
          </cell>
          <cell r="L2152">
            <v>5246.07</v>
          </cell>
          <cell r="M2152">
            <v>5246.07</v>
          </cell>
        </row>
        <row r="2153">
          <cell r="C2153" t="str">
            <v>KOZA ALTIN İŞLETMELERİ A.Ş</v>
          </cell>
          <cell r="H2153" t="str">
            <v>GÜMÜŞHANE</v>
          </cell>
          <cell r="I2153" t="str">
            <v>KLA2022000005288</v>
          </cell>
          <cell r="J2153" t="str">
            <v>31.05.2022</v>
          </cell>
          <cell r="K2153" t="str">
            <v>Mayıs 2022</v>
          </cell>
          <cell r="L2153">
            <v>19069.37</v>
          </cell>
          <cell r="M2153">
            <v>19069.37</v>
          </cell>
        </row>
        <row r="2154">
          <cell r="C2154" t="str">
            <v>KOZA ALTIN İŞLETMELERİ A.Ş</v>
          </cell>
          <cell r="H2154" t="str">
            <v>GÜMÜŞHANE</v>
          </cell>
          <cell r="I2154" t="str">
            <v>KLA2022000005289</v>
          </cell>
          <cell r="J2154" t="str">
            <v>31.05.2022</v>
          </cell>
          <cell r="K2154" t="str">
            <v>Mayıs 2022</v>
          </cell>
          <cell r="L2154">
            <v>1555.45</v>
          </cell>
          <cell r="M2154">
            <v>1555.45</v>
          </cell>
        </row>
        <row r="2155">
          <cell r="C2155" t="str">
            <v>KOZA ALTIN İŞLETMELERİ A.Ş</v>
          </cell>
          <cell r="H2155" t="str">
            <v>YENİMAHALLE</v>
          </cell>
          <cell r="I2155" t="str">
            <v>KLA2022000005290</v>
          </cell>
          <cell r="J2155" t="str">
            <v>31.05.2022</v>
          </cell>
          <cell r="K2155" t="str">
            <v>Mayıs 2022</v>
          </cell>
          <cell r="L2155">
            <v>191346.57</v>
          </cell>
          <cell r="M2155">
            <v>191346.57</v>
          </cell>
        </row>
        <row r="2156">
          <cell r="C2156" t="str">
            <v>KOZA ALTIN İŞLETMELERİ A.Ş</v>
          </cell>
          <cell r="H2156" t="str">
            <v>BERGAMA</v>
          </cell>
          <cell r="I2156" t="str">
            <v>KLA2022000005291</v>
          </cell>
          <cell r="J2156" t="str">
            <v>31.05.2022</v>
          </cell>
          <cell r="K2156" t="str">
            <v>Mayıs 2022</v>
          </cell>
          <cell r="L2156">
            <v>44229.16</v>
          </cell>
          <cell r="M2156">
            <v>44229.16</v>
          </cell>
        </row>
        <row r="2157">
          <cell r="C2157" t="str">
            <v>KOZA ALTIN İŞLETMELERİ A.Ş</v>
          </cell>
          <cell r="H2157" t="str">
            <v>SİVRİHİSAR</v>
          </cell>
          <cell r="I2157" t="str">
            <v>KLA2022000005292</v>
          </cell>
          <cell r="J2157" t="str">
            <v>31.05.2022</v>
          </cell>
          <cell r="K2157" t="str">
            <v>Mayıs 2022</v>
          </cell>
          <cell r="L2157">
            <v>7262.94</v>
          </cell>
          <cell r="M2157">
            <v>7262.94</v>
          </cell>
        </row>
        <row r="2158">
          <cell r="C2158" t="str">
            <v>KOZA ALTIN İŞLETMELERİ A.Ş</v>
          </cell>
          <cell r="H2158" t="str">
            <v>BERGAMA</v>
          </cell>
          <cell r="I2158" t="str">
            <v>KLA2022000005293</v>
          </cell>
          <cell r="J2158" t="str">
            <v>31.05.2022</v>
          </cell>
          <cell r="K2158" t="str">
            <v>Mayıs 2022</v>
          </cell>
          <cell r="L2158">
            <v>80463.240000000005</v>
          </cell>
          <cell r="M2158">
            <v>80463.240000000005</v>
          </cell>
        </row>
        <row r="2159">
          <cell r="C2159" t="str">
            <v>KOZA ALTIN İŞLETMELERİ A.Ş</v>
          </cell>
          <cell r="H2159" t="str">
            <v>SİVRİHİSAR</v>
          </cell>
          <cell r="I2159" t="str">
            <v>KLA2022000005295</v>
          </cell>
          <cell r="J2159" t="str">
            <v>31.05.2022</v>
          </cell>
          <cell r="K2159" t="str">
            <v>Mayıs 2022</v>
          </cell>
          <cell r="L2159">
            <v>5654.31</v>
          </cell>
          <cell r="M2159">
            <v>5654.31</v>
          </cell>
        </row>
        <row r="2160">
          <cell r="C2160" t="str">
            <v>KOZA ALTIN İŞLETMELERİ A.Ş</v>
          </cell>
          <cell r="H2160" t="str">
            <v>KOCASİNAN</v>
          </cell>
          <cell r="I2160" t="str">
            <v>KLA2022000005294</v>
          </cell>
          <cell r="J2160" t="str">
            <v>31.05.2022</v>
          </cell>
          <cell r="K2160" t="str">
            <v>Mayıs 2022</v>
          </cell>
          <cell r="L2160">
            <v>47256.44</v>
          </cell>
          <cell r="M2160">
            <v>47256.44</v>
          </cell>
        </row>
        <row r="2161">
          <cell r="C2161" t="str">
            <v>KOZA ALTIN İŞLETMELERİ A.Ş</v>
          </cell>
          <cell r="H2161" t="str">
            <v>MAHMUDİYE</v>
          </cell>
          <cell r="I2161" t="str">
            <v>KLA2022000005296</v>
          </cell>
          <cell r="J2161" t="str">
            <v>31.05.2022</v>
          </cell>
          <cell r="K2161" t="str">
            <v>Mayıs 2022</v>
          </cell>
          <cell r="L2161">
            <v>64693.57</v>
          </cell>
          <cell r="M2161">
            <v>64693.57</v>
          </cell>
        </row>
        <row r="2162">
          <cell r="C2162" t="str">
            <v>KOZA ALTIN İŞLETMELERİ A.Ş</v>
          </cell>
          <cell r="H2162" t="str">
            <v>SİVRİHİSAR</v>
          </cell>
          <cell r="I2162" t="str">
            <v>KLA2022000005328</v>
          </cell>
          <cell r="J2162" t="str">
            <v>06.06.2022</v>
          </cell>
          <cell r="K2162" t="str">
            <v>Mayıs 2022</v>
          </cell>
          <cell r="L2162">
            <v>6169538.7300000004</v>
          </cell>
          <cell r="M2162">
            <v>6169538.7300000004</v>
          </cell>
        </row>
        <row r="2163">
          <cell r="C2163" t="str">
            <v>KOZA ALTIN İŞLETMELERİ A.Ş.</v>
          </cell>
          <cell r="H2163" t="str">
            <v>GÜMÜŞHANE</v>
          </cell>
          <cell r="I2163" t="str">
            <v>KLA2022000005327</v>
          </cell>
          <cell r="J2163" t="str">
            <v>06.06.2022</v>
          </cell>
          <cell r="K2163" t="str">
            <v>Mayıs 2022</v>
          </cell>
          <cell r="L2163">
            <v>937799.16</v>
          </cell>
          <cell r="M2163">
            <v>937799.16</v>
          </cell>
        </row>
        <row r="2164">
          <cell r="C2164" t="str">
            <v>KOZA ALTIN İŞLETMELERİ A.Ş.</v>
          </cell>
          <cell r="H2164" t="str">
            <v>SİVRİHİSAR</v>
          </cell>
          <cell r="I2164" t="str">
            <v>KLA2022000005297</v>
          </cell>
          <cell r="J2164" t="str">
            <v>31.05.2022</v>
          </cell>
          <cell r="K2164" t="str">
            <v>Mayıs 2022</v>
          </cell>
          <cell r="L2164">
            <v>9621.67</v>
          </cell>
          <cell r="M2164">
            <v>9621.67</v>
          </cell>
        </row>
        <row r="2165">
          <cell r="C2165" t="str">
            <v>KOZA ALTIN İŞLETMELERİ A.Ş.</v>
          </cell>
          <cell r="H2165" t="str">
            <v>SİVRİHİSAR</v>
          </cell>
          <cell r="I2165" t="str">
            <v>KLA2022000005298</v>
          </cell>
          <cell r="J2165" t="str">
            <v>31.05.2022</v>
          </cell>
          <cell r="K2165" t="str">
            <v>Mayıs 2022</v>
          </cell>
          <cell r="L2165">
            <v>12392.86</v>
          </cell>
          <cell r="M2165">
            <v>12392.86</v>
          </cell>
        </row>
        <row r="2166">
          <cell r="C2166" t="str">
            <v>KOZA ALTIN İŞLETMELERİ A.Ş.</v>
          </cell>
          <cell r="H2166" t="str">
            <v>SİVRİHİSAR</v>
          </cell>
          <cell r="I2166" t="str">
            <v>KLA2022000005299</v>
          </cell>
          <cell r="J2166" t="str">
            <v>31.05.2022</v>
          </cell>
          <cell r="K2166" t="str">
            <v>Mayıs 2022</v>
          </cell>
          <cell r="L2166">
            <v>4200.32</v>
          </cell>
          <cell r="M2166">
            <v>4200.32</v>
          </cell>
        </row>
        <row r="2167">
          <cell r="C2167" t="str">
            <v>KOZA ALTIN İŞLETMELERİ A.Ş.</v>
          </cell>
          <cell r="H2167" t="str">
            <v>BERGAMA</v>
          </cell>
          <cell r="I2167" t="str">
            <v>KLA2022000005283</v>
          </cell>
          <cell r="J2167" t="str">
            <v>31.05.2022</v>
          </cell>
          <cell r="K2167" t="str">
            <v>Mayıs 2022</v>
          </cell>
          <cell r="L2167">
            <v>5124990.2699999996</v>
          </cell>
          <cell r="M2167">
            <v>5124990.2699999996</v>
          </cell>
        </row>
        <row r="2168">
          <cell r="C2168" t="str">
            <v>KOZA ALTIN İŞLETMELERİ A.Ş.</v>
          </cell>
          <cell r="H2168" t="str">
            <v>DİKİLİ</v>
          </cell>
          <cell r="I2168" t="str">
            <v>KLA2022000005281</v>
          </cell>
          <cell r="J2168" t="str">
            <v>31.05.2022</v>
          </cell>
          <cell r="K2168" t="str">
            <v>Mayıs 2022</v>
          </cell>
          <cell r="L2168">
            <v>6753353.2599999998</v>
          </cell>
          <cell r="M2168">
            <v>6753353.2599999998</v>
          </cell>
        </row>
        <row r="2169">
          <cell r="C2169" t="str">
            <v>KOZA ALTIN İŞLETMELERİ A.Ş.</v>
          </cell>
          <cell r="H2169" t="str">
            <v>KOCASİNAN</v>
          </cell>
          <cell r="I2169" t="str">
            <v>KLA2022000005282</v>
          </cell>
          <cell r="J2169" t="str">
            <v>31.05.2022</v>
          </cell>
          <cell r="K2169" t="str">
            <v>Mayıs 2022</v>
          </cell>
          <cell r="L2169">
            <v>3751284.19</v>
          </cell>
          <cell r="M2169">
            <v>3751284.19</v>
          </cell>
        </row>
        <row r="2170">
          <cell r="C2170" t="str">
            <v>KOZA ALTIN İŞLETMELERİ A.Ş.</v>
          </cell>
          <cell r="H2170" t="str">
            <v>GÜMÜŞHANE</v>
          </cell>
          <cell r="I2170" t="str">
            <v>KLA2022000005284</v>
          </cell>
          <cell r="J2170" t="str">
            <v>31.05.2022</v>
          </cell>
          <cell r="K2170" t="str">
            <v>Mayıs 2022</v>
          </cell>
          <cell r="L2170">
            <v>7385.81</v>
          </cell>
          <cell r="M2170">
            <v>7385.81</v>
          </cell>
        </row>
        <row r="2171">
          <cell r="C2171" t="str">
            <v>KÖROĞLU GAYRİMENKUL YATIRIM A.Ş</v>
          </cell>
          <cell r="H2171" t="str">
            <v>ÇANKAYA</v>
          </cell>
          <cell r="I2171" t="str">
            <v>KSE2022000003533</v>
          </cell>
          <cell r="J2171" t="str">
            <v>07.05.2022</v>
          </cell>
          <cell r="K2171" t="str">
            <v>Mayıs 2022</v>
          </cell>
          <cell r="L2171">
            <v>11.34</v>
          </cell>
          <cell r="M2171">
            <v>11.34</v>
          </cell>
        </row>
        <row r="2172">
          <cell r="C2172" t="str">
            <v>KÖROĞLU GAYRİMENKUL YATIRIM A.Ş</v>
          </cell>
          <cell r="H2172" t="str">
            <v>ÇANKAYA</v>
          </cell>
          <cell r="I2172" t="str">
            <v>KSE2022000004835</v>
          </cell>
          <cell r="J2172" t="str">
            <v>11.06.2022</v>
          </cell>
          <cell r="K2172" t="str">
            <v>Mayıs 2022</v>
          </cell>
          <cell r="L2172">
            <v>2170.4299999999998</v>
          </cell>
          <cell r="M2172">
            <v>2170.4299999999998</v>
          </cell>
        </row>
        <row r="2173">
          <cell r="C2173" t="str">
            <v>KÖROĞLU İNŞAAT TAAHHÜT PROJE TİCARET ANONİM ŞİRKETİ</v>
          </cell>
          <cell r="H2173" t="str">
            <v>ÇANKAYA</v>
          </cell>
          <cell r="I2173" t="str">
            <v>KSE2022000004836</v>
          </cell>
          <cell r="J2173" t="str">
            <v>11.06.2022</v>
          </cell>
          <cell r="K2173" t="str">
            <v>Mayıs 2022</v>
          </cell>
          <cell r="L2173">
            <v>7529.98</v>
          </cell>
          <cell r="M2173">
            <v>7529.98</v>
          </cell>
        </row>
        <row r="2174">
          <cell r="C2174" t="str">
            <v>KÖROĞLU İNŞAAT TAAHHÜT PROJE TİCARET ANONİM ŞİRKETİ</v>
          </cell>
          <cell r="H2174" t="str">
            <v>ÇANKAYA</v>
          </cell>
          <cell r="I2174" t="str">
            <v>KSE2022000003532</v>
          </cell>
          <cell r="J2174" t="str">
            <v>07.05.2022</v>
          </cell>
          <cell r="K2174" t="str">
            <v>Mayıs 2022</v>
          </cell>
          <cell r="L2174">
            <v>45.54</v>
          </cell>
          <cell r="M2174">
            <v>45.54</v>
          </cell>
        </row>
        <row r="2175">
          <cell r="C2175" t="str">
            <v>KÖSELER PETROL ÜRÜNLERİ TİC.LTD.ŞTİ.</v>
          </cell>
          <cell r="H2175" t="str">
            <v>AFYON</v>
          </cell>
          <cell r="I2175" t="str">
            <v>KSE2022000003531</v>
          </cell>
          <cell r="J2175" t="str">
            <v>07.05.2022</v>
          </cell>
          <cell r="K2175" t="str">
            <v>Mayıs 2022</v>
          </cell>
          <cell r="L2175">
            <v>99.71</v>
          </cell>
          <cell r="M2175">
            <v>99.71</v>
          </cell>
        </row>
        <row r="2176">
          <cell r="C2176" t="str">
            <v>KÖYLÜ TERAS GIDA TURİZM VE TİCARET LİMİTED ŞİRKETİ</v>
          </cell>
          <cell r="E2176" t="str">
            <v>YKB DBS</v>
          </cell>
          <cell r="H2176" t="str">
            <v>ALANYA</v>
          </cell>
          <cell r="I2176" t="str">
            <v>KSE2022000004909</v>
          </cell>
          <cell r="J2176" t="str">
            <v>11.06.2022</v>
          </cell>
          <cell r="K2176" t="str">
            <v>Mayıs 2022</v>
          </cell>
          <cell r="L2176">
            <v>18640.84</v>
          </cell>
          <cell r="M2176">
            <v>18640.84</v>
          </cell>
        </row>
        <row r="2177">
          <cell r="C2177" t="str">
            <v>KRAL MÜZİK MEDYA HİZMETLERİ A.Ş.</v>
          </cell>
          <cell r="H2177" t="str">
            <v>YENİMAHALLE</v>
          </cell>
          <cell r="I2177" t="str">
            <v>KSE2022000003530</v>
          </cell>
          <cell r="J2177" t="str">
            <v>07.05.2022</v>
          </cell>
          <cell r="K2177" t="str">
            <v>Mayıs 2022</v>
          </cell>
          <cell r="L2177">
            <v>156.1</v>
          </cell>
          <cell r="M2177">
            <v>156.1</v>
          </cell>
        </row>
        <row r="2178">
          <cell r="C2178" t="str">
            <v>KRAL MÜZİK MEDYA HİZMETLERİ A.Ş.</v>
          </cell>
          <cell r="H2178" t="str">
            <v>YENİMAHALLE</v>
          </cell>
          <cell r="I2178" t="str">
            <v>KSE2022000004947</v>
          </cell>
          <cell r="J2178" t="str">
            <v>11.06.2022</v>
          </cell>
          <cell r="K2178" t="str">
            <v>Mayıs 2022</v>
          </cell>
          <cell r="L2178">
            <v>37240.86</v>
          </cell>
          <cell r="M2178">
            <v>37240.86</v>
          </cell>
        </row>
        <row r="2179">
          <cell r="C2179" t="str">
            <v>KRP OTOYOL İNŞAATI ADİ ORTAKLIĞI TİCARİ İŞLETMESİ</v>
          </cell>
          <cell r="H2179" t="str">
            <v>KAĞITHANE</v>
          </cell>
          <cell r="I2179" t="str">
            <v>KSE2022000003529</v>
          </cell>
          <cell r="J2179" t="str">
            <v>07.05.2022</v>
          </cell>
          <cell r="K2179" t="str">
            <v>Mayıs 2022</v>
          </cell>
          <cell r="L2179">
            <v>89.46</v>
          </cell>
          <cell r="M2179">
            <v>89.46</v>
          </cell>
        </row>
        <row r="2180">
          <cell r="C2180" t="str">
            <v>KUARTZ ENERJİ SANAYİ VE TİCARET ANONİM ŞİRKETİ</v>
          </cell>
          <cell r="H2180" t="str">
            <v>BAYRAKLI</v>
          </cell>
          <cell r="I2180" t="str">
            <v>KSA2022000000915</v>
          </cell>
          <cell r="J2180" t="str">
            <v>07.05.2022</v>
          </cell>
          <cell r="K2180" t="str">
            <v>Mayıs 2022</v>
          </cell>
          <cell r="L2180">
            <v>95.05</v>
          </cell>
          <cell r="M2180">
            <v>95.05</v>
          </cell>
        </row>
        <row r="2181">
          <cell r="C2181" t="str">
            <v>KUDRET METAL İZABE SANAYİ NAKLİYE VE TİCARET ANONİM ŞİRKETİ</v>
          </cell>
          <cell r="H2181" t="str">
            <v>İNÖNÜ</v>
          </cell>
          <cell r="I2181" t="str">
            <v>KSE2022000003528</v>
          </cell>
          <cell r="J2181" t="str">
            <v>07.05.2022</v>
          </cell>
          <cell r="K2181" t="str">
            <v>Mayıs 2022</v>
          </cell>
          <cell r="L2181">
            <v>6518.2</v>
          </cell>
          <cell r="M2181">
            <v>6518.2</v>
          </cell>
        </row>
        <row r="2182">
          <cell r="C2182" t="str">
            <v>KUDRET METAL İZABE SANAYİ NAKLİYE VE TİCARET ANONİM ŞİRKETİ</v>
          </cell>
          <cell r="H2182" t="str">
            <v>İNÖNÜ</v>
          </cell>
          <cell r="I2182" t="str">
            <v>KLA2022000005439</v>
          </cell>
          <cell r="J2182" t="str">
            <v>07.06.2022</v>
          </cell>
          <cell r="K2182" t="str">
            <v>Mayıs 2022</v>
          </cell>
          <cell r="L2182">
            <v>813169.27</v>
          </cell>
          <cell r="M2182">
            <v>813169.27</v>
          </cell>
        </row>
        <row r="2183">
          <cell r="C2183" t="str">
            <v>KUDRET METAL İZABE SANAYİ NAKLİYE VE TİCARET ANONİM ŞİRKETİ</v>
          </cell>
          <cell r="H2183" t="str">
            <v>İNÖNÜ</v>
          </cell>
          <cell r="I2183" t="str">
            <v>KLA2022000005440</v>
          </cell>
          <cell r="J2183" t="str">
            <v>07.06.2022</v>
          </cell>
          <cell r="K2183" t="str">
            <v>Mayıs 2022</v>
          </cell>
          <cell r="L2183">
            <v>244029.03</v>
          </cell>
          <cell r="M2183">
            <v>244029.03</v>
          </cell>
        </row>
        <row r="2184">
          <cell r="C2184" t="str">
            <v>KUDRET METAL İZABE SANAYİ NAKLİYE VE TİCARET ANONİM ŞİRKETİ</v>
          </cell>
          <cell r="H2184" t="str">
            <v>İNÖNÜ</v>
          </cell>
          <cell r="I2184" t="str">
            <v>KLA2022000005438</v>
          </cell>
          <cell r="J2184" t="str">
            <v>07.06.2022</v>
          </cell>
          <cell r="K2184" t="str">
            <v>Mayıs 2022</v>
          </cell>
          <cell r="L2184">
            <v>178844.43</v>
          </cell>
          <cell r="M2184">
            <v>178844.43</v>
          </cell>
        </row>
        <row r="2185">
          <cell r="C2185" t="str">
            <v>KURTSAN GIDA-TARIM ÜRÜNLERİ İM.İT.İHSAN.VE TİC.LTD.Ş</v>
          </cell>
          <cell r="D2185" t="str">
            <v>SERA ENERJİ SAN. VE TİC. LTD. ŞTİ.</v>
          </cell>
          <cell r="E2185" t="str">
            <v>Albaraka</v>
          </cell>
          <cell r="H2185" t="str">
            <v>NİLÜFER</v>
          </cell>
          <cell r="I2185" t="str">
            <v>KSE2022000003527</v>
          </cell>
          <cell r="J2185" t="str">
            <v>07.05.2022</v>
          </cell>
          <cell r="K2185" t="str">
            <v>Mayıs 2022</v>
          </cell>
          <cell r="L2185">
            <v>425.94</v>
          </cell>
          <cell r="M2185">
            <v>425.94</v>
          </cell>
        </row>
        <row r="2186">
          <cell r="C2186" t="str">
            <v>KURTSAN GIDA-TARIM ÜRÜNLERİ İM.İT.İHSAN.VE TİC.LTD.Ş</v>
          </cell>
          <cell r="D2186" t="str">
            <v>SERA ENERJİ SAN. VE TİC. LTD. ŞTİ.</v>
          </cell>
          <cell r="E2186" t="str">
            <v>Albaraka</v>
          </cell>
          <cell r="H2186" t="str">
            <v>NİLÜFER</v>
          </cell>
          <cell r="I2186" t="str">
            <v>KSE2022000004834</v>
          </cell>
          <cell r="J2186" t="str">
            <v>11.06.2022</v>
          </cell>
          <cell r="K2186" t="str">
            <v>Mayıs 2022</v>
          </cell>
          <cell r="L2186">
            <v>64348.27</v>
          </cell>
          <cell r="M2186">
            <v>64348.27</v>
          </cell>
        </row>
        <row r="2187">
          <cell r="C2187" t="str">
            <v>KUTPA AMBALAJ MATBAACILIK MEDİKAL SİSTEMLERİ LTD.ŞTİ.</v>
          </cell>
          <cell r="D2187" t="str">
            <v>HANKAYA SAVUNMA SAN. VE TİC. A.Ş.</v>
          </cell>
          <cell r="E2187" t="str">
            <v>İş Bankası DBS</v>
          </cell>
          <cell r="H2187" t="str">
            <v>KAHRAMANKAZAN</v>
          </cell>
          <cell r="I2187" t="str">
            <v>KSE2022000003526</v>
          </cell>
          <cell r="J2187" t="str">
            <v>07.05.2022</v>
          </cell>
          <cell r="K2187" t="str">
            <v>Mayıs 2022</v>
          </cell>
          <cell r="L2187">
            <v>134.44999999999999</v>
          </cell>
          <cell r="M2187">
            <v>134.44999999999999</v>
          </cell>
        </row>
        <row r="2188">
          <cell r="C2188" t="str">
            <v>KUTPA AMBALAJ MATBAACILIK MEDİKAL SİSTEMLERİ LTD.ŞTİ.</v>
          </cell>
          <cell r="D2188" t="str">
            <v>HANKAYA SAVUNMA SAN. VE TİC. A.Ş.</v>
          </cell>
          <cell r="E2188" t="str">
            <v>İş Bankası DBS</v>
          </cell>
          <cell r="H2188" t="str">
            <v>KAHRAMANKAZAN</v>
          </cell>
          <cell r="I2188" t="str">
            <v>KSE2022000004833</v>
          </cell>
          <cell r="J2188" t="str">
            <v>11.06.2022</v>
          </cell>
          <cell r="K2188" t="str">
            <v>Mayıs 2022</v>
          </cell>
          <cell r="L2188">
            <v>17516.509999999998</v>
          </cell>
          <cell r="M2188">
            <v>17516.509999999998</v>
          </cell>
        </row>
        <row r="2189">
          <cell r="C2189" t="str">
            <v>KUVVET MATBAACILIK OTOMOTİV GD.TURZ.SN.VE Tİ.LTD.ŞTİ</v>
          </cell>
          <cell r="D2189" t="str">
            <v>İDAMET METAL MAK. İNŞ. HUR. DAN. TAŞ. A.Ş</v>
          </cell>
          <cell r="H2189" t="str">
            <v>BORNOVA</v>
          </cell>
          <cell r="I2189" t="str">
            <v>KSA2022000001529</v>
          </cell>
          <cell r="J2189" t="str">
            <v>11.06.2022</v>
          </cell>
          <cell r="K2189" t="str">
            <v>Mayıs 2022</v>
          </cell>
          <cell r="L2189">
            <v>5650.5</v>
          </cell>
          <cell r="M2189">
            <v>10150.5</v>
          </cell>
        </row>
        <row r="2190">
          <cell r="C2190" t="str">
            <v>KUVVET MATBAACILIK OTOMOTİV GD.TURZ.SN.VE Tİ.LTD.ŞTİ</v>
          </cell>
          <cell r="D2190" t="str">
            <v>İDAMET METAL MAK. İNŞ. HUR. DAN. TAŞ. A.Ş</v>
          </cell>
          <cell r="H2190" t="str">
            <v>BORNOVA</v>
          </cell>
          <cell r="I2190" t="str">
            <v>KSA2022000000916</v>
          </cell>
          <cell r="J2190" t="str">
            <v>07.05.2022</v>
          </cell>
          <cell r="K2190" t="str">
            <v>Mayıs 2022</v>
          </cell>
          <cell r="L2190">
            <v>41.11</v>
          </cell>
          <cell r="M2190">
            <v>41.11</v>
          </cell>
        </row>
        <row r="2191">
          <cell r="C2191" t="str">
            <v>KUZEY EGELİ İNŞAAT EMLAK TURİZM TEKSTİL SANAYİ VE TİCARET ANONİM ŞİRKETİ</v>
          </cell>
          <cell r="D2191" t="str">
            <v>MACROEN ENERJİ VE ENERJİ DANIŞMANLIK TİC. LTD. ŞTİ.</v>
          </cell>
          <cell r="H2191" t="str">
            <v>EDREMİT</v>
          </cell>
          <cell r="I2191" t="str">
            <v>KSE2022000003525</v>
          </cell>
          <cell r="J2191" t="str">
            <v>07.05.2022</v>
          </cell>
          <cell r="K2191" t="str">
            <v>Mayıs 2022</v>
          </cell>
          <cell r="L2191">
            <v>2519.3000000000002</v>
          </cell>
          <cell r="M2191">
            <v>2519.3000000000002</v>
          </cell>
        </row>
        <row r="2192">
          <cell r="C2192" t="str">
            <v>KUZEY EGELİ İNŞAAT EMLAK TURİZM TEKSTİL SANAYİ VE TİCARET ANONİM ŞİRKETİ</v>
          </cell>
          <cell r="D2192" t="str">
            <v>MACROEN ENERJİ VE ENERJİ DANIŞMANLIK TİC. LTD. ŞTİ.</v>
          </cell>
          <cell r="H2192" t="str">
            <v>EDREMİT</v>
          </cell>
          <cell r="I2192" t="str">
            <v>KLA2022000005020</v>
          </cell>
          <cell r="J2192" t="str">
            <v>31.05.2022</v>
          </cell>
          <cell r="K2192" t="str">
            <v>Mayıs 2022</v>
          </cell>
          <cell r="L2192">
            <v>518811.54</v>
          </cell>
          <cell r="M2192">
            <v>518811.54</v>
          </cell>
        </row>
        <row r="2193">
          <cell r="C2193" t="str">
            <v>KUZEY KONAKLAMA KAMP VE KARAVAN İŞLETMECİLİĞİ SANAYİ VE TİCARET ANONİM ŞİRKETİ</v>
          </cell>
          <cell r="E2193" t="str">
            <v>Denizbank DBS</v>
          </cell>
          <cell r="H2193" t="str">
            <v>BEYKOZ</v>
          </cell>
          <cell r="I2193" t="str">
            <v>KNA2022000000673</v>
          </cell>
          <cell r="J2193" t="str">
            <v>11.06.2022</v>
          </cell>
          <cell r="K2193" t="str">
            <v>Mayıs 2022</v>
          </cell>
          <cell r="L2193">
            <v>13594.64</v>
          </cell>
          <cell r="M2193">
            <v>13594.64</v>
          </cell>
        </row>
        <row r="2194">
          <cell r="C2194" t="str">
            <v>KÜLEKÇİLER GIDASANAYİ TİCARETLTD ŞTİ</v>
          </cell>
          <cell r="H2194" t="str">
            <v>KEŞAP</v>
          </cell>
          <cell r="I2194" t="str">
            <v>KSE2022000004831</v>
          </cell>
          <cell r="J2194" t="str">
            <v>11.06.2022</v>
          </cell>
          <cell r="K2194" t="str">
            <v>Mayıs 2022</v>
          </cell>
          <cell r="L2194">
            <v>1472.79</v>
          </cell>
          <cell r="M2194">
            <v>1472.79</v>
          </cell>
        </row>
        <row r="2195">
          <cell r="C2195" t="str">
            <v>KÜLEKÇİLER GIDASANAYİ TİCARETLTD ŞTİ</v>
          </cell>
          <cell r="H2195" t="str">
            <v>GİRESUN</v>
          </cell>
          <cell r="I2195" t="str">
            <v>KSE2022000004830</v>
          </cell>
          <cell r="J2195" t="str">
            <v>11.06.2022</v>
          </cell>
          <cell r="K2195" t="str">
            <v>Mayıs 2022</v>
          </cell>
          <cell r="L2195">
            <v>515.75</v>
          </cell>
          <cell r="M2195">
            <v>515.75</v>
          </cell>
        </row>
        <row r="2196">
          <cell r="C2196" t="str">
            <v>KÜLEKÇİLER GIDASANAYİ TİCARETLTD ŞTİ</v>
          </cell>
          <cell r="H2196" t="str">
            <v>GİRESUN</v>
          </cell>
          <cell r="I2196" t="str">
            <v>KSE2022000004832</v>
          </cell>
          <cell r="J2196" t="str">
            <v>11.06.2022</v>
          </cell>
          <cell r="K2196" t="str">
            <v>Mayıs 2022</v>
          </cell>
          <cell r="L2196">
            <v>21968.71</v>
          </cell>
          <cell r="M2196">
            <v>21968.71</v>
          </cell>
        </row>
        <row r="2197">
          <cell r="C2197" t="str">
            <v>KÜMBETLİ TARIM ÜRÜNLERİ SAN.VE TİC.A.Ş.</v>
          </cell>
          <cell r="E2197" t="str">
            <v>HalkbankasıDBS</v>
          </cell>
          <cell r="H2197" t="str">
            <v>GİRESUN</v>
          </cell>
          <cell r="I2197" t="str">
            <v>KSE2022000003524</v>
          </cell>
          <cell r="J2197" t="str">
            <v>07.05.2022</v>
          </cell>
          <cell r="K2197" t="str">
            <v>Mayıs 2022</v>
          </cell>
          <cell r="L2197">
            <v>222.45</v>
          </cell>
          <cell r="M2197">
            <v>222.45</v>
          </cell>
        </row>
        <row r="2198">
          <cell r="C2198" t="str">
            <v>KÜMBETLİ TARIM ÜRÜNLERİ SAN.VE TİC.A.Ş.</v>
          </cell>
          <cell r="E2198" t="str">
            <v>HalkbankasıDBS</v>
          </cell>
          <cell r="H2198" t="str">
            <v>GİRESUN</v>
          </cell>
          <cell r="I2198" t="str">
            <v>KLA2022000005228</v>
          </cell>
          <cell r="J2198" t="str">
            <v>31.05.2022</v>
          </cell>
          <cell r="K2198" t="str">
            <v>Mayıs 2022</v>
          </cell>
          <cell r="L2198">
            <v>39350.42</v>
          </cell>
          <cell r="M2198">
            <v>39350.42</v>
          </cell>
        </row>
        <row r="2199">
          <cell r="C2199" t="str">
            <v>KÜPELİLER ENDÜSTRİ ANONİM ŞİRKETİ</v>
          </cell>
          <cell r="H2199" t="str">
            <v>ODUNPAZARI</v>
          </cell>
          <cell r="I2199" t="str">
            <v>KSE2022000003523</v>
          </cell>
          <cell r="J2199" t="str">
            <v>07.05.2022</v>
          </cell>
          <cell r="K2199" t="str">
            <v>Mayıs 2022</v>
          </cell>
          <cell r="L2199">
            <v>4936.4399999999996</v>
          </cell>
          <cell r="M2199">
            <v>4936.4399999999996</v>
          </cell>
        </row>
        <row r="2200">
          <cell r="C2200" t="str">
            <v>KÜPELİLER ENDÜSTRİ ANONİM ŞİRKETİ</v>
          </cell>
          <cell r="H2200" t="str">
            <v>ODUNPAZARI</v>
          </cell>
          <cell r="I2200" t="str">
            <v>KME2022000001270</v>
          </cell>
          <cell r="J2200" t="str">
            <v>31.05.2022</v>
          </cell>
          <cell r="K2200" t="str">
            <v>Mayıs 2022</v>
          </cell>
          <cell r="L2200">
            <v>99659.21</v>
          </cell>
          <cell r="M2200">
            <v>99659.21</v>
          </cell>
        </row>
        <row r="2201">
          <cell r="C2201" t="str">
            <v>KÜPELİLER ENDÜSTRİ ANONİM ŞİRKETİ</v>
          </cell>
          <cell r="H2201" t="str">
            <v>İNÖNÜ</v>
          </cell>
          <cell r="I2201" t="str">
            <v>KME2022000001271</v>
          </cell>
          <cell r="J2201" t="str">
            <v>31.05.2022</v>
          </cell>
          <cell r="K2201" t="str">
            <v>Mayıs 2022</v>
          </cell>
          <cell r="L2201">
            <v>8780.59</v>
          </cell>
          <cell r="M2201">
            <v>8780.59</v>
          </cell>
        </row>
        <row r="2202">
          <cell r="C2202" t="str">
            <v>KÜPELİLER ENDÜSTRİ ANONİM ŞİRKETİ</v>
          </cell>
          <cell r="H2202" t="str">
            <v>İNÖNÜ</v>
          </cell>
          <cell r="I2202" t="str">
            <v>KME2022000001272</v>
          </cell>
          <cell r="J2202" t="str">
            <v>31.05.2022</v>
          </cell>
          <cell r="K2202" t="str">
            <v>Mayıs 2022</v>
          </cell>
          <cell r="L2202">
            <v>1106185.8999999999</v>
          </cell>
          <cell r="M2202">
            <v>1106185.8999999999</v>
          </cell>
        </row>
        <row r="2203">
          <cell r="C2203" t="str">
            <v>KÜTAHYA 30 AĞUSTOS ORGANİZE SANAYİ BÖLGESİ</v>
          </cell>
          <cell r="H2203" t="str">
            <v>ALTINTAŞ</v>
          </cell>
          <cell r="I2203" t="str">
            <v>KSE2022000003522</v>
          </cell>
          <cell r="J2203" t="str">
            <v>07.05.2022</v>
          </cell>
          <cell r="K2203" t="str">
            <v>Mayıs 2022</v>
          </cell>
          <cell r="L2203">
            <v>33785.019999999997</v>
          </cell>
          <cell r="M2203">
            <v>33785.019999999997</v>
          </cell>
        </row>
        <row r="2204">
          <cell r="C2204" t="str">
            <v>KÜTAHYA 30 AĞUSTOS ORGANİZE SANAYİ BÖLGESİ</v>
          </cell>
          <cell r="I2204" t="str">
            <v>KLA2022000005280</v>
          </cell>
          <cell r="J2204" t="str">
            <v>31.05.2022</v>
          </cell>
          <cell r="K2204" t="str">
            <v>Mayıs 2022</v>
          </cell>
          <cell r="L2204">
            <v>2449551.5099999998</v>
          </cell>
          <cell r="M2204">
            <v>2449551.5099999998</v>
          </cell>
        </row>
        <row r="2205">
          <cell r="C2205" t="str">
            <v>KÜTAHYA DEMİR AKARYAKIT TİCARET LİMİTED ŞİRKETİ</v>
          </cell>
          <cell r="E2205" t="str">
            <v>VakıfbankDBS</v>
          </cell>
          <cell r="H2205" t="str">
            <v>KÜTAHYA</v>
          </cell>
          <cell r="I2205" t="str">
            <v>KSE2022000003521</v>
          </cell>
          <cell r="J2205" t="str">
            <v>07.05.2022</v>
          </cell>
          <cell r="K2205" t="str">
            <v>Mayıs 2022</v>
          </cell>
          <cell r="L2205">
            <v>68.989999999999995</v>
          </cell>
          <cell r="M2205">
            <v>68.989999999999995</v>
          </cell>
        </row>
        <row r="2206">
          <cell r="C2206" t="str">
            <v>KÜTAHYA DEMİR AKARYAKIT TİCARET LİMİTED ŞİRKETİ</v>
          </cell>
          <cell r="E2206" t="str">
            <v>VakıfbankDBS</v>
          </cell>
          <cell r="H2206" t="str">
            <v>KÜTAHYA</v>
          </cell>
          <cell r="I2206" t="str">
            <v>KSE2022000004829</v>
          </cell>
          <cell r="J2206" t="str">
            <v>11.06.2022</v>
          </cell>
          <cell r="K2206" t="str">
            <v>Mayıs 2022</v>
          </cell>
          <cell r="L2206">
            <v>14128.56</v>
          </cell>
          <cell r="M2206">
            <v>14128.56</v>
          </cell>
        </row>
        <row r="2207">
          <cell r="C2207" t="str">
            <v>LAVA METAL DÖKÜM SANAYİ VE TİCARET A.Ş.</v>
          </cell>
          <cell r="E2207" t="str">
            <v>VakıfbankDBS</v>
          </cell>
          <cell r="H2207" t="str">
            <v>ODUNPAZARI</v>
          </cell>
          <cell r="I2207" t="str">
            <v>KSE2022000003520</v>
          </cell>
          <cell r="J2207" t="str">
            <v>07.05.2022</v>
          </cell>
          <cell r="K2207" t="str">
            <v>Mayıs 2022</v>
          </cell>
          <cell r="L2207">
            <v>9654.2199999999993</v>
          </cell>
          <cell r="M2207">
            <v>9654.2199999999993</v>
          </cell>
        </row>
        <row r="2208">
          <cell r="C2208" t="str">
            <v>LEVENT İŞMERKEZİ YÖNETİCİLİĞİ</v>
          </cell>
          <cell r="H2208" t="str">
            <v>KAĞITHANE</v>
          </cell>
          <cell r="I2208" t="str">
            <v>KSA2022000000917</v>
          </cell>
          <cell r="J2208" t="str">
            <v>07.05.2022</v>
          </cell>
          <cell r="K2208" t="str">
            <v>Mayıs 2022</v>
          </cell>
          <cell r="L2208">
            <v>414.3</v>
          </cell>
          <cell r="M2208">
            <v>414.3</v>
          </cell>
        </row>
        <row r="2209">
          <cell r="C2209" t="str">
            <v>LEVENT İŞMERKEZİ YÖNETİCİLİĞİ</v>
          </cell>
          <cell r="H2209" t="str">
            <v>KAĞITHANE</v>
          </cell>
          <cell r="I2209" t="str">
            <v>KMA2022000001695</v>
          </cell>
          <cell r="J2209" t="str">
            <v>31.05.2022</v>
          </cell>
          <cell r="K2209" t="str">
            <v>Mayıs 2022</v>
          </cell>
          <cell r="L2209">
            <v>29387.48</v>
          </cell>
          <cell r="M2209">
            <v>29387.48</v>
          </cell>
        </row>
        <row r="2210">
          <cell r="C2210" t="str">
            <v>LEVENT İŞMERKEZİ YÖNETİCİLİĞİ</v>
          </cell>
          <cell r="H2210" t="str">
            <v>KAĞITHANE</v>
          </cell>
          <cell r="I2210" t="str">
            <v>KMA2022000001696</v>
          </cell>
          <cell r="J2210" t="str">
            <v>31.05.2022</v>
          </cell>
          <cell r="K2210" t="str">
            <v>Mayıs 2022</v>
          </cell>
          <cell r="L2210">
            <v>38268.620000000003</v>
          </cell>
          <cell r="M2210">
            <v>38268.620000000003</v>
          </cell>
        </row>
        <row r="2211">
          <cell r="C2211" t="str">
            <v>LEVENT İŞMERKEZİ YÖNETİCİLİĞİ</v>
          </cell>
          <cell r="H2211" t="str">
            <v>KAĞITHANE</v>
          </cell>
          <cell r="I2211" t="str">
            <v>KMA2022000001697</v>
          </cell>
          <cell r="J2211" t="str">
            <v>31.05.2022</v>
          </cell>
          <cell r="K2211" t="str">
            <v>Mayıs 2022</v>
          </cell>
          <cell r="L2211">
            <v>1543.17</v>
          </cell>
          <cell r="M2211">
            <v>1543.17</v>
          </cell>
        </row>
        <row r="2212">
          <cell r="C2212" t="str">
            <v>LEVENT İŞMERKEZİ YÖNETİCİLİĞİ</v>
          </cell>
          <cell r="H2212" t="str">
            <v>KAĞITHANE</v>
          </cell>
          <cell r="I2212" t="str">
            <v>KMA2022000001698</v>
          </cell>
          <cell r="J2212" t="str">
            <v>31.05.2022</v>
          </cell>
          <cell r="K2212" t="str">
            <v>Mayıs 2022</v>
          </cell>
          <cell r="L2212">
            <v>5821.58</v>
          </cell>
          <cell r="M2212">
            <v>5821.58</v>
          </cell>
        </row>
        <row r="2213">
          <cell r="C2213" t="str">
            <v>LİDYA OTELCİLİK VE TURİZM İŞLETMELERİ SANAYİ VE TİCA</v>
          </cell>
          <cell r="H2213" t="str">
            <v>SALİHLİ</v>
          </cell>
          <cell r="I2213" t="str">
            <v>KSE2022000004826</v>
          </cell>
          <cell r="J2213" t="str">
            <v>11.06.2022</v>
          </cell>
          <cell r="K2213" t="str">
            <v>Mayıs 2022</v>
          </cell>
          <cell r="L2213">
            <v>242104.14</v>
          </cell>
          <cell r="M2213">
            <v>242104.14</v>
          </cell>
        </row>
        <row r="2214">
          <cell r="C2214" t="str">
            <v>LİDYA OTELCİLİK VE TURİZM İŞLETMELERİ SANAYİ VE TİCA</v>
          </cell>
          <cell r="H2214" t="str">
            <v>SALİHLİ</v>
          </cell>
          <cell r="I2214" t="str">
            <v>KSE2022000004827</v>
          </cell>
          <cell r="J2214" t="str">
            <v>11.06.2022</v>
          </cell>
          <cell r="K2214" t="str">
            <v>Mayıs 2022</v>
          </cell>
          <cell r="L2214">
            <v>34892.080000000002</v>
          </cell>
          <cell r="M2214">
            <v>34892.080000000002</v>
          </cell>
        </row>
        <row r="2215">
          <cell r="C2215" t="str">
            <v>LİDYA OTELCİLİK VE TURİZM İŞLETMELERİ SANAYİ VE TİCA</v>
          </cell>
          <cell r="H2215" t="str">
            <v>SALİHLİ</v>
          </cell>
          <cell r="I2215" t="str">
            <v>KSE2022000004828</v>
          </cell>
          <cell r="J2215" t="str">
            <v>11.06.2022</v>
          </cell>
          <cell r="K2215" t="str">
            <v>Mayıs 2022</v>
          </cell>
          <cell r="L2215">
            <v>7391.12</v>
          </cell>
          <cell r="M2215">
            <v>7391.12</v>
          </cell>
        </row>
        <row r="2216">
          <cell r="C2216" t="str">
            <v>LİFE BORNOVA TOPLU YAPI YÖNETİMİ</v>
          </cell>
          <cell r="E2216" t="str">
            <v>Akbank</v>
          </cell>
          <cell r="H2216" t="str">
            <v>BORNOVA</v>
          </cell>
          <cell r="I2216" t="str">
            <v>KSA2022000001518</v>
          </cell>
          <cell r="J2216" t="str">
            <v>11.06.2022</v>
          </cell>
          <cell r="K2216" t="str">
            <v>Mayıs 2022</v>
          </cell>
          <cell r="L2216">
            <v>56268.58</v>
          </cell>
          <cell r="M2216">
            <v>56268.58</v>
          </cell>
        </row>
        <row r="2217">
          <cell r="C2217" t="str">
            <v>LİFE BORNOVA TOPLU YAPI YÖNETİMİ</v>
          </cell>
          <cell r="E2217" t="str">
            <v>Akbank</v>
          </cell>
          <cell r="H2217" t="str">
            <v>BORNOVA</v>
          </cell>
          <cell r="I2217" t="str">
            <v>KSA2022000001523</v>
          </cell>
          <cell r="J2217" t="str">
            <v>11.06.2022</v>
          </cell>
          <cell r="K2217" t="str">
            <v>Mayıs 2022</v>
          </cell>
          <cell r="L2217">
            <v>54472.56</v>
          </cell>
          <cell r="M2217">
            <v>54472.56</v>
          </cell>
        </row>
        <row r="2218">
          <cell r="C2218" t="str">
            <v>LİFE BORNOVA TOPLU YAPI YÖNETİMİ</v>
          </cell>
          <cell r="E2218" t="str">
            <v>Akbank</v>
          </cell>
          <cell r="H2218" t="str">
            <v>BORNOVA</v>
          </cell>
          <cell r="I2218" t="str">
            <v>KSA2022000001520</v>
          </cell>
          <cell r="J2218" t="str">
            <v>11.06.2022</v>
          </cell>
          <cell r="K2218" t="str">
            <v>Mayıs 2022</v>
          </cell>
          <cell r="L2218">
            <v>29411.279999999999</v>
          </cell>
          <cell r="M2218">
            <v>29411.279999999999</v>
          </cell>
        </row>
        <row r="2219">
          <cell r="C2219" t="str">
            <v>LİFE BORNOVA TOPLU YAPI YÖNETİMİ</v>
          </cell>
          <cell r="E2219" t="str">
            <v>Akbank</v>
          </cell>
          <cell r="H2219" t="str">
            <v>BORNOVA</v>
          </cell>
          <cell r="I2219" t="str">
            <v>KSA2022000001521</v>
          </cell>
          <cell r="J2219" t="str">
            <v>11.06.2022</v>
          </cell>
          <cell r="K2219" t="str">
            <v>Mayıs 2022</v>
          </cell>
          <cell r="L2219">
            <v>37179.410000000003</v>
          </cell>
          <cell r="M2219">
            <v>37179.410000000003</v>
          </cell>
        </row>
        <row r="2220">
          <cell r="C2220" t="str">
            <v>LİFE BORNOVA TOPLU YAPI YÖNETİMİ</v>
          </cell>
          <cell r="E2220" t="str">
            <v>Akbank</v>
          </cell>
          <cell r="H2220" t="str">
            <v>BORNOVA</v>
          </cell>
          <cell r="I2220" t="str">
            <v>KSA2022000001525</v>
          </cell>
          <cell r="J2220" t="str">
            <v>11.06.2022</v>
          </cell>
          <cell r="K2220" t="str">
            <v>Mayıs 2022</v>
          </cell>
          <cell r="L2220">
            <v>6771.37</v>
          </cell>
          <cell r="M2220">
            <v>6771.37</v>
          </cell>
        </row>
        <row r="2221">
          <cell r="C2221" t="str">
            <v>LİFE BORNOVA TOPLU YAPI YÖNETİMİ</v>
          </cell>
          <cell r="E2221" t="str">
            <v>Akbank</v>
          </cell>
          <cell r="H2221" t="str">
            <v>BORNOVA</v>
          </cell>
          <cell r="I2221" t="str">
            <v>KSA2022000001519</v>
          </cell>
          <cell r="J2221" t="str">
            <v>11.06.2022</v>
          </cell>
          <cell r="K2221" t="str">
            <v>Mayıs 2022</v>
          </cell>
          <cell r="L2221">
            <v>5235.3599999999997</v>
          </cell>
          <cell r="M2221">
            <v>5235.3599999999997</v>
          </cell>
        </row>
        <row r="2222">
          <cell r="C2222" t="str">
            <v>LİFE BORNOVA TOPLU YAPI YÖNETİMİ</v>
          </cell>
          <cell r="E2222" t="str">
            <v>Akbank</v>
          </cell>
          <cell r="H2222" t="str">
            <v>BORNOVA</v>
          </cell>
          <cell r="I2222" t="str">
            <v>KSA2022000001524</v>
          </cell>
          <cell r="J2222" t="str">
            <v>11.06.2022</v>
          </cell>
          <cell r="K2222" t="str">
            <v>Mayıs 2022</v>
          </cell>
          <cell r="L2222">
            <v>41826.199999999997</v>
          </cell>
          <cell r="M2222">
            <v>41826.199999999997</v>
          </cell>
        </row>
        <row r="2223">
          <cell r="C2223" t="str">
            <v>LİFE BORNOVA TOPLU YAPI YÖNETİMİ</v>
          </cell>
          <cell r="E2223" t="str">
            <v>Akbank</v>
          </cell>
          <cell r="H2223" t="str">
            <v>BORNOVA</v>
          </cell>
          <cell r="I2223" t="str">
            <v>KSA2022000001526</v>
          </cell>
          <cell r="J2223" t="str">
            <v>11.06.2022</v>
          </cell>
          <cell r="K2223" t="str">
            <v>Mayıs 2022</v>
          </cell>
          <cell r="L2223">
            <v>10418.969999999999</v>
          </cell>
          <cell r="M2223">
            <v>10418.969999999999</v>
          </cell>
        </row>
        <row r="2224">
          <cell r="C2224" t="str">
            <v>LİFE BORNOVA TOPLU YAPI YÖNETİMİ</v>
          </cell>
          <cell r="E2224" t="str">
            <v>Akbank</v>
          </cell>
          <cell r="H2224" t="str">
            <v>BORNOVA</v>
          </cell>
          <cell r="I2224" t="str">
            <v>KSA2022000001522</v>
          </cell>
          <cell r="J2224" t="str">
            <v>11.06.2022</v>
          </cell>
          <cell r="K2224" t="str">
            <v>Mayıs 2022</v>
          </cell>
          <cell r="L2224">
            <v>5060.9399999999996</v>
          </cell>
          <cell r="M2224">
            <v>5060.9399999999996</v>
          </cell>
        </row>
        <row r="2225">
          <cell r="C2225" t="str">
            <v>LİMON AĞACI PAZARLAMA GIDA SANAYİ TİCARET LİMİTED ŞİRKETİ</v>
          </cell>
          <cell r="E2225" t="str">
            <v>İş Bankası DBS</v>
          </cell>
          <cell r="H2225" t="str">
            <v>AKDENİZ</v>
          </cell>
          <cell r="I2225" t="str">
            <v>KSE2022000004817</v>
          </cell>
          <cell r="J2225" t="str">
            <v>10.06.2022</v>
          </cell>
          <cell r="K2225" t="str">
            <v>Mayıs 2022</v>
          </cell>
          <cell r="L2225">
            <v>25029.48</v>
          </cell>
          <cell r="M2225">
            <v>25029.48</v>
          </cell>
        </row>
        <row r="2226">
          <cell r="C2226" t="str">
            <v>LORENZ SERBEST MUHASEBECİ MALİ MÜŞAVİRLİK VE DENETİM HİZMETLERİ LİMİTED ŞİRKETİ</v>
          </cell>
          <cell r="D2226" t="str">
            <v>HANKAYA SAVUNMA SAN. VE TİC. A.Ş.</v>
          </cell>
          <cell r="H2226" t="str">
            <v>ÇANKAYA</v>
          </cell>
          <cell r="I2226" t="str">
            <v>KLA2022000005209</v>
          </cell>
          <cell r="J2226" t="str">
            <v>31.05.2022</v>
          </cell>
          <cell r="K2226" t="str">
            <v>Mayıs 2022</v>
          </cell>
          <cell r="L2226">
            <v>2233.56</v>
          </cell>
          <cell r="M2226">
            <v>4733.5600000000004</v>
          </cell>
        </row>
        <row r="2227">
          <cell r="C2227" t="str">
            <v>LUNA GAYRİMENKUL İNŞAAT SANAYİ VE TİCARET ANONİM ŞİRKETİ</v>
          </cell>
          <cell r="D2227" t="str">
            <v>MACROEN ENERJİ VE ENERJİ DANIŞMANLIK TİC. LTD. ŞTİ.</v>
          </cell>
          <cell r="H2227" t="str">
            <v>SALİHLİ</v>
          </cell>
          <cell r="I2227" t="str">
            <v>KSE2022000003519</v>
          </cell>
          <cell r="J2227" t="str">
            <v>07.05.2022</v>
          </cell>
          <cell r="K2227" t="str">
            <v>Mayıs 2022</v>
          </cell>
          <cell r="L2227">
            <v>3107.92</v>
          </cell>
          <cell r="M2227">
            <v>3107.92</v>
          </cell>
        </row>
        <row r="2228">
          <cell r="C2228" t="str">
            <v>LUNA GAYRİMENKUL İNŞAAT SANAYİ VE TİCARET ANONİM ŞİRKETİ</v>
          </cell>
          <cell r="D2228" t="str">
            <v>MACROEN ENERJİ VE ENERJİ DANIŞMANLIK TİC. LTD. ŞTİ.</v>
          </cell>
          <cell r="H2228" t="str">
            <v>SALİHLİ</v>
          </cell>
          <cell r="I2228" t="str">
            <v>KME2022000001182</v>
          </cell>
          <cell r="J2228" t="str">
            <v>31.05.2022</v>
          </cell>
          <cell r="K2228" t="str">
            <v>Mayıs 2022</v>
          </cell>
          <cell r="L2228">
            <v>829139.47</v>
          </cell>
          <cell r="M2228">
            <v>829139.47</v>
          </cell>
        </row>
        <row r="2229">
          <cell r="C2229" t="str">
            <v>MAATS İNŞAAT MAKİNALARI TİC.LTD.ŞTİ.</v>
          </cell>
          <cell r="H2229" t="str">
            <v>TUZLA</v>
          </cell>
          <cell r="I2229" t="str">
            <v>KSE2022000003518</v>
          </cell>
          <cell r="J2229" t="str">
            <v>07.05.2022</v>
          </cell>
          <cell r="K2229" t="str">
            <v>Mayıs 2022</v>
          </cell>
          <cell r="L2229">
            <v>148.69999999999999</v>
          </cell>
          <cell r="M2229">
            <v>148.69999999999999</v>
          </cell>
        </row>
        <row r="2230">
          <cell r="C2230" t="str">
            <v>MABELLA MARBLE MAD.YAPI ELEMANLARI VE TEK.SANAYİ TİCARET ANONİM ŞİRKETİ</v>
          </cell>
          <cell r="H2230" t="str">
            <v>İSCEHİSAR</v>
          </cell>
          <cell r="I2230" t="str">
            <v>KMA2022000001718</v>
          </cell>
          <cell r="J2230" t="str">
            <v>31.05.2022</v>
          </cell>
          <cell r="K2230" t="str">
            <v>Mayıs 2022</v>
          </cell>
          <cell r="L2230">
            <v>101243.17</v>
          </cell>
          <cell r="M2230">
            <v>101243.17</v>
          </cell>
        </row>
        <row r="2231">
          <cell r="C2231" t="str">
            <v>MABELLA MARBLE MAD.YAPI ELEMANLARI VE TEK.SANAYİ TİCARET ANONİM ŞİRKETİ</v>
          </cell>
          <cell r="H2231" t="str">
            <v>AFYON</v>
          </cell>
          <cell r="I2231" t="str">
            <v>KMA2022000001719</v>
          </cell>
          <cell r="J2231" t="str">
            <v>31.05.2022</v>
          </cell>
          <cell r="K2231" t="str">
            <v>Mayıs 2022</v>
          </cell>
          <cell r="L2231">
            <v>6474.08</v>
          </cell>
          <cell r="M2231">
            <v>6474.08</v>
          </cell>
        </row>
        <row r="2232">
          <cell r="C2232" t="str">
            <v>MAG RESTORAN İŞLETMECİLİĞİ GIDA SAĞLIK TİCARET LİMİTED ŞİRKETİ</v>
          </cell>
          <cell r="D2232" t="str">
            <v>HANKAYA SAVUNMA SAN. VE TİC. A.Ş.</v>
          </cell>
          <cell r="E2232" t="str">
            <v>İş Bankası ATS</v>
          </cell>
          <cell r="H2232" t="str">
            <v>ÇANKAYA</v>
          </cell>
          <cell r="I2232" t="str">
            <v>KSA2022000001517</v>
          </cell>
          <cell r="J2232" t="str">
            <v>11.06.2022</v>
          </cell>
          <cell r="K2232" t="str">
            <v>Mayıs 2022</v>
          </cell>
          <cell r="L2232">
            <v>50529.96</v>
          </cell>
          <cell r="M2232">
            <v>50529.96</v>
          </cell>
        </row>
        <row r="2233">
          <cell r="C2233" t="str">
            <v>MAG RESTORAN İŞLETMECİLİĞİ GIDA SAĞLIK TİCARET LİMİTED ŞİRKETİ</v>
          </cell>
          <cell r="D2233" t="str">
            <v>HANKAYA SAVUNMA SAN. VE TİC. A.Ş.</v>
          </cell>
          <cell r="E2233" t="str">
            <v>İş Bankası ATS</v>
          </cell>
          <cell r="H2233" t="str">
            <v>ÇANKAYA</v>
          </cell>
          <cell r="I2233" t="str">
            <v>KSA2022000000918</v>
          </cell>
          <cell r="J2233" t="str">
            <v>07.05.2022</v>
          </cell>
          <cell r="K2233" t="str">
            <v>Mayıs 2022</v>
          </cell>
          <cell r="L2233">
            <v>199.83</v>
          </cell>
          <cell r="M2233">
            <v>199.83</v>
          </cell>
        </row>
        <row r="2234">
          <cell r="C2234" t="str">
            <v>MAGENTA ETİKET AMBALAJ SANAYİ VE TİCARET LİMİTED ŞİRKETİ</v>
          </cell>
          <cell r="D2234" t="str">
            <v>METOT ENERJİ DANIŞMANLIĞI HAKAN BAŞALAN</v>
          </cell>
          <cell r="H2234" t="str">
            <v>KARTAL</v>
          </cell>
          <cell r="I2234" t="str">
            <v>KSE2022000003517</v>
          </cell>
          <cell r="J2234" t="str">
            <v>07.05.2022</v>
          </cell>
          <cell r="K2234" t="str">
            <v>Mayıs 2022</v>
          </cell>
          <cell r="L2234">
            <v>135.06</v>
          </cell>
          <cell r="M2234">
            <v>135.06</v>
          </cell>
        </row>
        <row r="2235">
          <cell r="C2235" t="str">
            <v>MAHMUT ÇAKIR</v>
          </cell>
          <cell r="E2235" t="str">
            <v>İş Bankası DBS</v>
          </cell>
          <cell r="H2235" t="str">
            <v>KAŞ</v>
          </cell>
          <cell r="I2235" t="str">
            <v>KSA2022000001646</v>
          </cell>
          <cell r="J2235" t="str">
            <v>11.06.2022</v>
          </cell>
          <cell r="K2235" t="str">
            <v>Mayıs 2022</v>
          </cell>
          <cell r="L2235">
            <v>1377.1</v>
          </cell>
          <cell r="M2235">
            <v>1377.1</v>
          </cell>
        </row>
        <row r="2236">
          <cell r="C2236" t="str">
            <v>MAKİ İNŞAAT TURİZM NAKLİYE MADENCİLİK SAN.VE TİC.LTD.ŞTİ</v>
          </cell>
          <cell r="D2236" t="str">
            <v>YAŞAM İLETİŞİM TELEKOMÜNİKASYON</v>
          </cell>
          <cell r="H2236" t="str">
            <v>ELMALI</v>
          </cell>
          <cell r="I2236" t="str">
            <v>KSE2022000003516</v>
          </cell>
          <cell r="J2236" t="str">
            <v>07.05.2022</v>
          </cell>
          <cell r="K2236" t="str">
            <v>Mayıs 2022</v>
          </cell>
          <cell r="L2236">
            <v>224.7</v>
          </cell>
          <cell r="M2236">
            <v>224.7</v>
          </cell>
        </row>
        <row r="2237">
          <cell r="C2237" t="str">
            <v>MAKİ İNŞAAT TURİZM NAKLİYE MADENCİLİK SAN.VE TİC.LTD.ŞTİ</v>
          </cell>
          <cell r="D2237" t="str">
            <v>YAŞAM İLETİŞİM TELEKOMÜNİKASYON</v>
          </cell>
          <cell r="H2237" t="str">
            <v>ÇANKAYA</v>
          </cell>
          <cell r="I2237" t="str">
            <v>KFE2022000000802</v>
          </cell>
          <cell r="J2237" t="str">
            <v>10.06.2022</v>
          </cell>
          <cell r="K2237" t="str">
            <v>Mayıs 2022</v>
          </cell>
          <cell r="L2237">
            <v>1115.1400000000001</v>
          </cell>
          <cell r="M2237">
            <v>1115.1400000000001</v>
          </cell>
        </row>
        <row r="2238">
          <cell r="C2238" t="str">
            <v>MAKİ İNŞAAT TURİZM NAKLİYE MADENCİLİK SAN.VE TİC.LTD.ŞTİ</v>
          </cell>
          <cell r="D2238" t="str">
            <v>YAŞAM İLETİŞİM TELEKOMÜNİKASYON</v>
          </cell>
          <cell r="H2238" t="str">
            <v>GÖLBAŞI</v>
          </cell>
          <cell r="I2238" t="str">
            <v>KFE2022000000803</v>
          </cell>
          <cell r="J2238" t="str">
            <v>10.06.2022</v>
          </cell>
          <cell r="K2238" t="str">
            <v>Mayıs 2022</v>
          </cell>
          <cell r="L2238">
            <v>16718.04</v>
          </cell>
          <cell r="M2238">
            <v>16718.04</v>
          </cell>
        </row>
        <row r="2239">
          <cell r="C2239" t="str">
            <v>MANDALA GIDA ANONİM ŞİRKETİ</v>
          </cell>
          <cell r="D2239" t="str">
            <v>HİLAL BENGİ</v>
          </cell>
          <cell r="E2239" t="str">
            <v>ZiraatbankasıDBS</v>
          </cell>
          <cell r="H2239" t="str">
            <v>ATAKUM</v>
          </cell>
          <cell r="I2239" t="str">
            <v>KEA2022000001242</v>
          </cell>
          <cell r="J2239" t="str">
            <v>10.06.2022</v>
          </cell>
          <cell r="K2239" t="str">
            <v>Mayıs 2022</v>
          </cell>
          <cell r="L2239">
            <v>28370.1</v>
          </cell>
          <cell r="M2239">
            <v>28370.1</v>
          </cell>
        </row>
        <row r="2240">
          <cell r="C2240" t="str">
            <v>MANDALA GIDA ANONİM ŞİRKETİ</v>
          </cell>
          <cell r="D2240" t="str">
            <v>HİLAL BENGİ</v>
          </cell>
          <cell r="E2240" t="str">
            <v>ZiraatbankasıDBS</v>
          </cell>
          <cell r="H2240" t="str">
            <v>ATAKUM</v>
          </cell>
          <cell r="I2240" t="str">
            <v>KSA2022000000919</v>
          </cell>
          <cell r="J2240" t="str">
            <v>07.05.2022</v>
          </cell>
          <cell r="K2240" t="str">
            <v>Mayıs 2022</v>
          </cell>
          <cell r="L2240">
            <v>105.39</v>
          </cell>
          <cell r="M2240">
            <v>105.39</v>
          </cell>
        </row>
        <row r="2241">
          <cell r="C2241" t="str">
            <v>MANİSA YOL ŞANTİYESİ</v>
          </cell>
          <cell r="H2241" t="str">
            <v>ALAŞEHİR</v>
          </cell>
          <cell r="I2241" t="str">
            <v>KLA2022000005849</v>
          </cell>
          <cell r="J2241" t="str">
            <v>13.06.2022</v>
          </cell>
          <cell r="K2241" t="str">
            <v>Mayıs 2022</v>
          </cell>
          <cell r="L2241">
            <v>11514.11</v>
          </cell>
          <cell r="M2241">
            <v>11514.11</v>
          </cell>
        </row>
        <row r="2242">
          <cell r="C2242" t="str">
            <v>MAPA İNŞAAT VE TİCARET A.Ş.</v>
          </cell>
          <cell r="D2242" t="str">
            <v>ÇELEBİ BİLİŞİM VE DANIŞMANLIK SAN. TİC. LTD. ŞTİ.</v>
          </cell>
          <cell r="H2242" t="str">
            <v>BAKIRKÖY</v>
          </cell>
          <cell r="I2242" t="str">
            <v>KSE2022000003515</v>
          </cell>
          <cell r="J2242" t="str">
            <v>07.05.2022</v>
          </cell>
          <cell r="K2242" t="str">
            <v>Mayıs 2022</v>
          </cell>
          <cell r="L2242">
            <v>4767.41</v>
          </cell>
          <cell r="M2242">
            <v>4767.41</v>
          </cell>
        </row>
        <row r="2243">
          <cell r="C2243" t="str">
            <v>MAPA SAC METAL MAKİNA İNŞAAT İTHALAT İHRACAAT SAN.VE TİC.A.Ş.</v>
          </cell>
          <cell r="D2243" t="str">
            <v>HANKAYA SAVUNMA SAN. VE TİC. A.Ş.</v>
          </cell>
          <cell r="E2243" t="str">
            <v>HalkbankasıDBS</v>
          </cell>
          <cell r="H2243" t="str">
            <v>YENİMAHALLE</v>
          </cell>
          <cell r="I2243" t="str">
            <v>KLA2022000005207</v>
          </cell>
          <cell r="J2243" t="str">
            <v>31.05.2022</v>
          </cell>
          <cell r="K2243" t="str">
            <v>Mayıs 2022</v>
          </cell>
          <cell r="L2243">
            <v>9476.7900000000009</v>
          </cell>
          <cell r="M2243">
            <v>9476.7900000000009</v>
          </cell>
        </row>
        <row r="2244">
          <cell r="C2244" t="str">
            <v>MAPA SAC METAL MAKİNA İNŞAAT İTHALAT İHRACAAT SAN.VE TİC.A.Ş.</v>
          </cell>
          <cell r="D2244" t="str">
            <v>HANKAYA SAVUNMA SAN. VE TİC. A.Ş.</v>
          </cell>
          <cell r="E2244" t="str">
            <v>HalkbankasıDBS</v>
          </cell>
          <cell r="H2244" t="str">
            <v>YENİMAHALLE</v>
          </cell>
          <cell r="I2244" t="str">
            <v>KLA2022000005208</v>
          </cell>
          <cell r="J2244" t="str">
            <v>31.05.2022</v>
          </cell>
          <cell r="K2244" t="str">
            <v>Mayıs 2022</v>
          </cell>
          <cell r="L2244">
            <v>31340.14</v>
          </cell>
          <cell r="M2244">
            <v>31340.14</v>
          </cell>
        </row>
        <row r="2245">
          <cell r="C2245" t="str">
            <v>MASABAŞI KEBAPÇISI GIDA TURİZM TEKSTİL SAN.VE TİC.LTD.ŞTİ.</v>
          </cell>
          <cell r="E2245" t="str">
            <v>İş Bankası DBS</v>
          </cell>
          <cell r="H2245" t="str">
            <v>ÇANKAYA</v>
          </cell>
          <cell r="I2245" t="str">
            <v>KSE2022000003514</v>
          </cell>
          <cell r="J2245" t="str">
            <v>07.05.2022</v>
          </cell>
          <cell r="K2245" t="str">
            <v>Mayıs 2022</v>
          </cell>
          <cell r="L2245">
            <v>637.51</v>
          </cell>
          <cell r="M2245">
            <v>637.51</v>
          </cell>
        </row>
        <row r="2246">
          <cell r="C2246" t="str">
            <v>MASABAŞI KEBAPÇISI GIDA TURİZM TEKSTİL SAN.VE TİC.LTD.ŞTİ.</v>
          </cell>
          <cell r="E2246" t="str">
            <v>İş Bankası DBS</v>
          </cell>
          <cell r="H2246" t="str">
            <v>ÇANKAYA</v>
          </cell>
          <cell r="I2246" t="str">
            <v>KLA2022000005210</v>
          </cell>
          <cell r="J2246" t="str">
            <v>31.05.2022</v>
          </cell>
          <cell r="K2246" t="str">
            <v>Mayıs 2022</v>
          </cell>
          <cell r="L2246">
            <v>61083.3</v>
          </cell>
          <cell r="M2246">
            <v>61083.3</v>
          </cell>
        </row>
        <row r="2247">
          <cell r="C2247" t="str">
            <v>MASABAŞI KEBAPÇISI GIDA TURİZM TEKSTİL SAN.VE TİC.LTD.ŞTİ.</v>
          </cell>
          <cell r="E2247" t="str">
            <v>İş Bankası DBS</v>
          </cell>
          <cell r="H2247" t="str">
            <v>ÇANKAYA</v>
          </cell>
          <cell r="I2247" t="str">
            <v>KLA2022000005211</v>
          </cell>
          <cell r="J2247" t="str">
            <v>31.05.2022</v>
          </cell>
          <cell r="K2247" t="str">
            <v>Mayıs 2022</v>
          </cell>
          <cell r="L2247">
            <v>50914</v>
          </cell>
          <cell r="M2247">
            <v>50914</v>
          </cell>
        </row>
        <row r="2248">
          <cell r="C2248" t="str">
            <v>MAVI TUR BODRUM MAVI TURIZM SAN.VE TIC. A.S.</v>
          </cell>
          <cell r="D2248" t="str">
            <v>ACE</v>
          </cell>
          <cell r="E2248" t="str">
            <v>İş Bankası ATS</v>
          </cell>
          <cell r="H2248" t="str">
            <v>BODRUM</v>
          </cell>
          <cell r="I2248" t="str">
            <v>KSE2022000003513</v>
          </cell>
          <cell r="J2248" t="str">
            <v>07.05.2022</v>
          </cell>
          <cell r="K2248" t="str">
            <v>Mayıs 2022</v>
          </cell>
          <cell r="L2248">
            <v>1197.3900000000001</v>
          </cell>
          <cell r="M2248">
            <v>1197.3900000000001</v>
          </cell>
        </row>
        <row r="2249">
          <cell r="C2249" t="str">
            <v>MAVI TUR BODRUM MAVI TURIZM SAN.VE TIC. A.S.</v>
          </cell>
          <cell r="D2249" t="str">
            <v>ACE</v>
          </cell>
          <cell r="E2249" t="str">
            <v>İş Bankası ATS</v>
          </cell>
          <cell r="H2249" t="str">
            <v>BODRUM</v>
          </cell>
          <cell r="I2249" t="str">
            <v>KME2022000001410</v>
          </cell>
          <cell r="J2249" t="str">
            <v>13.06.2022</v>
          </cell>
          <cell r="K2249" t="str">
            <v>Mayıs 2022</v>
          </cell>
          <cell r="L2249">
            <v>302574.40000000002</v>
          </cell>
          <cell r="M2249">
            <v>302574.40000000002</v>
          </cell>
        </row>
        <row r="2250">
          <cell r="C2250" t="str">
            <v>MAVİ HAYAT DAYANIKLI TÜKETİM MALLARI TİCARET ANONİM ŞİRKETİ</v>
          </cell>
          <cell r="D2250" t="str">
            <v>HİLAL BENGİ</v>
          </cell>
          <cell r="E2250" t="str">
            <v>YKB DBS</v>
          </cell>
          <cell r="H2250" t="str">
            <v>ATAKUM</v>
          </cell>
          <cell r="I2250" t="str">
            <v>KSE2022000003512</v>
          </cell>
          <cell r="J2250" t="str">
            <v>07.05.2022</v>
          </cell>
          <cell r="K2250" t="str">
            <v>Mayıs 2022</v>
          </cell>
          <cell r="L2250">
            <v>21.59</v>
          </cell>
          <cell r="M2250">
            <v>21.59</v>
          </cell>
        </row>
        <row r="2251">
          <cell r="C2251" t="str">
            <v>MAVİ HAYAT DAYANIKLI TÜKETİM MALLARI TİCARET ANONİM ŞİRKETİ</v>
          </cell>
          <cell r="D2251" t="str">
            <v>HİLAL BENGİ</v>
          </cell>
          <cell r="E2251" t="str">
            <v>YKB DBS</v>
          </cell>
          <cell r="H2251" t="str">
            <v>ATAKUM</v>
          </cell>
          <cell r="I2251" t="str">
            <v>KFE2022000000801</v>
          </cell>
          <cell r="J2251" t="str">
            <v>10.06.2022</v>
          </cell>
          <cell r="K2251" t="str">
            <v>Mayıs 2022</v>
          </cell>
          <cell r="L2251">
            <v>4214.7700000000004</v>
          </cell>
          <cell r="M2251">
            <v>4214.7700000000004</v>
          </cell>
        </row>
        <row r="2252">
          <cell r="C2252" t="str">
            <v>MAXFOLYO ENDÜSTRİYEL AMBALAJ VE MAKİNE SANAYİ TİCARET LİMİTED ŞİRKETİ</v>
          </cell>
          <cell r="D2252" t="str">
            <v>SERA ENERJİ SAN. VE TİC. LTD. ŞTİ.</v>
          </cell>
          <cell r="H2252" t="str">
            <v>NİLÜFER</v>
          </cell>
          <cell r="I2252" t="str">
            <v>KSE2022000003511</v>
          </cell>
          <cell r="J2252" t="str">
            <v>07.05.2022</v>
          </cell>
          <cell r="K2252" t="str">
            <v>Mayıs 2022</v>
          </cell>
          <cell r="L2252">
            <v>85.13</v>
          </cell>
          <cell r="M2252">
            <v>85.13</v>
          </cell>
        </row>
        <row r="2253">
          <cell r="C2253" t="str">
            <v>MAYA GÖZ SAĞLIK İŞLETMELERİ LTD.ŞTİ.</v>
          </cell>
          <cell r="E2253" t="str">
            <v>GarantiDBS</v>
          </cell>
          <cell r="H2253" t="str">
            <v>ÇANKAYA</v>
          </cell>
          <cell r="I2253" t="str">
            <v>KSA2022000001516</v>
          </cell>
          <cell r="J2253" t="str">
            <v>10.06.2022</v>
          </cell>
          <cell r="K2253" t="str">
            <v>Mayıs 2022</v>
          </cell>
          <cell r="L2253">
            <v>22915.360000000001</v>
          </cell>
          <cell r="M2253">
            <v>22915.360000000001</v>
          </cell>
        </row>
        <row r="2254">
          <cell r="C2254" t="str">
            <v>MAYA GÖZ SAĞLIK İŞLETMELERİ LTD.ŞTİ.</v>
          </cell>
          <cell r="E2254" t="str">
            <v>GarantiDBS</v>
          </cell>
          <cell r="H2254" t="str">
            <v>ÇANKAYA</v>
          </cell>
          <cell r="I2254" t="str">
            <v>KSA2022000000920</v>
          </cell>
          <cell r="J2254" t="str">
            <v>07.05.2022</v>
          </cell>
          <cell r="K2254" t="str">
            <v>Mayıs 2022</v>
          </cell>
          <cell r="L2254">
            <v>178.36</v>
          </cell>
          <cell r="M2254">
            <v>178.36</v>
          </cell>
        </row>
        <row r="2255">
          <cell r="C2255" t="str">
            <v>MEBSİS MÜHENDİSLİK SAN. VE TİC. A.Ş.</v>
          </cell>
          <cell r="E2255" t="str">
            <v>Denizbank DBS</v>
          </cell>
          <cell r="H2255" t="str">
            <v>KAHRAMANKAZAN</v>
          </cell>
          <cell r="I2255" t="str">
            <v>KSE2022000003510</v>
          </cell>
          <cell r="J2255" t="str">
            <v>07.05.2022</v>
          </cell>
          <cell r="K2255" t="str">
            <v>Mayıs 2022</v>
          </cell>
          <cell r="L2255">
            <v>47.21</v>
          </cell>
          <cell r="M2255">
            <v>47.21</v>
          </cell>
        </row>
        <row r="2256">
          <cell r="C2256" t="str">
            <v>MEBSİS MÜHENDİSLİK SAN. VE TİC. A.Ş.</v>
          </cell>
          <cell r="E2256" t="str">
            <v>Denizbank DBS</v>
          </cell>
          <cell r="H2256" t="str">
            <v>KAHRAMANKAZAN</v>
          </cell>
          <cell r="I2256" t="str">
            <v>KLA2022000005203</v>
          </cell>
          <cell r="J2256" t="str">
            <v>31.05.2022</v>
          </cell>
          <cell r="K2256" t="str">
            <v>Mayıs 2022</v>
          </cell>
          <cell r="L2256">
            <v>3771.94</v>
          </cell>
          <cell r="M2256">
            <v>3771.94</v>
          </cell>
        </row>
        <row r="2257">
          <cell r="C2257" t="str">
            <v>MED GIDA TARIM HAYVANCILIK TURİZM İÇ VE DIŞ TİCARET SAN LTD ŞTİ.</v>
          </cell>
          <cell r="E2257" t="str">
            <v>YKB DBS</v>
          </cell>
          <cell r="H2257" t="str">
            <v>ÇANKAYA</v>
          </cell>
          <cell r="I2257" t="str">
            <v>KSE2022000003509</v>
          </cell>
          <cell r="J2257" t="str">
            <v>07.05.2022</v>
          </cell>
          <cell r="K2257" t="str">
            <v>Mayıs 2022</v>
          </cell>
          <cell r="L2257">
            <v>58.72</v>
          </cell>
          <cell r="M2257">
            <v>58.72</v>
          </cell>
        </row>
        <row r="2258">
          <cell r="C2258" t="str">
            <v>MED GIDA TARIM HAYVANCILIK TURİZM İÇ VE DIŞ TİCARET SAN LTD ŞTİ.</v>
          </cell>
          <cell r="E2258" t="str">
            <v>YKB DBS</v>
          </cell>
          <cell r="H2258" t="str">
            <v>ÇANKAYA</v>
          </cell>
          <cell r="I2258" t="str">
            <v>KME2022000001221</v>
          </cell>
          <cell r="J2258" t="str">
            <v>31.05.2022</v>
          </cell>
          <cell r="K2258" t="str">
            <v>Mayıs 2022</v>
          </cell>
          <cell r="L2258">
            <v>11926.99</v>
          </cell>
          <cell r="M2258">
            <v>11926.99</v>
          </cell>
        </row>
        <row r="2259">
          <cell r="C2259" t="str">
            <v>MED GIDA TARIM HAYVANCILIK TURİZM İÇ VE DIŞ TİCARET SAN LTD ŞTİ.</v>
          </cell>
          <cell r="E2259" t="str">
            <v>YKB DBS</v>
          </cell>
          <cell r="H2259" t="str">
            <v>ÇANKAYA</v>
          </cell>
          <cell r="I2259" t="str">
            <v>KME2022000001222</v>
          </cell>
          <cell r="J2259" t="str">
            <v>31.05.2022</v>
          </cell>
          <cell r="K2259" t="str">
            <v>Mayıs 2022</v>
          </cell>
          <cell r="L2259">
            <v>954.24</v>
          </cell>
          <cell r="M2259">
            <v>954.24</v>
          </cell>
        </row>
        <row r="2260">
          <cell r="C2260" t="str">
            <v>MEDİCODE VETERİNER HİZMETLERİ EĞİTİM ORGANİZASYON SAN. VE TİC. LTD. ŞTİ.</v>
          </cell>
          <cell r="E2260" t="str">
            <v>ZiraatbankasıDBS</v>
          </cell>
          <cell r="H2260" t="str">
            <v>ÇANKAYA</v>
          </cell>
          <cell r="I2260" t="str">
            <v>KSE2022000004813</v>
          </cell>
          <cell r="J2260" t="str">
            <v>10.06.2022</v>
          </cell>
          <cell r="K2260" t="str">
            <v>Mayıs 2022</v>
          </cell>
          <cell r="L2260">
            <v>10682.75</v>
          </cell>
          <cell r="M2260">
            <v>10682.75</v>
          </cell>
        </row>
        <row r="2261">
          <cell r="C2261" t="str">
            <v>MEDİCODE VETERİNER HİZMETLERİ EĞİTİM ORGANİZASYON SAN. VE TİC. LTD. ŞTİ.</v>
          </cell>
          <cell r="E2261" t="str">
            <v>ZiraatbankasıDBS</v>
          </cell>
          <cell r="H2261" t="str">
            <v>ÇANKAYA</v>
          </cell>
          <cell r="I2261" t="str">
            <v>KSE2022000004814</v>
          </cell>
          <cell r="J2261" t="str">
            <v>10.06.2022</v>
          </cell>
          <cell r="K2261" t="str">
            <v>Mayıs 2022</v>
          </cell>
          <cell r="L2261">
            <v>24181.06</v>
          </cell>
          <cell r="M2261">
            <v>24181.06</v>
          </cell>
        </row>
        <row r="2262">
          <cell r="C2262" t="str">
            <v>MEF OKULLARI VE ÖZELEĞİTİM HİZMETLERİ A.Ş.</v>
          </cell>
          <cell r="H2262" t="str">
            <v>GAZİEMİR</v>
          </cell>
          <cell r="I2262" t="str">
            <v>KSE2022000003508</v>
          </cell>
          <cell r="J2262" t="str">
            <v>07.05.2022</v>
          </cell>
          <cell r="K2262" t="str">
            <v>Mayıs 2022</v>
          </cell>
          <cell r="L2262">
            <v>3128.89</v>
          </cell>
          <cell r="M2262">
            <v>3128.89</v>
          </cell>
        </row>
        <row r="2263">
          <cell r="C2263" t="str">
            <v>MEF ÜNİVERSİTESİ</v>
          </cell>
          <cell r="H2263" t="str">
            <v>SARIYER</v>
          </cell>
          <cell r="I2263" t="str">
            <v>KSE2022000003507</v>
          </cell>
          <cell r="J2263" t="str">
            <v>07.05.2022</v>
          </cell>
          <cell r="K2263" t="str">
            <v>Mayıs 2022</v>
          </cell>
          <cell r="L2263">
            <v>1054.02</v>
          </cell>
          <cell r="M2263">
            <v>1054.02</v>
          </cell>
        </row>
        <row r="2264">
          <cell r="C2264" t="str">
            <v>MEGA SÜPER MARKET TİC.VE SAN.A.Ş.</v>
          </cell>
          <cell r="D2264" t="str">
            <v>ARES ENERJİ DANIŞMANLIK - MİNE GÜL ALTINOK</v>
          </cell>
          <cell r="E2264" t="str">
            <v>AkbankDBS</v>
          </cell>
          <cell r="H2264" t="str">
            <v>TALAS</v>
          </cell>
          <cell r="I2264" t="str">
            <v>KSE2022000003506</v>
          </cell>
          <cell r="J2264" t="str">
            <v>07.05.2022</v>
          </cell>
          <cell r="K2264" t="str">
            <v>Mayıs 2022</v>
          </cell>
          <cell r="L2264">
            <v>1518.55</v>
          </cell>
          <cell r="M2264">
            <v>1518.55</v>
          </cell>
        </row>
        <row r="2265">
          <cell r="C2265" t="str">
            <v>MEGA SÜPER MARKET TİC.VE SAN.A.Ş.</v>
          </cell>
          <cell r="D2265" t="str">
            <v>ARES ENERJİ DANIŞMANLIK - MİNE GÜL ALTINOK</v>
          </cell>
          <cell r="E2265" t="str">
            <v>AkbankDBS</v>
          </cell>
          <cell r="H2265" t="str">
            <v>MELİKGAZİ</v>
          </cell>
          <cell r="I2265" t="str">
            <v>KSE2022000004577</v>
          </cell>
          <cell r="J2265" t="str">
            <v>31.05.2022</v>
          </cell>
          <cell r="K2265" t="str">
            <v>Mayıs 2022</v>
          </cell>
          <cell r="L2265">
            <v>18012.689999999999</v>
          </cell>
          <cell r="M2265">
            <v>18012.689999999999</v>
          </cell>
        </row>
        <row r="2266">
          <cell r="C2266" t="str">
            <v>MEGA SÜPER MARKET TİC.VE SAN.A.Ş.</v>
          </cell>
          <cell r="D2266" t="str">
            <v>ARES ENERJİ DANIŞMANLIK - MİNE GÜL ALTINOK</v>
          </cell>
          <cell r="E2266" t="str">
            <v>AkbankDBS</v>
          </cell>
          <cell r="H2266" t="str">
            <v>MELİKGAZİ</v>
          </cell>
          <cell r="I2266" t="str">
            <v>KSE2022000004578</v>
          </cell>
          <cell r="J2266" t="str">
            <v>31.05.2022</v>
          </cell>
          <cell r="K2266" t="str">
            <v>Mayıs 2022</v>
          </cell>
          <cell r="L2266">
            <v>19419.54</v>
          </cell>
          <cell r="M2266">
            <v>19419.54</v>
          </cell>
        </row>
        <row r="2267">
          <cell r="C2267" t="str">
            <v>MEGA SÜPER MARKET TİC.VE SAN.A.Ş.</v>
          </cell>
          <cell r="D2267" t="str">
            <v>ARES ENERJİ DANIŞMANLIK - MİNE GÜL ALTINOK</v>
          </cell>
          <cell r="E2267" t="str">
            <v>AkbankDBS</v>
          </cell>
          <cell r="H2267" t="str">
            <v>MELİKGAZİ</v>
          </cell>
          <cell r="I2267" t="str">
            <v>KSE2022000004576</v>
          </cell>
          <cell r="J2267" t="str">
            <v>31.05.2022</v>
          </cell>
          <cell r="K2267" t="str">
            <v>Mayıs 2022</v>
          </cell>
          <cell r="L2267">
            <v>38938.19</v>
          </cell>
          <cell r="M2267">
            <v>38938.19</v>
          </cell>
        </row>
        <row r="2268">
          <cell r="C2268" t="str">
            <v>MEGA SÜPER MARKET TİC.VE SAN.A.Ş.</v>
          </cell>
          <cell r="D2268" t="str">
            <v>ARES ENERJİ DANIŞMANLIK - MİNE GÜL ALTINOK</v>
          </cell>
          <cell r="E2268" t="str">
            <v>AkbankDBS</v>
          </cell>
          <cell r="H2268" t="str">
            <v>TALAS</v>
          </cell>
          <cell r="I2268" t="str">
            <v>KSE2022000004575</v>
          </cell>
          <cell r="J2268" t="str">
            <v>31.05.2022</v>
          </cell>
          <cell r="K2268" t="str">
            <v>Mayıs 2022</v>
          </cell>
          <cell r="L2268">
            <v>58736.92</v>
          </cell>
          <cell r="M2268">
            <v>58736.92</v>
          </cell>
        </row>
        <row r="2269">
          <cell r="C2269" t="str">
            <v>MEGA YALITIM PAZARLAMA VE DIŞ TİC.A.Ş.</v>
          </cell>
          <cell r="H2269" t="str">
            <v>ELAZIĞ</v>
          </cell>
          <cell r="I2269" t="str">
            <v>KSE2022000003505</v>
          </cell>
          <cell r="J2269" t="str">
            <v>07.05.2022</v>
          </cell>
          <cell r="K2269" t="str">
            <v>Mayıs 2022</v>
          </cell>
          <cell r="L2269">
            <v>7477.2</v>
          </cell>
          <cell r="M2269">
            <v>7477.2</v>
          </cell>
        </row>
        <row r="2270">
          <cell r="C2270" t="str">
            <v>MEGATAŞ TAŞYÜNÜ İZOLASYON SANAYİ VE TİC. A.Ş</v>
          </cell>
          <cell r="H2270" t="str">
            <v>ELAZIĞ</v>
          </cell>
          <cell r="I2270" t="str">
            <v>KSE2022000003504</v>
          </cell>
          <cell r="J2270" t="str">
            <v>07.05.2022</v>
          </cell>
          <cell r="K2270" t="str">
            <v>Mayıs 2022</v>
          </cell>
          <cell r="L2270">
            <v>4652.8</v>
          </cell>
          <cell r="M2270">
            <v>4652.8</v>
          </cell>
        </row>
        <row r="2271">
          <cell r="C2271" t="str">
            <v>MEGATÜRK İNŞAAT TURİZM VE İŞLETME A.Ş.</v>
          </cell>
          <cell r="D2271" t="str">
            <v>YAŞAM İLETİŞİM TELEKOMÜNİKASYON</v>
          </cell>
          <cell r="H2271" t="str">
            <v>YENİMAHALLE</v>
          </cell>
          <cell r="I2271" t="str">
            <v>KSE2022000003503</v>
          </cell>
          <cell r="J2271" t="str">
            <v>07.05.2022</v>
          </cell>
          <cell r="K2271" t="str">
            <v>Mayıs 2022</v>
          </cell>
          <cell r="L2271">
            <v>28926.33</v>
          </cell>
          <cell r="M2271">
            <v>28926.33</v>
          </cell>
        </row>
        <row r="2272">
          <cell r="C2272" t="str">
            <v>MEHMET BAYHAN</v>
          </cell>
          <cell r="E2272" t="str">
            <v>GarantiDBS</v>
          </cell>
          <cell r="H2272" t="str">
            <v>BEŞİKTAŞ</v>
          </cell>
          <cell r="I2272" t="str">
            <v>KSE2022000003502</v>
          </cell>
          <cell r="J2272" t="str">
            <v>07.05.2022</v>
          </cell>
          <cell r="K2272" t="str">
            <v>Mayıs 2022</v>
          </cell>
          <cell r="L2272">
            <v>1275.6300000000001</v>
          </cell>
          <cell r="M2272">
            <v>1275.6300000000001</v>
          </cell>
        </row>
        <row r="2273">
          <cell r="C2273" t="str">
            <v>MEHMET BAYHAN</v>
          </cell>
          <cell r="E2273" t="str">
            <v>GarantiDBS</v>
          </cell>
          <cell r="H2273" t="str">
            <v>BEŞİKTAŞ</v>
          </cell>
          <cell r="I2273" t="str">
            <v>KME2022000001412</v>
          </cell>
          <cell r="J2273" t="str">
            <v>13.06.2022</v>
          </cell>
          <cell r="K2273" t="str">
            <v>Mayıs 2022</v>
          </cell>
          <cell r="L2273">
            <v>188325.66</v>
          </cell>
          <cell r="M2273">
            <v>188325.66</v>
          </cell>
        </row>
        <row r="2274">
          <cell r="C2274" t="str">
            <v>MEHMET BAYHAN</v>
          </cell>
          <cell r="E2274" t="str">
            <v>GarantiDBS</v>
          </cell>
          <cell r="H2274" t="str">
            <v>BEŞİKTAŞ</v>
          </cell>
          <cell r="I2274" t="str">
            <v>KME2022000001414</v>
          </cell>
          <cell r="J2274" t="str">
            <v>13.06.2022</v>
          </cell>
          <cell r="K2274" t="str">
            <v>Mayıs 2022</v>
          </cell>
          <cell r="L2274">
            <v>1836.82</v>
          </cell>
          <cell r="M2274">
            <v>1836.82</v>
          </cell>
        </row>
        <row r="2275">
          <cell r="C2275" t="str">
            <v>MEHMET BAYHAN</v>
          </cell>
          <cell r="E2275" t="str">
            <v>GarantiDBS</v>
          </cell>
          <cell r="H2275" t="str">
            <v>BEŞİKTAŞ</v>
          </cell>
          <cell r="I2275" t="str">
            <v>KME2022000001413</v>
          </cell>
          <cell r="J2275" t="str">
            <v>13.06.2022</v>
          </cell>
          <cell r="K2275" t="str">
            <v>Mayıs 2022</v>
          </cell>
          <cell r="L2275">
            <v>30445.97</v>
          </cell>
          <cell r="M2275">
            <v>30445.97</v>
          </cell>
        </row>
        <row r="2276">
          <cell r="C2276" t="str">
            <v>MEHMET CAN UÇAR</v>
          </cell>
          <cell r="H2276" t="str">
            <v>KONAK</v>
          </cell>
          <cell r="I2276" t="str">
            <v>KSA2022000000921</v>
          </cell>
          <cell r="J2276" t="str">
            <v>07.05.2022</v>
          </cell>
          <cell r="K2276" t="str">
            <v>Mayıs 2022</v>
          </cell>
          <cell r="L2276">
            <v>16.100000000000001</v>
          </cell>
          <cell r="M2276">
            <v>16.100000000000001</v>
          </cell>
        </row>
        <row r="2277">
          <cell r="C2277" t="str">
            <v>MEHMET CİHAT EVRAN</v>
          </cell>
          <cell r="D2277" t="str">
            <v>MACROEN ENERJİ VE ENERJİ DANIŞMANLIK TİC. LTD. ŞTİ.</v>
          </cell>
          <cell r="E2277" t="str">
            <v>YKB DBS</v>
          </cell>
          <cell r="H2277" t="str">
            <v>BORNOVA</v>
          </cell>
          <cell r="I2277" t="str">
            <v>KSE2022000003501</v>
          </cell>
          <cell r="J2277" t="str">
            <v>07.05.2022</v>
          </cell>
          <cell r="K2277" t="str">
            <v>Mayıs 2022</v>
          </cell>
          <cell r="L2277">
            <v>54.19</v>
          </cell>
          <cell r="M2277">
            <v>54.19</v>
          </cell>
        </row>
        <row r="2278">
          <cell r="C2278" t="str">
            <v>MEHMET CİHAT EVRAN</v>
          </cell>
          <cell r="D2278" t="str">
            <v>MACROEN ENERJİ VE ENERJİ DANIŞMANLIK TİC. LTD. ŞTİ.</v>
          </cell>
          <cell r="E2278" t="str">
            <v>YKB DBS</v>
          </cell>
          <cell r="H2278" t="str">
            <v>BORNOVA</v>
          </cell>
          <cell r="I2278" t="str">
            <v>KSE2022000004812</v>
          </cell>
          <cell r="J2278" t="str">
            <v>10.06.2022</v>
          </cell>
          <cell r="K2278" t="str">
            <v>Mayıs 2022</v>
          </cell>
          <cell r="L2278">
            <v>12584.65</v>
          </cell>
          <cell r="M2278">
            <v>12584.65</v>
          </cell>
        </row>
        <row r="2279">
          <cell r="C2279" t="str">
            <v>MEHMET ÇINAR</v>
          </cell>
          <cell r="E2279" t="str">
            <v>YKB DBS</v>
          </cell>
          <cell r="H2279" t="str">
            <v>FATİH</v>
          </cell>
          <cell r="I2279" t="str">
            <v>KSA2022000001647</v>
          </cell>
          <cell r="J2279" t="str">
            <v>11.06.2022</v>
          </cell>
          <cell r="K2279" t="str">
            <v>Mayıs 2022</v>
          </cell>
          <cell r="L2279">
            <v>3199.99</v>
          </cell>
          <cell r="M2279">
            <v>3199.99</v>
          </cell>
        </row>
        <row r="2280">
          <cell r="C2280" t="str">
            <v>MEHMET ERTAŞ</v>
          </cell>
          <cell r="E2280" t="str">
            <v>HalkbankasıDBS</v>
          </cell>
          <cell r="H2280" t="str">
            <v>KÜÇÜKÇEKMECE</v>
          </cell>
          <cell r="I2280" t="str">
            <v>KSA2022000001648</v>
          </cell>
          <cell r="J2280" t="str">
            <v>11.06.2022</v>
          </cell>
          <cell r="K2280" t="str">
            <v>Mayıs 2022</v>
          </cell>
          <cell r="L2280">
            <v>1155.31</v>
          </cell>
          <cell r="M2280">
            <v>1155.31</v>
          </cell>
        </row>
        <row r="2281">
          <cell r="C2281" t="str">
            <v>MEHMET FUDEYL OKŞAN</v>
          </cell>
          <cell r="E2281" t="str">
            <v>AkbankDBS</v>
          </cell>
          <cell r="H2281" t="str">
            <v>FATİH</v>
          </cell>
          <cell r="I2281" t="str">
            <v>KSA2022000001649</v>
          </cell>
          <cell r="J2281" t="str">
            <v>11.06.2022</v>
          </cell>
          <cell r="K2281" t="str">
            <v>Mayıs 2022</v>
          </cell>
          <cell r="L2281">
            <v>2049.58</v>
          </cell>
          <cell r="M2281">
            <v>2049.58</v>
          </cell>
        </row>
        <row r="2282">
          <cell r="C2282" t="str">
            <v>MEHMET GÜRSEL</v>
          </cell>
          <cell r="H2282" t="str">
            <v>SALİHLİ</v>
          </cell>
          <cell r="I2282" t="str">
            <v>KSA2022000000922</v>
          </cell>
          <cell r="J2282" t="str">
            <v>07.05.2022</v>
          </cell>
          <cell r="K2282" t="str">
            <v>Mayıs 2022</v>
          </cell>
          <cell r="L2282">
            <v>29.25</v>
          </cell>
          <cell r="M2282">
            <v>29.25</v>
          </cell>
        </row>
        <row r="2283">
          <cell r="C2283" t="str">
            <v>MEHMET GÜRSEL</v>
          </cell>
          <cell r="H2283" t="str">
            <v>SALİHLİ</v>
          </cell>
          <cell r="I2283" t="str">
            <v>KMA2022000001715</v>
          </cell>
          <cell r="J2283" t="str">
            <v>31.05.2022</v>
          </cell>
          <cell r="K2283" t="str">
            <v>Mayıs 2022</v>
          </cell>
          <cell r="L2283">
            <v>10525.56</v>
          </cell>
          <cell r="M2283">
            <v>13025.56</v>
          </cell>
        </row>
        <row r="2284">
          <cell r="C2284" t="str">
            <v>MEHMET ŞENER</v>
          </cell>
          <cell r="E2284" t="str">
            <v>HalkbankasıDBS</v>
          </cell>
          <cell r="H2284" t="str">
            <v>İZNİK</v>
          </cell>
          <cell r="I2284" t="str">
            <v>KSA2022000001650</v>
          </cell>
          <cell r="J2284" t="str">
            <v>11.06.2022</v>
          </cell>
          <cell r="K2284" t="str">
            <v>Mayıs 2022</v>
          </cell>
          <cell r="L2284">
            <v>2296.65</v>
          </cell>
          <cell r="M2284">
            <v>2296.65</v>
          </cell>
        </row>
        <row r="2285">
          <cell r="C2285" t="str">
            <v>MEHMET ŞERİF ALAS</v>
          </cell>
          <cell r="E2285" t="str">
            <v>YKB DBS</v>
          </cell>
          <cell r="H2285" t="str">
            <v>FATİH</v>
          </cell>
          <cell r="I2285" t="str">
            <v>KSA2022000001651</v>
          </cell>
          <cell r="J2285" t="str">
            <v>11.06.2022</v>
          </cell>
          <cell r="K2285" t="str">
            <v>Mayıs 2022</v>
          </cell>
          <cell r="L2285">
            <v>3505.96</v>
          </cell>
          <cell r="M2285">
            <v>3505.96</v>
          </cell>
        </row>
        <row r="2286">
          <cell r="C2286" t="str">
            <v>MEHMET TOPAL</v>
          </cell>
          <cell r="E2286" t="str">
            <v>HalkbankasıDBS</v>
          </cell>
          <cell r="H2286" t="str">
            <v>GÜRSU</v>
          </cell>
          <cell r="I2286" t="str">
            <v>KSA2022000001652</v>
          </cell>
          <cell r="J2286" t="str">
            <v>11.06.2022</v>
          </cell>
          <cell r="K2286" t="str">
            <v>Mayıs 2022</v>
          </cell>
          <cell r="L2286">
            <v>2824.98</v>
          </cell>
          <cell r="M2286">
            <v>2824.98</v>
          </cell>
        </row>
        <row r="2287">
          <cell r="C2287" t="str">
            <v>MEHMET TOPAL</v>
          </cell>
          <cell r="E2287" t="str">
            <v>HalkbankasıDBS</v>
          </cell>
          <cell r="H2287" t="str">
            <v>GÜRSU</v>
          </cell>
          <cell r="I2287" t="str">
            <v>KSA2022000001653</v>
          </cell>
          <cell r="J2287" t="str">
            <v>11.06.2022</v>
          </cell>
          <cell r="K2287" t="str">
            <v>Mayıs 2022</v>
          </cell>
          <cell r="L2287">
            <v>487.46</v>
          </cell>
          <cell r="M2287">
            <v>487.46</v>
          </cell>
        </row>
        <row r="2288">
          <cell r="C2288" t="str">
            <v>MEHMET TUNÇ</v>
          </cell>
          <cell r="E2288" t="str">
            <v>İş Bankası DBS</v>
          </cell>
          <cell r="H2288" t="str">
            <v>ZONGULDAK</v>
          </cell>
          <cell r="I2288" t="str">
            <v>KSA2022000001654</v>
          </cell>
          <cell r="J2288" t="str">
            <v>11.06.2022</v>
          </cell>
          <cell r="K2288" t="str">
            <v>Mayıs 2022</v>
          </cell>
          <cell r="L2288">
            <v>879.45</v>
          </cell>
          <cell r="M2288">
            <v>879.45</v>
          </cell>
        </row>
        <row r="2289">
          <cell r="C2289" t="str">
            <v>MEHMET YAĞCI</v>
          </cell>
          <cell r="E2289" t="str">
            <v>VakıfbankDBS</v>
          </cell>
          <cell r="H2289" t="str">
            <v>KAŞ</v>
          </cell>
          <cell r="I2289" t="str">
            <v>KSA2022000001655</v>
          </cell>
          <cell r="J2289" t="str">
            <v>11.06.2022</v>
          </cell>
          <cell r="K2289" t="str">
            <v>Mayıs 2022</v>
          </cell>
          <cell r="L2289">
            <v>2905.21</v>
          </cell>
          <cell r="M2289">
            <v>2905.21</v>
          </cell>
        </row>
        <row r="2290">
          <cell r="C2290" t="str">
            <v>MEHMET YILMAZ</v>
          </cell>
          <cell r="E2290" t="str">
            <v>VakıfbankDBS</v>
          </cell>
          <cell r="H2290" t="str">
            <v>KARTEPE</v>
          </cell>
          <cell r="I2290" t="str">
            <v>KSA2022000001657</v>
          </cell>
          <cell r="J2290" t="str">
            <v>11.06.2022</v>
          </cell>
          <cell r="K2290" t="str">
            <v>Mayıs 2022</v>
          </cell>
          <cell r="L2290">
            <v>2529.67</v>
          </cell>
          <cell r="M2290">
            <v>2529.67</v>
          </cell>
        </row>
        <row r="2291">
          <cell r="C2291" t="str">
            <v>MEHMET YILMAZ</v>
          </cell>
          <cell r="E2291" t="str">
            <v>VakıfbankDBS</v>
          </cell>
          <cell r="H2291" t="str">
            <v>KARTEPE</v>
          </cell>
          <cell r="I2291" t="str">
            <v>KSA2022000001656</v>
          </cell>
          <cell r="J2291" t="str">
            <v>11.06.2022</v>
          </cell>
          <cell r="K2291" t="str">
            <v>Mayıs 2022</v>
          </cell>
          <cell r="L2291">
            <v>13036.18</v>
          </cell>
          <cell r="M2291">
            <v>13036.18</v>
          </cell>
        </row>
        <row r="2292">
          <cell r="C2292" t="str">
            <v xml:space="preserve">MEHMET ZEKİ AKBABA </v>
          </cell>
          <cell r="E2292" t="str">
            <v>İş Bankası DBS</v>
          </cell>
          <cell r="H2292" t="str">
            <v>SUR</v>
          </cell>
          <cell r="I2292" t="str">
            <v>KSA2022000001658</v>
          </cell>
          <cell r="J2292" t="str">
            <v>11.06.2022</v>
          </cell>
          <cell r="K2292" t="str">
            <v>Mayıs 2022</v>
          </cell>
          <cell r="L2292">
            <v>1166.3599999999999</v>
          </cell>
          <cell r="M2292">
            <v>1166.3599999999999</v>
          </cell>
        </row>
        <row r="2293">
          <cell r="C2293" t="str">
            <v>MEHMETALİ DEMİREL</v>
          </cell>
          <cell r="E2293" t="str">
            <v>VakıfbankDBS</v>
          </cell>
          <cell r="H2293" t="str">
            <v>MANAVGAT</v>
          </cell>
          <cell r="I2293" t="str">
            <v>KSA2022000001659</v>
          </cell>
          <cell r="J2293" t="str">
            <v>11.06.2022</v>
          </cell>
          <cell r="K2293" t="str">
            <v>Mayıs 2022</v>
          </cell>
          <cell r="L2293">
            <v>3473.22</v>
          </cell>
          <cell r="M2293">
            <v>3473.22</v>
          </cell>
        </row>
        <row r="2294">
          <cell r="C2294" t="str">
            <v>MEHRAB GLOBAL GROUP HEDİYELİK EŞYA DEMİR ÇELİK SANAYİ TİCARET LİMİTED ŞİRKETİ</v>
          </cell>
          <cell r="D2294" t="str">
            <v>HANKAYA SAVUNMA SAN. VE TİC. A.Ş.</v>
          </cell>
          <cell r="H2294" t="str">
            <v>AKYURT</v>
          </cell>
          <cell r="I2294" t="str">
            <v>KSE2022000003500</v>
          </cell>
          <cell r="J2294" t="str">
            <v>07.05.2022</v>
          </cell>
          <cell r="K2294" t="str">
            <v>Mayıs 2022</v>
          </cell>
          <cell r="L2294">
            <v>1771.52</v>
          </cell>
          <cell r="M2294">
            <v>1771.52</v>
          </cell>
        </row>
        <row r="2295">
          <cell r="C2295" t="str">
            <v>MEHRAB GLOBAL GROUP HEDİYELİK EŞYA DEMİR ÇELİK SANAYİ TİCARET LİMİTED ŞİRKETİ</v>
          </cell>
          <cell r="D2295" t="str">
            <v>HANKAYA SAVUNMA SAN. VE TİC. A.Ş.</v>
          </cell>
          <cell r="H2295" t="str">
            <v>AKYURT</v>
          </cell>
          <cell r="I2295" t="str">
            <v>KSE2022000004816</v>
          </cell>
          <cell r="J2295" t="str">
            <v>10.06.2022</v>
          </cell>
          <cell r="K2295" t="str">
            <v>Mayıs 2022</v>
          </cell>
          <cell r="L2295">
            <v>80762.39</v>
          </cell>
          <cell r="M2295">
            <v>115762.39</v>
          </cell>
        </row>
        <row r="2296">
          <cell r="C2296" t="str">
            <v>MEKANLAR MADENCİLİK TURİZM İNŞAAT TAAHHÜT TİCARET ANONİM ŞİRKETİ</v>
          </cell>
          <cell r="H2296" t="str">
            <v>ÇANKAYA</v>
          </cell>
          <cell r="I2296" t="str">
            <v>KSA2022000000923</v>
          </cell>
          <cell r="J2296" t="str">
            <v>07.05.2022</v>
          </cell>
          <cell r="K2296" t="str">
            <v>Mayıs 2022</v>
          </cell>
          <cell r="L2296">
            <v>333.04</v>
          </cell>
          <cell r="M2296">
            <v>333.04</v>
          </cell>
        </row>
        <row r="2297">
          <cell r="C2297" t="str">
            <v>MEKANLAR MADENCİLİK TURİZM İNŞAAT TAAHHÜT TİCARET ANONİM ŞİRKETİ</v>
          </cell>
          <cell r="H2297" t="str">
            <v>ÇANKAYA</v>
          </cell>
          <cell r="I2297" t="str">
            <v>KSA2022000001442</v>
          </cell>
          <cell r="J2297" t="str">
            <v>31.05.2022</v>
          </cell>
          <cell r="K2297" t="str">
            <v>Mayıs 2022</v>
          </cell>
          <cell r="L2297">
            <v>34628.49</v>
          </cell>
          <cell r="M2297">
            <v>34628.49</v>
          </cell>
        </row>
        <row r="2298">
          <cell r="C2298" t="str">
            <v>MELTEM AKKUŞ</v>
          </cell>
          <cell r="E2298" t="str">
            <v>İş Bankası DBS</v>
          </cell>
          <cell r="H2298" t="str">
            <v>ORTACA</v>
          </cell>
          <cell r="I2298" t="str">
            <v>KSA2022000001763</v>
          </cell>
          <cell r="J2298" t="str">
            <v>11.06.2022</v>
          </cell>
          <cell r="K2298" t="str">
            <v>Mayıs 2022</v>
          </cell>
          <cell r="L2298">
            <v>5521.27</v>
          </cell>
          <cell r="M2298">
            <v>5521.27</v>
          </cell>
        </row>
        <row r="2299">
          <cell r="C2299" t="str">
            <v>MENDEŞGRUP BETON İNŞAAT MADENCİLİK NAKLİYE SAN. TİC. A.Ş.</v>
          </cell>
          <cell r="H2299" t="str">
            <v>GAZİEMİR</v>
          </cell>
          <cell r="I2299" t="str">
            <v>KSE2022000003499</v>
          </cell>
          <cell r="J2299" t="str">
            <v>07.05.2022</v>
          </cell>
          <cell r="K2299" t="str">
            <v>Mayıs 2022</v>
          </cell>
          <cell r="L2299">
            <v>683.29</v>
          </cell>
          <cell r="M2299">
            <v>683.29</v>
          </cell>
        </row>
        <row r="2300">
          <cell r="C2300" t="str">
            <v>MEPA MEDYA A.Ş.</v>
          </cell>
          <cell r="H2300" t="str">
            <v>BAYRAMPAŞA</v>
          </cell>
          <cell r="I2300" t="str">
            <v>KSE2022000004815</v>
          </cell>
          <cell r="J2300" t="str">
            <v>10.06.2022</v>
          </cell>
          <cell r="K2300" t="str">
            <v>Mayıs 2022</v>
          </cell>
          <cell r="L2300">
            <v>524910.68999999994</v>
          </cell>
          <cell r="M2300">
            <v>524910.68999999994</v>
          </cell>
        </row>
        <row r="2301">
          <cell r="C2301" t="str">
            <v>MERCANLAR PETROL ÜRÜNLERİ OTOMOTİV SAN.VE TİC.LTD.ŞT</v>
          </cell>
          <cell r="E2301" t="str">
            <v>YKB DBS</v>
          </cell>
          <cell r="H2301" t="str">
            <v>TORBALI</v>
          </cell>
          <cell r="I2301" t="str">
            <v>KSE2022000003498</v>
          </cell>
          <cell r="J2301" t="str">
            <v>07.05.2022</v>
          </cell>
          <cell r="K2301" t="str">
            <v>Mayıs 2022</v>
          </cell>
          <cell r="L2301">
            <v>561.36</v>
          </cell>
          <cell r="M2301">
            <v>561.36</v>
          </cell>
        </row>
        <row r="2302">
          <cell r="C2302" t="str">
            <v>MERT DÖKÜM İNŞAAT SANAYİ VE TİCARET ANONİM ŞİRKETİ</v>
          </cell>
          <cell r="H2302" t="str">
            <v>YAZIKONAK</v>
          </cell>
          <cell r="I2302" t="str">
            <v>KSE2022000003497</v>
          </cell>
          <cell r="J2302" t="str">
            <v>07.05.2022</v>
          </cell>
          <cell r="K2302" t="str">
            <v>Mayıs 2022</v>
          </cell>
          <cell r="L2302">
            <v>30151.51</v>
          </cell>
          <cell r="M2302">
            <v>30151.51</v>
          </cell>
        </row>
        <row r="2303">
          <cell r="C2303" t="str">
            <v>MERT DÖKÜM İNŞAAT SANAYİ VE TİCARET ANONİM ŞİRKETİ</v>
          </cell>
          <cell r="H2303" t="str">
            <v>YAZIKONAK</v>
          </cell>
          <cell r="I2303" t="str">
            <v>KSE2022000004617</v>
          </cell>
          <cell r="J2303" t="str">
            <v>31.05.2022</v>
          </cell>
          <cell r="K2303" t="str">
            <v>Mayıs 2022</v>
          </cell>
          <cell r="L2303">
            <v>4029099.18</v>
          </cell>
          <cell r="M2303">
            <v>4029099.18</v>
          </cell>
        </row>
        <row r="2304">
          <cell r="C2304" t="str">
            <v>MERT DÖKÜM İNŞAAT SANAYİ VE TİCARET ANONİM ŞİRKETİ</v>
          </cell>
          <cell r="H2304" t="str">
            <v>MALTEPE</v>
          </cell>
          <cell r="I2304" t="str">
            <v>KSE2022000004618</v>
          </cell>
          <cell r="J2304" t="str">
            <v>31.05.2022</v>
          </cell>
          <cell r="K2304" t="str">
            <v>Mayıs 2022</v>
          </cell>
          <cell r="L2304">
            <v>73757.81</v>
          </cell>
          <cell r="M2304">
            <v>73757.81</v>
          </cell>
        </row>
        <row r="2305">
          <cell r="C2305" t="str">
            <v>MERT KİRALAMA EMLAK RESTORASYON TURİZM ANONİM ŞİRKETİ</v>
          </cell>
          <cell r="D2305" t="str">
            <v>MACROEN ENERJİ VE ENERJİ DANIŞMANLIK TİC. LTD. ŞTİ.</v>
          </cell>
          <cell r="H2305" t="str">
            <v>EDREMİT</v>
          </cell>
          <cell r="I2305" t="str">
            <v>KSE2022000003496</v>
          </cell>
          <cell r="J2305" t="str">
            <v>07.05.2022</v>
          </cell>
          <cell r="K2305" t="str">
            <v>Mayıs 2022</v>
          </cell>
          <cell r="L2305">
            <v>4448.6499999999996</v>
          </cell>
          <cell r="M2305">
            <v>4448.6499999999996</v>
          </cell>
        </row>
        <row r="2306">
          <cell r="C2306" t="str">
            <v>MERT KİRALAMA EMLAK RESTORASYON TURİZM ANONİM ŞİRKETİ</v>
          </cell>
          <cell r="D2306" t="str">
            <v>MACROEN ENERJİ VE ENERJİ DANIŞMANLIK TİC. LTD. ŞTİ.</v>
          </cell>
          <cell r="H2306" t="str">
            <v>EDREMİT</v>
          </cell>
          <cell r="I2306" t="str">
            <v>KLA2022000005019</v>
          </cell>
          <cell r="J2306" t="str">
            <v>31.05.2022</v>
          </cell>
          <cell r="K2306" t="str">
            <v>Mayıs 2022</v>
          </cell>
          <cell r="L2306">
            <v>808353.71</v>
          </cell>
          <cell r="M2306">
            <v>808353.71</v>
          </cell>
        </row>
        <row r="2307">
          <cell r="C2307" t="str">
            <v xml:space="preserve">MERT KOCASOY </v>
          </cell>
          <cell r="E2307" t="str">
            <v>AkbankDBS</v>
          </cell>
          <cell r="H2307" t="str">
            <v>AYVACIK KÜÇÜKKUYU</v>
          </cell>
          <cell r="I2307" t="str">
            <v>KSA2022000001515</v>
          </cell>
          <cell r="J2307" t="str">
            <v>10.06.2022</v>
          </cell>
          <cell r="K2307" t="str">
            <v>Mayıs 2022</v>
          </cell>
          <cell r="L2307">
            <v>10994.79</v>
          </cell>
          <cell r="M2307">
            <v>10994.79</v>
          </cell>
        </row>
        <row r="2308">
          <cell r="C2308" t="str">
            <v xml:space="preserve">MERT KOCASOY </v>
          </cell>
          <cell r="E2308" t="str">
            <v>AkbankDBS</v>
          </cell>
          <cell r="H2308" t="str">
            <v>AYVACIK KÜÇÜKKUYU</v>
          </cell>
          <cell r="I2308" t="str">
            <v>KSA2022000000924</v>
          </cell>
          <cell r="J2308" t="str">
            <v>07.05.2022</v>
          </cell>
          <cell r="K2308" t="str">
            <v>Mayıs 2022</v>
          </cell>
          <cell r="L2308">
            <v>39.840000000000003</v>
          </cell>
          <cell r="M2308">
            <v>39.840000000000003</v>
          </cell>
        </row>
        <row r="2309">
          <cell r="C2309" t="str">
            <v>MERT OPTIK GOZLUKCULUK TIC.VE SAN.LTD.STI.</v>
          </cell>
          <cell r="D2309" t="str">
            <v>ACE</v>
          </cell>
          <cell r="H2309" t="str">
            <v>KONAK</v>
          </cell>
          <cell r="I2309" t="str">
            <v>KSE2022000003495</v>
          </cell>
          <cell r="J2309" t="str">
            <v>07.05.2022</v>
          </cell>
          <cell r="K2309" t="str">
            <v>Mayıs 2022</v>
          </cell>
          <cell r="L2309">
            <v>213.64</v>
          </cell>
          <cell r="M2309">
            <v>213.64</v>
          </cell>
        </row>
        <row r="2310">
          <cell r="C2310" t="str">
            <v>MERT OPTIK GOZLUKCULUK TIC.VE SAN.LTD.STI.</v>
          </cell>
          <cell r="D2310" t="str">
            <v>ACE</v>
          </cell>
          <cell r="I2310" t="str">
            <v>KSE2022000004811</v>
          </cell>
          <cell r="J2310" t="str">
            <v>10.06.2022</v>
          </cell>
          <cell r="K2310" t="str">
            <v>Mayıs 2022</v>
          </cell>
          <cell r="L2310">
            <v>46454.33</v>
          </cell>
          <cell r="M2310">
            <v>46454.33</v>
          </cell>
        </row>
        <row r="2311">
          <cell r="C2311" t="str">
            <v>MERTSE SAÇ,METAL,OTOMOTİV YAN SAN.VE TİC.LTD.ŞTİ.</v>
          </cell>
          <cell r="D2311" t="str">
            <v>N. YAVAŞ ELEK. SAN.TAH. LTD. ŞTİ.</v>
          </cell>
          <cell r="H2311" t="str">
            <v>NİLÜFER</v>
          </cell>
          <cell r="I2311" t="str">
            <v>KSE2022000003494</v>
          </cell>
          <cell r="J2311" t="str">
            <v>07.05.2022</v>
          </cell>
          <cell r="K2311" t="str">
            <v>Mayıs 2022</v>
          </cell>
          <cell r="L2311">
            <v>2129.46</v>
          </cell>
          <cell r="M2311">
            <v>2129.46</v>
          </cell>
        </row>
        <row r="2312">
          <cell r="C2312" t="str">
            <v>MERVE CAM İNŞAAT SANAYİ VE TİCARET LİMİTED ŞİRKETİ</v>
          </cell>
          <cell r="E2312" t="str">
            <v>HalkbankasıDBS</v>
          </cell>
          <cell r="H2312" t="str">
            <v>MAMAK</v>
          </cell>
          <cell r="I2312" t="str">
            <v>KSE2022000003493</v>
          </cell>
          <cell r="J2312" t="str">
            <v>07.05.2022</v>
          </cell>
          <cell r="K2312" t="str">
            <v>Mayıs 2022</v>
          </cell>
          <cell r="L2312">
            <v>1060.9100000000001</v>
          </cell>
          <cell r="M2312">
            <v>1060.9100000000001</v>
          </cell>
        </row>
        <row r="2313">
          <cell r="C2313" t="str">
            <v>MES BİRLİK OTELCİLİK VE TURİZM YATIRIMLARI A.Ş</v>
          </cell>
          <cell r="H2313" t="str">
            <v>BAYRAMPAŞA</v>
          </cell>
          <cell r="I2313" t="str">
            <v>KLA2022000005669</v>
          </cell>
          <cell r="J2313" t="str">
            <v>11.06.2022</v>
          </cell>
          <cell r="K2313" t="str">
            <v>Mayıs 2022</v>
          </cell>
          <cell r="L2313">
            <v>320173.96999999997</v>
          </cell>
          <cell r="M2313">
            <v>320173.96999999997</v>
          </cell>
        </row>
        <row r="2314">
          <cell r="C2314" t="str">
            <v>MESTAY GIDA İNŞAAT HAYVANCILIK OTOMOTİV SAN. VE TİC. LTD. ŞTİ.</v>
          </cell>
          <cell r="E2314" t="str">
            <v>İş Bankası DBS</v>
          </cell>
          <cell r="H2314" t="str">
            <v>MALTEPE</v>
          </cell>
          <cell r="I2314" t="str">
            <v>KSE2022000004910</v>
          </cell>
          <cell r="J2314" t="str">
            <v>11.06.2022</v>
          </cell>
          <cell r="K2314" t="str">
            <v>Mayıs 2022</v>
          </cell>
          <cell r="L2314">
            <v>15603.99</v>
          </cell>
          <cell r="M2314">
            <v>15603.99</v>
          </cell>
        </row>
        <row r="2315">
          <cell r="C2315" t="str">
            <v>MESUT BELEN</v>
          </cell>
          <cell r="E2315" t="str">
            <v>YKB DBS</v>
          </cell>
          <cell r="H2315" t="str">
            <v>ALANYA</v>
          </cell>
          <cell r="I2315" t="str">
            <v>KSA2022000001660</v>
          </cell>
          <cell r="J2315" t="str">
            <v>11.06.2022</v>
          </cell>
          <cell r="K2315" t="str">
            <v>Mayıs 2022</v>
          </cell>
          <cell r="L2315">
            <v>10578.88</v>
          </cell>
          <cell r="M2315">
            <v>10578.88</v>
          </cell>
        </row>
        <row r="2316">
          <cell r="C2316" t="str">
            <v>MESUT MADENCİLİK İNŞNAKLİYAT SAN. VETİC.LTD.ŞTİ.</v>
          </cell>
          <cell r="H2316" t="str">
            <v>ÇERMİK</v>
          </cell>
          <cell r="I2316" t="str">
            <v>KSE2022000003492</v>
          </cell>
          <cell r="J2316" t="str">
            <v>07.05.2022</v>
          </cell>
          <cell r="K2316" t="str">
            <v>Mayıs 2022</v>
          </cell>
          <cell r="L2316">
            <v>2.0099999999999998</v>
          </cell>
          <cell r="M2316">
            <v>2.0099999999999998</v>
          </cell>
        </row>
        <row r="2317">
          <cell r="C2317" t="str">
            <v>MEŞHUR EZİNE PEYNİRCİSİ GIDA SANAYİ VE TİCARET LİMİTED ŞİRKETİ</v>
          </cell>
          <cell r="E2317" t="str">
            <v>Finansbank DBS</v>
          </cell>
          <cell r="H2317" t="str">
            <v>ÇANKAYA</v>
          </cell>
          <cell r="I2317" t="str">
            <v>KSA2022000001514</v>
          </cell>
          <cell r="J2317" t="str">
            <v>10.06.2022</v>
          </cell>
          <cell r="K2317" t="str">
            <v>Mayıs 2022</v>
          </cell>
          <cell r="L2317">
            <v>12045.88</v>
          </cell>
          <cell r="M2317">
            <v>12045.88</v>
          </cell>
        </row>
        <row r="2318">
          <cell r="C2318" t="str">
            <v>MEŞHUR EZİNE PEYNİRCİSİ GIDA SANAYİ VE TİCARET LİMİTED ŞİRKETİ</v>
          </cell>
          <cell r="E2318" t="str">
            <v>Finansbank DBS</v>
          </cell>
          <cell r="H2318" t="str">
            <v>ETİMESGUT</v>
          </cell>
          <cell r="I2318" t="str">
            <v>KSA2022000001513</v>
          </cell>
          <cell r="J2318" t="str">
            <v>10.06.2022</v>
          </cell>
          <cell r="K2318" t="str">
            <v>Mayıs 2022</v>
          </cell>
          <cell r="L2318">
            <v>9739.24</v>
          </cell>
          <cell r="M2318">
            <v>9739.24</v>
          </cell>
        </row>
        <row r="2319">
          <cell r="C2319" t="str">
            <v>MEŞHUR EZİNE PEYNİRCİSİ GIDA SANAYİ VE TİCARET LİMİTED ŞİRKETİ</v>
          </cell>
          <cell r="E2319" t="str">
            <v>Finansbank DBS</v>
          </cell>
          <cell r="H2319" t="str">
            <v>ÇANKAYA</v>
          </cell>
          <cell r="I2319" t="str">
            <v>KSA2022000000925</v>
          </cell>
          <cell r="J2319" t="str">
            <v>07.05.2022</v>
          </cell>
          <cell r="K2319" t="str">
            <v>Mayıs 2022</v>
          </cell>
          <cell r="L2319">
            <v>126.11</v>
          </cell>
          <cell r="M2319">
            <v>126.11</v>
          </cell>
        </row>
        <row r="2320">
          <cell r="C2320" t="str">
            <v>METAL DAYANIKLI TÜKETİM MALL.SAN.VETİC.LTD.ŞTİ.</v>
          </cell>
          <cell r="D2320" t="str">
            <v>REFORM</v>
          </cell>
          <cell r="H2320" t="str">
            <v>TEKKEKÖY</v>
          </cell>
          <cell r="I2320" t="str">
            <v>KSE2022000003491</v>
          </cell>
          <cell r="J2320" t="str">
            <v>07.05.2022</v>
          </cell>
          <cell r="K2320" t="str">
            <v>Mayıs 2022</v>
          </cell>
          <cell r="L2320">
            <v>255</v>
          </cell>
          <cell r="M2320">
            <v>255</v>
          </cell>
        </row>
        <row r="2321">
          <cell r="C2321" t="str">
            <v>METALİF MAKİNE YEDEK PARÇALARI İMALAT SANAYİ VE TİCARET ANONİM ŞİRKETİ</v>
          </cell>
          <cell r="H2321" t="str">
            <v>GAZİEMİR</v>
          </cell>
          <cell r="I2321" t="str">
            <v>KSE2022000003490</v>
          </cell>
          <cell r="J2321" t="str">
            <v>07.05.2022</v>
          </cell>
          <cell r="K2321" t="str">
            <v>Mayıs 2022</v>
          </cell>
          <cell r="L2321">
            <v>217.8</v>
          </cell>
          <cell r="M2321">
            <v>217.8</v>
          </cell>
        </row>
        <row r="2322">
          <cell r="C2322" t="str">
            <v>METALİF MAKİNE YEDEK PARÇALARI İMALAT SANAYİ VE TİCARET ANONİM ŞİRKETİ</v>
          </cell>
          <cell r="H2322" t="str">
            <v>GAZİEMİR</v>
          </cell>
          <cell r="I2322" t="str">
            <v>KSE2022000004810</v>
          </cell>
          <cell r="J2322" t="str">
            <v>10.06.2022</v>
          </cell>
          <cell r="K2322" t="str">
            <v>Mayıs 2022</v>
          </cell>
          <cell r="L2322">
            <v>19690.16</v>
          </cell>
          <cell r="M2322">
            <v>19690.16</v>
          </cell>
        </row>
        <row r="2323">
          <cell r="C2323" t="str">
            <v>METEBRONZ MOBİLYA AKSESUAR VE AKSAMSAN.VE TİC.A.Ş.</v>
          </cell>
          <cell r="E2323" t="str">
            <v>GarantiDBS</v>
          </cell>
          <cell r="H2323" t="str">
            <v>ALTINDAĞ</v>
          </cell>
          <cell r="I2323" t="str">
            <v>KSE2022000004808</v>
          </cell>
          <cell r="J2323" t="str">
            <v>10.06.2022</v>
          </cell>
          <cell r="K2323" t="str">
            <v>Mayıs 2022</v>
          </cell>
          <cell r="L2323">
            <v>22313.52</v>
          </cell>
          <cell r="M2323">
            <v>22313.52</v>
          </cell>
        </row>
        <row r="2324">
          <cell r="C2324" t="str">
            <v>METEBRONZ MOBİLYA AKSESUAR VE AKSAMSAN.VE TİC.A.Ş.</v>
          </cell>
          <cell r="E2324" t="str">
            <v>GarantiDBS</v>
          </cell>
          <cell r="H2324" t="str">
            <v>ALTINDAĞ</v>
          </cell>
          <cell r="I2324" t="str">
            <v>KSE2022000004809</v>
          </cell>
          <cell r="J2324" t="str">
            <v>10.06.2022</v>
          </cell>
          <cell r="K2324" t="str">
            <v>Mayıs 2022</v>
          </cell>
          <cell r="L2324">
            <v>29186.26</v>
          </cell>
          <cell r="M2324">
            <v>29186.26</v>
          </cell>
        </row>
        <row r="2325">
          <cell r="C2325" t="str">
            <v>METGEN TOHUMCULUK SANAYİ VE TİC.LTD.ŞTİ</v>
          </cell>
          <cell r="H2325" t="str">
            <v>ÇİFTLİKKÖY</v>
          </cell>
          <cell r="I2325" t="str">
            <v>KSE2022000003489</v>
          </cell>
          <cell r="J2325" t="str">
            <v>07.05.2022</v>
          </cell>
          <cell r="K2325" t="str">
            <v>Mayıs 2022</v>
          </cell>
          <cell r="L2325">
            <v>257.35000000000002</v>
          </cell>
          <cell r="M2325">
            <v>257.35000000000002</v>
          </cell>
        </row>
        <row r="2326">
          <cell r="C2326" t="str">
            <v>METGEN TOHUMCULUK SANAYİ VE TİC.LTD.ŞTİ</v>
          </cell>
          <cell r="H2326" t="str">
            <v>ÇİFTLİKKÖY</v>
          </cell>
          <cell r="I2326" t="str">
            <v>KLA2022000005204</v>
          </cell>
          <cell r="J2326" t="str">
            <v>31.05.2022</v>
          </cell>
          <cell r="K2326" t="str">
            <v>Mayıs 2022</v>
          </cell>
          <cell r="L2326">
            <v>80985.84</v>
          </cell>
          <cell r="M2326">
            <v>80985.84</v>
          </cell>
        </row>
        <row r="2327">
          <cell r="C2327" t="str">
            <v>METİN BÜYÜKKİRAZ</v>
          </cell>
          <cell r="E2327" t="str">
            <v>YKB DBS</v>
          </cell>
          <cell r="H2327" t="str">
            <v>MELİKGAZİ</v>
          </cell>
          <cell r="I2327" t="str">
            <v>KSA2022000001661</v>
          </cell>
          <cell r="J2327" t="str">
            <v>11.06.2022</v>
          </cell>
          <cell r="K2327" t="str">
            <v>Mayıs 2022</v>
          </cell>
          <cell r="L2327">
            <v>5519.53</v>
          </cell>
          <cell r="M2327">
            <v>5519.53</v>
          </cell>
        </row>
        <row r="2328">
          <cell r="C2328" t="str">
            <v>METİN SADAK</v>
          </cell>
          <cell r="E2328" t="str">
            <v>AkbankDBS</v>
          </cell>
          <cell r="H2328" t="str">
            <v>FATİH</v>
          </cell>
          <cell r="I2328" t="str">
            <v>KSA2022000001662</v>
          </cell>
          <cell r="J2328" t="str">
            <v>11.06.2022</v>
          </cell>
          <cell r="K2328" t="str">
            <v>Mayıs 2022</v>
          </cell>
          <cell r="L2328">
            <v>696.19</v>
          </cell>
          <cell r="M2328">
            <v>696.19</v>
          </cell>
        </row>
        <row r="2329">
          <cell r="C2329" t="str">
            <v xml:space="preserve">METİN ŞEN </v>
          </cell>
          <cell r="D2329" t="str">
            <v>SERA ENERJİ SAN. VE TİC. LTD. ŞTİ.</v>
          </cell>
          <cell r="E2329" t="str">
            <v>VakıfbankDBS</v>
          </cell>
          <cell r="H2329" t="str">
            <v>ODUNPAZARI</v>
          </cell>
          <cell r="I2329" t="str">
            <v>KSE2022000003488</v>
          </cell>
          <cell r="J2329" t="str">
            <v>07.05.2022</v>
          </cell>
          <cell r="K2329" t="str">
            <v>Mayıs 2022</v>
          </cell>
          <cell r="L2329">
            <v>61.82</v>
          </cell>
          <cell r="M2329">
            <v>61.82</v>
          </cell>
        </row>
        <row r="2330">
          <cell r="C2330" t="str">
            <v xml:space="preserve">METİN ŞEN </v>
          </cell>
          <cell r="D2330" t="str">
            <v>SERA ENERJİ SAN. VE TİC. LTD. ŞTİ.</v>
          </cell>
          <cell r="E2330" t="str">
            <v>VakıfbankDBS</v>
          </cell>
          <cell r="H2330" t="str">
            <v>ODUNPAZARI</v>
          </cell>
          <cell r="I2330" t="str">
            <v>KSE2022000004807</v>
          </cell>
          <cell r="J2330" t="str">
            <v>10.06.2022</v>
          </cell>
          <cell r="K2330" t="str">
            <v>Mayıs 2022</v>
          </cell>
          <cell r="L2330">
            <v>2787.63</v>
          </cell>
          <cell r="M2330">
            <v>2787.63</v>
          </cell>
        </row>
        <row r="2331">
          <cell r="C2331" t="str">
            <v xml:space="preserve">METİN ŞEN </v>
          </cell>
          <cell r="D2331" t="str">
            <v>SERA ENERJİ SAN. VE TİC. LTD. ŞTİ.</v>
          </cell>
          <cell r="E2331" t="str">
            <v>VakıfbankDBS</v>
          </cell>
          <cell r="H2331" t="str">
            <v>ODUNPAZARI</v>
          </cell>
          <cell r="I2331" t="str">
            <v>KSE2022000004805</v>
          </cell>
          <cell r="J2331" t="str">
            <v>10.06.2022</v>
          </cell>
          <cell r="K2331" t="str">
            <v>Mayıs 2022</v>
          </cell>
          <cell r="L2331">
            <v>797.85</v>
          </cell>
          <cell r="M2331">
            <v>797.85</v>
          </cell>
        </row>
        <row r="2332">
          <cell r="C2332" t="str">
            <v xml:space="preserve">METİN ŞEN </v>
          </cell>
          <cell r="D2332" t="str">
            <v>SERA ENERJİ SAN. VE TİC. LTD. ŞTİ.</v>
          </cell>
          <cell r="E2332" t="str">
            <v>VakıfbankDBS</v>
          </cell>
          <cell r="H2332" t="str">
            <v>ODUNPAZARI</v>
          </cell>
          <cell r="I2332" t="str">
            <v>KSE2022000004804</v>
          </cell>
          <cell r="J2332" t="str">
            <v>10.06.2022</v>
          </cell>
          <cell r="K2332" t="str">
            <v>Mayıs 2022</v>
          </cell>
          <cell r="L2332">
            <v>4567.8500000000004</v>
          </cell>
          <cell r="M2332">
            <v>4567.8500000000004</v>
          </cell>
        </row>
        <row r="2333">
          <cell r="C2333" t="str">
            <v xml:space="preserve">METİN ŞEN </v>
          </cell>
          <cell r="D2333" t="str">
            <v>SERA ENERJİ SAN. VE TİC. LTD. ŞTİ.</v>
          </cell>
          <cell r="E2333" t="str">
            <v>VakıfbankDBS</v>
          </cell>
          <cell r="H2333" t="str">
            <v>ODUNPAZARI</v>
          </cell>
          <cell r="I2333" t="str">
            <v>KSE2022000004806</v>
          </cell>
          <cell r="J2333" t="str">
            <v>10.06.2022</v>
          </cell>
          <cell r="K2333" t="str">
            <v>Mayıs 2022</v>
          </cell>
          <cell r="L2333">
            <v>367.78</v>
          </cell>
          <cell r="M2333">
            <v>367.78</v>
          </cell>
        </row>
        <row r="2334">
          <cell r="C2334" t="str">
            <v>METROPAK AMBALAJ TURİZM SAN. VE TİC.LTD.ŞTİ.</v>
          </cell>
          <cell r="E2334" t="str">
            <v>VakıfbankDBS</v>
          </cell>
          <cell r="H2334" t="str">
            <v>TORBALI</v>
          </cell>
          <cell r="I2334" t="str">
            <v>KSE2022000003487</v>
          </cell>
          <cell r="J2334" t="str">
            <v>07.05.2022</v>
          </cell>
          <cell r="K2334" t="str">
            <v>Mayıs 2022</v>
          </cell>
          <cell r="L2334">
            <v>193.4</v>
          </cell>
          <cell r="M2334">
            <v>193.4</v>
          </cell>
        </row>
        <row r="2335">
          <cell r="C2335" t="str">
            <v>MIZRAKLI OTO KİRALAMA BİLİŞİM TEMİZLİK PEYZAJ VE TİC.LTD.ŞTİ</v>
          </cell>
          <cell r="D2335" t="str">
            <v>MACROEN ENERJİ VE ENERJİ DANIŞMANLIK TİC. LTD. ŞTİ.</v>
          </cell>
          <cell r="E2335" t="str">
            <v>İş Bankası ATS</v>
          </cell>
          <cell r="H2335" t="str">
            <v>GAZİEMİR</v>
          </cell>
          <cell r="I2335" t="str">
            <v>KSE2022000003486</v>
          </cell>
          <cell r="J2335" t="str">
            <v>07.05.2022</v>
          </cell>
          <cell r="K2335" t="str">
            <v>Mayıs 2022</v>
          </cell>
          <cell r="L2335">
            <v>53.78</v>
          </cell>
          <cell r="M2335">
            <v>53.78</v>
          </cell>
        </row>
        <row r="2336">
          <cell r="C2336" t="str">
            <v>MIZRAKLI OTO KİRALAMA BİLİŞİM TEMİZLİK PEYZAJ VE TİC.LTD.ŞTİ</v>
          </cell>
          <cell r="D2336" t="str">
            <v>MACROEN ENERJİ VE ENERJİ DANIŞMANLIK TİC. LTD. ŞTİ.</v>
          </cell>
          <cell r="E2336" t="str">
            <v>İş Bankası ATS</v>
          </cell>
          <cell r="H2336" t="str">
            <v>GAZİEMİR</v>
          </cell>
          <cell r="I2336" t="str">
            <v>KLA2022000005202</v>
          </cell>
          <cell r="J2336" t="str">
            <v>31.05.2022</v>
          </cell>
          <cell r="K2336" t="str">
            <v>Mayıs 2022</v>
          </cell>
          <cell r="L2336">
            <v>6509.92</v>
          </cell>
          <cell r="M2336">
            <v>6509.92</v>
          </cell>
        </row>
        <row r="2337">
          <cell r="C2337" t="str">
            <v>MİGROS TİCARET ANONİM ŞİRKETİ</v>
          </cell>
          <cell r="E2337" t="str">
            <v>ZiraatbankasıDBS</v>
          </cell>
          <cell r="H2337" t="str">
            <v>TİRE</v>
          </cell>
          <cell r="I2337" t="str">
            <v>KSE2022000003485</v>
          </cell>
          <cell r="J2337" t="str">
            <v>07.05.2022</v>
          </cell>
          <cell r="K2337" t="str">
            <v>Mayıs 2022</v>
          </cell>
          <cell r="L2337">
            <v>139398.32</v>
          </cell>
          <cell r="M2337">
            <v>139398.32</v>
          </cell>
        </row>
        <row r="2338">
          <cell r="C2338" t="str">
            <v>MİGROS TİCARET ANONİM ŞİRKETİ</v>
          </cell>
          <cell r="E2338" t="str">
            <v>ZiraatbankasıDBS</v>
          </cell>
          <cell r="I2338" t="str">
            <v>KSE2022000004677</v>
          </cell>
          <cell r="J2338" t="str">
            <v>31.05.2022</v>
          </cell>
          <cell r="K2338" t="str">
            <v>Mayıs 2022</v>
          </cell>
          <cell r="L2338">
            <v>29293573.050000001</v>
          </cell>
          <cell r="M2338">
            <v>29293573.050000001</v>
          </cell>
        </row>
        <row r="2339">
          <cell r="C2339" t="str">
            <v>MİGROS TİCARET ANONİM ŞİRKETİ</v>
          </cell>
          <cell r="E2339" t="str">
            <v>ZiraatbankasıDBS</v>
          </cell>
          <cell r="H2339" t="str">
            <v>BORNOVA</v>
          </cell>
          <cell r="I2339" t="str">
            <v>KSE2022000004676</v>
          </cell>
          <cell r="J2339" t="str">
            <v>31.05.2022</v>
          </cell>
          <cell r="K2339" t="str">
            <v>Mayıs 2022</v>
          </cell>
          <cell r="L2339">
            <v>542685.67000000004</v>
          </cell>
          <cell r="M2339">
            <v>542685.67000000004</v>
          </cell>
        </row>
        <row r="2340">
          <cell r="C2340" t="str">
            <v>MİKA ADİ ORTAKLIĞI</v>
          </cell>
          <cell r="H2340" t="str">
            <v>KÜÇÜKÇEKMECE</v>
          </cell>
          <cell r="I2340" t="str">
            <v>KSE2022000003484</v>
          </cell>
          <cell r="J2340" t="str">
            <v>07.05.2022</v>
          </cell>
          <cell r="K2340" t="str">
            <v>Mayıs 2022</v>
          </cell>
          <cell r="L2340">
            <v>749.38</v>
          </cell>
          <cell r="M2340">
            <v>749.38</v>
          </cell>
        </row>
        <row r="2341">
          <cell r="C2341" t="str">
            <v>MİKA ADİ ORTAKLIĞI</v>
          </cell>
          <cell r="H2341" t="str">
            <v>KÜÇÜKÇEKMECE</v>
          </cell>
          <cell r="I2341" t="str">
            <v>KSE2022000004822</v>
          </cell>
          <cell r="J2341" t="str">
            <v>11.06.2022</v>
          </cell>
          <cell r="K2341" t="str">
            <v>Mayıs 2022</v>
          </cell>
          <cell r="L2341">
            <v>58198.239999999998</v>
          </cell>
          <cell r="M2341">
            <v>58198.239999999998</v>
          </cell>
        </row>
        <row r="2342">
          <cell r="C2342" t="str">
            <v>MİKA ADİ ORTAKLIĞI</v>
          </cell>
          <cell r="H2342" t="str">
            <v>BAĞCILAR</v>
          </cell>
          <cell r="I2342" t="str">
            <v>KSE2022000004823</v>
          </cell>
          <cell r="J2342" t="str">
            <v>11.06.2022</v>
          </cell>
          <cell r="K2342" t="str">
            <v>Mayıs 2022</v>
          </cell>
          <cell r="L2342">
            <v>20083.16</v>
          </cell>
          <cell r="M2342">
            <v>20083.16</v>
          </cell>
        </row>
        <row r="2343">
          <cell r="C2343" t="str">
            <v>MİKA ADİ ORTAKLIĞI</v>
          </cell>
          <cell r="H2343" t="str">
            <v>KÜÇÜKÇEKMECE</v>
          </cell>
          <cell r="I2343" t="str">
            <v>KSE2022000004819</v>
          </cell>
          <cell r="J2343" t="str">
            <v>11.06.2022</v>
          </cell>
          <cell r="K2343" t="str">
            <v>Mayıs 2022</v>
          </cell>
          <cell r="L2343">
            <v>9883.0400000000009</v>
          </cell>
          <cell r="M2343">
            <v>9883.0400000000009</v>
          </cell>
        </row>
        <row r="2344">
          <cell r="C2344" t="str">
            <v>MİKA ADİ ORTAKLIĞI</v>
          </cell>
          <cell r="H2344" t="str">
            <v>KÜÇÜKÇEKMECE</v>
          </cell>
          <cell r="I2344" t="str">
            <v>KSE2022000004821</v>
          </cell>
          <cell r="J2344" t="str">
            <v>11.06.2022</v>
          </cell>
          <cell r="K2344" t="str">
            <v>Mayıs 2022</v>
          </cell>
          <cell r="L2344">
            <v>115700.49</v>
          </cell>
          <cell r="M2344">
            <v>115700.49</v>
          </cell>
        </row>
        <row r="2345">
          <cell r="C2345" t="str">
            <v>MİKA ADİ ORTAKLIĞI</v>
          </cell>
          <cell r="H2345" t="str">
            <v>KÜÇÜKÇEKMECE</v>
          </cell>
          <cell r="I2345" t="str">
            <v>KSE2022000004820</v>
          </cell>
          <cell r="J2345" t="str">
            <v>11.06.2022</v>
          </cell>
          <cell r="K2345" t="str">
            <v>Mayıs 2022</v>
          </cell>
          <cell r="L2345">
            <v>143033.57</v>
          </cell>
          <cell r="M2345">
            <v>143033.57</v>
          </cell>
        </row>
        <row r="2346">
          <cell r="C2346" t="str">
            <v>MİKA ADİ ORTAKLIĞI</v>
          </cell>
          <cell r="H2346" t="str">
            <v>KÜÇÜKÇEKMECE</v>
          </cell>
          <cell r="I2346" t="str">
            <v>KSE2022000004818</v>
          </cell>
          <cell r="J2346" t="str">
            <v>11.06.2022</v>
          </cell>
          <cell r="K2346" t="str">
            <v>Mayıs 2022</v>
          </cell>
          <cell r="L2346">
            <v>917.39</v>
          </cell>
          <cell r="M2346">
            <v>917.39</v>
          </cell>
        </row>
        <row r="2347">
          <cell r="C2347" t="str">
            <v>MİKA ADİ ORTAKLIĞI</v>
          </cell>
          <cell r="H2347" t="str">
            <v>KÜÇÜKÇEKMECE</v>
          </cell>
          <cell r="I2347" t="str">
            <v>KSE2022000004824</v>
          </cell>
          <cell r="J2347" t="str">
            <v>11.06.2022</v>
          </cell>
          <cell r="K2347" t="str">
            <v>Mayıs 2022</v>
          </cell>
          <cell r="L2347">
            <v>13196.55</v>
          </cell>
          <cell r="M2347">
            <v>13196.55</v>
          </cell>
        </row>
        <row r="2348">
          <cell r="C2348" t="str">
            <v>MİKA ADİ ORTAKLIĞI</v>
          </cell>
          <cell r="H2348" t="str">
            <v>KÜÇÜKÇEKMECE</v>
          </cell>
          <cell r="I2348" t="str">
            <v>KSE2022000004825</v>
          </cell>
          <cell r="J2348" t="str">
            <v>11.06.2022</v>
          </cell>
          <cell r="K2348" t="str">
            <v>Mayıs 2022</v>
          </cell>
          <cell r="L2348">
            <v>31778.639999999999</v>
          </cell>
          <cell r="M2348">
            <v>31778.639999999999</v>
          </cell>
        </row>
        <row r="2349">
          <cell r="C2349" t="str">
            <v>MİKAİL YİĞİT</v>
          </cell>
          <cell r="E2349" t="str">
            <v>İş Bankası DBS</v>
          </cell>
          <cell r="H2349" t="str">
            <v>OLTU</v>
          </cell>
          <cell r="I2349" t="str">
            <v>KSA2022000001663</v>
          </cell>
          <cell r="J2349" t="str">
            <v>11.06.2022</v>
          </cell>
          <cell r="K2349" t="str">
            <v>Mayıs 2022</v>
          </cell>
          <cell r="L2349">
            <v>916.29</v>
          </cell>
          <cell r="M2349">
            <v>916.29</v>
          </cell>
        </row>
        <row r="2350">
          <cell r="C2350" t="str">
            <v>MİM MÜHENDİSLİK İNŞ. ÇELİK END. SAN. VE TİC. A.Ş.</v>
          </cell>
          <cell r="E2350" t="str">
            <v>İş Bankası DBS</v>
          </cell>
          <cell r="H2350" t="str">
            <v>KAHRAMANKAZAN</v>
          </cell>
          <cell r="I2350" t="str">
            <v>KSE2022000003483</v>
          </cell>
          <cell r="J2350" t="str">
            <v>07.05.2022</v>
          </cell>
          <cell r="K2350" t="str">
            <v>Mayıs 2022</v>
          </cell>
          <cell r="L2350">
            <v>4043.52</v>
          </cell>
          <cell r="M2350">
            <v>4043.52</v>
          </cell>
        </row>
        <row r="2351">
          <cell r="C2351" t="str">
            <v>MİM MÜHENDİSLİK İNŞ. ÇELİK END. SAN. VE TİC. A.Ş.</v>
          </cell>
          <cell r="E2351" t="str">
            <v>İş Bankası DBS</v>
          </cell>
          <cell r="H2351" t="str">
            <v>KAHRAMANKAZAN</v>
          </cell>
          <cell r="I2351" t="str">
            <v>KLA2022000005250</v>
          </cell>
          <cell r="J2351" t="str">
            <v>31.05.2022</v>
          </cell>
          <cell r="K2351" t="str">
            <v>Mayıs 2022</v>
          </cell>
          <cell r="L2351">
            <v>14210.88</v>
          </cell>
          <cell r="M2351">
            <v>14210.88</v>
          </cell>
        </row>
        <row r="2352">
          <cell r="C2352" t="str">
            <v>MİM MÜHENDİSLİK İNŞ. ÇELİK END. SAN. VE TİC. A.Ş.</v>
          </cell>
          <cell r="E2352" t="str">
            <v>İş Bankası DBS</v>
          </cell>
          <cell r="H2352" t="str">
            <v>ETİMESGUT</v>
          </cell>
          <cell r="I2352" t="str">
            <v>KLA2022000005251</v>
          </cell>
          <cell r="J2352" t="str">
            <v>31.05.2022</v>
          </cell>
          <cell r="K2352" t="str">
            <v>Mayıs 2022</v>
          </cell>
          <cell r="L2352">
            <v>359.04</v>
          </cell>
          <cell r="M2352">
            <v>359.04</v>
          </cell>
        </row>
        <row r="2353">
          <cell r="C2353" t="str">
            <v>MİS BAŞAK FRANCALA EKMEK-GIDA-İNŞ.SAN.VE TİC.LTD.ŞTİ</v>
          </cell>
          <cell r="D2353" t="str">
            <v>HANKAYA SAVUNMA SAN. VE TİC. A.Ş.</v>
          </cell>
          <cell r="E2353" t="str">
            <v>AkbankDBS</v>
          </cell>
          <cell r="H2353" t="str">
            <v>GÖLBAŞI</v>
          </cell>
          <cell r="I2353" t="str">
            <v>KSE2022000003482</v>
          </cell>
          <cell r="J2353" t="str">
            <v>07.05.2022</v>
          </cell>
          <cell r="K2353" t="str">
            <v>Mayıs 2022</v>
          </cell>
          <cell r="L2353">
            <v>438.19</v>
          </cell>
          <cell r="M2353">
            <v>438.19</v>
          </cell>
        </row>
        <row r="2354">
          <cell r="C2354" t="str">
            <v>MİS BAŞAK FRANCALA EKMEK-GIDA-İNŞ.SAN.VE TİC.LTD.ŞTİ</v>
          </cell>
          <cell r="D2354" t="str">
            <v>HANKAYA SAVUNMA SAN. VE TİC. A.Ş.</v>
          </cell>
          <cell r="E2354" t="str">
            <v>AkbankDBS</v>
          </cell>
          <cell r="H2354" t="str">
            <v>ÇANKAYA</v>
          </cell>
          <cell r="I2354" t="str">
            <v>KSE2022000004803</v>
          </cell>
          <cell r="J2354" t="str">
            <v>10.06.2022</v>
          </cell>
          <cell r="K2354" t="str">
            <v>Mayıs 2022</v>
          </cell>
          <cell r="L2354">
            <v>11582.64</v>
          </cell>
          <cell r="M2354">
            <v>11582.64</v>
          </cell>
        </row>
        <row r="2355">
          <cell r="C2355" t="str">
            <v>MİS BAŞAK FRANCALA EKMEK-GIDA-İNŞ.SAN.VE TİC.LTD.ŞTİ</v>
          </cell>
          <cell r="D2355" t="str">
            <v>HANKAYA SAVUNMA SAN. VE TİC. A.Ş.</v>
          </cell>
          <cell r="E2355" t="str">
            <v>AkbankDBS</v>
          </cell>
          <cell r="H2355" t="str">
            <v>ÇANKAYA</v>
          </cell>
          <cell r="I2355" t="str">
            <v>KSE2022000004800</v>
          </cell>
          <cell r="J2355" t="str">
            <v>10.06.2022</v>
          </cell>
          <cell r="K2355" t="str">
            <v>Mayıs 2022</v>
          </cell>
          <cell r="L2355">
            <v>14795.97</v>
          </cell>
          <cell r="M2355">
            <v>14795.97</v>
          </cell>
        </row>
        <row r="2356">
          <cell r="C2356" t="str">
            <v>MİS BAŞAK FRANCALA EKMEK-GIDA-İNŞ.SAN.VE TİC.LTD.ŞTİ</v>
          </cell>
          <cell r="D2356" t="str">
            <v>HANKAYA SAVUNMA SAN. VE TİC. A.Ş.</v>
          </cell>
          <cell r="E2356" t="str">
            <v>AkbankDBS</v>
          </cell>
          <cell r="H2356" t="str">
            <v>ÇANKAYA</v>
          </cell>
          <cell r="I2356" t="str">
            <v>KSE2022000004802</v>
          </cell>
          <cell r="J2356" t="str">
            <v>10.06.2022</v>
          </cell>
          <cell r="K2356" t="str">
            <v>Mayıs 2022</v>
          </cell>
          <cell r="L2356">
            <v>11088.08</v>
          </cell>
          <cell r="M2356">
            <v>11088.08</v>
          </cell>
        </row>
        <row r="2357">
          <cell r="C2357" t="str">
            <v>MİS BAŞAK FRANCALA EKMEK-GIDA-İNŞ.SAN.VE TİC.LTD.ŞTİ</v>
          </cell>
          <cell r="D2357" t="str">
            <v>HANKAYA SAVUNMA SAN. VE TİC. A.Ş.</v>
          </cell>
          <cell r="E2357" t="str">
            <v>AkbankDBS</v>
          </cell>
          <cell r="H2357" t="str">
            <v>ÇANKAYA</v>
          </cell>
          <cell r="I2357" t="str">
            <v>KSE2022000004799</v>
          </cell>
          <cell r="J2357" t="str">
            <v>10.06.2022</v>
          </cell>
          <cell r="K2357" t="str">
            <v>Mayıs 2022</v>
          </cell>
          <cell r="L2357">
            <v>26802.07</v>
          </cell>
          <cell r="M2357">
            <v>26802.07</v>
          </cell>
        </row>
        <row r="2358">
          <cell r="C2358" t="str">
            <v>MİS BAŞAK FRANCALA EKMEK-GIDA-İNŞ.SAN.VE TİC.LTD.ŞTİ</v>
          </cell>
          <cell r="D2358" t="str">
            <v>HANKAYA SAVUNMA SAN. VE TİC. A.Ş.</v>
          </cell>
          <cell r="E2358" t="str">
            <v>AkbankDBS</v>
          </cell>
          <cell r="H2358" t="str">
            <v>GÖLBAŞI</v>
          </cell>
          <cell r="I2358" t="str">
            <v>KSE2022000004801</v>
          </cell>
          <cell r="J2358" t="str">
            <v>10.06.2022</v>
          </cell>
          <cell r="K2358" t="str">
            <v>Mayıs 2022</v>
          </cell>
          <cell r="L2358">
            <v>20156.78</v>
          </cell>
          <cell r="M2358">
            <v>20156.78</v>
          </cell>
        </row>
        <row r="2359">
          <cell r="C2359" t="str">
            <v>MKS ÇELİK PRES MAK MET.İNŞ.VE MÜH.SAN.TİC.LTD.ŞTİ.</v>
          </cell>
          <cell r="D2359" t="str">
            <v>SERA ENERJİ SAN. VE TİC. LTD. ŞTİ.</v>
          </cell>
          <cell r="E2359" t="str">
            <v>YKB DBS</v>
          </cell>
          <cell r="H2359" t="str">
            <v>ODUNPAZARI</v>
          </cell>
          <cell r="I2359" t="str">
            <v>KSE2022000003481</v>
          </cell>
          <cell r="J2359" t="str">
            <v>07.05.2022</v>
          </cell>
          <cell r="K2359" t="str">
            <v>Mayıs 2022</v>
          </cell>
          <cell r="L2359">
            <v>861.9</v>
          </cell>
          <cell r="M2359">
            <v>861.9</v>
          </cell>
        </row>
        <row r="2360">
          <cell r="C2360" t="str">
            <v>MKS ÇELİK PRES MAK MET.İNŞ.VE MÜH.SAN.TİC.LTD.ŞTİ.</v>
          </cell>
          <cell r="D2360" t="str">
            <v>SERA ENERJİ SAN. VE TİC. LTD. ŞTİ.</v>
          </cell>
          <cell r="E2360" t="str">
            <v>YKB DBS</v>
          </cell>
          <cell r="H2360" t="str">
            <v>ODUNPAZARI</v>
          </cell>
          <cell r="I2360" t="str">
            <v>KSE2022000004797</v>
          </cell>
          <cell r="J2360" t="str">
            <v>10.06.2022</v>
          </cell>
          <cell r="K2360" t="str">
            <v>Mayıs 2022</v>
          </cell>
          <cell r="L2360">
            <v>135639.75</v>
          </cell>
          <cell r="M2360">
            <v>135639.75</v>
          </cell>
        </row>
        <row r="2361">
          <cell r="C2361" t="str">
            <v>MKS ÇELİK PRES MAK MET.İNŞ.VE MÜH.SAN.TİC.LTD.ŞTİ.</v>
          </cell>
          <cell r="D2361" t="str">
            <v>SERA ENERJİ SAN. VE TİC. LTD. ŞTİ.</v>
          </cell>
          <cell r="E2361" t="str">
            <v>YKB DBS</v>
          </cell>
          <cell r="H2361" t="str">
            <v>ODUNPAZARI</v>
          </cell>
          <cell r="I2361" t="str">
            <v>KSE2022000004798</v>
          </cell>
          <cell r="J2361" t="str">
            <v>10.06.2022</v>
          </cell>
          <cell r="K2361" t="str">
            <v>Mayıs 2022</v>
          </cell>
          <cell r="L2361">
            <v>31879.81</v>
          </cell>
          <cell r="M2361">
            <v>31879.81</v>
          </cell>
        </row>
        <row r="2362">
          <cell r="C2362" t="str">
            <v>MKS ÇELİK PRES MAK MET.İNŞ.VE MÜH.SAN.TİC.LTD.ŞTİ.</v>
          </cell>
          <cell r="D2362" t="str">
            <v>SERA ENERJİ SAN. VE TİC. LTD. ŞTİ.</v>
          </cell>
          <cell r="E2362" t="str">
            <v>YKB DBS</v>
          </cell>
          <cell r="H2362" t="str">
            <v>ODUNPAZARI</v>
          </cell>
          <cell r="I2362" t="str">
            <v>KSE2022000004796</v>
          </cell>
          <cell r="J2362" t="str">
            <v>10.06.2022</v>
          </cell>
          <cell r="K2362" t="str">
            <v>Mayıs 2022</v>
          </cell>
          <cell r="L2362">
            <v>1124.32</v>
          </cell>
          <cell r="M2362">
            <v>1124.32</v>
          </cell>
        </row>
        <row r="2363">
          <cell r="C2363" t="str">
            <v>MM TOPRAK SİGORTA ARACILIK HİZMETLERİ LİMİTED ŞİRKETİ</v>
          </cell>
          <cell r="D2363" t="str">
            <v>MACROEN ENERJİ VE ENERJİ DANIŞMANLIK TİC. LTD. ŞTİ.</v>
          </cell>
          <cell r="H2363" t="str">
            <v>ŞEHZADELER</v>
          </cell>
          <cell r="I2363" t="str">
            <v>KSA2022000001512</v>
          </cell>
          <cell r="J2363" t="str">
            <v>10.06.2022</v>
          </cell>
          <cell r="K2363" t="str">
            <v>Mayıs 2022</v>
          </cell>
          <cell r="L2363">
            <v>402.4</v>
          </cell>
          <cell r="M2363">
            <v>1302.4000000000001</v>
          </cell>
        </row>
        <row r="2364">
          <cell r="C2364" t="str">
            <v>MM TOPRAK SİGORTA ARACILIK HİZMETLERİ LİMİTED ŞİRKETİ</v>
          </cell>
          <cell r="D2364" t="str">
            <v>MACROEN ENERJİ VE ENERJİ DANIŞMANLIK TİC. LTD. ŞTİ.</v>
          </cell>
          <cell r="H2364" t="str">
            <v>ŞEHZADELER</v>
          </cell>
          <cell r="I2364" t="str">
            <v>KSA2022000000926</v>
          </cell>
          <cell r="J2364" t="str">
            <v>07.05.2022</v>
          </cell>
          <cell r="K2364" t="str">
            <v>Mayıs 2022</v>
          </cell>
          <cell r="L2364">
            <v>0.35</v>
          </cell>
          <cell r="M2364">
            <v>0.35</v>
          </cell>
        </row>
        <row r="2365">
          <cell r="C2365" t="str">
            <v>MODEMA ORMAN ÜRÜNLERİ MOBİLYA DEKARASYON VE MAKİNA SANAYİ TİCARET A.Ş.</v>
          </cell>
          <cell r="D2365" t="str">
            <v>YAŞAM İLETİŞİM TELEKOMÜNİKASYON</v>
          </cell>
          <cell r="E2365" t="str">
            <v>GarantiDBS</v>
          </cell>
          <cell r="H2365" t="str">
            <v>KAHRAMANKAZAN</v>
          </cell>
          <cell r="I2365" t="str">
            <v>KSE2022000003480</v>
          </cell>
          <cell r="J2365" t="str">
            <v>07.05.2022</v>
          </cell>
          <cell r="K2365" t="str">
            <v>Mayıs 2022</v>
          </cell>
          <cell r="L2365">
            <v>634.73</v>
          </cell>
          <cell r="M2365">
            <v>634.73</v>
          </cell>
        </row>
        <row r="2366">
          <cell r="C2366" t="str">
            <v>MODEMA ORMAN ÜRÜNLERİ MOBİLYA DEKARASYON VE MAKİNA SANAYİ TİCARET A.Ş.</v>
          </cell>
          <cell r="D2366" t="str">
            <v>YAŞAM İLETİŞİM TELEKOMÜNİKASYON</v>
          </cell>
          <cell r="E2366" t="str">
            <v>GarantiDBS</v>
          </cell>
          <cell r="H2366" t="str">
            <v>KAHRAMANKAZAN</v>
          </cell>
          <cell r="I2366" t="str">
            <v>KFE2022000000736</v>
          </cell>
          <cell r="J2366" t="str">
            <v>31.05.2022</v>
          </cell>
          <cell r="K2366" t="str">
            <v>Mayıs 2022</v>
          </cell>
          <cell r="L2366">
            <v>30180.78</v>
          </cell>
          <cell r="M2366">
            <v>30180.78</v>
          </cell>
        </row>
        <row r="2367">
          <cell r="C2367" t="str">
            <v>MODEMA ORMAN ÜRÜNLERİ MOBİLYA DEKARASYON VE MAKİNA SANAYİ TİCARET A.Ş.</v>
          </cell>
          <cell r="D2367" t="str">
            <v>YAŞAM İLETİŞİM TELEKOMÜNİKASYON</v>
          </cell>
          <cell r="E2367" t="str">
            <v>GarantiDBS</v>
          </cell>
          <cell r="H2367" t="str">
            <v>ÜMRANİYE</v>
          </cell>
          <cell r="I2367" t="str">
            <v>KFE2022000000735</v>
          </cell>
          <cell r="J2367" t="str">
            <v>31.05.2022</v>
          </cell>
          <cell r="K2367" t="str">
            <v>Mayıs 2022</v>
          </cell>
          <cell r="L2367">
            <v>31.9</v>
          </cell>
          <cell r="M2367">
            <v>31.9</v>
          </cell>
        </row>
        <row r="2368">
          <cell r="C2368" t="str">
            <v>MODSA MAKİNA DÖKÜM SANAYİ İTHALAT VE İHRACAT İNŞAAT TİC.LTD.ŞTİ.</v>
          </cell>
          <cell r="E2368" t="str">
            <v>İş Bankası DBS</v>
          </cell>
          <cell r="H2368" t="str">
            <v>KAHRAMANKAZAN</v>
          </cell>
          <cell r="I2368" t="str">
            <v>KSE2022000003479</v>
          </cell>
          <cell r="J2368" t="str">
            <v>07.05.2022</v>
          </cell>
          <cell r="K2368" t="str">
            <v>Mayıs 2022</v>
          </cell>
          <cell r="L2368">
            <v>339.08</v>
          </cell>
          <cell r="M2368">
            <v>339.08</v>
          </cell>
        </row>
        <row r="2369">
          <cell r="C2369" t="str">
            <v>MODSA MAKİNA DÖKÜM SANAYİ İTHALAT VE İHRACAT İNŞAAT TİC.LTD.ŞTİ.</v>
          </cell>
          <cell r="E2369" t="str">
            <v>İş Bankası DBS</v>
          </cell>
          <cell r="H2369" t="str">
            <v>KAHRAMANKAZAN</v>
          </cell>
          <cell r="I2369" t="str">
            <v>KLA2022000005205</v>
          </cell>
          <cell r="J2369" t="str">
            <v>31.05.2022</v>
          </cell>
          <cell r="K2369" t="str">
            <v>Mayıs 2022</v>
          </cell>
          <cell r="L2369">
            <v>65745.919999999998</v>
          </cell>
          <cell r="M2369">
            <v>65745.919999999998</v>
          </cell>
        </row>
        <row r="2370">
          <cell r="C2370" t="str">
            <v>MOR DEĞİRMEN UNLU MAMÜLLER GIDA İNŞAAT TURİZM SANAYİ VE TİCARET LİMİTED ŞİRKETİ</v>
          </cell>
          <cell r="D2370" t="str">
            <v>HANKAYA SAVUNMA SAN. VE TİC. A.Ş.</v>
          </cell>
          <cell r="E2370" t="str">
            <v>AkbankDBS</v>
          </cell>
          <cell r="H2370" t="str">
            <v>ÇANKAYA</v>
          </cell>
          <cell r="I2370" t="str">
            <v>KSA2022000001511</v>
          </cell>
          <cell r="J2370" t="str">
            <v>10.06.2022</v>
          </cell>
          <cell r="K2370" t="str">
            <v>Mayıs 2022</v>
          </cell>
          <cell r="L2370">
            <v>35363.69</v>
          </cell>
          <cell r="M2370">
            <v>35363.69</v>
          </cell>
        </row>
        <row r="2371">
          <cell r="C2371" t="str">
            <v>MOR DEĞİRMEN UNLU MAMÜLLER GIDA İNŞAAT TURİZM SANAYİ VE TİCARET LİMİTED ŞİRKETİ</v>
          </cell>
          <cell r="D2371" t="str">
            <v>HANKAYA SAVUNMA SAN. VE TİC. A.Ş.</v>
          </cell>
          <cell r="E2371" t="str">
            <v>AkbankDBS</v>
          </cell>
          <cell r="H2371" t="str">
            <v>ÇANKAYA</v>
          </cell>
          <cell r="I2371" t="str">
            <v>KSA2022000000927</v>
          </cell>
          <cell r="J2371" t="str">
            <v>07.05.2022</v>
          </cell>
          <cell r="K2371" t="str">
            <v>Mayıs 2022</v>
          </cell>
          <cell r="L2371">
            <v>141.38999999999999</v>
          </cell>
          <cell r="M2371">
            <v>141.38999999999999</v>
          </cell>
        </row>
        <row r="2372">
          <cell r="C2372" t="str">
            <v>MOVE ON FİTNESS SPOR İNŞAAT TURİZM VE TİCARET LTD.ŞTİ.</v>
          </cell>
          <cell r="D2372" t="str">
            <v>YAŞAM İLETİŞİM TELEKOMÜNİKASYON</v>
          </cell>
          <cell r="E2372" t="str">
            <v>GarantiDBS</v>
          </cell>
          <cell r="H2372" t="str">
            <v>ÇANKAYA</v>
          </cell>
          <cell r="I2372" t="str">
            <v>KEA2022000001245</v>
          </cell>
          <cell r="J2372" t="str">
            <v>11.06.2022</v>
          </cell>
          <cell r="K2372" t="str">
            <v>Mayıs 2022</v>
          </cell>
          <cell r="L2372">
            <v>87985.48</v>
          </cell>
          <cell r="M2372">
            <v>87985.48</v>
          </cell>
        </row>
        <row r="2373">
          <cell r="C2373" t="str">
            <v>MOVE ON FİTNESS SPOR İNŞAAT TURİZM VE TİCARET LTD.ŞTİ.</v>
          </cell>
          <cell r="D2373" t="str">
            <v>YAŞAM İLETİŞİM TELEKOMÜNİKASYON</v>
          </cell>
          <cell r="E2373" t="str">
            <v>GarantiDBS</v>
          </cell>
          <cell r="H2373" t="str">
            <v>ALANYA</v>
          </cell>
          <cell r="I2373" t="str">
            <v>KEA2022000001244</v>
          </cell>
          <cell r="J2373" t="str">
            <v>11.06.2022</v>
          </cell>
          <cell r="K2373" t="str">
            <v>Mayıs 2022</v>
          </cell>
          <cell r="L2373">
            <v>23162.560000000001</v>
          </cell>
          <cell r="M2373">
            <v>23162.560000000001</v>
          </cell>
        </row>
        <row r="2374">
          <cell r="C2374" t="str">
            <v>MOVE ON FİTNESS SPOR İNŞAAT TURİZM VE TİCARET LTD.ŞTİ.</v>
          </cell>
          <cell r="D2374" t="str">
            <v>YAŞAM İLETİŞİM TELEKOMÜNİKASYON</v>
          </cell>
          <cell r="E2374" t="str">
            <v>GarantiDBS</v>
          </cell>
          <cell r="H2374" t="str">
            <v>ALANYA</v>
          </cell>
          <cell r="I2374" t="str">
            <v>KSA2022000000928</v>
          </cell>
          <cell r="J2374" t="str">
            <v>07.05.2022</v>
          </cell>
          <cell r="K2374" t="str">
            <v>Mayıs 2022</v>
          </cell>
          <cell r="L2374">
            <v>685.9</v>
          </cell>
          <cell r="M2374">
            <v>685.9</v>
          </cell>
        </row>
        <row r="2375">
          <cell r="C2375" t="str">
            <v>MRT MAKİNA TİCARET LTD.ŞTİ</v>
          </cell>
          <cell r="H2375" t="str">
            <v>TUZLA</v>
          </cell>
          <cell r="I2375" t="str">
            <v>KSE2022000003478</v>
          </cell>
          <cell r="J2375" t="str">
            <v>07.05.2022</v>
          </cell>
          <cell r="K2375" t="str">
            <v>Mayıs 2022</v>
          </cell>
          <cell r="L2375">
            <v>283.58</v>
          </cell>
          <cell r="M2375">
            <v>283.58</v>
          </cell>
        </row>
        <row r="2376">
          <cell r="C2376" t="str">
            <v>MSM METAL SANAYİ MAMÜLLERİ İNŞ.TURİZM.VEYEM SAN.Tİ.A.Ş.</v>
          </cell>
          <cell r="E2376" t="str">
            <v>ZiraatbankasıDBS</v>
          </cell>
          <cell r="H2376" t="str">
            <v>ODUNPAZARI</v>
          </cell>
          <cell r="I2376" t="str">
            <v>KSE2022000003477</v>
          </cell>
          <cell r="J2376" t="str">
            <v>07.05.2022</v>
          </cell>
          <cell r="K2376" t="str">
            <v>Mayıs 2022</v>
          </cell>
          <cell r="L2376">
            <v>155.77000000000001</v>
          </cell>
          <cell r="M2376">
            <v>155.77000000000001</v>
          </cell>
        </row>
        <row r="2377">
          <cell r="C2377" t="str">
            <v>MST UMT KUAFÖR HİZMETLERİ KOZMETİK TİCARET LİMİTED ŞİRKETİ</v>
          </cell>
          <cell r="E2377" t="str">
            <v>İş Bankası ATS</v>
          </cell>
          <cell r="H2377" t="str">
            <v>YENİMAHALLE</v>
          </cell>
          <cell r="I2377" t="str">
            <v>KSA2022000001510</v>
          </cell>
          <cell r="J2377" t="str">
            <v>10.06.2022</v>
          </cell>
          <cell r="K2377" t="str">
            <v>Mayıs 2022</v>
          </cell>
          <cell r="L2377">
            <v>6760.83</v>
          </cell>
          <cell r="M2377">
            <v>6760.83</v>
          </cell>
        </row>
        <row r="2378">
          <cell r="C2378" t="str">
            <v>MST UMT KUAFÖR HİZMETLERİ KOZMETİK TİCARET LİMİTED ŞİRKETİ</v>
          </cell>
          <cell r="E2378" t="str">
            <v>İş Bankası ATS</v>
          </cell>
          <cell r="H2378" t="str">
            <v>YENİMAHALLE</v>
          </cell>
          <cell r="I2378" t="str">
            <v>KSA2022000000929</v>
          </cell>
          <cell r="J2378" t="str">
            <v>07.05.2022</v>
          </cell>
          <cell r="K2378" t="str">
            <v>Mayıs 2022</v>
          </cell>
          <cell r="L2378">
            <v>28.51</v>
          </cell>
          <cell r="M2378">
            <v>28.51</v>
          </cell>
        </row>
        <row r="2379">
          <cell r="C2379" t="str">
            <v>MUCAHİD ŞİŞLİOĞLU</v>
          </cell>
          <cell r="E2379" t="str">
            <v>HalkbankasıDBS</v>
          </cell>
          <cell r="H2379" t="str">
            <v>BAKIRKÖY</v>
          </cell>
          <cell r="I2379" t="str">
            <v>KSA2022000001664</v>
          </cell>
          <cell r="J2379" t="str">
            <v>11.06.2022</v>
          </cell>
          <cell r="K2379" t="str">
            <v>Mayıs 2022</v>
          </cell>
          <cell r="L2379">
            <v>2289.86</v>
          </cell>
          <cell r="M2379">
            <v>2289.86</v>
          </cell>
        </row>
        <row r="2380">
          <cell r="C2380" t="str">
            <v>MUHARREM AKYEL</v>
          </cell>
          <cell r="E2380" t="str">
            <v>Finansbank DBS</v>
          </cell>
          <cell r="H2380" t="str">
            <v>MURATPAŞA</v>
          </cell>
          <cell r="I2380" t="str">
            <v>KSA2022000001665</v>
          </cell>
          <cell r="J2380" t="str">
            <v>11.06.2022</v>
          </cell>
          <cell r="K2380" t="str">
            <v>Mayıs 2022</v>
          </cell>
          <cell r="L2380">
            <v>1306.1400000000001</v>
          </cell>
          <cell r="M2380">
            <v>1306.1400000000001</v>
          </cell>
        </row>
        <row r="2381">
          <cell r="C2381" t="str">
            <v>MUHARREM AKYEL</v>
          </cell>
          <cell r="E2381" t="str">
            <v>Finansbank DBS</v>
          </cell>
          <cell r="H2381" t="str">
            <v>MURATPAŞA</v>
          </cell>
          <cell r="I2381" t="str">
            <v>KSA2022000001666</v>
          </cell>
          <cell r="J2381" t="str">
            <v>11.06.2022</v>
          </cell>
          <cell r="K2381" t="str">
            <v>Mayıs 2022</v>
          </cell>
          <cell r="L2381">
            <v>1868.9</v>
          </cell>
          <cell r="M2381">
            <v>1868.9</v>
          </cell>
        </row>
        <row r="2382">
          <cell r="C2382" t="str">
            <v>MUHARREM HÜSEYİN ÇİPİLOĞLU</v>
          </cell>
          <cell r="H2382" t="str">
            <v>ŞEHZADELER</v>
          </cell>
          <cell r="I2382" t="str">
            <v>KMA2022000001714</v>
          </cell>
          <cell r="J2382" t="str">
            <v>31.05.2022</v>
          </cell>
          <cell r="K2382" t="str">
            <v>Mayıs 2022</v>
          </cell>
          <cell r="L2382">
            <v>1417.63</v>
          </cell>
          <cell r="M2382">
            <v>2917.63</v>
          </cell>
        </row>
        <row r="2383">
          <cell r="C2383" t="str">
            <v>MUPA TURİZM GIDA İNŞAAT SANAYİ VE TİCARET LİMİTED ŞİRKETİ</v>
          </cell>
          <cell r="D2383" t="str">
            <v xml:space="preserve">ORKUN TUR. SEY. GEM. İNŞ. TİC. LD. ŞTİ. </v>
          </cell>
          <cell r="H2383" t="str">
            <v>MAMAK</v>
          </cell>
          <cell r="I2383" t="str">
            <v>KSA2022000000930</v>
          </cell>
          <cell r="J2383" t="str">
            <v>07.05.2022</v>
          </cell>
          <cell r="K2383" t="str">
            <v>Mayıs 2022</v>
          </cell>
          <cell r="L2383">
            <v>36.840000000000003</v>
          </cell>
          <cell r="M2383">
            <v>36.840000000000003</v>
          </cell>
        </row>
        <row r="2384">
          <cell r="C2384" t="str">
            <v>MURAT ALİ SÖNMEZ</v>
          </cell>
          <cell r="H2384" t="str">
            <v>ÇAY</v>
          </cell>
          <cell r="I2384" t="str">
            <v>KSA2022000001667</v>
          </cell>
          <cell r="J2384" t="str">
            <v>11.06.2022</v>
          </cell>
          <cell r="K2384" t="str">
            <v>Mayıs 2022</v>
          </cell>
          <cell r="L2384">
            <v>7254.19</v>
          </cell>
          <cell r="M2384">
            <v>7254.19</v>
          </cell>
        </row>
        <row r="2385">
          <cell r="C2385" t="str">
            <v>MURAT ÇİL</v>
          </cell>
          <cell r="E2385" t="str">
            <v>ZiraatbankasıDBS</v>
          </cell>
          <cell r="H2385" t="str">
            <v>NİLÜFER</v>
          </cell>
          <cell r="I2385" t="str">
            <v>KSE2022000004911</v>
          </cell>
          <cell r="J2385" t="str">
            <v>11.06.2022</v>
          </cell>
          <cell r="K2385" t="str">
            <v>Mayıs 2022</v>
          </cell>
          <cell r="L2385">
            <v>4301.3500000000004</v>
          </cell>
          <cell r="M2385">
            <v>4301.3500000000004</v>
          </cell>
        </row>
        <row r="2386">
          <cell r="C2386" t="str">
            <v>MURAT DEMİRCİ</v>
          </cell>
          <cell r="E2386" t="str">
            <v>HalkbankasıDBS</v>
          </cell>
          <cell r="H2386" t="str">
            <v>GÜNGÖREN</v>
          </cell>
          <cell r="I2386" t="str">
            <v>KSA2022000001668</v>
          </cell>
          <cell r="J2386" t="str">
            <v>11.06.2022</v>
          </cell>
          <cell r="K2386" t="str">
            <v>Mayıs 2022</v>
          </cell>
          <cell r="L2386">
            <v>2247.86</v>
          </cell>
          <cell r="M2386">
            <v>2247.86</v>
          </cell>
        </row>
        <row r="2387">
          <cell r="C2387" t="str">
            <v>MURAT EGE</v>
          </cell>
          <cell r="H2387" t="str">
            <v>BOZÜYÜK</v>
          </cell>
          <cell r="I2387" t="str">
            <v>KSA2022000001509</v>
          </cell>
          <cell r="J2387" t="str">
            <v>10.06.2022</v>
          </cell>
          <cell r="K2387" t="str">
            <v>Mayıs 2022</v>
          </cell>
          <cell r="L2387">
            <v>3681.39</v>
          </cell>
          <cell r="M2387">
            <v>3681.39</v>
          </cell>
        </row>
        <row r="2388">
          <cell r="C2388" t="str">
            <v>MURAT EGE</v>
          </cell>
          <cell r="H2388" t="str">
            <v>BOZÜYÜK</v>
          </cell>
          <cell r="I2388" t="str">
            <v>KSA2022000000931</v>
          </cell>
          <cell r="J2388" t="str">
            <v>07.05.2022</v>
          </cell>
          <cell r="K2388" t="str">
            <v>Mayıs 2022</v>
          </cell>
          <cell r="L2388">
            <v>12.74</v>
          </cell>
          <cell r="M2388">
            <v>12.74</v>
          </cell>
        </row>
        <row r="2389">
          <cell r="C2389" t="str">
            <v>MURAT GÜNÇAL</v>
          </cell>
          <cell r="E2389" t="str">
            <v>Akbank</v>
          </cell>
          <cell r="H2389" t="str">
            <v>ODUNPAZARI</v>
          </cell>
          <cell r="I2389" t="str">
            <v>KSA2022000001508</v>
          </cell>
          <cell r="J2389" t="str">
            <v>10.06.2022</v>
          </cell>
          <cell r="K2389" t="str">
            <v>Mayıs 2022</v>
          </cell>
          <cell r="L2389">
            <v>24039.41</v>
          </cell>
          <cell r="M2389">
            <v>24039.41</v>
          </cell>
        </row>
        <row r="2390">
          <cell r="C2390" t="str">
            <v>MURAT GÜNÇAL</v>
          </cell>
          <cell r="E2390" t="str">
            <v>Akbank</v>
          </cell>
          <cell r="H2390" t="str">
            <v>ODUNPAZARI</v>
          </cell>
          <cell r="I2390" t="str">
            <v>KSA2022000000932</v>
          </cell>
          <cell r="J2390" t="str">
            <v>07.05.2022</v>
          </cell>
          <cell r="K2390" t="str">
            <v>Mayıs 2022</v>
          </cell>
          <cell r="L2390">
            <v>111.56</v>
          </cell>
          <cell r="M2390">
            <v>111.56</v>
          </cell>
        </row>
        <row r="2391">
          <cell r="C2391" t="str">
            <v>MURAT SAĞDIÇ</v>
          </cell>
          <cell r="E2391" t="str">
            <v>İş Bankası DBS</v>
          </cell>
          <cell r="H2391" t="str">
            <v>KÜÇÜKÇEKMECE</v>
          </cell>
          <cell r="I2391" t="str">
            <v>KSA2022000001670</v>
          </cell>
          <cell r="J2391" t="str">
            <v>11.06.2022</v>
          </cell>
          <cell r="K2391" t="str">
            <v>Mayıs 2022</v>
          </cell>
          <cell r="L2391">
            <v>852.22</v>
          </cell>
          <cell r="M2391">
            <v>852.22</v>
          </cell>
        </row>
        <row r="2392">
          <cell r="C2392" t="str">
            <v>MURAT SAĞDIÇ</v>
          </cell>
          <cell r="E2392" t="str">
            <v>İş Bankası DBS</v>
          </cell>
          <cell r="H2392" t="str">
            <v>KÜÇÜKÇEKMECE</v>
          </cell>
          <cell r="I2392" t="str">
            <v>KSA2022000001669</v>
          </cell>
          <cell r="J2392" t="str">
            <v>11.06.2022</v>
          </cell>
          <cell r="K2392" t="str">
            <v>Mayıs 2022</v>
          </cell>
          <cell r="L2392">
            <v>1952.53</v>
          </cell>
          <cell r="M2392">
            <v>1952.53</v>
          </cell>
        </row>
        <row r="2393">
          <cell r="C2393" t="str">
            <v>MURAT TOKER</v>
          </cell>
          <cell r="E2393" t="str">
            <v>YKB DBS</v>
          </cell>
          <cell r="H2393" t="str">
            <v>SEYHAN</v>
          </cell>
          <cell r="I2393" t="str">
            <v>KSE2022000004912</v>
          </cell>
          <cell r="J2393" t="str">
            <v>11.06.2022</v>
          </cell>
          <cell r="K2393" t="str">
            <v>Mayıs 2022</v>
          </cell>
          <cell r="L2393">
            <v>17633.71</v>
          </cell>
          <cell r="M2393">
            <v>17633.71</v>
          </cell>
        </row>
        <row r="2394">
          <cell r="C2394" t="str">
            <v>MURAT TOPAL</v>
          </cell>
          <cell r="E2394" t="str">
            <v>ZiraatbankasıDBS</v>
          </cell>
          <cell r="H2394" t="str">
            <v>ÇANKAYA</v>
          </cell>
          <cell r="I2394" t="str">
            <v>KLA2022000005200</v>
          </cell>
          <cell r="J2394" t="str">
            <v>31.05.2022</v>
          </cell>
          <cell r="K2394" t="str">
            <v>Mayıs 2022</v>
          </cell>
          <cell r="L2394">
            <v>2441.7199999999998</v>
          </cell>
          <cell r="M2394">
            <v>2441.7199999999998</v>
          </cell>
        </row>
        <row r="2395">
          <cell r="C2395" t="str">
            <v>MURAT TOPAL</v>
          </cell>
          <cell r="E2395" t="str">
            <v>ZiraatbankasıDBS</v>
          </cell>
          <cell r="H2395" t="str">
            <v>ÇANKAYA</v>
          </cell>
          <cell r="I2395" t="str">
            <v>KLA2022000005201</v>
          </cell>
          <cell r="J2395" t="str">
            <v>31.05.2022</v>
          </cell>
          <cell r="K2395" t="str">
            <v>Mayıs 2022</v>
          </cell>
          <cell r="L2395">
            <v>7242.42</v>
          </cell>
          <cell r="M2395">
            <v>7242.42</v>
          </cell>
        </row>
        <row r="2396">
          <cell r="C2396" t="str">
            <v>MURAT TURİZM TİC.LTDŞTİ-YOL-TUR</v>
          </cell>
          <cell r="H2396" t="str">
            <v>ŞEHZADELER</v>
          </cell>
          <cell r="I2396" t="str">
            <v>KLA2022000005199</v>
          </cell>
          <cell r="J2396" t="str">
            <v>31.05.2022</v>
          </cell>
          <cell r="K2396" t="str">
            <v>Mayıs 2022</v>
          </cell>
          <cell r="L2396">
            <v>767.5</v>
          </cell>
          <cell r="M2396">
            <v>1417.5</v>
          </cell>
        </row>
        <row r="2397">
          <cell r="C2397" t="str">
            <v>MURAT YILDIRIM ŞEHZADE EĞİTİM HİZMETLERİ SAN. VE TİC.AŞ.</v>
          </cell>
          <cell r="E2397" t="str">
            <v>GarantiDBS</v>
          </cell>
          <cell r="H2397" t="str">
            <v xml:space="preserve">YUNUSEMRE </v>
          </cell>
          <cell r="I2397" t="str">
            <v>KSE2022000003476</v>
          </cell>
          <cell r="J2397" t="str">
            <v>07.05.2022</v>
          </cell>
          <cell r="K2397" t="str">
            <v>Mayıs 2022</v>
          </cell>
          <cell r="L2397">
            <v>55.99</v>
          </cell>
          <cell r="M2397">
            <v>55.99</v>
          </cell>
        </row>
        <row r="2398">
          <cell r="C2398" t="str">
            <v>MURAT YILMAZ DİLMEN</v>
          </cell>
          <cell r="E2398" t="str">
            <v>İş Bankası DBS</v>
          </cell>
          <cell r="H2398" t="str">
            <v>SERDİVAN</v>
          </cell>
          <cell r="I2398" t="str">
            <v>KSA2022000001528</v>
          </cell>
          <cell r="J2398" t="str">
            <v>11.06.2022</v>
          </cell>
          <cell r="K2398" t="str">
            <v>Mayıs 2022</v>
          </cell>
          <cell r="L2398">
            <v>24227.23</v>
          </cell>
          <cell r="M2398">
            <v>24227.23</v>
          </cell>
        </row>
        <row r="2399">
          <cell r="C2399" t="str">
            <v>MURAT YILMAZ DİLMEN</v>
          </cell>
          <cell r="E2399" t="str">
            <v>İş Bankası DBS</v>
          </cell>
          <cell r="H2399" t="str">
            <v>SERDİVAN</v>
          </cell>
          <cell r="I2399" t="str">
            <v>KSA2022000000933</v>
          </cell>
          <cell r="J2399" t="str">
            <v>07.05.2022</v>
          </cell>
          <cell r="K2399" t="str">
            <v>Mayıs 2022</v>
          </cell>
          <cell r="L2399">
            <v>141.18</v>
          </cell>
          <cell r="M2399">
            <v>141.18</v>
          </cell>
        </row>
        <row r="2400">
          <cell r="C2400" t="str">
            <v>MURSAN ELEKT.OTOM.İNŞ.TÜK.MAL.TAAH.SAN.TİC.LTD.ŞTİ.</v>
          </cell>
          <cell r="E2400" t="str">
            <v>ZiraatbankasıDBS</v>
          </cell>
          <cell r="H2400" t="str">
            <v>KAHRAMANKAZAN</v>
          </cell>
          <cell r="I2400" t="str">
            <v>KLA2022000005198</v>
          </cell>
          <cell r="J2400" t="str">
            <v>31.05.2022</v>
          </cell>
          <cell r="K2400" t="str">
            <v>Mayıs 2022</v>
          </cell>
          <cell r="L2400">
            <v>31749.73</v>
          </cell>
          <cell r="M2400">
            <v>31749.73</v>
          </cell>
        </row>
        <row r="2401">
          <cell r="C2401" t="str">
            <v>MUSA DİYENLİ</v>
          </cell>
          <cell r="D2401" t="str">
            <v>REFORM</v>
          </cell>
          <cell r="H2401" t="str">
            <v>ALAÇAM</v>
          </cell>
          <cell r="I2401" t="str">
            <v>KSA2022000001507</v>
          </cell>
          <cell r="J2401" t="str">
            <v>10.06.2022</v>
          </cell>
          <cell r="K2401" t="str">
            <v>Mayıs 2022</v>
          </cell>
          <cell r="L2401">
            <v>5920.4</v>
          </cell>
          <cell r="M2401">
            <v>7920.4</v>
          </cell>
        </row>
        <row r="2402">
          <cell r="C2402" t="str">
            <v>MUSA DİYENLİ</v>
          </cell>
          <cell r="D2402" t="str">
            <v>REFORM</v>
          </cell>
          <cell r="H2402" t="str">
            <v>ALAÇAM</v>
          </cell>
          <cell r="I2402" t="str">
            <v>KSA2022000000934</v>
          </cell>
          <cell r="J2402" t="str">
            <v>07.05.2022</v>
          </cell>
          <cell r="K2402" t="str">
            <v>Mayıs 2022</v>
          </cell>
          <cell r="L2402">
            <v>21.7</v>
          </cell>
          <cell r="M2402">
            <v>21.7</v>
          </cell>
        </row>
        <row r="2403">
          <cell r="C2403" t="str">
            <v>MUSTAFA ARIEL</v>
          </cell>
          <cell r="D2403" t="str">
            <v>SERA ENERJİ SAN. VE TİC. LTD. ŞTİ.</v>
          </cell>
          <cell r="E2403" t="str">
            <v>HalkbankasıDBS</v>
          </cell>
          <cell r="H2403" t="str">
            <v>ÇİFTELER</v>
          </cell>
          <cell r="I2403" t="str">
            <v>KSE2022000003475</v>
          </cell>
          <cell r="J2403" t="str">
            <v>07.05.2022</v>
          </cell>
          <cell r="K2403" t="str">
            <v>Mayıs 2022</v>
          </cell>
          <cell r="L2403">
            <v>7.56</v>
          </cell>
          <cell r="M2403">
            <v>7.56</v>
          </cell>
        </row>
        <row r="2404">
          <cell r="C2404" t="str">
            <v>MUSTAFA ARIEL</v>
          </cell>
          <cell r="D2404" t="str">
            <v>SERA ENERJİ SAN. VE TİC. LTD. ŞTİ.</v>
          </cell>
          <cell r="E2404" t="str">
            <v>HalkbankasıDBS</v>
          </cell>
          <cell r="H2404" t="str">
            <v>ÇİFTELER</v>
          </cell>
          <cell r="I2404" t="str">
            <v>KSE2022000004793</v>
          </cell>
          <cell r="J2404" t="str">
            <v>10.06.2022</v>
          </cell>
          <cell r="K2404" t="str">
            <v>Mayıs 2022</v>
          </cell>
          <cell r="L2404">
            <v>14039.96</v>
          </cell>
          <cell r="M2404">
            <v>14039.96</v>
          </cell>
        </row>
        <row r="2405">
          <cell r="C2405" t="str">
            <v xml:space="preserve">MUSTAFA ATAR </v>
          </cell>
          <cell r="H2405" t="str">
            <v>AVCILAR</v>
          </cell>
          <cell r="I2405" t="str">
            <v>KSA2022000001671</v>
          </cell>
          <cell r="J2405" t="str">
            <v>11.06.2022</v>
          </cell>
          <cell r="K2405" t="str">
            <v>Mayıs 2022</v>
          </cell>
          <cell r="L2405">
            <v>2343.61</v>
          </cell>
          <cell r="M2405">
            <v>2343.61</v>
          </cell>
        </row>
        <row r="2406">
          <cell r="C2406" t="str">
            <v>MUSTAFA BİLLURCU VE TAMER YÜCEDAĞ ORTAKLIĞI</v>
          </cell>
          <cell r="H2406" t="str">
            <v>SELÇUKLU</v>
          </cell>
          <cell r="I2406" t="str">
            <v>KSA2022000001672</v>
          </cell>
          <cell r="J2406" t="str">
            <v>11.06.2022</v>
          </cell>
          <cell r="K2406" t="str">
            <v>Mayıs 2022</v>
          </cell>
          <cell r="L2406">
            <v>7914.64</v>
          </cell>
          <cell r="M2406">
            <v>7914.64</v>
          </cell>
        </row>
        <row r="2407">
          <cell r="C2407" t="str">
            <v>MUSTAFA DANACI</v>
          </cell>
          <cell r="H2407" t="str">
            <v>ÇANKAYA</v>
          </cell>
          <cell r="I2407" t="str">
            <v>KMA2022000001713</v>
          </cell>
          <cell r="J2407" t="str">
            <v>31.05.2022</v>
          </cell>
          <cell r="K2407" t="str">
            <v>Mayıs 2022</v>
          </cell>
          <cell r="L2407">
            <v>11868.69</v>
          </cell>
          <cell r="M2407">
            <v>11868.69</v>
          </cell>
        </row>
        <row r="2408">
          <cell r="C2408" t="str">
            <v>MUSTAFA DOĞAN</v>
          </cell>
          <cell r="E2408" t="str">
            <v>GarantiDBS</v>
          </cell>
          <cell r="H2408" t="str">
            <v>BEYOĞLU</v>
          </cell>
          <cell r="I2408" t="str">
            <v>KSA2022000001673</v>
          </cell>
          <cell r="J2408" t="str">
            <v>11.06.2022</v>
          </cell>
          <cell r="K2408" t="str">
            <v>Mayıs 2022</v>
          </cell>
          <cell r="L2408">
            <v>5133.51</v>
          </cell>
          <cell r="M2408">
            <v>5133.51</v>
          </cell>
        </row>
        <row r="2409">
          <cell r="C2409" t="str">
            <v>MUSTAFA ERSEVGİN</v>
          </cell>
          <cell r="H2409" t="str">
            <v>BUCA</v>
          </cell>
          <cell r="I2409" t="str">
            <v>KSA2022000001506</v>
          </cell>
          <cell r="J2409" t="str">
            <v>10.06.2022</v>
          </cell>
          <cell r="K2409" t="str">
            <v>Mayıs 2022</v>
          </cell>
          <cell r="L2409">
            <v>1826.36</v>
          </cell>
          <cell r="M2409">
            <v>2876.36</v>
          </cell>
        </row>
        <row r="2410">
          <cell r="C2410" t="str">
            <v>MUSTAFA ERSEVGİN</v>
          </cell>
          <cell r="H2410" t="str">
            <v>BUCA</v>
          </cell>
          <cell r="I2410" t="str">
            <v>KSA2022000000935</v>
          </cell>
          <cell r="J2410" t="str">
            <v>07.05.2022</v>
          </cell>
          <cell r="K2410" t="str">
            <v>Mayıs 2022</v>
          </cell>
          <cell r="L2410">
            <v>15.48</v>
          </cell>
          <cell r="M2410">
            <v>15.48</v>
          </cell>
        </row>
        <row r="2411">
          <cell r="C2411" t="str">
            <v>MUSTAFA EYÜP BULGURCUOĞLU</v>
          </cell>
          <cell r="D2411" t="str">
            <v>REFORM</v>
          </cell>
          <cell r="H2411" t="str">
            <v>İLKADIM</v>
          </cell>
          <cell r="I2411" t="str">
            <v>KSA2022000001773</v>
          </cell>
          <cell r="J2411" t="str">
            <v>11.06.2022</v>
          </cell>
          <cell r="K2411" t="str">
            <v>Mayıs 2022</v>
          </cell>
          <cell r="L2411">
            <v>426.95</v>
          </cell>
          <cell r="M2411">
            <v>426.95</v>
          </cell>
        </row>
        <row r="2412">
          <cell r="C2412" t="str">
            <v>MUSTAFA GÜRĞAN</v>
          </cell>
          <cell r="E2412" t="str">
            <v>ZiraatbankasıDBS</v>
          </cell>
          <cell r="H2412" t="str">
            <v>KARATAY</v>
          </cell>
          <cell r="I2412" t="str">
            <v>KSA2022000001674</v>
          </cell>
          <cell r="J2412" t="str">
            <v>11.06.2022</v>
          </cell>
          <cell r="K2412" t="str">
            <v>Mayıs 2022</v>
          </cell>
          <cell r="L2412">
            <v>2720.97</v>
          </cell>
          <cell r="M2412">
            <v>2720.97</v>
          </cell>
        </row>
        <row r="2413">
          <cell r="C2413" t="str">
            <v>MUSTAFA KILIÇ</v>
          </cell>
          <cell r="E2413" t="str">
            <v>ZiraatbankasıDBS</v>
          </cell>
          <cell r="H2413" t="str">
            <v>KULU</v>
          </cell>
          <cell r="I2413" t="str">
            <v>KSA2022000001675</v>
          </cell>
          <cell r="J2413" t="str">
            <v>11.06.2022</v>
          </cell>
          <cell r="K2413" t="str">
            <v>Mayıs 2022</v>
          </cell>
          <cell r="L2413">
            <v>3964.6</v>
          </cell>
          <cell r="M2413">
            <v>3964.6</v>
          </cell>
        </row>
        <row r="2414">
          <cell r="C2414" t="str">
            <v>MUSTAFA KÖROĞLU</v>
          </cell>
          <cell r="H2414" t="str">
            <v>ÇANKAYA</v>
          </cell>
          <cell r="I2414" t="str">
            <v>KEA2022000001243</v>
          </cell>
          <cell r="J2414" t="str">
            <v>11.06.2022</v>
          </cell>
          <cell r="K2414" t="str">
            <v>Mayıs 2022</v>
          </cell>
          <cell r="L2414">
            <v>5822.76</v>
          </cell>
          <cell r="M2414">
            <v>5822.76</v>
          </cell>
        </row>
        <row r="2415">
          <cell r="C2415" t="str">
            <v>MUSTAFA LEVENT CEYLAN</v>
          </cell>
          <cell r="E2415" t="str">
            <v>İş Bankası DBS</v>
          </cell>
          <cell r="H2415" t="str">
            <v>DEMRE(KALE)</v>
          </cell>
          <cell r="I2415" t="str">
            <v>KSA2022000001676</v>
          </cell>
          <cell r="J2415" t="str">
            <v>11.06.2022</v>
          </cell>
          <cell r="K2415" t="str">
            <v>Mayıs 2022</v>
          </cell>
          <cell r="L2415">
            <v>2491.9699999999998</v>
          </cell>
          <cell r="M2415">
            <v>2491.9699999999998</v>
          </cell>
        </row>
        <row r="2416">
          <cell r="C2416" t="str">
            <v>MUSTAFA MELEK TAN. REK. ORG. LTD. ŞTİ.</v>
          </cell>
          <cell r="E2416" t="str">
            <v>Albaraka</v>
          </cell>
          <cell r="H2416" t="str">
            <v>KARATAY</v>
          </cell>
          <cell r="I2416" t="str">
            <v>KSE2022000004913</v>
          </cell>
          <cell r="J2416" t="str">
            <v>11.06.2022</v>
          </cell>
          <cell r="K2416" t="str">
            <v>Mayıs 2022</v>
          </cell>
          <cell r="L2416">
            <v>4075.73</v>
          </cell>
          <cell r="M2416">
            <v>4075.73</v>
          </cell>
        </row>
        <row r="2417">
          <cell r="C2417" t="str">
            <v>MUSTAFA MELEK TAN. REK. ORG. LTD. ŞTİ.</v>
          </cell>
          <cell r="E2417" t="str">
            <v>Albaraka</v>
          </cell>
          <cell r="H2417" t="str">
            <v>KARATAY</v>
          </cell>
          <cell r="I2417" t="str">
            <v>KSE2022000004995</v>
          </cell>
          <cell r="J2417" t="str">
            <v>13.06.2022</v>
          </cell>
          <cell r="K2417" t="str">
            <v>Mayıs 2022</v>
          </cell>
          <cell r="L2417">
            <v>140.47</v>
          </cell>
          <cell r="M2417">
            <v>140.47</v>
          </cell>
        </row>
        <row r="2418">
          <cell r="C2418" t="str">
            <v>MUSTAFA NAZMİ ALTINSOY</v>
          </cell>
          <cell r="E2418" t="str">
            <v>ZiraatbankasıDBS</v>
          </cell>
          <cell r="H2418" t="str">
            <v>SOMA</v>
          </cell>
          <cell r="I2418" t="str">
            <v>KSA2022000001677</v>
          </cell>
          <cell r="J2418" t="str">
            <v>11.06.2022</v>
          </cell>
          <cell r="K2418" t="str">
            <v>Mayıs 2022</v>
          </cell>
          <cell r="L2418">
            <v>2810.93</v>
          </cell>
          <cell r="M2418">
            <v>2810.93</v>
          </cell>
        </row>
        <row r="2419">
          <cell r="C2419" t="str">
            <v>MUSTAFA SARILAR</v>
          </cell>
          <cell r="E2419" t="str">
            <v>YKB DBS</v>
          </cell>
          <cell r="H2419" t="str">
            <v>SİVAS</v>
          </cell>
          <cell r="I2419" t="str">
            <v>KEA2022000001241</v>
          </cell>
          <cell r="J2419" t="str">
            <v>07.06.2022</v>
          </cell>
          <cell r="K2419" t="str">
            <v>Mayıs 2022</v>
          </cell>
          <cell r="L2419">
            <v>3048.44</v>
          </cell>
          <cell r="M2419">
            <v>3048.44</v>
          </cell>
        </row>
        <row r="2420">
          <cell r="C2420" t="str">
            <v>MUSTAFA SARILAR</v>
          </cell>
          <cell r="E2420" t="str">
            <v>YKB DBS</v>
          </cell>
          <cell r="H2420" t="str">
            <v>SİVAS</v>
          </cell>
          <cell r="I2420" t="str">
            <v>KSA2022000000936</v>
          </cell>
          <cell r="J2420" t="str">
            <v>07.05.2022</v>
          </cell>
          <cell r="K2420" t="str">
            <v>Mayıs 2022</v>
          </cell>
          <cell r="L2420">
            <v>191.71</v>
          </cell>
          <cell r="M2420">
            <v>191.71</v>
          </cell>
        </row>
        <row r="2421">
          <cell r="C2421" t="str">
            <v>-MUSTAFA YILMAZ</v>
          </cell>
          <cell r="E2421" t="str">
            <v>İş Bankası DBS</v>
          </cell>
          <cell r="H2421" t="str">
            <v>AKÇAKOCA</v>
          </cell>
          <cell r="I2421" t="str">
            <v>KSA2022000001678</v>
          </cell>
          <cell r="J2421" t="str">
            <v>11.06.2022</v>
          </cell>
          <cell r="K2421" t="str">
            <v>Mayıs 2022</v>
          </cell>
          <cell r="L2421">
            <v>4370.08</v>
          </cell>
          <cell r="M2421">
            <v>4370.08</v>
          </cell>
        </row>
        <row r="2422">
          <cell r="C2422" t="str">
            <v>MUSTAFA YÜRÜYEN</v>
          </cell>
          <cell r="E2422" t="str">
            <v>AkbankDBS</v>
          </cell>
          <cell r="H2422" t="str">
            <v>HALİLİYE</v>
          </cell>
          <cell r="I2422" t="str">
            <v>KSA2022000001679</v>
          </cell>
          <cell r="J2422" t="str">
            <v>11.06.2022</v>
          </cell>
          <cell r="K2422" t="str">
            <v>Mayıs 2022</v>
          </cell>
          <cell r="L2422">
            <v>2193.15</v>
          </cell>
          <cell r="M2422">
            <v>2193.15</v>
          </cell>
        </row>
        <row r="2423">
          <cell r="C2423" t="str">
            <v>MUTLU ERTÜRK</v>
          </cell>
          <cell r="E2423" t="str">
            <v>YKB DBS</v>
          </cell>
          <cell r="H2423" t="str">
            <v>ARNAVUTKÖY</v>
          </cell>
          <cell r="I2423" t="str">
            <v>KSA2022000001680</v>
          </cell>
          <cell r="J2423" t="str">
            <v>11.06.2022</v>
          </cell>
          <cell r="K2423" t="str">
            <v>Mayıs 2022</v>
          </cell>
          <cell r="L2423">
            <v>2911.02</v>
          </cell>
          <cell r="M2423">
            <v>2911.02</v>
          </cell>
        </row>
        <row r="2424">
          <cell r="C2424" t="str">
            <v>MUZAFFER KOÇYİĞİT</v>
          </cell>
          <cell r="D2424" t="str">
            <v>HANKAYA SAVUNMA SAN. VE TİC. A.Ş.</v>
          </cell>
          <cell r="H2424" t="str">
            <v>NAZİLLİ</v>
          </cell>
          <cell r="I2424" t="str">
            <v>KSA2022000001505</v>
          </cell>
          <cell r="J2424" t="str">
            <v>10.06.2022</v>
          </cell>
          <cell r="K2424" t="str">
            <v>Mayıs 2022</v>
          </cell>
          <cell r="L2424">
            <v>6837.5</v>
          </cell>
          <cell r="M2424">
            <v>6837.5</v>
          </cell>
        </row>
        <row r="2425">
          <cell r="C2425" t="str">
            <v>MUZAFFER KOÇYİĞİT</v>
          </cell>
          <cell r="D2425" t="str">
            <v>HANKAYA SAVUNMA SAN. VE TİC. A.Ş.</v>
          </cell>
          <cell r="H2425" t="str">
            <v>NAZİLLİ</v>
          </cell>
          <cell r="I2425" t="str">
            <v>KSA2022000000937</v>
          </cell>
          <cell r="J2425" t="str">
            <v>07.05.2022</v>
          </cell>
          <cell r="K2425" t="str">
            <v>Mayıs 2022</v>
          </cell>
          <cell r="L2425">
            <v>15.41</v>
          </cell>
          <cell r="M2425">
            <v>15.41</v>
          </cell>
        </row>
        <row r="2426">
          <cell r="C2426" t="str">
            <v>MÜLAYİM ÖZCAN</v>
          </cell>
          <cell r="E2426" t="str">
            <v>İş Bankası DBS</v>
          </cell>
          <cell r="H2426" t="str">
            <v>MARMARİS</v>
          </cell>
          <cell r="I2426" t="str">
            <v>KSA2022000001681</v>
          </cell>
          <cell r="J2426" t="str">
            <v>11.06.2022</v>
          </cell>
          <cell r="K2426" t="str">
            <v>Mayıs 2022</v>
          </cell>
          <cell r="L2426">
            <v>5906.84</v>
          </cell>
          <cell r="M2426">
            <v>5906.84</v>
          </cell>
        </row>
        <row r="2427">
          <cell r="C2427" t="str">
            <v>MYV PETROL ÜRÜNLERİİNŞ.NAK.TUR.OTO.TİC.LTD.ŞTİ.</v>
          </cell>
          <cell r="D2427" t="str">
            <v>YAŞAM İLETİŞİM TELEKOMÜNİKASYON</v>
          </cell>
          <cell r="E2427" t="str">
            <v>HalkbankasıDBS</v>
          </cell>
          <cell r="H2427" t="str">
            <v>MAMAK</v>
          </cell>
          <cell r="I2427" t="str">
            <v>KSE2022000003474</v>
          </cell>
          <cell r="J2427" t="str">
            <v>07.05.2022</v>
          </cell>
          <cell r="K2427" t="str">
            <v>Mayıs 2022</v>
          </cell>
          <cell r="L2427">
            <v>401.51</v>
          </cell>
          <cell r="M2427">
            <v>401.51</v>
          </cell>
        </row>
        <row r="2428">
          <cell r="C2428" t="str">
            <v>MYV PETROL ÜRÜNLERİİNŞ.NAK.TUR.OTO.TİC.LTD.ŞTİ.</v>
          </cell>
          <cell r="D2428" t="str">
            <v>YAŞAM İLETİŞİM TELEKOMÜNİKASYON</v>
          </cell>
          <cell r="E2428" t="str">
            <v>HalkbankasıDBS</v>
          </cell>
          <cell r="H2428" t="str">
            <v>MAMAK</v>
          </cell>
          <cell r="I2428" t="str">
            <v>KSE2022000004943</v>
          </cell>
          <cell r="J2428" t="str">
            <v>11.06.2022</v>
          </cell>
          <cell r="K2428" t="str">
            <v>Mayıs 2022</v>
          </cell>
          <cell r="L2428">
            <v>20592.77</v>
          </cell>
          <cell r="M2428">
            <v>20592.77</v>
          </cell>
        </row>
        <row r="2429">
          <cell r="C2429" t="str">
            <v>MYV PETROL ÜRÜNLERİİNŞ.NAK.TUR.OTO.TİC.LTD.ŞTİ.</v>
          </cell>
          <cell r="D2429" t="str">
            <v>YAŞAM İLETİŞİM TELEKOMÜNİKASYON</v>
          </cell>
          <cell r="E2429" t="str">
            <v>HalkbankasıDBS</v>
          </cell>
          <cell r="H2429" t="str">
            <v>BALA</v>
          </cell>
          <cell r="I2429" t="str">
            <v>KSE2022000004944</v>
          </cell>
          <cell r="J2429" t="str">
            <v>11.06.2022</v>
          </cell>
          <cell r="K2429" t="str">
            <v>Mayıs 2022</v>
          </cell>
          <cell r="L2429">
            <v>7836.8</v>
          </cell>
          <cell r="M2429">
            <v>7836.8</v>
          </cell>
        </row>
        <row r="2430">
          <cell r="C2430" t="str">
            <v>NABA OTELCİLİK TURİZM ANONİM ŞİRKETİ</v>
          </cell>
          <cell r="D2430" t="str">
            <v>AZA ENERJİ DANIŞMANLIK LTD. ŞTİ.</v>
          </cell>
          <cell r="E2430" t="str">
            <v>GarantiDBS</v>
          </cell>
          <cell r="H2430" t="str">
            <v>BEYOĞLU</v>
          </cell>
          <cell r="I2430" t="str">
            <v>KSE2022000003473</v>
          </cell>
          <cell r="J2430" t="str">
            <v>07.05.2022</v>
          </cell>
          <cell r="K2430" t="str">
            <v>Mayıs 2022</v>
          </cell>
          <cell r="L2430">
            <v>1453.47</v>
          </cell>
          <cell r="M2430">
            <v>1453.47</v>
          </cell>
        </row>
        <row r="2431">
          <cell r="C2431" t="str">
            <v xml:space="preserve">NACI KOLOGLU </v>
          </cell>
          <cell r="H2431" t="str">
            <v>ALTINDAĞ</v>
          </cell>
          <cell r="I2431" t="str">
            <v>KSA2022000001774</v>
          </cell>
          <cell r="J2431" t="str">
            <v>11.06.2022</v>
          </cell>
          <cell r="K2431" t="str">
            <v>Mayıs 2022</v>
          </cell>
          <cell r="L2431">
            <v>660.58</v>
          </cell>
          <cell r="M2431">
            <v>660.58</v>
          </cell>
        </row>
        <row r="2432">
          <cell r="C2432" t="str">
            <v>NAME KURUMSAL YEMEK GIDA ANONİM ŞİRKETİ</v>
          </cell>
          <cell r="D2432" t="str">
            <v>YAŞAM İLETİŞİM TELEKOMÜNİKASYON</v>
          </cell>
          <cell r="E2432" t="str">
            <v>AkbankDBS</v>
          </cell>
          <cell r="H2432" t="str">
            <v>YENİMAHALLE</v>
          </cell>
          <cell r="I2432" t="str">
            <v>KSE2022000003472</v>
          </cell>
          <cell r="J2432" t="str">
            <v>07.05.2022</v>
          </cell>
          <cell r="K2432" t="str">
            <v>Mayıs 2022</v>
          </cell>
          <cell r="L2432">
            <v>397.27</v>
          </cell>
          <cell r="M2432">
            <v>397.27</v>
          </cell>
        </row>
        <row r="2433">
          <cell r="C2433" t="str">
            <v>NAME KURUMSAL YEMEK GIDA ANONİM ŞİRKETİ</v>
          </cell>
          <cell r="D2433" t="str">
            <v>YAŞAM İLETİŞİM TELEKOMÜNİKASYON</v>
          </cell>
          <cell r="E2433" t="str">
            <v>AkbankDBS</v>
          </cell>
          <cell r="H2433" t="str">
            <v>YENİMAHALLE</v>
          </cell>
          <cell r="I2433" t="str">
            <v>KSE2022000004792</v>
          </cell>
          <cell r="J2433" t="str">
            <v>10.06.2022</v>
          </cell>
          <cell r="K2433" t="str">
            <v>Mayıs 2022</v>
          </cell>
          <cell r="L2433">
            <v>58130.8</v>
          </cell>
          <cell r="M2433">
            <v>58130.8</v>
          </cell>
        </row>
        <row r="2434">
          <cell r="C2434" t="str">
            <v>NAME KURUMSAL YEMEK GIDA ANONİM ŞİRKETİ</v>
          </cell>
          <cell r="D2434" t="str">
            <v>YAŞAM İLETİŞİM TELEKOMÜNİKASYON</v>
          </cell>
          <cell r="E2434" t="str">
            <v>AkbankDBS</v>
          </cell>
          <cell r="H2434" t="str">
            <v>YENİMAHALLE</v>
          </cell>
          <cell r="I2434" t="str">
            <v>KSE2022000004790</v>
          </cell>
          <cell r="J2434" t="str">
            <v>10.06.2022</v>
          </cell>
          <cell r="K2434" t="str">
            <v>Mayıs 2022</v>
          </cell>
          <cell r="L2434">
            <v>9467.4599999999991</v>
          </cell>
          <cell r="M2434">
            <v>9467.4599999999991</v>
          </cell>
        </row>
        <row r="2435">
          <cell r="C2435" t="str">
            <v>NAME KURUMSAL YEMEK GIDA ANONİM ŞİRKETİ</v>
          </cell>
          <cell r="D2435" t="str">
            <v>YAŞAM İLETİŞİM TELEKOMÜNİKASYON</v>
          </cell>
          <cell r="E2435" t="str">
            <v>AkbankDBS</v>
          </cell>
          <cell r="H2435" t="str">
            <v>YENİMAHALLE</v>
          </cell>
          <cell r="I2435" t="str">
            <v>KSE2022000004791</v>
          </cell>
          <cell r="J2435" t="str">
            <v>10.06.2022</v>
          </cell>
          <cell r="K2435" t="str">
            <v>Mayıs 2022</v>
          </cell>
          <cell r="L2435">
            <v>15538.39</v>
          </cell>
          <cell r="M2435">
            <v>15538.39</v>
          </cell>
        </row>
        <row r="2436">
          <cell r="C2436" t="str">
            <v>NAMIDEĞER TURİZM İNŞAAT GID.TEK.SAN.VE TİC.LTD.ŞTİ.</v>
          </cell>
          <cell r="D2436" t="str">
            <v>YAŞAM İLETİŞİM TELEKOMÜNİKASYON</v>
          </cell>
          <cell r="E2436" t="str">
            <v>ZiraatbankasıDBS</v>
          </cell>
          <cell r="H2436" t="str">
            <v>ETİMESGUT</v>
          </cell>
          <cell r="I2436" t="str">
            <v>KSA2022000001504</v>
          </cell>
          <cell r="J2436" t="str">
            <v>10.06.2022</v>
          </cell>
          <cell r="K2436" t="str">
            <v>Mayıs 2022</v>
          </cell>
          <cell r="L2436">
            <v>28746.89</v>
          </cell>
          <cell r="M2436">
            <v>28746.89</v>
          </cell>
        </row>
        <row r="2437">
          <cell r="C2437" t="str">
            <v>NAMIDEĞER TURİZM İNŞAAT GID.TEK.SAN.VE TİC.LTD.ŞTİ.</v>
          </cell>
          <cell r="D2437" t="str">
            <v>YAŞAM İLETİŞİM TELEKOMÜNİKASYON</v>
          </cell>
          <cell r="E2437" t="str">
            <v>ZiraatbankasıDBS</v>
          </cell>
          <cell r="H2437" t="str">
            <v>ETİMESGUT</v>
          </cell>
          <cell r="I2437" t="str">
            <v>KSA2022000001503</v>
          </cell>
          <cell r="J2437" t="str">
            <v>10.06.2022</v>
          </cell>
          <cell r="K2437" t="str">
            <v>Mayıs 2022</v>
          </cell>
          <cell r="L2437">
            <v>3875.77</v>
          </cell>
          <cell r="M2437">
            <v>3875.77</v>
          </cell>
        </row>
        <row r="2438">
          <cell r="C2438" t="str">
            <v>NAMIDEĞER TURİZM İNŞAAT GID.TEK.SAN.VE TİC.LTD.ŞTİ.</v>
          </cell>
          <cell r="D2438" t="str">
            <v>YAŞAM İLETİŞİM TELEKOMÜNİKASYON</v>
          </cell>
          <cell r="E2438" t="str">
            <v>ZiraatbankasıDBS</v>
          </cell>
          <cell r="H2438" t="str">
            <v>ETİMESGUT</v>
          </cell>
          <cell r="I2438" t="str">
            <v>KSA2022000000938</v>
          </cell>
          <cell r="J2438" t="str">
            <v>07.05.2022</v>
          </cell>
          <cell r="K2438" t="str">
            <v>Mayıs 2022</v>
          </cell>
          <cell r="L2438">
            <v>191.51</v>
          </cell>
          <cell r="M2438">
            <v>191.51</v>
          </cell>
        </row>
        <row r="2439">
          <cell r="C2439" t="str">
            <v>NAMLI UNLU MAMÜLLERİHARFİYAT İNŞAAT SANAYİ VE TİC.LTD.ŞTİ.</v>
          </cell>
          <cell r="D2439" t="str">
            <v>SERA ENERJİ SAN. VE TİC. LTD. ŞTİ.</v>
          </cell>
          <cell r="E2439" t="str">
            <v>ZiraatbankasıDBS</v>
          </cell>
          <cell r="H2439" t="str">
            <v>ODUNPAZARI</v>
          </cell>
          <cell r="I2439" t="str">
            <v>KSA2022000000939</v>
          </cell>
          <cell r="J2439" t="str">
            <v>07.05.2022</v>
          </cell>
          <cell r="K2439" t="str">
            <v>Mayıs 2022</v>
          </cell>
          <cell r="L2439">
            <v>23.94</v>
          </cell>
          <cell r="M2439">
            <v>23.94</v>
          </cell>
        </row>
        <row r="2440">
          <cell r="C2440" t="str">
            <v>NAMSAN YAPI EML.GIDATURZ.SAN.VE TİC.LTD.ŞTİ.</v>
          </cell>
          <cell r="E2440" t="str">
            <v>GarantiDBS</v>
          </cell>
          <cell r="H2440" t="str">
            <v>TEPEBAŞI</v>
          </cell>
          <cell r="I2440" t="str">
            <v>KSE2022000003471</v>
          </cell>
          <cell r="J2440" t="str">
            <v>07.05.2022</v>
          </cell>
          <cell r="K2440" t="str">
            <v>Mayıs 2022</v>
          </cell>
          <cell r="L2440">
            <v>239.75</v>
          </cell>
          <cell r="M2440">
            <v>239.75</v>
          </cell>
        </row>
        <row r="2441">
          <cell r="C2441" t="str">
            <v>NAMSAN YAPI EML.GIDATURZ.SAN.VE TİC.LTD.ŞTİ.</v>
          </cell>
          <cell r="E2441" t="str">
            <v>GarantiDBS</v>
          </cell>
          <cell r="H2441" t="str">
            <v>TEPEBAŞI</v>
          </cell>
          <cell r="I2441" t="str">
            <v>KFE2022000000800</v>
          </cell>
          <cell r="J2441" t="str">
            <v>10.06.2022</v>
          </cell>
          <cell r="K2441" t="str">
            <v>Mayıs 2022</v>
          </cell>
          <cell r="L2441">
            <v>14931.47</v>
          </cell>
          <cell r="M2441">
            <v>14931.47</v>
          </cell>
        </row>
        <row r="2442">
          <cell r="C2442" t="str">
            <v>NAMSAN YAPI EML.GIDATURZ.SAN.VE TİC.LTD.ŞTİ.</v>
          </cell>
          <cell r="E2442" t="str">
            <v>GarantiDBS</v>
          </cell>
          <cell r="H2442" t="str">
            <v>ODUNPAZARI</v>
          </cell>
          <cell r="I2442" t="str">
            <v>KFE2022000000798</v>
          </cell>
          <cell r="J2442" t="str">
            <v>10.06.2022</v>
          </cell>
          <cell r="K2442" t="str">
            <v>Mayıs 2022</v>
          </cell>
          <cell r="L2442">
            <v>17222.939999999999</v>
          </cell>
          <cell r="M2442">
            <v>17222.939999999999</v>
          </cell>
        </row>
        <row r="2443">
          <cell r="C2443" t="str">
            <v>NAMSAN YAPI EML.GIDATURZ.SAN.VE TİC.LTD.ŞTİ.</v>
          </cell>
          <cell r="E2443" t="str">
            <v>GarantiDBS</v>
          </cell>
          <cell r="H2443" t="str">
            <v>ODUNPAZARI</v>
          </cell>
          <cell r="I2443" t="str">
            <v>KFE2022000000799</v>
          </cell>
          <cell r="J2443" t="str">
            <v>10.06.2022</v>
          </cell>
          <cell r="K2443" t="str">
            <v>Mayıs 2022</v>
          </cell>
          <cell r="L2443">
            <v>15527.02</v>
          </cell>
          <cell r="M2443">
            <v>15527.02</v>
          </cell>
        </row>
        <row r="2444">
          <cell r="C2444" t="str">
            <v>NASLI HURDACILIK NAKLİYE İNŞ.TAAH.OT.SANVE TİC.LTD.ŞTİ.</v>
          </cell>
          <cell r="H2444" t="str">
            <v>BAŞİSKELE</v>
          </cell>
          <cell r="I2444" t="str">
            <v>KSE2022000003470</v>
          </cell>
          <cell r="J2444" t="str">
            <v>07.05.2022</v>
          </cell>
          <cell r="K2444" t="str">
            <v>Mayıs 2022</v>
          </cell>
          <cell r="L2444">
            <v>104.3</v>
          </cell>
          <cell r="M2444">
            <v>104.3</v>
          </cell>
        </row>
        <row r="2445">
          <cell r="C2445" t="str">
            <v>NATSU MAKİNA İNŞAAT İNŞAAT MALZEMELERİ SANAYİ VE TİCARET ANONİM ŞİRKETİ</v>
          </cell>
          <cell r="E2445" t="str">
            <v>YKB DBS</v>
          </cell>
          <cell r="H2445" t="str">
            <v>TEPEBAŞI</v>
          </cell>
          <cell r="I2445" t="str">
            <v>KSE2022000003469</v>
          </cell>
          <cell r="J2445" t="str">
            <v>07.05.2022</v>
          </cell>
          <cell r="K2445" t="str">
            <v>Mayıs 2022</v>
          </cell>
          <cell r="L2445">
            <v>35.75</v>
          </cell>
          <cell r="M2445">
            <v>35.75</v>
          </cell>
        </row>
        <row r="2446">
          <cell r="C2446" t="str">
            <v>NATSU MAKİNA İNŞAAT İNŞAAT MALZEMELERİ SANAYİ VE TİCARET ANONİM ŞİRKETİ</v>
          </cell>
          <cell r="E2446" t="str">
            <v>YKB DBS</v>
          </cell>
          <cell r="H2446" t="str">
            <v>TEPEBAŞI</v>
          </cell>
          <cell r="I2446" t="str">
            <v>KSE2022000004789</v>
          </cell>
          <cell r="J2446" t="str">
            <v>10.06.2022</v>
          </cell>
          <cell r="K2446" t="str">
            <v>Mayıs 2022</v>
          </cell>
          <cell r="L2446">
            <v>4879.75</v>
          </cell>
          <cell r="M2446">
            <v>4879.75</v>
          </cell>
        </row>
        <row r="2447">
          <cell r="C2447" t="str">
            <v>NATURKÖY TURİZM VE OTELCİLİK SAN.TİC A.Ş</v>
          </cell>
          <cell r="D2447" t="str">
            <v xml:space="preserve">ORKUN TUR. SEY. GEM. İNŞ. TİC. LD. ŞTİ. </v>
          </cell>
          <cell r="E2447" t="str">
            <v>İş Bankası ATS</v>
          </cell>
          <cell r="H2447" t="str">
            <v>SAPANCA</v>
          </cell>
          <cell r="I2447" t="str">
            <v>KSE2022000003468</v>
          </cell>
          <cell r="J2447" t="str">
            <v>07.05.2022</v>
          </cell>
          <cell r="K2447" t="str">
            <v>Mayıs 2022</v>
          </cell>
          <cell r="L2447">
            <v>521.98</v>
          </cell>
          <cell r="M2447">
            <v>521.98</v>
          </cell>
        </row>
        <row r="2448">
          <cell r="C2448" t="str">
            <v>NAYIF GÜNEY</v>
          </cell>
          <cell r="E2448" t="str">
            <v>HalkbankasıDBS</v>
          </cell>
          <cell r="H2448" t="str">
            <v>KÜÇÜKÇEKMECE</v>
          </cell>
          <cell r="I2448" t="str">
            <v>KSA2022000001682</v>
          </cell>
          <cell r="J2448" t="str">
            <v>11.06.2022</v>
          </cell>
          <cell r="K2448" t="str">
            <v>Mayıs 2022</v>
          </cell>
          <cell r="L2448">
            <v>2077.69</v>
          </cell>
          <cell r="M2448">
            <v>2077.69</v>
          </cell>
        </row>
        <row r="2449">
          <cell r="C2449" t="str">
            <v>NAZ İNŞAAT GAYRİMENKUL SAN. VE TİC. LTD. ŞTİ</v>
          </cell>
          <cell r="H2449" t="str">
            <v>BEYOĞLU</v>
          </cell>
          <cell r="I2449" t="str">
            <v>KSE2022000003467</v>
          </cell>
          <cell r="J2449" t="str">
            <v>07.05.2022</v>
          </cell>
          <cell r="K2449" t="str">
            <v>Mayıs 2022</v>
          </cell>
          <cell r="L2449">
            <v>1209.23</v>
          </cell>
          <cell r="M2449">
            <v>1209.23</v>
          </cell>
        </row>
        <row r="2450">
          <cell r="C2450" t="str">
            <v>NAZİFE BENLİ</v>
          </cell>
          <cell r="E2450" t="str">
            <v>VakıfbankDBS</v>
          </cell>
          <cell r="H2450" t="str">
            <v>KÜÇÜKÇEKMECE</v>
          </cell>
          <cell r="I2450" t="str">
            <v>KSA2022000001683</v>
          </cell>
          <cell r="J2450" t="str">
            <v>11.06.2022</v>
          </cell>
          <cell r="K2450" t="str">
            <v>Mayıs 2022</v>
          </cell>
          <cell r="L2450">
            <v>3905.8</v>
          </cell>
          <cell r="M2450">
            <v>3905.8</v>
          </cell>
        </row>
        <row r="2451">
          <cell r="C2451" t="str">
            <v>NAZİFE KUMAŞDERE</v>
          </cell>
          <cell r="E2451" t="str">
            <v>YKB DBS</v>
          </cell>
          <cell r="H2451" t="str">
            <v>TORBALI</v>
          </cell>
          <cell r="I2451" t="str">
            <v>KSA2022000001684</v>
          </cell>
          <cell r="J2451" t="str">
            <v>11.06.2022</v>
          </cell>
          <cell r="K2451" t="str">
            <v>Mayıs 2022</v>
          </cell>
          <cell r="L2451">
            <v>4930.1499999999996</v>
          </cell>
          <cell r="M2451">
            <v>4930.1499999999996</v>
          </cell>
        </row>
        <row r="2452">
          <cell r="C2452" t="str">
            <v>NAZLI ÇUBUKLU SAYGILI</v>
          </cell>
          <cell r="E2452" t="str">
            <v>İş Bankası ATS</v>
          </cell>
          <cell r="H2452" t="str">
            <v>ÇANKAYA</v>
          </cell>
          <cell r="I2452" t="str">
            <v>KSA2022000001502</v>
          </cell>
          <cell r="J2452" t="str">
            <v>10.06.2022</v>
          </cell>
          <cell r="K2452" t="str">
            <v>Mayıs 2022</v>
          </cell>
          <cell r="L2452">
            <v>195.68</v>
          </cell>
          <cell r="M2452">
            <v>195.68</v>
          </cell>
        </row>
        <row r="2453">
          <cell r="C2453" t="str">
            <v>NAZLI ÇUBUKLU SAYGILI</v>
          </cell>
          <cell r="E2453" t="str">
            <v>İş Bankası ATS</v>
          </cell>
          <cell r="H2453" t="str">
            <v>ÇANKAYA</v>
          </cell>
          <cell r="I2453" t="str">
            <v>KSA2022000000940</v>
          </cell>
          <cell r="J2453" t="str">
            <v>07.05.2022</v>
          </cell>
          <cell r="K2453" t="str">
            <v>Mayıs 2022</v>
          </cell>
          <cell r="L2453">
            <v>7.22</v>
          </cell>
          <cell r="M2453">
            <v>7.22</v>
          </cell>
        </row>
        <row r="2454">
          <cell r="C2454" t="str">
            <v>NAZMİ CİVAN</v>
          </cell>
          <cell r="E2454" t="str">
            <v>YKB DBS</v>
          </cell>
          <cell r="H2454" t="str">
            <v>BAKIRKÖY</v>
          </cell>
          <cell r="I2454" t="str">
            <v>KSA2022000001685</v>
          </cell>
          <cell r="J2454" t="str">
            <v>11.06.2022</v>
          </cell>
          <cell r="K2454" t="str">
            <v>Mayıs 2022</v>
          </cell>
          <cell r="L2454">
            <v>2698.18</v>
          </cell>
          <cell r="M2454">
            <v>2698.18</v>
          </cell>
        </row>
        <row r="2455">
          <cell r="C2455" t="str">
            <v>NAZMİ CİVAN</v>
          </cell>
          <cell r="E2455" t="str">
            <v>YKB DBS</v>
          </cell>
          <cell r="H2455" t="str">
            <v>BAKIRKÖY</v>
          </cell>
          <cell r="I2455" t="str">
            <v>KSA2022000001686</v>
          </cell>
          <cell r="J2455" t="str">
            <v>11.06.2022</v>
          </cell>
          <cell r="K2455" t="str">
            <v>Mayıs 2022</v>
          </cell>
          <cell r="L2455">
            <v>2037.36</v>
          </cell>
          <cell r="M2455">
            <v>2037.36</v>
          </cell>
        </row>
        <row r="2456">
          <cell r="C2456" t="str">
            <v>NBC BETON PARKE SANAYİ İNŞAAT TAAHHÜT NAKLİYAT VE TİCARET LİMİTED ŞİRKETİ</v>
          </cell>
          <cell r="E2456" t="str">
            <v>İş Bankası DBS</v>
          </cell>
          <cell r="H2456" t="str">
            <v>OF</v>
          </cell>
          <cell r="I2456" t="str">
            <v>KSA2022000001527</v>
          </cell>
          <cell r="J2456" t="str">
            <v>11.06.2022</v>
          </cell>
          <cell r="K2456" t="str">
            <v>Mayıs 2022</v>
          </cell>
          <cell r="L2456">
            <v>28484.54</v>
          </cell>
          <cell r="M2456">
            <v>28484.54</v>
          </cell>
        </row>
        <row r="2457">
          <cell r="C2457" t="str">
            <v>NBC BETON PARKE SANAYİ İNŞAAT TAAHHÜT NAKLİYAT VE TİCARET LİMİTED ŞİRKETİ</v>
          </cell>
          <cell r="E2457" t="str">
            <v>İş Bankası DBS</v>
          </cell>
          <cell r="H2457" t="str">
            <v>OF</v>
          </cell>
          <cell r="I2457" t="str">
            <v>KSA2022000000941</v>
          </cell>
          <cell r="J2457" t="str">
            <v>07.05.2022</v>
          </cell>
          <cell r="K2457" t="str">
            <v>Mayıs 2022</v>
          </cell>
          <cell r="L2457">
            <v>129.01</v>
          </cell>
          <cell r="M2457">
            <v>129.01</v>
          </cell>
        </row>
        <row r="2458">
          <cell r="C2458" t="str">
            <v>ND UMUT ELEKTRO.MET.PLASTİK SAN. VE TİC.LTD.ŞTİ.</v>
          </cell>
          <cell r="D2458" t="str">
            <v>HANKAYA SAVUNMA SAN. VE TİC. A.Ş.</v>
          </cell>
          <cell r="H2458" t="str">
            <v>ALTINDAĞ</v>
          </cell>
          <cell r="I2458" t="str">
            <v>KSA2022000001500</v>
          </cell>
          <cell r="J2458" t="str">
            <v>10.06.2022</v>
          </cell>
          <cell r="K2458" t="str">
            <v>Mayıs 2022</v>
          </cell>
          <cell r="L2458">
            <v>2798.25</v>
          </cell>
          <cell r="M2458">
            <v>2798.25</v>
          </cell>
        </row>
        <row r="2459">
          <cell r="C2459" t="str">
            <v>ND UMUT ELEKTRO.MET.PLASTİK SAN. VE TİC.LTD.ŞTİ.</v>
          </cell>
          <cell r="D2459" t="str">
            <v>HANKAYA SAVUNMA SAN. VE TİC. A.Ş.</v>
          </cell>
          <cell r="H2459" t="str">
            <v>ALTINDAĞ</v>
          </cell>
          <cell r="I2459" t="str">
            <v>KSA2022000001499</v>
          </cell>
          <cell r="J2459" t="str">
            <v>10.06.2022</v>
          </cell>
          <cell r="K2459" t="str">
            <v>Mayıs 2022</v>
          </cell>
          <cell r="L2459">
            <v>665.76</v>
          </cell>
          <cell r="M2459">
            <v>665.76</v>
          </cell>
        </row>
        <row r="2460">
          <cell r="C2460" t="str">
            <v>ND UMUT ELEKTRO.MET.PLASTİK SAN. VE TİC.LTD.ŞTİ.</v>
          </cell>
          <cell r="D2460" t="str">
            <v>HANKAYA SAVUNMA SAN. VE TİC. A.Ş.</v>
          </cell>
          <cell r="H2460" t="str">
            <v>ALTINDAĞ</v>
          </cell>
          <cell r="I2460" t="str">
            <v>KSA2022000001501</v>
          </cell>
          <cell r="J2460" t="str">
            <v>10.06.2022</v>
          </cell>
          <cell r="K2460" t="str">
            <v>Mayıs 2022</v>
          </cell>
          <cell r="L2460">
            <v>8866.83</v>
          </cell>
          <cell r="M2460">
            <v>13866.83</v>
          </cell>
        </row>
        <row r="2461">
          <cell r="C2461" t="str">
            <v>ND UMUT ELEKTRO.MET.PLASTİK SAN. VE TİC.LTD.ŞTİ.</v>
          </cell>
          <cell r="D2461" t="str">
            <v>HANKAYA SAVUNMA SAN. VE TİC. A.Ş.</v>
          </cell>
          <cell r="H2461" t="str">
            <v>ALTINDAĞ</v>
          </cell>
          <cell r="I2461" t="str">
            <v>KSA2022000000942</v>
          </cell>
          <cell r="J2461" t="str">
            <v>07.05.2022</v>
          </cell>
          <cell r="K2461" t="str">
            <v>Mayıs 2022</v>
          </cell>
          <cell r="L2461">
            <v>61.63</v>
          </cell>
          <cell r="M2461">
            <v>61.63</v>
          </cell>
        </row>
        <row r="2462">
          <cell r="C2462" t="str">
            <v>NECAT YATIR</v>
          </cell>
          <cell r="D2462" t="str">
            <v>SERA ENERJİ SAN. VE TİC. LTD. ŞTİ.</v>
          </cell>
          <cell r="H2462" t="str">
            <v>ÇİFTELER</v>
          </cell>
          <cell r="I2462" t="str">
            <v>KSA2022000001498</v>
          </cell>
          <cell r="J2462" t="str">
            <v>10.06.2022</v>
          </cell>
          <cell r="K2462" t="str">
            <v>Mayıs 2022</v>
          </cell>
          <cell r="L2462">
            <v>7001.96</v>
          </cell>
          <cell r="M2462">
            <v>7001.96</v>
          </cell>
        </row>
        <row r="2463">
          <cell r="C2463" t="str">
            <v>NECAT YATIR</v>
          </cell>
          <cell r="D2463" t="str">
            <v>SERA ENERJİ SAN. VE TİC. LTD. ŞTİ.</v>
          </cell>
          <cell r="H2463" t="str">
            <v>ÇİFTELER</v>
          </cell>
          <cell r="I2463" t="str">
            <v>KSA2022000000943</v>
          </cell>
          <cell r="J2463" t="str">
            <v>07.05.2022</v>
          </cell>
          <cell r="K2463" t="str">
            <v>Mayıs 2022</v>
          </cell>
          <cell r="L2463">
            <v>2.0099999999999998</v>
          </cell>
          <cell r="M2463">
            <v>2.0099999999999998</v>
          </cell>
        </row>
        <row r="2464">
          <cell r="C2464" t="str">
            <v>NECATİBEY 2003 GIDA TURİZM LİMİTED ŞİRKETİ</v>
          </cell>
          <cell r="H2464" t="str">
            <v>ÇANKAYA</v>
          </cell>
          <cell r="I2464" t="str">
            <v>KSA2022000000944</v>
          </cell>
          <cell r="J2464" t="str">
            <v>07.05.2022</v>
          </cell>
          <cell r="K2464" t="str">
            <v>Mayıs 2022</v>
          </cell>
          <cell r="L2464">
            <v>113.16</v>
          </cell>
          <cell r="M2464">
            <v>113.16</v>
          </cell>
        </row>
        <row r="2465">
          <cell r="C2465" t="str">
            <v>NECDET SARISAKALLI</v>
          </cell>
          <cell r="E2465" t="str">
            <v>GarantiDBS</v>
          </cell>
          <cell r="H2465" t="str">
            <v>KUŞADASI</v>
          </cell>
          <cell r="I2465" t="str">
            <v>KSA2022000001687</v>
          </cell>
          <cell r="J2465" t="str">
            <v>11.06.2022</v>
          </cell>
          <cell r="K2465" t="str">
            <v>Mayıs 2022</v>
          </cell>
          <cell r="L2465">
            <v>11104.14</v>
          </cell>
          <cell r="M2465">
            <v>11104.14</v>
          </cell>
        </row>
        <row r="2466">
          <cell r="C2466" t="str">
            <v>NECMİ SARAÇ</v>
          </cell>
          <cell r="E2466" t="str">
            <v>İş Bankası DBS</v>
          </cell>
          <cell r="H2466" t="str">
            <v>BARTIN</v>
          </cell>
          <cell r="I2466" t="str">
            <v>KSE2022000004914</v>
          </cell>
          <cell r="J2466" t="str">
            <v>11.06.2022</v>
          </cell>
          <cell r="K2466" t="str">
            <v>Mayıs 2022</v>
          </cell>
          <cell r="L2466">
            <v>4163.71</v>
          </cell>
          <cell r="M2466">
            <v>4163.71</v>
          </cell>
        </row>
        <row r="2467">
          <cell r="C2467" t="str">
            <v>NECMİ SARAÇ</v>
          </cell>
          <cell r="E2467" t="str">
            <v>İş Bankası DBS</v>
          </cell>
          <cell r="H2467" t="str">
            <v>BARTIN</v>
          </cell>
          <cell r="I2467" t="str">
            <v>KSE2022000004915</v>
          </cell>
          <cell r="J2467" t="str">
            <v>11.06.2022</v>
          </cell>
          <cell r="K2467" t="str">
            <v>Mayıs 2022</v>
          </cell>
          <cell r="L2467">
            <v>2906.07</v>
          </cell>
          <cell r="M2467">
            <v>2906.07</v>
          </cell>
        </row>
        <row r="2468">
          <cell r="C2468" t="str">
            <v>NEDİM  GÜNSEVEN</v>
          </cell>
          <cell r="H2468" t="str">
            <v>KARAPINAR</v>
          </cell>
          <cell r="I2468" t="str">
            <v>KSA2022000000945</v>
          </cell>
          <cell r="J2468" t="str">
            <v>07.05.2022</v>
          </cell>
          <cell r="K2468" t="str">
            <v>Mayıs 2022</v>
          </cell>
          <cell r="L2468">
            <v>4.6399999999999997</v>
          </cell>
          <cell r="M2468">
            <v>4.6399999999999997</v>
          </cell>
        </row>
        <row r="2469">
          <cell r="C2469" t="str">
            <v>NEDU BAĞLANTI ELEMANLARI SAN VE TİC.A.Ş.</v>
          </cell>
          <cell r="H2469" t="str">
            <v>ÇİĞLİ</v>
          </cell>
          <cell r="I2469" t="str">
            <v>KSE2022000003466</v>
          </cell>
          <cell r="J2469" t="str">
            <v>07.05.2022</v>
          </cell>
          <cell r="K2469" t="str">
            <v>Mayıs 2022</v>
          </cell>
          <cell r="L2469">
            <v>3290.98</v>
          </cell>
          <cell r="M2469">
            <v>3290.98</v>
          </cell>
        </row>
        <row r="2470">
          <cell r="C2470" t="str">
            <v>NEHAR TURİZM OTELCİLİK VE İNŞAAT TİCARET LİMİTED ŞİRKETİ</v>
          </cell>
          <cell r="E2470" t="str">
            <v>HalkbankasıDBS</v>
          </cell>
          <cell r="H2470" t="str">
            <v>ALTINDAĞ</v>
          </cell>
          <cell r="I2470" t="str">
            <v>KSA2022000001497</v>
          </cell>
          <cell r="J2470" t="str">
            <v>10.06.2022</v>
          </cell>
          <cell r="K2470" t="str">
            <v>Mayıs 2022</v>
          </cell>
          <cell r="L2470">
            <v>11385.54</v>
          </cell>
          <cell r="M2470">
            <v>11385.54</v>
          </cell>
        </row>
        <row r="2471">
          <cell r="C2471" t="str">
            <v>NEMPORT LİMAN İŞLETMELERİ VE ÖZEL ANTREPO NAKLİYE TİC. A.Ş.</v>
          </cell>
          <cell r="H2471" t="str">
            <v>ALİAĞA</v>
          </cell>
          <cell r="I2471" t="str">
            <v>KSE2022000003465</v>
          </cell>
          <cell r="J2471" t="str">
            <v>07.05.2022</v>
          </cell>
          <cell r="K2471" t="str">
            <v>Mayıs 2022</v>
          </cell>
          <cell r="L2471">
            <v>6815.73</v>
          </cell>
          <cell r="M2471">
            <v>6815.73</v>
          </cell>
        </row>
        <row r="2472">
          <cell r="C2472" t="str">
            <v>NEMPORT LİMAN İŞLETMELERİ VE ÖZEL ANTREPO NAKLİYE TİC. A.Ş.</v>
          </cell>
          <cell r="H2472" t="str">
            <v>ALİAĞA</v>
          </cell>
          <cell r="I2472" t="str">
            <v>KLA2022000005018</v>
          </cell>
          <cell r="J2472" t="str">
            <v>31.05.2022</v>
          </cell>
          <cell r="K2472" t="str">
            <v>Mayıs 2022</v>
          </cell>
          <cell r="L2472">
            <v>1521505.75</v>
          </cell>
          <cell r="M2472">
            <v>1521505.75</v>
          </cell>
        </row>
        <row r="2473">
          <cell r="C2473" t="str">
            <v>NESRİN BARLAS</v>
          </cell>
          <cell r="E2473" t="str">
            <v>İş Bankası ATS</v>
          </cell>
          <cell r="H2473" t="str">
            <v>ÇANKAYA</v>
          </cell>
          <cell r="I2473" t="str">
            <v>KSA2022000001776</v>
          </cell>
          <cell r="J2473" t="str">
            <v>11.06.2022</v>
          </cell>
          <cell r="K2473" t="str">
            <v>Mayıs 2022</v>
          </cell>
          <cell r="L2473">
            <v>374.62</v>
          </cell>
          <cell r="M2473">
            <v>374.62</v>
          </cell>
        </row>
        <row r="2474">
          <cell r="C2474" t="str">
            <v>NET BALIKÇILIK BALIKÇILIK MLZ.PAZ.TAŞ.TUR.İTH.İHR.AKARY.TİC.VE SAN.LTD.ŞTİ.</v>
          </cell>
          <cell r="E2474" t="str">
            <v>AkbankDBS</v>
          </cell>
          <cell r="H2474" t="str">
            <v>MİLAS</v>
          </cell>
          <cell r="I2474" t="str">
            <v>KSA2022000000946</v>
          </cell>
          <cell r="J2474" t="str">
            <v>07.05.2022</v>
          </cell>
          <cell r="K2474" t="str">
            <v>Mayıs 2022</v>
          </cell>
          <cell r="L2474">
            <v>486.8</v>
          </cell>
          <cell r="M2474">
            <v>486.8</v>
          </cell>
        </row>
        <row r="2475">
          <cell r="C2475" t="str">
            <v>NETAŞ İNŞAAT VE MOBİLYA SAN.TİC.LTD.ŞTİ.</v>
          </cell>
          <cell r="D2475" t="str">
            <v>YAŞAM İLETİŞİM TELEKOMÜNİKASYON</v>
          </cell>
          <cell r="E2475" t="str">
            <v>YKB DBS</v>
          </cell>
          <cell r="H2475" t="str">
            <v>ALTINDAĞ</v>
          </cell>
          <cell r="I2475" t="str">
            <v>KSE2022000003464</v>
          </cell>
          <cell r="J2475" t="str">
            <v>07.05.2022</v>
          </cell>
          <cell r="K2475" t="str">
            <v>Mayıs 2022</v>
          </cell>
          <cell r="L2475">
            <v>207.1</v>
          </cell>
          <cell r="M2475">
            <v>207.1</v>
          </cell>
        </row>
        <row r="2476">
          <cell r="C2476" t="str">
            <v>NETAŞ İNŞAAT VE MOBİLYA SAN.TİC.LTD.ŞTİ.</v>
          </cell>
          <cell r="D2476" t="str">
            <v>YAŞAM İLETİŞİM TELEKOMÜNİKASYON</v>
          </cell>
          <cell r="E2476" t="str">
            <v>YKB DBS</v>
          </cell>
          <cell r="H2476" t="str">
            <v>ALTINDAĞ</v>
          </cell>
          <cell r="I2476" t="str">
            <v>KSE2022000004784</v>
          </cell>
          <cell r="J2476" t="str">
            <v>10.06.2022</v>
          </cell>
          <cell r="K2476" t="str">
            <v>Mayıs 2022</v>
          </cell>
          <cell r="L2476">
            <v>2592.27</v>
          </cell>
          <cell r="M2476">
            <v>2592.27</v>
          </cell>
        </row>
        <row r="2477">
          <cell r="C2477" t="str">
            <v>NETAŞ İNŞAAT VE MOBİLYA SAN.TİC.LTD.ŞTİ.</v>
          </cell>
          <cell r="D2477" t="str">
            <v>YAŞAM İLETİŞİM TELEKOMÜNİKASYON</v>
          </cell>
          <cell r="E2477" t="str">
            <v>YKB DBS</v>
          </cell>
          <cell r="H2477" t="str">
            <v>ALTINDAĞ</v>
          </cell>
          <cell r="I2477" t="str">
            <v>KSE2022000004788</v>
          </cell>
          <cell r="J2477" t="str">
            <v>10.06.2022</v>
          </cell>
          <cell r="K2477" t="str">
            <v>Mayıs 2022</v>
          </cell>
          <cell r="L2477">
            <v>7065.64</v>
          </cell>
          <cell r="M2477">
            <v>7065.64</v>
          </cell>
        </row>
        <row r="2478">
          <cell r="C2478" t="str">
            <v>NETAŞ İNŞAAT VE MOBİLYA SAN.TİC.LTD.ŞTİ.</v>
          </cell>
          <cell r="D2478" t="str">
            <v>YAŞAM İLETİŞİM TELEKOMÜNİKASYON</v>
          </cell>
          <cell r="E2478" t="str">
            <v>YKB DBS</v>
          </cell>
          <cell r="H2478" t="str">
            <v>ALTINDAĞ</v>
          </cell>
          <cell r="I2478" t="str">
            <v>KSE2022000004785</v>
          </cell>
          <cell r="J2478" t="str">
            <v>10.06.2022</v>
          </cell>
          <cell r="K2478" t="str">
            <v>Mayıs 2022</v>
          </cell>
          <cell r="L2478">
            <v>2907.3</v>
          </cell>
          <cell r="M2478">
            <v>2907.3</v>
          </cell>
        </row>
        <row r="2479">
          <cell r="C2479" t="str">
            <v>NETAŞ İNŞAAT VE MOBİLYA SAN.TİC.LTD.ŞTİ.</v>
          </cell>
          <cell r="D2479" t="str">
            <v>YAŞAM İLETİŞİM TELEKOMÜNİKASYON</v>
          </cell>
          <cell r="E2479" t="str">
            <v>YKB DBS</v>
          </cell>
          <cell r="H2479" t="str">
            <v>ALTINDAĞ</v>
          </cell>
          <cell r="I2479" t="str">
            <v>KSE2022000004786</v>
          </cell>
          <cell r="J2479" t="str">
            <v>10.06.2022</v>
          </cell>
          <cell r="K2479" t="str">
            <v>Mayıs 2022</v>
          </cell>
          <cell r="L2479">
            <v>2909.55</v>
          </cell>
          <cell r="M2479">
            <v>2909.55</v>
          </cell>
        </row>
        <row r="2480">
          <cell r="C2480" t="str">
            <v>NETAŞ İNŞAAT VE MOBİLYA SAN.TİC.LTD.ŞTİ.</v>
          </cell>
          <cell r="D2480" t="str">
            <v>YAŞAM İLETİŞİM TELEKOMÜNİKASYON</v>
          </cell>
          <cell r="E2480" t="str">
            <v>YKB DBS</v>
          </cell>
          <cell r="H2480" t="str">
            <v>ÇANKAYA</v>
          </cell>
          <cell r="I2480" t="str">
            <v>KSE2022000004783</v>
          </cell>
          <cell r="J2480" t="str">
            <v>10.06.2022</v>
          </cell>
          <cell r="K2480" t="str">
            <v>Mayıs 2022</v>
          </cell>
          <cell r="L2480">
            <v>242.94</v>
          </cell>
          <cell r="M2480">
            <v>242.94</v>
          </cell>
        </row>
        <row r="2481">
          <cell r="C2481" t="str">
            <v>NETAŞ İNŞAAT VE MOBİLYA SAN.TİC.LTD.ŞTİ.</v>
          </cell>
          <cell r="D2481" t="str">
            <v>YAŞAM İLETİŞİM TELEKOMÜNİKASYON</v>
          </cell>
          <cell r="E2481" t="str">
            <v>YKB DBS</v>
          </cell>
          <cell r="H2481" t="str">
            <v>ALTINDAĞ</v>
          </cell>
          <cell r="I2481" t="str">
            <v>KSE2022000004787</v>
          </cell>
          <cell r="J2481" t="str">
            <v>10.06.2022</v>
          </cell>
          <cell r="K2481" t="str">
            <v>Mayıs 2022</v>
          </cell>
          <cell r="L2481">
            <v>1144.46</v>
          </cell>
          <cell r="M2481">
            <v>1144.46</v>
          </cell>
        </row>
        <row r="2482">
          <cell r="C2482" t="str">
            <v>NETAŞ İNŞAAT VE MOBİLYA SAN.TİC.LTD.ŞTİ.</v>
          </cell>
          <cell r="D2482" t="str">
            <v>YAŞAM İLETİŞİM TELEKOMÜNİKASYON</v>
          </cell>
          <cell r="E2482" t="str">
            <v>YKB DBS</v>
          </cell>
          <cell r="H2482" t="str">
            <v>ÇANKAYA</v>
          </cell>
          <cell r="I2482" t="str">
            <v>KSE2022000004782</v>
          </cell>
          <cell r="J2482" t="str">
            <v>10.06.2022</v>
          </cell>
          <cell r="K2482" t="str">
            <v>Mayıs 2022</v>
          </cell>
          <cell r="L2482">
            <v>84.69</v>
          </cell>
          <cell r="M2482">
            <v>84.69</v>
          </cell>
        </row>
        <row r="2483">
          <cell r="C2483" t="str">
            <v>NEVADA KULÜP SPOR MADENCİLİK GIDA OTOMOTİV SANAYİ VE TİCARET LİMİTED ŞİRKETİ</v>
          </cell>
          <cell r="D2483" t="str">
            <v>YAŞAM İLETİŞİM TELEKOMÜNİKASYON</v>
          </cell>
          <cell r="H2483" t="str">
            <v>MALTEPE</v>
          </cell>
          <cell r="I2483" t="str">
            <v>KSA2022000001492</v>
          </cell>
          <cell r="J2483" t="str">
            <v>10.06.2022</v>
          </cell>
          <cell r="K2483" t="str">
            <v>Mayıs 2022</v>
          </cell>
          <cell r="L2483">
            <v>35993.839999999997</v>
          </cell>
          <cell r="M2483">
            <v>35993.839999999997</v>
          </cell>
        </row>
        <row r="2484">
          <cell r="C2484" t="str">
            <v>NEVADA KULÜP SPOR MADENCİLİK GIDA OTOMOTİV SANAYİ VE TİCARET LİMİTED ŞİRKETİ</v>
          </cell>
          <cell r="D2484" t="str">
            <v>YAŞAM İLETİŞİM TELEKOMÜNİKASYON</v>
          </cell>
          <cell r="H2484" t="str">
            <v>MALTEPE</v>
          </cell>
          <cell r="I2484" t="str">
            <v>KSA2022000000947</v>
          </cell>
          <cell r="J2484" t="str">
            <v>07.05.2022</v>
          </cell>
          <cell r="K2484" t="str">
            <v>Mayıs 2022</v>
          </cell>
          <cell r="L2484">
            <v>270.99</v>
          </cell>
          <cell r="M2484">
            <v>270.99</v>
          </cell>
        </row>
        <row r="2485">
          <cell r="C2485" t="str">
            <v>NEVAL IŞIKALAN</v>
          </cell>
          <cell r="E2485" t="str">
            <v>YKB DBS</v>
          </cell>
          <cell r="H2485" t="str">
            <v>ALANYA</v>
          </cell>
          <cell r="I2485" t="str">
            <v>KSA2022000001688</v>
          </cell>
          <cell r="J2485" t="str">
            <v>11.06.2022</v>
          </cell>
          <cell r="K2485" t="str">
            <v>Mayıs 2022</v>
          </cell>
          <cell r="L2485">
            <v>2056.1999999999998</v>
          </cell>
          <cell r="M2485">
            <v>2056.1999999999998</v>
          </cell>
        </row>
        <row r="2486">
          <cell r="C2486" t="str">
            <v>NEW HOTEL TURİZM OTOMOTİV RESTORAN SANAYİ TİCARET ANONİM ŞİRKETİ</v>
          </cell>
          <cell r="D2486" t="str">
            <v>HİLAL BENGİ</v>
          </cell>
          <cell r="E2486" t="str">
            <v>Denizbank DBS</v>
          </cell>
          <cell r="H2486" t="str">
            <v>ATAKUM</v>
          </cell>
          <cell r="I2486" t="str">
            <v>KSA2022000000948</v>
          </cell>
          <cell r="J2486" t="str">
            <v>07.05.2022</v>
          </cell>
          <cell r="K2486" t="str">
            <v>Mayıs 2022</v>
          </cell>
          <cell r="L2486">
            <v>223.03</v>
          </cell>
          <cell r="M2486">
            <v>223.03</v>
          </cell>
        </row>
        <row r="2487">
          <cell r="C2487" t="str">
            <v>NEXANS TÜRKİYE ENDÜSTRİ VE TİC. A.Ş.</v>
          </cell>
          <cell r="H2487" t="str">
            <v>TUZLA</v>
          </cell>
          <cell r="I2487" t="str">
            <v>KSE2022000003463</v>
          </cell>
          <cell r="J2487" t="str">
            <v>07.05.2022</v>
          </cell>
          <cell r="K2487" t="str">
            <v>Mayıs 2022</v>
          </cell>
          <cell r="L2487">
            <v>29453.96</v>
          </cell>
          <cell r="M2487">
            <v>29453.96</v>
          </cell>
        </row>
        <row r="2488">
          <cell r="C2488" t="str">
            <v>NIKEN OTOMOTİV LİMİTED ŞİRKETİ</v>
          </cell>
          <cell r="E2488" t="str">
            <v>Akbank</v>
          </cell>
          <cell r="H2488" t="str">
            <v>ALTINOVA</v>
          </cell>
          <cell r="I2488" t="str">
            <v>KSE2022000004774</v>
          </cell>
          <cell r="J2488" t="str">
            <v>10.06.2022</v>
          </cell>
          <cell r="K2488" t="str">
            <v>Mayıs 2022</v>
          </cell>
          <cell r="L2488">
            <v>56261.46</v>
          </cell>
          <cell r="M2488">
            <v>56261.46</v>
          </cell>
        </row>
        <row r="2489">
          <cell r="C2489" t="str">
            <v>NİHAT BALABAN</v>
          </cell>
          <cell r="E2489" t="str">
            <v>YKB DBS</v>
          </cell>
          <cell r="H2489" t="str">
            <v>EFELER</v>
          </cell>
          <cell r="I2489" t="str">
            <v>KSA2022000001764</v>
          </cell>
          <cell r="J2489" t="str">
            <v>11.06.2022</v>
          </cell>
          <cell r="K2489" t="str">
            <v>Mayıs 2022</v>
          </cell>
          <cell r="L2489">
            <v>2522.33</v>
          </cell>
          <cell r="M2489">
            <v>2522.33</v>
          </cell>
        </row>
        <row r="2490">
          <cell r="C2490" t="str">
            <v>NİL-BELEN İNŞ.TUR.TEGID.TEKS.AKAR.OTOMOTTİC.A.Ş.</v>
          </cell>
          <cell r="E2490" t="str">
            <v>AkbankDBS</v>
          </cell>
          <cell r="H2490" t="str">
            <v>KUŞADASI</v>
          </cell>
          <cell r="I2490" t="str">
            <v>KSE2022000003462</v>
          </cell>
          <cell r="J2490" t="str">
            <v>07.05.2022</v>
          </cell>
          <cell r="K2490" t="str">
            <v>Mayıs 2022</v>
          </cell>
          <cell r="L2490">
            <v>889.35</v>
          </cell>
          <cell r="M2490">
            <v>889.35</v>
          </cell>
        </row>
        <row r="2491">
          <cell r="C2491" t="str">
            <v>NİL-BELEN İNŞ.TUR.TEGID.TEKS.AKAR.OTOMOTTİC.A.Ş.</v>
          </cell>
          <cell r="E2491" t="str">
            <v>AkbankDBS</v>
          </cell>
          <cell r="H2491" t="str">
            <v>MANAVGAT</v>
          </cell>
          <cell r="I2491" t="str">
            <v>KME2022000001233</v>
          </cell>
          <cell r="J2491" t="str">
            <v>31.05.2022</v>
          </cell>
          <cell r="K2491" t="str">
            <v>Mayıs 2022</v>
          </cell>
          <cell r="L2491">
            <v>506465.58</v>
          </cell>
          <cell r="M2491">
            <v>506465.58</v>
          </cell>
        </row>
        <row r="2492">
          <cell r="C2492" t="str">
            <v>NİL-BELEN İNŞ.TUR.TEGID.TEKS.AKAR.OTOMOTTİC.A.Ş.</v>
          </cell>
          <cell r="E2492" t="str">
            <v>AkbankDBS</v>
          </cell>
          <cell r="H2492" t="str">
            <v>MURATPAŞA</v>
          </cell>
          <cell r="I2492" t="str">
            <v>KME2022000001234</v>
          </cell>
          <cell r="J2492" t="str">
            <v>31.05.2022</v>
          </cell>
          <cell r="K2492" t="str">
            <v>Mayıs 2022</v>
          </cell>
          <cell r="L2492">
            <v>13937.68</v>
          </cell>
          <cell r="M2492">
            <v>13937.68</v>
          </cell>
        </row>
        <row r="2493">
          <cell r="C2493" t="str">
            <v>NİL-BELEN İNŞ.TUR.TEGID.TEKS.AKAR.OTOMOTTİC.A.Ş.</v>
          </cell>
          <cell r="E2493" t="str">
            <v>AkbankDBS</v>
          </cell>
          <cell r="H2493" t="str">
            <v>KUŞADASI</v>
          </cell>
          <cell r="I2493" t="str">
            <v>KME2022000001232</v>
          </cell>
          <cell r="J2493" t="str">
            <v>31.05.2022</v>
          </cell>
          <cell r="K2493" t="str">
            <v>Mayıs 2022</v>
          </cell>
          <cell r="L2493">
            <v>414121.79</v>
          </cell>
          <cell r="M2493">
            <v>414121.79</v>
          </cell>
        </row>
        <row r="2494">
          <cell r="C2494" t="str">
            <v>NİL-BELEN İNŞ.TUR.TEGID.TEKS.AKAR.OTOMOTTİC.A.Ş.</v>
          </cell>
          <cell r="E2494" t="str">
            <v>AkbankDBS</v>
          </cell>
          <cell r="H2494" t="str">
            <v>MANAVGAT</v>
          </cell>
          <cell r="I2494" t="str">
            <v>KME2022000001235</v>
          </cell>
          <cell r="J2494" t="str">
            <v>31.05.2022</v>
          </cell>
          <cell r="K2494" t="str">
            <v>Mayıs 2022</v>
          </cell>
          <cell r="L2494">
            <v>8391.42</v>
          </cell>
          <cell r="M2494">
            <v>8391.42</v>
          </cell>
        </row>
        <row r="2495">
          <cell r="C2495" t="str">
            <v>NİLGÜN BÜYÜKKÖPRÜ</v>
          </cell>
          <cell r="H2495" t="str">
            <v>KAHRAMANKAZAN</v>
          </cell>
          <cell r="I2495" t="str">
            <v>KSA2022000001491</v>
          </cell>
          <cell r="J2495" t="str">
            <v>10.06.2022</v>
          </cell>
          <cell r="K2495" t="str">
            <v>Mayıs 2022</v>
          </cell>
          <cell r="L2495">
            <v>10319.51</v>
          </cell>
          <cell r="M2495">
            <v>13319.51</v>
          </cell>
        </row>
        <row r="2496">
          <cell r="C2496" t="str">
            <v>NİSAN AKADEMİ EĞİTİM HİZMETLERİ LİMİTED ŞİRKETİ</v>
          </cell>
          <cell r="E2496" t="str">
            <v>GarantiDBS</v>
          </cell>
          <cell r="H2496" t="str">
            <v>TEPEBAŞI</v>
          </cell>
          <cell r="I2496" t="str">
            <v>KSA2022000001490</v>
          </cell>
          <cell r="J2496" t="str">
            <v>10.06.2022</v>
          </cell>
          <cell r="K2496" t="str">
            <v>Mayıs 2022</v>
          </cell>
          <cell r="L2496">
            <v>4135.05</v>
          </cell>
          <cell r="M2496">
            <v>4135.05</v>
          </cell>
        </row>
        <row r="2497">
          <cell r="C2497" t="str">
            <v>NİSAN AKADEMİ EĞİTİM HİZMETLERİ LİMİTED ŞİRKETİ</v>
          </cell>
          <cell r="E2497" t="str">
            <v>GarantiDBS</v>
          </cell>
          <cell r="H2497" t="str">
            <v>TEPEBAŞI</v>
          </cell>
          <cell r="I2497" t="str">
            <v>KSA2022000000949</v>
          </cell>
          <cell r="J2497" t="str">
            <v>07.05.2022</v>
          </cell>
          <cell r="K2497" t="str">
            <v>Mayıs 2022</v>
          </cell>
          <cell r="L2497">
            <v>22.4</v>
          </cell>
          <cell r="M2497">
            <v>22.4</v>
          </cell>
        </row>
        <row r="2498">
          <cell r="C2498" t="str">
            <v>NİSAN İÇECEK GIDA DAĞITIM PAZARLAMA TİCARET SANAYİ LİMİTED ŞİRKETİ</v>
          </cell>
          <cell r="E2498" t="str">
            <v>İş Bankası DBS</v>
          </cell>
          <cell r="H2498" t="str">
            <v>SERİK</v>
          </cell>
          <cell r="I2498" t="str">
            <v>KSE2022000004916</v>
          </cell>
          <cell r="J2498" t="str">
            <v>11.06.2022</v>
          </cell>
          <cell r="K2498" t="str">
            <v>Mayıs 2022</v>
          </cell>
          <cell r="L2498">
            <v>2738.27</v>
          </cell>
          <cell r="M2498">
            <v>2738.27</v>
          </cell>
        </row>
        <row r="2499">
          <cell r="C2499" t="str">
            <v>NOKTA İŞ GÜVENLİĞİ İST.HİZ.SAĞ.ÇEV.M.E.D.T.N.İ.TİC.LTD.ŞTİ.</v>
          </cell>
          <cell r="E2499" t="str">
            <v>AkbankDBS</v>
          </cell>
          <cell r="H2499" t="str">
            <v>ÇİFTLİKKÖY</v>
          </cell>
          <cell r="I2499" t="str">
            <v>KLA2022000005517</v>
          </cell>
          <cell r="J2499" t="str">
            <v>09.06.2022</v>
          </cell>
          <cell r="K2499" t="str">
            <v>Mayıs 2022</v>
          </cell>
          <cell r="L2499">
            <v>5601.84</v>
          </cell>
          <cell r="M2499">
            <v>5601.84</v>
          </cell>
        </row>
        <row r="2500">
          <cell r="C2500" t="str">
            <v>NOMAN KAYMAKÇI</v>
          </cell>
          <cell r="E2500" t="str">
            <v>ZiraatbankasıDBS</v>
          </cell>
          <cell r="H2500" t="str">
            <v>BİGA</v>
          </cell>
          <cell r="I2500" t="str">
            <v>KSA2022000001689</v>
          </cell>
          <cell r="J2500" t="str">
            <v>11.06.2022</v>
          </cell>
          <cell r="K2500" t="str">
            <v>Mayıs 2022</v>
          </cell>
          <cell r="L2500">
            <v>4329.63</v>
          </cell>
          <cell r="M2500">
            <v>4329.63</v>
          </cell>
        </row>
        <row r="2501">
          <cell r="C2501" t="str">
            <v>NORM CİVATA SAN.VE TİC.A.Ş.</v>
          </cell>
          <cell r="H2501" t="str">
            <v>ÇİĞLİ</v>
          </cell>
          <cell r="I2501" t="str">
            <v>KSE2022000003461</v>
          </cell>
          <cell r="J2501" t="str">
            <v>07.05.2022</v>
          </cell>
          <cell r="K2501" t="str">
            <v>Mayıs 2022</v>
          </cell>
          <cell r="L2501">
            <v>19453.43</v>
          </cell>
          <cell r="M2501">
            <v>19453.43</v>
          </cell>
        </row>
        <row r="2502">
          <cell r="C2502" t="str">
            <v>NORM SOMUN SANAYİ VETİCARET ANONİM ŞİRKETİ</v>
          </cell>
          <cell r="H2502" t="str">
            <v>ÇİĞLİ</v>
          </cell>
          <cell r="I2502" t="str">
            <v>KSE2022000003460</v>
          </cell>
          <cell r="J2502" t="str">
            <v>07.05.2022</v>
          </cell>
          <cell r="K2502" t="str">
            <v>Mayıs 2022</v>
          </cell>
          <cell r="L2502">
            <v>12176.89</v>
          </cell>
          <cell r="M2502">
            <v>12176.89</v>
          </cell>
        </row>
        <row r="2503">
          <cell r="C2503" t="str">
            <v>NPE PLASTİK KATKI SANAYİ VE DIŞ TİCARET ANONİM ŞİRKETİ</v>
          </cell>
          <cell r="E2503" t="str">
            <v>HalkbankasıDBS</v>
          </cell>
          <cell r="H2503" t="str">
            <v>TORBALI</v>
          </cell>
          <cell r="I2503" t="str">
            <v>KSE2022000003459</v>
          </cell>
          <cell r="J2503" t="str">
            <v>07.05.2022</v>
          </cell>
          <cell r="K2503" t="str">
            <v>Mayıs 2022</v>
          </cell>
          <cell r="L2503">
            <v>331.32</v>
          </cell>
          <cell r="M2503">
            <v>331.32</v>
          </cell>
        </row>
        <row r="2504">
          <cell r="C2504" t="str">
            <v>NPE PLASTİK KATKI SANAYİ VE DIŞ TİCARET ANONİM ŞİRKETİ</v>
          </cell>
          <cell r="E2504" t="str">
            <v>HalkbankasıDBS</v>
          </cell>
          <cell r="H2504" t="str">
            <v>TORBALI</v>
          </cell>
          <cell r="I2504" t="str">
            <v>KLA2022000005206</v>
          </cell>
          <cell r="J2504" t="str">
            <v>31.05.2022</v>
          </cell>
          <cell r="K2504" t="str">
            <v>Mayıs 2022</v>
          </cell>
          <cell r="L2504">
            <v>45309.32</v>
          </cell>
          <cell r="M2504">
            <v>45309.32</v>
          </cell>
        </row>
        <row r="2505">
          <cell r="C2505" t="str">
            <v>NT MAK. İMALT.İNŞ. NAKL. SAN. İTH.VE İHR. A.Ş</v>
          </cell>
          <cell r="E2505" t="str">
            <v>İş Bankası DBS</v>
          </cell>
          <cell r="H2505" t="str">
            <v>KAHRAMANKAZAN</v>
          </cell>
          <cell r="I2505" t="str">
            <v>KSE2022000003458</v>
          </cell>
          <cell r="J2505" t="str">
            <v>07.05.2022</v>
          </cell>
          <cell r="K2505" t="str">
            <v>Mayıs 2022</v>
          </cell>
          <cell r="L2505">
            <v>218.12</v>
          </cell>
          <cell r="M2505">
            <v>218.12</v>
          </cell>
        </row>
        <row r="2506">
          <cell r="C2506" t="str">
            <v>NT MAK. İMALT.İNŞ. NAKL. SAN. İTH.VE İHR. A.Ş</v>
          </cell>
          <cell r="E2506" t="str">
            <v>İş Bankası DBS</v>
          </cell>
          <cell r="H2506" t="str">
            <v>KAHRAMANKAZAN</v>
          </cell>
          <cell r="I2506" t="str">
            <v>KSE2022000004942</v>
          </cell>
          <cell r="J2506" t="str">
            <v>11.06.2022</v>
          </cell>
          <cell r="K2506" t="str">
            <v>Mayıs 2022</v>
          </cell>
          <cell r="L2506">
            <v>24586.93</v>
          </cell>
          <cell r="M2506">
            <v>24586.93</v>
          </cell>
        </row>
        <row r="2507">
          <cell r="C2507" t="str">
            <v>NTV RADYO VE TELEVİZYON YAYINCILIĞI A.Ş.</v>
          </cell>
          <cell r="H2507" t="str">
            <v>KÜTAHYA</v>
          </cell>
          <cell r="I2507" t="str">
            <v>KSE2022000003457</v>
          </cell>
          <cell r="J2507" t="str">
            <v>07.05.2022</v>
          </cell>
          <cell r="K2507" t="str">
            <v>Mayıs 2022</v>
          </cell>
          <cell r="L2507">
            <v>2363.5300000000002</v>
          </cell>
          <cell r="M2507">
            <v>2363.5300000000002</v>
          </cell>
        </row>
        <row r="2508">
          <cell r="C2508" t="str">
            <v>NTV RADYO VE TELEVİZYON YAYINCILIĞI A.Ş.</v>
          </cell>
          <cell r="I2508" t="str">
            <v>KSE2022000004945</v>
          </cell>
          <cell r="J2508" t="str">
            <v>11.06.2022</v>
          </cell>
          <cell r="K2508" t="str">
            <v>Mayıs 2022</v>
          </cell>
          <cell r="L2508">
            <v>520417.77</v>
          </cell>
          <cell r="M2508">
            <v>520417.77</v>
          </cell>
        </row>
        <row r="2509">
          <cell r="C2509" t="str">
            <v>NURAN EYLEMEK</v>
          </cell>
          <cell r="E2509" t="str">
            <v>GarantiDBS</v>
          </cell>
          <cell r="H2509" t="str">
            <v>SARIYER</v>
          </cell>
          <cell r="I2509" t="str">
            <v>KSA2022000001690</v>
          </cell>
          <cell r="J2509" t="str">
            <v>11.06.2022</v>
          </cell>
          <cell r="K2509" t="str">
            <v>Mayıs 2022</v>
          </cell>
          <cell r="L2509">
            <v>1430.96</v>
          </cell>
          <cell r="M2509">
            <v>1430.96</v>
          </cell>
        </row>
        <row r="2510">
          <cell r="C2510" t="str">
            <v>NURCAN AKINCI</v>
          </cell>
          <cell r="E2510" t="str">
            <v>HalkbankasıDBS</v>
          </cell>
          <cell r="H2510" t="str">
            <v>KESTEL</v>
          </cell>
          <cell r="I2510" t="str">
            <v>KEA2022000001249</v>
          </cell>
          <cell r="J2510" t="str">
            <v>11.06.2022</v>
          </cell>
          <cell r="K2510" t="str">
            <v>Mayıs 2022</v>
          </cell>
          <cell r="L2510">
            <v>1983.93</v>
          </cell>
          <cell r="M2510">
            <v>1983.93</v>
          </cell>
        </row>
        <row r="2511">
          <cell r="C2511" t="str">
            <v>NURCAN KAÇMAZ BAKAR</v>
          </cell>
          <cell r="E2511" t="str">
            <v>YKB DBS</v>
          </cell>
          <cell r="H2511" t="str">
            <v>SELÇUK</v>
          </cell>
          <cell r="I2511" t="str">
            <v>KSA2022000001691</v>
          </cell>
          <cell r="J2511" t="str">
            <v>11.06.2022</v>
          </cell>
          <cell r="K2511" t="str">
            <v>Mayıs 2022</v>
          </cell>
          <cell r="L2511">
            <v>3889.02</v>
          </cell>
          <cell r="M2511">
            <v>3889.02</v>
          </cell>
        </row>
        <row r="2512">
          <cell r="C2512" t="str">
            <v>NURCAN KAÇMAZ BAKAR</v>
          </cell>
          <cell r="E2512" t="str">
            <v>YKB DBS</v>
          </cell>
          <cell r="H2512" t="str">
            <v>SELÇUK</v>
          </cell>
          <cell r="I2512" t="str">
            <v>KSA2022000001692</v>
          </cell>
          <cell r="J2512" t="str">
            <v>11.06.2022</v>
          </cell>
          <cell r="K2512" t="str">
            <v>Mayıs 2022</v>
          </cell>
          <cell r="L2512">
            <v>1048.8800000000001</v>
          </cell>
          <cell r="M2512">
            <v>1048.8800000000001</v>
          </cell>
        </row>
        <row r="2513">
          <cell r="C2513" t="str">
            <v>NURİ SERHAT YILMAZ</v>
          </cell>
          <cell r="E2513" t="str">
            <v>YKB DBS</v>
          </cell>
          <cell r="H2513" t="str">
            <v>GÜMÜŞHANE</v>
          </cell>
          <cell r="I2513" t="str">
            <v>KSA2022000001693</v>
          </cell>
          <cell r="J2513" t="str">
            <v>11.06.2022</v>
          </cell>
          <cell r="K2513" t="str">
            <v>Mayıs 2022</v>
          </cell>
          <cell r="L2513">
            <v>6543.94</v>
          </cell>
          <cell r="M2513">
            <v>6543.94</v>
          </cell>
        </row>
        <row r="2514">
          <cell r="C2514" t="str">
            <v xml:space="preserve">NURULLAH KOYUNCUOĞLU </v>
          </cell>
          <cell r="H2514" t="str">
            <v>SİMAV</v>
          </cell>
          <cell r="I2514" t="str">
            <v>KLA2022000005516</v>
          </cell>
          <cell r="J2514" t="str">
            <v>09.06.2022</v>
          </cell>
          <cell r="K2514" t="str">
            <v>Mayıs 2022</v>
          </cell>
          <cell r="L2514">
            <v>29194.53</v>
          </cell>
          <cell r="M2514">
            <v>29194.53</v>
          </cell>
        </row>
        <row r="2515">
          <cell r="C2515" t="str">
            <v>NURULLAH OFLAZ</v>
          </cell>
          <cell r="E2515" t="str">
            <v>ZiraatbankasıDBS</v>
          </cell>
          <cell r="H2515" t="str">
            <v>GÜNGÖREN</v>
          </cell>
          <cell r="I2515" t="str">
            <v>KSA2022000001694</v>
          </cell>
          <cell r="J2515" t="str">
            <v>11.06.2022</v>
          </cell>
          <cell r="K2515" t="str">
            <v>Mayıs 2022</v>
          </cell>
          <cell r="L2515">
            <v>3690.34</v>
          </cell>
          <cell r="M2515">
            <v>3690.34</v>
          </cell>
        </row>
        <row r="2516">
          <cell r="C2516" t="str">
            <v>NURULLAH OFLAZ</v>
          </cell>
          <cell r="E2516" t="str">
            <v>ZiraatbankasıDBS</v>
          </cell>
          <cell r="H2516" t="str">
            <v>GÜNGÖREN</v>
          </cell>
          <cell r="I2516" t="str">
            <v>KSA2022000001695</v>
          </cell>
          <cell r="J2516" t="str">
            <v>11.06.2022</v>
          </cell>
          <cell r="K2516" t="str">
            <v>Mayıs 2022</v>
          </cell>
          <cell r="L2516">
            <v>363.75</v>
          </cell>
          <cell r="M2516">
            <v>363.75</v>
          </cell>
        </row>
        <row r="2517">
          <cell r="C2517" t="str">
            <v>NÜVE ÖZEL SAĞLIK HİZMETLERİ TİCARETVE SAN.AŞ.</v>
          </cell>
          <cell r="E2517" t="str">
            <v>İş Bankası DBS</v>
          </cell>
          <cell r="H2517" t="str">
            <v>KUŞADASI</v>
          </cell>
          <cell r="I2517" t="str">
            <v>KNA2022000000666</v>
          </cell>
          <cell r="J2517" t="str">
            <v>09.06.2022</v>
          </cell>
          <cell r="K2517" t="str">
            <v>Mayıs 2022</v>
          </cell>
          <cell r="L2517">
            <v>6300.17</v>
          </cell>
          <cell r="M2517">
            <v>6300.17</v>
          </cell>
        </row>
        <row r="2518">
          <cell r="C2518" t="str">
            <v>NÜVE ÖZEL SAĞLIK HİZMETLERİ TİCARETVE SAN.AŞ.</v>
          </cell>
          <cell r="E2518" t="str">
            <v>İş Bankası DBS</v>
          </cell>
          <cell r="H2518" t="str">
            <v>KUŞADASI</v>
          </cell>
          <cell r="I2518" t="str">
            <v>KNA2022000000665</v>
          </cell>
          <cell r="J2518" t="str">
            <v>09.06.2022</v>
          </cell>
          <cell r="K2518" t="str">
            <v>Mayıs 2022</v>
          </cell>
          <cell r="L2518">
            <v>60009.08</v>
          </cell>
          <cell r="M2518">
            <v>60009.08</v>
          </cell>
        </row>
        <row r="2519">
          <cell r="C2519" t="str">
            <v>NÜVE ÖZEL SAĞLIK HİZMETLERİ TİCARETVE SAN.AŞ.</v>
          </cell>
          <cell r="E2519" t="str">
            <v>İş Bankası DBS</v>
          </cell>
          <cell r="H2519" t="str">
            <v>KUŞADASI</v>
          </cell>
          <cell r="I2519" t="str">
            <v>KSA2022000000950</v>
          </cell>
          <cell r="J2519" t="str">
            <v>07.05.2022</v>
          </cell>
          <cell r="K2519" t="str">
            <v>Mayıs 2022</v>
          </cell>
          <cell r="L2519">
            <v>318.45999999999998</v>
          </cell>
          <cell r="M2519">
            <v>318.45999999999998</v>
          </cell>
        </row>
        <row r="2520">
          <cell r="C2520" t="str">
            <v>ODAK GIDA TURİZM TEMİZLİK ÜRETİM VE PAZARLAMA ANONİM ŞİRKETİ</v>
          </cell>
          <cell r="H2520" t="str">
            <v>ELAZIĞ</v>
          </cell>
          <cell r="I2520" t="str">
            <v>KSE2022000003456</v>
          </cell>
          <cell r="J2520" t="str">
            <v>07.05.2022</v>
          </cell>
          <cell r="K2520" t="str">
            <v>Mayıs 2022</v>
          </cell>
          <cell r="L2520">
            <v>553.47</v>
          </cell>
          <cell r="M2520">
            <v>553.47</v>
          </cell>
        </row>
        <row r="2521">
          <cell r="C2521" t="str">
            <v>ODAK GIDA TURİZM TEMİZLİK ÜRETİM VE PAZARLAMA ANONİM ŞİRKETİ</v>
          </cell>
          <cell r="H2521" t="str">
            <v>YEŞİLYURT</v>
          </cell>
          <cell r="I2521" t="str">
            <v>KFE2022000000768</v>
          </cell>
          <cell r="J2521" t="str">
            <v>07.06.2022</v>
          </cell>
          <cell r="K2521" t="str">
            <v>Mayıs 2022</v>
          </cell>
          <cell r="L2521">
            <v>65188.89</v>
          </cell>
          <cell r="M2521">
            <v>65188.89</v>
          </cell>
        </row>
        <row r="2522">
          <cell r="C2522" t="str">
            <v>ODAK GIDA TURİZM TEMİZLİK ÜRETİM VE PAZARLAMA ANONİM ŞİRKETİ</v>
          </cell>
          <cell r="H2522" t="str">
            <v>ELAZIĞ</v>
          </cell>
          <cell r="I2522" t="str">
            <v>KFE2022000000769</v>
          </cell>
          <cell r="J2522" t="str">
            <v>07.06.2022</v>
          </cell>
          <cell r="K2522" t="str">
            <v>Mayıs 2022</v>
          </cell>
          <cell r="L2522">
            <v>24764.18</v>
          </cell>
          <cell r="M2522">
            <v>24764.18</v>
          </cell>
        </row>
        <row r="2523">
          <cell r="C2523" t="str">
            <v>ODAK GIDA TURİZM TEMİZLİK ÜRETİM VE PAZARLAMA ANONİM ŞİRKETİ</v>
          </cell>
          <cell r="H2523" t="str">
            <v>ELAZIĞ</v>
          </cell>
          <cell r="I2523" t="str">
            <v>KFE2022000000770</v>
          </cell>
          <cell r="J2523" t="str">
            <v>07.06.2022</v>
          </cell>
          <cell r="K2523" t="str">
            <v>Mayıs 2022</v>
          </cell>
          <cell r="L2523">
            <v>65660.27</v>
          </cell>
          <cell r="M2523">
            <v>65660.27</v>
          </cell>
        </row>
        <row r="2524">
          <cell r="C2524" t="str">
            <v>OFKAR İNŞAAT MADENCİLİK ENERJİ EMLAK TAR HAY TURZ NAK MİM MÜH HİZ GIDA UNLU MAM. SAN TİC LTD ŞTİ</v>
          </cell>
          <cell r="H2524" t="str">
            <v xml:space="preserve">ORTAHİSAR </v>
          </cell>
          <cell r="I2524" t="str">
            <v>KSA2022000001489</v>
          </cell>
          <cell r="J2524" t="str">
            <v>10.06.2022</v>
          </cell>
          <cell r="K2524" t="str">
            <v>Mayıs 2022</v>
          </cell>
          <cell r="L2524">
            <v>18528.03</v>
          </cell>
          <cell r="M2524">
            <v>18528.03</v>
          </cell>
        </row>
        <row r="2525">
          <cell r="C2525" t="str">
            <v>OFKAR İNŞAAT MADENCİLİK ENERJİ EMLAK TAR HAY TURZ NAK MİM MÜH HİZ GIDA UNLU MAM. SAN TİC LTD ŞTİ</v>
          </cell>
          <cell r="H2525" t="str">
            <v xml:space="preserve">ORTAHİSAR </v>
          </cell>
          <cell r="I2525" t="str">
            <v>KSA2022000000951</v>
          </cell>
          <cell r="J2525" t="str">
            <v>07.05.2022</v>
          </cell>
          <cell r="K2525" t="str">
            <v>Mayıs 2022</v>
          </cell>
          <cell r="L2525">
            <v>26.15</v>
          </cell>
          <cell r="M2525">
            <v>26.15</v>
          </cell>
        </row>
        <row r="2526">
          <cell r="C2526" t="str">
            <v>OĞUZ ERCAN</v>
          </cell>
          <cell r="E2526" t="str">
            <v>Finansbank DBS</v>
          </cell>
          <cell r="H2526" t="str">
            <v>ETİMESGUT</v>
          </cell>
          <cell r="I2526" t="str">
            <v>KLA2022000005909</v>
          </cell>
          <cell r="J2526" t="str">
            <v>14.06.2022</v>
          </cell>
          <cell r="K2526" t="str">
            <v>Mayıs 2022</v>
          </cell>
          <cell r="L2526">
            <v>6353.64</v>
          </cell>
          <cell r="M2526">
            <v>6353.64</v>
          </cell>
        </row>
        <row r="2527">
          <cell r="C2527" t="str">
            <v>OĞUZLAR TARIM ÜRÜNLERİ SANAYİ TİCARET ANONİM ŞİRKETİ</v>
          </cell>
          <cell r="D2527" t="str">
            <v>SERA ENERJİ SAN. VE TİC. LTD. ŞTİ.</v>
          </cell>
          <cell r="E2527" t="str">
            <v>AkbankDBS</v>
          </cell>
          <cell r="H2527" t="str">
            <v>ODUNPAZARI</v>
          </cell>
          <cell r="I2527" t="str">
            <v>KSE2022000003455</v>
          </cell>
          <cell r="J2527" t="str">
            <v>07.05.2022</v>
          </cell>
          <cell r="K2527" t="str">
            <v>Mayıs 2022</v>
          </cell>
          <cell r="L2527">
            <v>174.96</v>
          </cell>
          <cell r="M2527">
            <v>174.96</v>
          </cell>
        </row>
        <row r="2528">
          <cell r="C2528" t="str">
            <v>OĞUZLAR TARIM ÜRÜNLERİ SANAYİ TİCARET ANONİM ŞİRKETİ</v>
          </cell>
          <cell r="D2528" t="str">
            <v>SERA ENERJİ SAN. VE TİC. LTD. ŞTİ.</v>
          </cell>
          <cell r="E2528" t="str">
            <v>AkbankDBS</v>
          </cell>
          <cell r="H2528" t="str">
            <v>ODUNPAZARI</v>
          </cell>
          <cell r="I2528" t="str">
            <v>KLA2022000005217</v>
          </cell>
          <cell r="J2528" t="str">
            <v>31.05.2022</v>
          </cell>
          <cell r="K2528" t="str">
            <v>Mayıs 2022</v>
          </cell>
          <cell r="L2528">
            <v>19031.23</v>
          </cell>
          <cell r="M2528">
            <v>19031.23</v>
          </cell>
        </row>
        <row r="2529">
          <cell r="C2529" t="str">
            <v>OKAN AĞACAOĞLU</v>
          </cell>
          <cell r="E2529" t="str">
            <v>İş Bankası ATS</v>
          </cell>
          <cell r="H2529" t="str">
            <v>YENİMAHALLE</v>
          </cell>
          <cell r="I2529" t="str">
            <v>KSE2022000003454</v>
          </cell>
          <cell r="J2529" t="str">
            <v>07.05.2022</v>
          </cell>
          <cell r="K2529" t="str">
            <v>Mayıs 2022</v>
          </cell>
          <cell r="L2529">
            <v>5.73</v>
          </cell>
          <cell r="M2529">
            <v>5.73</v>
          </cell>
        </row>
        <row r="2530">
          <cell r="C2530" t="str">
            <v>OKAN AĞACAOĞLU</v>
          </cell>
          <cell r="E2530" t="str">
            <v>İş Bankası ATS</v>
          </cell>
          <cell r="H2530" t="str">
            <v>YENİMAHALLE</v>
          </cell>
          <cell r="I2530" t="str">
            <v>KLA2022000005952</v>
          </cell>
          <cell r="J2530" t="str">
            <v>27.06.2022</v>
          </cell>
          <cell r="K2530" t="str">
            <v>Mayıs 2022</v>
          </cell>
          <cell r="L2530">
            <v>35.380000000000003</v>
          </cell>
          <cell r="M2530">
            <v>35.380000000000003</v>
          </cell>
        </row>
        <row r="2531">
          <cell r="C2531" t="str">
            <v>OKAN TUR NAKLİYAT İNŞ.TUR.OTO.TİC.VESAN.LTD.ŞTİ.</v>
          </cell>
          <cell r="E2531" t="str">
            <v>HalkbankasıDBS</v>
          </cell>
          <cell r="H2531" t="str">
            <v>BOLU</v>
          </cell>
          <cell r="I2531" t="str">
            <v>KSE2022000003453</v>
          </cell>
          <cell r="J2531" t="str">
            <v>07.05.2022</v>
          </cell>
          <cell r="K2531" t="str">
            <v>Mayıs 2022</v>
          </cell>
          <cell r="L2531">
            <v>251.49</v>
          </cell>
          <cell r="M2531">
            <v>251.49</v>
          </cell>
        </row>
        <row r="2532">
          <cell r="C2532" t="str">
            <v>OKTAY AVCI</v>
          </cell>
          <cell r="E2532" t="str">
            <v>ZiraatbankasıDBS</v>
          </cell>
          <cell r="H2532" t="str">
            <v>MARMARİS</v>
          </cell>
          <cell r="I2532" t="str">
            <v>KSA2022000001696</v>
          </cell>
          <cell r="J2532" t="str">
            <v>11.06.2022</v>
          </cell>
          <cell r="K2532" t="str">
            <v>Mayıs 2022</v>
          </cell>
          <cell r="L2532">
            <v>4366.63</v>
          </cell>
          <cell r="M2532">
            <v>4366.63</v>
          </cell>
        </row>
        <row r="2533">
          <cell r="C2533" t="str">
            <v>OKTAYLAR GIDA OTOMOTİV PAZARLAMA LİMİTED ŞİRKETİ</v>
          </cell>
          <cell r="D2533" t="str">
            <v>REFORM</v>
          </cell>
          <cell r="E2533" t="str">
            <v>VakıfbankDBS</v>
          </cell>
          <cell r="H2533" t="str">
            <v>DEVREK</v>
          </cell>
          <cell r="I2533" t="str">
            <v>KSE2022000003452</v>
          </cell>
          <cell r="J2533" t="str">
            <v>07.05.2022</v>
          </cell>
          <cell r="K2533" t="str">
            <v>Mayıs 2022</v>
          </cell>
          <cell r="L2533">
            <v>473.85</v>
          </cell>
          <cell r="M2533">
            <v>473.85</v>
          </cell>
        </row>
        <row r="2534">
          <cell r="C2534" t="str">
            <v>OKTAYLAR GIDA OTOMOTİV PAZARLAMA LİMİTED ŞİRKETİ</v>
          </cell>
          <cell r="D2534" t="str">
            <v>REFORM</v>
          </cell>
          <cell r="E2534" t="str">
            <v>VakıfbankDBS</v>
          </cell>
          <cell r="H2534" t="str">
            <v>DEVREK</v>
          </cell>
          <cell r="I2534" t="str">
            <v>KFE2022000000781</v>
          </cell>
          <cell r="J2534" t="str">
            <v>10.06.2022</v>
          </cell>
          <cell r="K2534" t="str">
            <v>Mayıs 2022</v>
          </cell>
          <cell r="L2534">
            <v>18087.560000000001</v>
          </cell>
          <cell r="M2534">
            <v>18087.560000000001</v>
          </cell>
        </row>
        <row r="2535">
          <cell r="C2535" t="str">
            <v>OKTAYLAR GIDA OTOMOTİV PAZARLAMA LİMİTED ŞİRKETİ</v>
          </cell>
          <cell r="D2535" t="str">
            <v>REFORM</v>
          </cell>
          <cell r="E2535" t="str">
            <v>VakıfbankDBS</v>
          </cell>
          <cell r="H2535" t="str">
            <v>DEVREK</v>
          </cell>
          <cell r="I2535" t="str">
            <v>KFE2022000000780</v>
          </cell>
          <cell r="J2535" t="str">
            <v>10.06.2022</v>
          </cell>
          <cell r="K2535" t="str">
            <v>Mayıs 2022</v>
          </cell>
          <cell r="L2535">
            <v>13845.71</v>
          </cell>
          <cell r="M2535">
            <v>13845.71</v>
          </cell>
        </row>
        <row r="2536">
          <cell r="C2536" t="str">
            <v>OKTAYLAR GIDA OTOMOTİV PAZARLAMA LİMİTED ŞİRKETİ</v>
          </cell>
          <cell r="D2536" t="str">
            <v>REFORM</v>
          </cell>
          <cell r="E2536" t="str">
            <v>VakıfbankDBS</v>
          </cell>
          <cell r="H2536" t="str">
            <v>DEVREK</v>
          </cell>
          <cell r="I2536" t="str">
            <v>KFE2022000000783</v>
          </cell>
          <cell r="J2536" t="str">
            <v>10.06.2022</v>
          </cell>
          <cell r="K2536" t="str">
            <v>Mayıs 2022</v>
          </cell>
          <cell r="L2536">
            <v>39587.050000000003</v>
          </cell>
          <cell r="M2536">
            <v>39587.050000000003</v>
          </cell>
        </row>
        <row r="2537">
          <cell r="C2537" t="str">
            <v>OKTAYLAR GIDA OTOMOTİV PAZARLAMA LİMİTED ŞİRKETİ</v>
          </cell>
          <cell r="D2537" t="str">
            <v>REFORM</v>
          </cell>
          <cell r="E2537" t="str">
            <v>VakıfbankDBS</v>
          </cell>
          <cell r="H2537" t="str">
            <v>DEVREK</v>
          </cell>
          <cell r="I2537" t="str">
            <v>KFE2022000000782</v>
          </cell>
          <cell r="J2537" t="str">
            <v>10.06.2022</v>
          </cell>
          <cell r="K2537" t="str">
            <v>Mayıs 2022</v>
          </cell>
          <cell r="L2537">
            <v>24136.44</v>
          </cell>
          <cell r="M2537">
            <v>24136.44</v>
          </cell>
        </row>
        <row r="2538">
          <cell r="C2538" t="str">
            <v>OKTAYLAR GIDA OTOMOTİV PAZARLAMA LİMİTED ŞİRKETİ</v>
          </cell>
          <cell r="D2538" t="str">
            <v>REFORM</v>
          </cell>
          <cell r="E2538" t="str">
            <v>VakıfbankDBS</v>
          </cell>
          <cell r="H2538" t="str">
            <v>DEVREK</v>
          </cell>
          <cell r="I2538" t="str">
            <v>KFE2022000000784</v>
          </cell>
          <cell r="J2538" t="str">
            <v>10.06.2022</v>
          </cell>
          <cell r="K2538" t="str">
            <v>Mayıs 2022</v>
          </cell>
          <cell r="L2538">
            <v>22012.63</v>
          </cell>
          <cell r="M2538">
            <v>22012.63</v>
          </cell>
        </row>
        <row r="2539">
          <cell r="C2539" t="str">
            <v>OKUTAN PETROL TİCARET LTD.ŞTİ.</v>
          </cell>
          <cell r="D2539" t="str">
            <v>MACROEN ENERJİ VE ENERJİ DANIŞMANLIK TİC. LTD. ŞTİ.</v>
          </cell>
          <cell r="E2539" t="str">
            <v>AkbankDBS</v>
          </cell>
          <cell r="H2539" t="str">
            <v>BORNOVA</v>
          </cell>
          <cell r="I2539" t="str">
            <v>KSE2022000003451</v>
          </cell>
          <cell r="J2539" t="str">
            <v>07.05.2022</v>
          </cell>
          <cell r="K2539" t="str">
            <v>Mayıs 2022</v>
          </cell>
          <cell r="L2539">
            <v>90.28</v>
          </cell>
          <cell r="M2539">
            <v>90.28</v>
          </cell>
        </row>
        <row r="2540">
          <cell r="C2540" t="str">
            <v>OKUTAN PETROL TİCARET LTD.ŞTİ.</v>
          </cell>
          <cell r="D2540" t="str">
            <v>MACROEN ENERJİ VE ENERJİ DANIŞMANLIK TİC. LTD. ŞTİ.</v>
          </cell>
          <cell r="E2540" t="str">
            <v>AkbankDBS</v>
          </cell>
          <cell r="H2540" t="str">
            <v>BORNOVA</v>
          </cell>
          <cell r="I2540" t="str">
            <v>KME2022000001316</v>
          </cell>
          <cell r="J2540" t="str">
            <v>09.06.2022</v>
          </cell>
          <cell r="K2540" t="str">
            <v>Mayıs 2022</v>
          </cell>
          <cell r="L2540">
            <v>17134.04</v>
          </cell>
          <cell r="M2540">
            <v>17134.04</v>
          </cell>
        </row>
        <row r="2541">
          <cell r="C2541" t="str">
            <v>OLCAY KELLECİ</v>
          </cell>
          <cell r="E2541" t="str">
            <v>İş Bankası DBS</v>
          </cell>
          <cell r="H2541" t="str">
            <v>DALAMAN</v>
          </cell>
          <cell r="I2541" t="str">
            <v>KSA2022000001697</v>
          </cell>
          <cell r="J2541" t="str">
            <v>11.06.2022</v>
          </cell>
          <cell r="K2541" t="str">
            <v>Mayıs 2022</v>
          </cell>
          <cell r="L2541">
            <v>3286.37</v>
          </cell>
          <cell r="M2541">
            <v>3286.37</v>
          </cell>
        </row>
        <row r="2542">
          <cell r="C2542" t="str">
            <v>OLİMPİA OTO CAMLARISANAYİ VE TİC.A.Ş.</v>
          </cell>
          <cell r="H2542" t="str">
            <v>SİNCAN</v>
          </cell>
          <cell r="I2542" t="str">
            <v>KSE2022000003450</v>
          </cell>
          <cell r="J2542" t="str">
            <v>07.05.2022</v>
          </cell>
          <cell r="K2542" t="str">
            <v>Mayıs 2022</v>
          </cell>
          <cell r="L2542">
            <v>28466.86</v>
          </cell>
          <cell r="M2542">
            <v>28466.86</v>
          </cell>
        </row>
        <row r="2543">
          <cell r="C2543" t="str">
            <v>ONAT ÖZEL EĞİTİM BİLSAN.VE SPOR ETK.LTD.ŞTİ.</v>
          </cell>
          <cell r="D2543" t="str">
            <v>MACROEN ENERJİ VE ENERJİ DANIŞMANLIK TİC. LTD. ŞTİ.</v>
          </cell>
          <cell r="H2543" t="str">
            <v>MENEMEN</v>
          </cell>
          <cell r="I2543" t="str">
            <v>KSE2022000003449</v>
          </cell>
          <cell r="J2543" t="str">
            <v>07.05.2022</v>
          </cell>
          <cell r="K2543" t="str">
            <v>Mayıs 2022</v>
          </cell>
          <cell r="L2543">
            <v>710.62</v>
          </cell>
          <cell r="M2543">
            <v>710.62</v>
          </cell>
        </row>
        <row r="2544">
          <cell r="C2544" t="str">
            <v>ONAT ÖZEL EĞİTİM BİLSAN.VE SPOR ETK.LTD.ŞTİ.</v>
          </cell>
          <cell r="D2544" t="str">
            <v>MACROEN ENERJİ VE ENERJİ DANIŞMANLIK TİC. LTD. ŞTİ.</v>
          </cell>
          <cell r="H2544" t="str">
            <v>MENEMEN</v>
          </cell>
          <cell r="I2544" t="str">
            <v>KME2022000001180</v>
          </cell>
          <cell r="J2544" t="str">
            <v>31.05.2022</v>
          </cell>
          <cell r="K2544" t="str">
            <v>Mayıs 2022</v>
          </cell>
          <cell r="L2544">
            <v>58084.53</v>
          </cell>
          <cell r="M2544">
            <v>58084.53</v>
          </cell>
        </row>
        <row r="2545">
          <cell r="C2545" t="str">
            <v>ONAT ÖZEL EĞİTİM BİLSAN.VE SPOR ETK.LTD.ŞTİ.</v>
          </cell>
          <cell r="D2545" t="str">
            <v>MACROEN ENERJİ VE ENERJİ DANIŞMANLIK TİC. LTD. ŞTİ.</v>
          </cell>
          <cell r="H2545" t="str">
            <v>ÇİĞLİ</v>
          </cell>
          <cell r="I2545" t="str">
            <v>KME2022000001181</v>
          </cell>
          <cell r="J2545" t="str">
            <v>31.05.2022</v>
          </cell>
          <cell r="K2545" t="str">
            <v>Mayıs 2022</v>
          </cell>
          <cell r="L2545">
            <v>36626.35</v>
          </cell>
          <cell r="M2545">
            <v>36626.35</v>
          </cell>
        </row>
        <row r="2546">
          <cell r="C2546" t="str">
            <v>ONMAR OTEL LOKANTA VE EĞLENCE YERLERİ İŞLETMECİLİĞİ TÜKETİM MADDELERİ PAZARLAMA GIDA</v>
          </cell>
          <cell r="E2546" t="str">
            <v>İş Bankası DBS</v>
          </cell>
          <cell r="H2546" t="str">
            <v>AMASYA</v>
          </cell>
          <cell r="I2546" t="str">
            <v>KSA2022000001699</v>
          </cell>
          <cell r="J2546" t="str">
            <v>11.06.2022</v>
          </cell>
          <cell r="K2546" t="str">
            <v>Mayıs 2022</v>
          </cell>
          <cell r="L2546">
            <v>1779.19</v>
          </cell>
          <cell r="M2546">
            <v>1779.19</v>
          </cell>
        </row>
        <row r="2547">
          <cell r="C2547" t="str">
            <v>ONMAR OTEL LOKANTA VE EĞLENCE YERLERİ İŞLETMECİLİĞİ TÜKETİM MADDELERİ PAZARLAMA GIDA</v>
          </cell>
          <cell r="E2547" t="str">
            <v>İş Bankası DBS</v>
          </cell>
          <cell r="H2547" t="str">
            <v>AMASYA</v>
          </cell>
          <cell r="I2547" t="str">
            <v>KSA2022000001698</v>
          </cell>
          <cell r="J2547" t="str">
            <v>11.06.2022</v>
          </cell>
          <cell r="K2547" t="str">
            <v>Mayıs 2022</v>
          </cell>
          <cell r="L2547">
            <v>12299.86</v>
          </cell>
          <cell r="M2547">
            <v>12299.86</v>
          </cell>
        </row>
        <row r="2548">
          <cell r="C2548" t="str">
            <v>ONMAR OTEL LOKANTA VE EĞLENCE YERLERİ İŞLETMECİLİĞİ TÜKETİM MADDELERİ PAZARLAMA GIDA</v>
          </cell>
          <cell r="E2548" t="str">
            <v>İş Bankası DBS</v>
          </cell>
          <cell r="H2548" t="str">
            <v>AMASYA</v>
          </cell>
          <cell r="I2548" t="str">
            <v>KSA2022000001700</v>
          </cell>
          <cell r="J2548" t="str">
            <v>11.06.2022</v>
          </cell>
          <cell r="K2548" t="str">
            <v>Mayıs 2022</v>
          </cell>
          <cell r="L2548">
            <v>13801.24</v>
          </cell>
          <cell r="M2548">
            <v>13801.24</v>
          </cell>
        </row>
        <row r="2549">
          <cell r="C2549" t="str">
            <v>ONSE KOMPOZİT ANONİM ŞİRKETİ</v>
          </cell>
          <cell r="E2549" t="str">
            <v>HalkbankasıDBS</v>
          </cell>
          <cell r="H2549" t="str">
            <v>KAHRAMANKAZAN</v>
          </cell>
          <cell r="I2549" t="str">
            <v>KLA2022000005196</v>
          </cell>
          <cell r="J2549" t="str">
            <v>31.05.2022</v>
          </cell>
          <cell r="K2549" t="str">
            <v>Mayıs 2022</v>
          </cell>
          <cell r="L2549">
            <v>31215.54</v>
          </cell>
          <cell r="M2549">
            <v>31215.54</v>
          </cell>
        </row>
        <row r="2550">
          <cell r="C2550" t="str">
            <v>ONUR YILDIZ</v>
          </cell>
          <cell r="E2550" t="str">
            <v>ZiraatbankasıDBS</v>
          </cell>
          <cell r="H2550" t="str">
            <v>İBRADI</v>
          </cell>
          <cell r="I2550" t="str">
            <v>KSA2022000001701</v>
          </cell>
          <cell r="J2550" t="str">
            <v>11.06.2022</v>
          </cell>
          <cell r="K2550" t="str">
            <v>Mayıs 2022</v>
          </cell>
          <cell r="L2550">
            <v>2499.3200000000002</v>
          </cell>
          <cell r="M2550">
            <v>2499.3200000000002</v>
          </cell>
        </row>
        <row r="2551">
          <cell r="C2551" t="str">
            <v>O-P GRUP ENERJİ MADEN VE İNŞAAT A.Ş.</v>
          </cell>
          <cell r="D2551" t="str">
            <v>YAŞAM İLETİŞİM TELEKOMÜNİKASYON</v>
          </cell>
          <cell r="E2551" t="str">
            <v>İş Bankası DBS</v>
          </cell>
          <cell r="H2551" t="str">
            <v>KARTAL</v>
          </cell>
          <cell r="I2551" t="str">
            <v>KSE2022000003448</v>
          </cell>
          <cell r="J2551" t="str">
            <v>07.05.2022</v>
          </cell>
          <cell r="K2551" t="str">
            <v>Mayıs 2022</v>
          </cell>
          <cell r="L2551">
            <v>178.24</v>
          </cell>
          <cell r="M2551">
            <v>178.24</v>
          </cell>
        </row>
        <row r="2552">
          <cell r="C2552" t="str">
            <v>O-P GRUP ENERJİ MADEN VE İNŞAAT A.Ş.</v>
          </cell>
          <cell r="D2552" t="str">
            <v>YAŞAM İLETİŞİM TELEKOMÜNİKASYON</v>
          </cell>
          <cell r="E2552" t="str">
            <v>İş Bankası DBS</v>
          </cell>
          <cell r="H2552" t="str">
            <v>KARTAL</v>
          </cell>
          <cell r="I2552" t="str">
            <v>KSE2022000004771</v>
          </cell>
          <cell r="J2552" t="str">
            <v>10.06.2022</v>
          </cell>
          <cell r="K2552" t="str">
            <v>Mayıs 2022</v>
          </cell>
          <cell r="L2552">
            <v>30854.59</v>
          </cell>
          <cell r="M2552">
            <v>30854.59</v>
          </cell>
        </row>
        <row r="2553">
          <cell r="C2553" t="str">
            <v>OPİZZA GIDA SAN. VE TİC. LTD. ŞTİ.</v>
          </cell>
          <cell r="D2553" t="str">
            <v>METOT ENERJİ DANIŞMANLIĞI HAKAN BAŞALAN</v>
          </cell>
          <cell r="E2553" t="str">
            <v>Denizbank DBS</v>
          </cell>
          <cell r="H2553" t="str">
            <v>HENDEK</v>
          </cell>
          <cell r="I2553" t="str">
            <v>KMA2022000001775</v>
          </cell>
          <cell r="J2553" t="str">
            <v>09.06.2022</v>
          </cell>
          <cell r="K2553" t="str">
            <v>Mayıs 2022</v>
          </cell>
          <cell r="L2553">
            <v>8044.08</v>
          </cell>
          <cell r="M2553">
            <v>8044.08</v>
          </cell>
        </row>
        <row r="2554">
          <cell r="C2554" t="str">
            <v>OPİZZA GIDA SAN. VE TİC. LTD. ŞTİ.</v>
          </cell>
          <cell r="D2554" t="str">
            <v>METOT ENERJİ DANIŞMANLIĞI HAKAN BAŞALAN</v>
          </cell>
          <cell r="E2554" t="str">
            <v>Denizbank DBS</v>
          </cell>
          <cell r="H2554" t="str">
            <v>HENDEK</v>
          </cell>
          <cell r="I2554" t="str">
            <v>KSA2022000000952</v>
          </cell>
          <cell r="J2554" t="str">
            <v>07.05.2022</v>
          </cell>
          <cell r="K2554" t="str">
            <v>Mayıs 2022</v>
          </cell>
          <cell r="L2554">
            <v>36.71</v>
          </cell>
          <cell r="M2554">
            <v>36.71</v>
          </cell>
        </row>
        <row r="2555">
          <cell r="C2555" t="str">
            <v>ORAN OTEL VE TURİZM ANONİM ŞİRKETİ</v>
          </cell>
          <cell r="D2555" t="str">
            <v>MACROEN ENERJİ VE ENERJİ DANIŞMANLIK TİC. LTD. ŞTİ.</v>
          </cell>
          <cell r="H2555" t="str">
            <v>KONAK</v>
          </cell>
          <cell r="I2555" t="str">
            <v>KSE2022000003447</v>
          </cell>
          <cell r="J2555" t="str">
            <v>07.05.2022</v>
          </cell>
          <cell r="K2555" t="str">
            <v>Mayıs 2022</v>
          </cell>
          <cell r="L2555">
            <v>1391.69</v>
          </cell>
          <cell r="M2555">
            <v>1391.69</v>
          </cell>
        </row>
        <row r="2556">
          <cell r="C2556" t="str">
            <v>ORAN OTEL VE TURİZM ANONİM ŞİRKETİ</v>
          </cell>
          <cell r="D2556" t="str">
            <v>MACROEN ENERJİ VE ENERJİ DANIŞMANLIK TİC. LTD. ŞTİ.</v>
          </cell>
          <cell r="H2556" t="str">
            <v>KONAK</v>
          </cell>
          <cell r="I2556" t="str">
            <v>KME2022000001236</v>
          </cell>
          <cell r="J2556" t="str">
            <v>31.05.2022</v>
          </cell>
          <cell r="K2556" t="str">
            <v>Mayıs 2022</v>
          </cell>
          <cell r="L2556">
            <v>360886.87</v>
          </cell>
          <cell r="M2556">
            <v>360886.87</v>
          </cell>
        </row>
        <row r="2557">
          <cell r="C2557" t="str">
            <v>ORBİS MERMER SAN. VE TİC.LTD.ŞİRKET</v>
          </cell>
          <cell r="H2557" t="str">
            <v>SANDIKLI</v>
          </cell>
          <cell r="I2557" t="str">
            <v>KSE2022000003446</v>
          </cell>
          <cell r="J2557" t="str">
            <v>07.05.2022</v>
          </cell>
          <cell r="K2557" t="str">
            <v>Mayıs 2022</v>
          </cell>
          <cell r="L2557">
            <v>117.33</v>
          </cell>
          <cell r="M2557">
            <v>117.33</v>
          </cell>
        </row>
        <row r="2558">
          <cell r="C2558" t="str">
            <v>ORBİS MERMER SAN. VE TİC.LTD.ŞİRKET</v>
          </cell>
          <cell r="H2558" t="str">
            <v>SANDIKLI</v>
          </cell>
          <cell r="I2558" t="str">
            <v>KFE2022000000788</v>
          </cell>
          <cell r="J2558" t="str">
            <v>10.06.2022</v>
          </cell>
          <cell r="K2558" t="str">
            <v>Mayıs 2022</v>
          </cell>
          <cell r="L2558">
            <v>55147.64</v>
          </cell>
          <cell r="M2558">
            <v>55147.64</v>
          </cell>
        </row>
        <row r="2559">
          <cell r="C2559" t="str">
            <v>OR-ET ET ÜRÜNLERİ GIDA SANAYİ VE TİC.LTD.ŞTİ.</v>
          </cell>
          <cell r="H2559" t="str">
            <v>TORBALI</v>
          </cell>
          <cell r="I2559" t="str">
            <v>KSE2022000003445</v>
          </cell>
          <cell r="J2559" t="str">
            <v>07.05.2022</v>
          </cell>
          <cell r="K2559" t="str">
            <v>Mayıs 2022</v>
          </cell>
          <cell r="L2559">
            <v>486.37</v>
          </cell>
          <cell r="M2559">
            <v>486.37</v>
          </cell>
        </row>
        <row r="2560">
          <cell r="C2560" t="str">
            <v>ORHAN ATAK</v>
          </cell>
          <cell r="E2560" t="str">
            <v>HalkbankasıDBS</v>
          </cell>
          <cell r="H2560" t="str">
            <v>KONYAALTI</v>
          </cell>
          <cell r="I2560" t="str">
            <v>KSA2022000001702</v>
          </cell>
          <cell r="J2560" t="str">
            <v>11.06.2022</v>
          </cell>
          <cell r="K2560" t="str">
            <v>Mayıs 2022</v>
          </cell>
          <cell r="L2560">
            <v>3407.31</v>
          </cell>
          <cell r="M2560">
            <v>3407.31</v>
          </cell>
        </row>
        <row r="2561">
          <cell r="C2561" t="str">
            <v>ORHAN KAYA</v>
          </cell>
          <cell r="E2561" t="str">
            <v>ZiraatbankasıDBS</v>
          </cell>
          <cell r="H2561" t="str">
            <v>ÇANKIRI</v>
          </cell>
          <cell r="I2561" t="str">
            <v>KSA2022000001703</v>
          </cell>
          <cell r="J2561" t="str">
            <v>11.06.2022</v>
          </cell>
          <cell r="K2561" t="str">
            <v>Mayıs 2022</v>
          </cell>
          <cell r="L2561">
            <v>4369.82</v>
          </cell>
          <cell r="M2561">
            <v>4369.82</v>
          </cell>
        </row>
        <row r="2562">
          <cell r="C2562" t="str">
            <v>ORHANGAZİ KALSİT MADENCİLİK NAKLİYE BETON HAF. İTH. İHR. SAN. VE TİC. A.Ş.</v>
          </cell>
          <cell r="E2562" t="str">
            <v>GarantiDBS</v>
          </cell>
          <cell r="H2562" t="str">
            <v>ORHANGAZİ</v>
          </cell>
          <cell r="I2562" t="str">
            <v>KSE2022000003444</v>
          </cell>
          <cell r="J2562" t="str">
            <v>07.05.2022</v>
          </cell>
          <cell r="K2562" t="str">
            <v>Mayıs 2022</v>
          </cell>
          <cell r="L2562">
            <v>2663.17</v>
          </cell>
          <cell r="M2562">
            <v>2663.17</v>
          </cell>
        </row>
        <row r="2563">
          <cell r="C2563" t="str">
            <v>ORİJİN AKVARYUM PETÜRÜNLERİ ELKT.MAK.İNŞ.SAN.VE TİC.LTD.ŞTİ</v>
          </cell>
          <cell r="D2563" t="str">
            <v>HANKAYA SAVUNMA SAN. VE TİC. A.Ş.</v>
          </cell>
          <cell r="E2563" t="str">
            <v>AkbankDBS</v>
          </cell>
          <cell r="H2563" t="str">
            <v>KAHRAMANKAZAN</v>
          </cell>
          <cell r="I2563" t="str">
            <v>KSE2022000003443</v>
          </cell>
          <cell r="J2563" t="str">
            <v>07.05.2022</v>
          </cell>
          <cell r="K2563" t="str">
            <v>Mayıs 2022</v>
          </cell>
          <cell r="L2563">
            <v>297.81</v>
          </cell>
          <cell r="M2563">
            <v>297.81</v>
          </cell>
        </row>
        <row r="2564">
          <cell r="C2564" t="str">
            <v>ORİJİN AKVARYUM PETÜRÜNLERİ ELKT.MAK.İNŞ.SAN.VE TİC.LTD.ŞTİ</v>
          </cell>
          <cell r="D2564" t="str">
            <v>HANKAYA SAVUNMA SAN. VE TİC. A.Ş.</v>
          </cell>
          <cell r="E2564" t="str">
            <v>AkbankDBS</v>
          </cell>
          <cell r="H2564" t="str">
            <v>KAHRAMANKAZAN</v>
          </cell>
          <cell r="I2564" t="str">
            <v>KLA2022000005197</v>
          </cell>
          <cell r="J2564" t="str">
            <v>31.05.2022</v>
          </cell>
          <cell r="K2564" t="str">
            <v>Mayıs 2022</v>
          </cell>
          <cell r="L2564">
            <v>25395.83</v>
          </cell>
          <cell r="M2564">
            <v>25395.83</v>
          </cell>
        </row>
        <row r="2565">
          <cell r="C2565" t="str">
            <v>ORTADOĞU RULMAN SAN.VE TİC.A.Ş.</v>
          </cell>
          <cell r="H2565" t="str">
            <v>POLATLI</v>
          </cell>
          <cell r="I2565" t="str">
            <v>KSE2022000003442</v>
          </cell>
          <cell r="J2565" t="str">
            <v>07.05.2022</v>
          </cell>
          <cell r="K2565" t="str">
            <v>Mayıs 2022</v>
          </cell>
          <cell r="L2565">
            <v>53652.51</v>
          </cell>
          <cell r="M2565">
            <v>53652.51</v>
          </cell>
        </row>
        <row r="2566">
          <cell r="C2566" t="str">
            <v>ORTADOĞU RULMAN SAN.VE TİC.A.Ş.</v>
          </cell>
          <cell r="H2566" t="str">
            <v>POLATLI</v>
          </cell>
          <cell r="I2566" t="str">
            <v>KLA2022000005015</v>
          </cell>
          <cell r="J2566" t="str">
            <v>31.05.2022</v>
          </cell>
          <cell r="K2566" t="str">
            <v>Mayıs 2022</v>
          </cell>
          <cell r="L2566">
            <v>4413207.12</v>
          </cell>
          <cell r="M2566">
            <v>4413207.12</v>
          </cell>
        </row>
        <row r="2567">
          <cell r="C2567" t="str">
            <v>OSMAN ACAR</v>
          </cell>
          <cell r="H2567" t="str">
            <v>MANAVGAT</v>
          </cell>
          <cell r="I2567" t="str">
            <v>KSA2022000001704</v>
          </cell>
          <cell r="J2567" t="str">
            <v>11.06.2022</v>
          </cell>
          <cell r="K2567" t="str">
            <v>Mayıs 2022</v>
          </cell>
          <cell r="L2567">
            <v>1083.46</v>
          </cell>
          <cell r="M2567">
            <v>1083.46</v>
          </cell>
        </row>
        <row r="2568">
          <cell r="C2568" t="str">
            <v>OSMAN GÜLAYDIN</v>
          </cell>
          <cell r="E2568" t="str">
            <v>ZiraatbankasıDBS</v>
          </cell>
          <cell r="H2568" t="str">
            <v>MANAVGAT</v>
          </cell>
          <cell r="I2568" t="str">
            <v>KSA2022000001705</v>
          </cell>
          <cell r="J2568" t="str">
            <v>11.06.2022</v>
          </cell>
          <cell r="K2568" t="str">
            <v>Mayıs 2022</v>
          </cell>
          <cell r="L2568">
            <v>5237.2299999999996</v>
          </cell>
          <cell r="M2568">
            <v>5237.2299999999996</v>
          </cell>
        </row>
        <row r="2569">
          <cell r="C2569" t="str">
            <v>OSMAN GÜNAY</v>
          </cell>
          <cell r="E2569" t="str">
            <v>HalkbankasıDBS</v>
          </cell>
          <cell r="H2569" t="str">
            <v>MALKARA</v>
          </cell>
          <cell r="I2569" t="str">
            <v>KSA2022000001706</v>
          </cell>
          <cell r="J2569" t="str">
            <v>11.06.2022</v>
          </cell>
          <cell r="K2569" t="str">
            <v>Mayıs 2022</v>
          </cell>
          <cell r="L2569">
            <v>2059.2399999999998</v>
          </cell>
          <cell r="M2569">
            <v>2059.2399999999998</v>
          </cell>
        </row>
        <row r="2570">
          <cell r="C2570" t="str">
            <v>OSMAN KONCA</v>
          </cell>
          <cell r="E2570" t="str">
            <v>VakıfbankDBS</v>
          </cell>
          <cell r="H2570" t="str">
            <v>SİNCAN</v>
          </cell>
          <cell r="I2570" t="str">
            <v>KSE2022000003441</v>
          </cell>
          <cell r="J2570" t="str">
            <v>07.05.2022</v>
          </cell>
          <cell r="K2570" t="str">
            <v>Mayıs 2022</v>
          </cell>
          <cell r="L2570">
            <v>47.35</v>
          </cell>
          <cell r="M2570">
            <v>47.35</v>
          </cell>
        </row>
        <row r="2571">
          <cell r="C2571" t="str">
            <v>OSMAN KONCA</v>
          </cell>
          <cell r="E2571" t="str">
            <v>VakıfbankDBS</v>
          </cell>
          <cell r="H2571" t="str">
            <v>SİNCAN</v>
          </cell>
          <cell r="I2571" t="str">
            <v>KFE2022000000806</v>
          </cell>
          <cell r="J2571" t="str">
            <v>11.06.2022</v>
          </cell>
          <cell r="K2571" t="str">
            <v>Mayıs 2022</v>
          </cell>
          <cell r="L2571">
            <v>4.33</v>
          </cell>
          <cell r="M2571">
            <v>4.33</v>
          </cell>
        </row>
        <row r="2572">
          <cell r="C2572" t="str">
            <v>OSMAN KONCA</v>
          </cell>
          <cell r="E2572" t="str">
            <v>VakıfbankDBS</v>
          </cell>
          <cell r="H2572" t="str">
            <v>SİNCAN</v>
          </cell>
          <cell r="I2572" t="str">
            <v>KFE2022000000807</v>
          </cell>
          <cell r="J2572" t="str">
            <v>11.06.2022</v>
          </cell>
          <cell r="K2572" t="str">
            <v>Mayıs 2022</v>
          </cell>
          <cell r="L2572">
            <v>6873.3</v>
          </cell>
          <cell r="M2572">
            <v>6873.3</v>
          </cell>
        </row>
        <row r="2573">
          <cell r="C2573" t="str">
            <v xml:space="preserve">OSMAN ÖZKAN </v>
          </cell>
          <cell r="D2573" t="str">
            <v>ÇELEBİ BİLİŞİM VE DANIŞMANLIK SAN. TİC. LTD. ŞTİ.</v>
          </cell>
          <cell r="H2573" t="str">
            <v>MELİKGAZİ</v>
          </cell>
          <cell r="I2573" t="str">
            <v>KMA2022000001773</v>
          </cell>
          <cell r="J2573" t="str">
            <v>09.06.2022</v>
          </cell>
          <cell r="K2573" t="str">
            <v>Mayıs 2022</v>
          </cell>
          <cell r="L2573">
            <v>11281.52</v>
          </cell>
          <cell r="M2573">
            <v>11281.52</v>
          </cell>
        </row>
        <row r="2574">
          <cell r="C2574" t="str">
            <v xml:space="preserve">OSMAN ÖZKAN </v>
          </cell>
          <cell r="D2574" t="str">
            <v>ÇELEBİ BİLİŞİM VE DANIŞMANLIK SAN. TİC. LTD. ŞTİ.</v>
          </cell>
          <cell r="H2574" t="str">
            <v>MELİKGAZİ</v>
          </cell>
          <cell r="I2574" t="str">
            <v>KMA2022000001774</v>
          </cell>
          <cell r="J2574" t="str">
            <v>09.06.2022</v>
          </cell>
          <cell r="K2574" t="str">
            <v>Mayıs 2022</v>
          </cell>
          <cell r="L2574">
            <v>1511.64</v>
          </cell>
          <cell r="M2574">
            <v>1511.64</v>
          </cell>
        </row>
        <row r="2575">
          <cell r="C2575" t="str">
            <v xml:space="preserve">OSMAN ÖZKAN </v>
          </cell>
          <cell r="D2575" t="str">
            <v>ÇELEBİ BİLİŞİM VE DANIŞMANLIK SAN. TİC. LTD. ŞTİ.</v>
          </cell>
          <cell r="H2575" t="str">
            <v>MELİKGAZİ</v>
          </cell>
          <cell r="I2575" t="str">
            <v>KSA2022000000953</v>
          </cell>
          <cell r="J2575" t="str">
            <v>07.05.2022</v>
          </cell>
          <cell r="K2575" t="str">
            <v>Mayıs 2022</v>
          </cell>
          <cell r="L2575">
            <v>62.5</v>
          </cell>
          <cell r="M2575">
            <v>62.5</v>
          </cell>
        </row>
        <row r="2576">
          <cell r="C2576" t="str">
            <v>OSMAN SARAÇ</v>
          </cell>
          <cell r="D2576" t="str">
            <v>MACROEN ENERJİ VE ENERJİ DANIŞMANLIK TİC. LTD. ŞTİ.</v>
          </cell>
          <cell r="H2576" t="str">
            <v>KONAK</v>
          </cell>
          <cell r="I2576" t="str">
            <v>KMA2022000001772</v>
          </cell>
          <cell r="J2576" t="str">
            <v>09.06.2022</v>
          </cell>
          <cell r="K2576" t="str">
            <v>Mayıs 2022</v>
          </cell>
          <cell r="L2576">
            <v>1335.39</v>
          </cell>
          <cell r="M2576">
            <v>2335.39</v>
          </cell>
        </row>
        <row r="2577">
          <cell r="C2577" t="str">
            <v>OSMAN SARAÇ</v>
          </cell>
          <cell r="D2577" t="str">
            <v>MACROEN ENERJİ VE ENERJİ DANIŞMANLIK TİC. LTD. ŞTİ.</v>
          </cell>
          <cell r="H2577" t="str">
            <v>KONAK</v>
          </cell>
          <cell r="I2577" t="str">
            <v>KSA2022000000954</v>
          </cell>
          <cell r="J2577" t="str">
            <v>07.05.2022</v>
          </cell>
          <cell r="K2577" t="str">
            <v>Mayıs 2022</v>
          </cell>
          <cell r="L2577">
            <v>5.45</v>
          </cell>
          <cell r="M2577">
            <v>5.45</v>
          </cell>
        </row>
        <row r="2578">
          <cell r="C2578" t="str">
            <v>OSMAN YILDIZ</v>
          </cell>
          <cell r="E2578" t="str">
            <v>ZiraatbankasıDBS</v>
          </cell>
          <cell r="H2578" t="str">
            <v>SELÇUKLU</v>
          </cell>
          <cell r="I2578" t="str">
            <v>KSA2022000001707</v>
          </cell>
          <cell r="J2578" t="str">
            <v>11.06.2022</v>
          </cell>
          <cell r="K2578" t="str">
            <v>Mayıs 2022</v>
          </cell>
          <cell r="L2578">
            <v>5183.3900000000003</v>
          </cell>
          <cell r="M2578">
            <v>5183.3900000000003</v>
          </cell>
        </row>
        <row r="2579">
          <cell r="C2579" t="str">
            <v>OTO IRMAK MOTORLU ARAÇLAR TİC.VE SANA.Ş.</v>
          </cell>
          <cell r="D2579" t="str">
            <v>ELKOM ELEKTROTEKNİK A.Ş.</v>
          </cell>
          <cell r="H2579" t="str">
            <v>KEMALPAŞA</v>
          </cell>
          <cell r="I2579" t="str">
            <v>KFE2022000000790</v>
          </cell>
          <cell r="J2579" t="str">
            <v>10.06.2022</v>
          </cell>
          <cell r="K2579" t="str">
            <v>Mayıs 2022</v>
          </cell>
          <cell r="L2579">
            <v>343501.07</v>
          </cell>
          <cell r="M2579">
            <v>343501.07</v>
          </cell>
        </row>
        <row r="2580">
          <cell r="C2580" t="str">
            <v>OTO IRMAK MOTORLU ARAÇLAR TİC.VE SANA.Ş.</v>
          </cell>
          <cell r="D2580" t="str">
            <v>ELKOM ELEKTROTEKNİK A.Ş.</v>
          </cell>
          <cell r="H2580" t="str">
            <v>KEMALPAŞA</v>
          </cell>
          <cell r="I2580" t="str">
            <v>KFE2022000000791</v>
          </cell>
          <cell r="J2580" t="str">
            <v>10.06.2022</v>
          </cell>
          <cell r="K2580" t="str">
            <v>Mayıs 2022</v>
          </cell>
          <cell r="L2580">
            <v>417047.54</v>
          </cell>
          <cell r="M2580">
            <v>417047.54</v>
          </cell>
        </row>
        <row r="2581">
          <cell r="C2581" t="str">
            <v>OTO IRMAK MOTORLU ARAÇLAR TİC.VE SANA.Ş.</v>
          </cell>
          <cell r="D2581" t="str">
            <v>ELKOM ELEKTROTEKNİK A.Ş.</v>
          </cell>
          <cell r="H2581" t="str">
            <v>KEMALPAŞA</v>
          </cell>
          <cell r="I2581" t="str">
            <v>KFE2022000000792</v>
          </cell>
          <cell r="J2581" t="str">
            <v>10.06.2022</v>
          </cell>
          <cell r="K2581" t="str">
            <v>Mayıs 2022</v>
          </cell>
          <cell r="L2581">
            <v>345623.25</v>
          </cell>
          <cell r="M2581">
            <v>345623.25</v>
          </cell>
        </row>
        <row r="2582">
          <cell r="C2582" t="str">
            <v>OTO IRMAK MOTORLU ARAÇLAR TİC.VE SANA.Ş.</v>
          </cell>
          <cell r="D2582" t="str">
            <v>ELKOM ELEKTROTEKNİK A.Ş.</v>
          </cell>
          <cell r="H2582" t="str">
            <v>KEMALPAŞA</v>
          </cell>
          <cell r="I2582" t="str">
            <v>KFE2022000000795</v>
          </cell>
          <cell r="J2582" t="str">
            <v>10.06.2022</v>
          </cell>
          <cell r="K2582" t="str">
            <v>Mayıs 2022</v>
          </cell>
          <cell r="L2582">
            <v>4662.1099999999997</v>
          </cell>
          <cell r="M2582">
            <v>4662.1099999999997</v>
          </cell>
        </row>
        <row r="2583">
          <cell r="C2583" t="str">
            <v>OTO IRMAK MOTORLU ARAÇLAR TİC.VE SANA.Ş.</v>
          </cell>
          <cell r="D2583" t="str">
            <v>ELKOM ELEKTROTEKNİK A.Ş.</v>
          </cell>
          <cell r="H2583" t="str">
            <v>BORNOVA</v>
          </cell>
          <cell r="I2583" t="str">
            <v>KFE2022000000789</v>
          </cell>
          <cell r="J2583" t="str">
            <v>10.06.2022</v>
          </cell>
          <cell r="K2583" t="str">
            <v>Mayıs 2022</v>
          </cell>
          <cell r="L2583">
            <v>7475.57</v>
          </cell>
          <cell r="M2583">
            <v>7475.57</v>
          </cell>
        </row>
        <row r="2584">
          <cell r="C2584" t="str">
            <v>OTO IRMAK MOTORLU ARAÇLAR TİC.VE SANA.Ş.</v>
          </cell>
          <cell r="D2584" t="str">
            <v>ELKOM ELEKTROTEKNİK A.Ş.</v>
          </cell>
          <cell r="H2584" t="str">
            <v>KEMALPAŞA</v>
          </cell>
          <cell r="I2584" t="str">
            <v>KFE2022000000793</v>
          </cell>
          <cell r="J2584" t="str">
            <v>10.06.2022</v>
          </cell>
          <cell r="K2584" t="str">
            <v>Mayıs 2022</v>
          </cell>
          <cell r="L2584">
            <v>732481.91</v>
          </cell>
          <cell r="M2584">
            <v>732481.91</v>
          </cell>
        </row>
        <row r="2585">
          <cell r="C2585" t="str">
            <v>OTO IRMAK MOTORLU ARAÇLAR TİC.VE SANA.Ş.</v>
          </cell>
          <cell r="D2585" t="str">
            <v>ELKOM ELEKTROTEKNİK A.Ş.</v>
          </cell>
          <cell r="H2585" t="str">
            <v>KEMALPAŞA</v>
          </cell>
          <cell r="I2585" t="str">
            <v>KFE2022000000796</v>
          </cell>
          <cell r="J2585" t="str">
            <v>10.06.2022</v>
          </cell>
          <cell r="K2585" t="str">
            <v>Mayıs 2022</v>
          </cell>
          <cell r="L2585">
            <v>35530.83</v>
          </cell>
          <cell r="M2585">
            <v>35530.83</v>
          </cell>
        </row>
        <row r="2586">
          <cell r="C2586" t="str">
            <v>OTO IRMAK MOTORLU ARAÇLAR TİC.VE SANA.Ş.</v>
          </cell>
          <cell r="D2586" t="str">
            <v>ELKOM ELEKTROTEKNİK A.Ş.</v>
          </cell>
          <cell r="H2586" t="str">
            <v>KEMALPAŞA</v>
          </cell>
          <cell r="I2586" t="str">
            <v>KFE2022000000797</v>
          </cell>
          <cell r="J2586" t="str">
            <v>10.06.2022</v>
          </cell>
          <cell r="K2586" t="str">
            <v>Mayıs 2022</v>
          </cell>
          <cell r="L2586">
            <v>324009.23</v>
          </cell>
          <cell r="M2586">
            <v>324009.23</v>
          </cell>
        </row>
        <row r="2587">
          <cell r="C2587" t="str">
            <v>OTO IRMAK MOTORLU ARAÇLAR TİC.VE SANA.Ş.</v>
          </cell>
          <cell r="D2587" t="str">
            <v>ELKOM ELEKTROTEKNİK A.Ş.</v>
          </cell>
          <cell r="H2587" t="str">
            <v>KEMALPAŞA</v>
          </cell>
          <cell r="I2587" t="str">
            <v>KFE2022000000794</v>
          </cell>
          <cell r="J2587" t="str">
            <v>10.06.2022</v>
          </cell>
          <cell r="K2587" t="str">
            <v>Mayıs 2022</v>
          </cell>
          <cell r="L2587">
            <v>89173.23</v>
          </cell>
          <cell r="M2587">
            <v>89173.23</v>
          </cell>
        </row>
        <row r="2588">
          <cell r="C2588" t="str">
            <v>OUZ İNŞAAT VE YATIRIM LİMİTED ŞİRKETİ</v>
          </cell>
          <cell r="E2588" t="str">
            <v>GarantiDBS</v>
          </cell>
          <cell r="H2588" t="str">
            <v>ÇANKAYA</v>
          </cell>
          <cell r="I2588" t="str">
            <v>KSA2022000001496</v>
          </cell>
          <cell r="J2588" t="str">
            <v>10.06.2022</v>
          </cell>
          <cell r="K2588" t="str">
            <v>Mayıs 2022</v>
          </cell>
          <cell r="L2588">
            <v>2154.17</v>
          </cell>
          <cell r="M2588">
            <v>2154.17</v>
          </cell>
        </row>
        <row r="2589">
          <cell r="C2589" t="str">
            <v>OUZ İNŞAAT VE YATIRIM LİMİTED ŞİRKETİ</v>
          </cell>
          <cell r="E2589" t="str">
            <v>GarantiDBS</v>
          </cell>
          <cell r="H2589" t="str">
            <v>ÇANKAYA</v>
          </cell>
          <cell r="I2589" t="str">
            <v>KSA2022000000955</v>
          </cell>
          <cell r="J2589" t="str">
            <v>07.05.2022</v>
          </cell>
          <cell r="K2589" t="str">
            <v>Mayıs 2022</v>
          </cell>
          <cell r="L2589">
            <v>10.220000000000001</v>
          </cell>
          <cell r="M2589">
            <v>10.220000000000001</v>
          </cell>
        </row>
        <row r="2590">
          <cell r="C2590" t="str">
            <v>OZİÇ TARIM HAYVANCILIK SANAYİ VE TİCARET ANONİM ŞİRKETİ</v>
          </cell>
          <cell r="D2590" t="str">
            <v>HANKAYA SAVUNMA SAN. VE TİC. A.Ş.</v>
          </cell>
          <cell r="H2590" t="str">
            <v>KAHRAMANKAZAN</v>
          </cell>
          <cell r="I2590" t="str">
            <v>KSE2022000003440</v>
          </cell>
          <cell r="J2590" t="str">
            <v>07.05.2022</v>
          </cell>
          <cell r="K2590" t="str">
            <v>Mayıs 2022</v>
          </cell>
          <cell r="L2590">
            <v>141.07</v>
          </cell>
          <cell r="M2590">
            <v>141.07</v>
          </cell>
        </row>
        <row r="2591">
          <cell r="C2591" t="str">
            <v>OZİÇ TARIM HAYVANCILIK SANAYİ VE TİCARET ANONİM ŞİRKETİ</v>
          </cell>
          <cell r="D2591" t="str">
            <v>HANKAYA SAVUNMA SAN. VE TİC. A.Ş.</v>
          </cell>
          <cell r="H2591" t="str">
            <v>KAHRAMANKAZAN</v>
          </cell>
          <cell r="I2591" t="str">
            <v>KLA2022000005514</v>
          </cell>
          <cell r="J2591" t="str">
            <v>09.06.2022</v>
          </cell>
          <cell r="K2591" t="str">
            <v>Mayıs 2022</v>
          </cell>
          <cell r="L2591">
            <v>1290.44</v>
          </cell>
          <cell r="M2591">
            <v>16290.44</v>
          </cell>
        </row>
        <row r="2592">
          <cell r="C2592" t="str">
            <v>OZİÇ TARIM HAYVANCILIK SANAYİ VE TİCARET ANONİM ŞİRKETİ</v>
          </cell>
          <cell r="D2592" t="str">
            <v>HANKAYA SAVUNMA SAN. VE TİC. A.Ş.</v>
          </cell>
          <cell r="H2592" t="str">
            <v>KAHRAMANKAZAN</v>
          </cell>
          <cell r="I2592" t="str">
            <v>KLA2022000005513</v>
          </cell>
          <cell r="J2592" t="str">
            <v>09.06.2022</v>
          </cell>
          <cell r="K2592" t="str">
            <v>Mayıs 2022</v>
          </cell>
          <cell r="L2592">
            <v>2802.19</v>
          </cell>
          <cell r="M2592">
            <v>2802.19</v>
          </cell>
        </row>
        <row r="2593">
          <cell r="C2593" t="str">
            <v>ÖĞÜTLER GIDA TİC.İNŞBES.BİL.TEK.VE BİLG.PAZ.SAN.LTD.ŞTİ.</v>
          </cell>
          <cell r="D2593" t="str">
            <v>ARES ENERJİ DANIŞMANLIK - MİNE GÜL ALTINOK</v>
          </cell>
          <cell r="H2593" t="str">
            <v>ÇANKAYA</v>
          </cell>
          <cell r="I2593" t="str">
            <v>KSE2022000003439</v>
          </cell>
          <cell r="J2593" t="str">
            <v>07.05.2022</v>
          </cell>
          <cell r="K2593" t="str">
            <v>Mayıs 2022</v>
          </cell>
          <cell r="L2593">
            <v>2512.0300000000002</v>
          </cell>
          <cell r="M2593">
            <v>2512.0300000000002</v>
          </cell>
        </row>
        <row r="2594">
          <cell r="C2594" t="str">
            <v>ÖMER BOĞA</v>
          </cell>
          <cell r="E2594" t="str">
            <v>VakıfbankDBS</v>
          </cell>
          <cell r="H2594" t="str">
            <v>BAYRAMPAŞA</v>
          </cell>
          <cell r="I2594" t="str">
            <v>KSA2022000001708</v>
          </cell>
          <cell r="J2594" t="str">
            <v>11.06.2022</v>
          </cell>
          <cell r="K2594" t="str">
            <v>Mayıs 2022</v>
          </cell>
          <cell r="L2594">
            <v>4501.22</v>
          </cell>
          <cell r="M2594">
            <v>4501.22</v>
          </cell>
        </row>
        <row r="2595">
          <cell r="C2595" t="str">
            <v>ÖMER KOLCUOĞLU</v>
          </cell>
          <cell r="E2595" t="str">
            <v>İş Bankası ATS</v>
          </cell>
          <cell r="H2595" t="str">
            <v>KARŞIYAKA</v>
          </cell>
          <cell r="I2595" t="str">
            <v>KMA2022000001771</v>
          </cell>
          <cell r="J2595" t="str">
            <v>09.06.2022</v>
          </cell>
          <cell r="K2595" t="str">
            <v>Mayıs 2022</v>
          </cell>
          <cell r="L2595">
            <v>1831.61</v>
          </cell>
          <cell r="M2595">
            <v>2431.61</v>
          </cell>
        </row>
        <row r="2596">
          <cell r="C2596" t="str">
            <v>ÖMER KOLCUOĞLU</v>
          </cell>
          <cell r="E2596" t="str">
            <v>İş Bankası ATS</v>
          </cell>
          <cell r="H2596" t="str">
            <v>KARŞIYAKA</v>
          </cell>
          <cell r="I2596" t="str">
            <v>KSA2022000000956</v>
          </cell>
          <cell r="J2596" t="str">
            <v>07.05.2022</v>
          </cell>
          <cell r="K2596" t="str">
            <v>Mayıs 2022</v>
          </cell>
          <cell r="L2596">
            <v>8.1999999999999993</v>
          </cell>
          <cell r="M2596">
            <v>8.1999999999999993</v>
          </cell>
        </row>
        <row r="2597">
          <cell r="C2597" t="str">
            <v>ÖMER SOLAK</v>
          </cell>
          <cell r="E2597" t="str">
            <v>İş Bankası DBS</v>
          </cell>
          <cell r="H2597" t="str">
            <v xml:space="preserve">YUNUSEMRE </v>
          </cell>
          <cell r="I2597" t="str">
            <v>KSA2022000001709</v>
          </cell>
          <cell r="J2597" t="str">
            <v>11.06.2022</v>
          </cell>
          <cell r="K2597" t="str">
            <v>Mayıs 2022</v>
          </cell>
          <cell r="L2597">
            <v>3895.13</v>
          </cell>
          <cell r="M2597">
            <v>3895.13</v>
          </cell>
        </row>
        <row r="2598">
          <cell r="C2598" t="str">
            <v>ÖMER ULU</v>
          </cell>
          <cell r="E2598" t="str">
            <v>HalkbankasıDBS</v>
          </cell>
          <cell r="H2598" t="str">
            <v>KIRŞEHİR</v>
          </cell>
          <cell r="I2598" t="str">
            <v>KSA2022000001762</v>
          </cell>
          <cell r="J2598" t="str">
            <v>11.06.2022</v>
          </cell>
          <cell r="K2598" t="str">
            <v>Mayıs 2022</v>
          </cell>
          <cell r="L2598">
            <v>826.15</v>
          </cell>
          <cell r="M2598">
            <v>826.15</v>
          </cell>
        </row>
        <row r="2599">
          <cell r="C2599" t="str">
            <v>ÖNER ARI ÜRÜNLERİ REÇEL SAN.VE TİC.LTD.ŞTİ.</v>
          </cell>
          <cell r="D2599" t="str">
            <v>MACROEN ENERJİ VE ENERJİ DANIŞMANLIK TİC. LTD. ŞTİ.</v>
          </cell>
          <cell r="E2599" t="str">
            <v>GarantiDBS</v>
          </cell>
          <cell r="H2599" t="str">
            <v>MENEMEN</v>
          </cell>
          <cell r="I2599" t="str">
            <v>KSE2022000003438</v>
          </cell>
          <cell r="J2599" t="str">
            <v>07.05.2022</v>
          </cell>
          <cell r="K2599" t="str">
            <v>Mayıs 2022</v>
          </cell>
          <cell r="L2599">
            <v>214.08</v>
          </cell>
          <cell r="M2599">
            <v>214.08</v>
          </cell>
        </row>
        <row r="2600">
          <cell r="C2600" t="str">
            <v>ÖZ CİVATA SOMUN VE RABIT PARÇALARI SAN VE TİC LTD ŞTİ</v>
          </cell>
          <cell r="E2600" t="str">
            <v>HalkbankasıDBS</v>
          </cell>
          <cell r="H2600" t="str">
            <v>KEMALPAŞA</v>
          </cell>
          <cell r="I2600" t="str">
            <v>KSE2022000003437</v>
          </cell>
          <cell r="J2600" t="str">
            <v>07.05.2022</v>
          </cell>
          <cell r="K2600" t="str">
            <v>Mayıs 2022</v>
          </cell>
          <cell r="L2600">
            <v>1991.2</v>
          </cell>
          <cell r="M2600">
            <v>1991.2</v>
          </cell>
        </row>
        <row r="2601">
          <cell r="C2601" t="str">
            <v>ÖZ GÜNEŞ KARDEŞLER KUYUMCULUK VE TİCARET LTD.ŞTİ.</v>
          </cell>
          <cell r="D2601" t="str">
            <v>REFORM</v>
          </cell>
          <cell r="E2601" t="str">
            <v>İş Bankası DBS</v>
          </cell>
          <cell r="H2601" t="str">
            <v>İLKADIM</v>
          </cell>
          <cell r="I2601" t="str">
            <v>KSE2022000003436</v>
          </cell>
          <cell r="J2601" t="str">
            <v>07.05.2022</v>
          </cell>
          <cell r="K2601" t="str">
            <v>Mayıs 2022</v>
          </cell>
          <cell r="L2601">
            <v>87.52</v>
          </cell>
          <cell r="M2601">
            <v>87.52</v>
          </cell>
        </row>
        <row r="2602">
          <cell r="C2602" t="str">
            <v>ÖZ GÜNEŞ KARDEŞLER KUYUMCULUK VE TİCARET LTD.ŞTİ.</v>
          </cell>
          <cell r="D2602" t="str">
            <v>REFORM</v>
          </cell>
          <cell r="E2602" t="str">
            <v>İş Bankası DBS</v>
          </cell>
          <cell r="H2602" t="str">
            <v>İLKADIM</v>
          </cell>
          <cell r="I2602" t="str">
            <v>KLA2022000005512</v>
          </cell>
          <cell r="J2602" t="str">
            <v>09.06.2022</v>
          </cell>
          <cell r="K2602" t="str">
            <v>Mayıs 2022</v>
          </cell>
          <cell r="L2602">
            <v>13419.2</v>
          </cell>
          <cell r="M2602">
            <v>13419.2</v>
          </cell>
        </row>
        <row r="2603">
          <cell r="C2603" t="str">
            <v>ÖZ YEKSEK TOPRAK MAHSULLERİ VE NAKLİYATLTD.ŞTİ.</v>
          </cell>
          <cell r="D2603" t="str">
            <v>HANKAYA SAVUNMA SAN. VE TİC. A.Ş.</v>
          </cell>
          <cell r="H2603" t="str">
            <v>OSMANİYE</v>
          </cell>
          <cell r="I2603" t="str">
            <v>KSE2022000003435</v>
          </cell>
          <cell r="J2603" t="str">
            <v>07.05.2022</v>
          </cell>
          <cell r="K2603" t="str">
            <v>Mayıs 2022</v>
          </cell>
          <cell r="L2603">
            <v>612.24</v>
          </cell>
          <cell r="M2603">
            <v>612.24</v>
          </cell>
        </row>
        <row r="2604">
          <cell r="C2604" t="str">
            <v>ÖZ YEKSEK TOPRAK MAHSULLERİ VE NAKLİYATLTD.ŞTİ.</v>
          </cell>
          <cell r="D2604" t="str">
            <v>HANKAYA SAVUNMA SAN. VE TİC. A.Ş.</v>
          </cell>
          <cell r="H2604" t="str">
            <v>OSMANİYE</v>
          </cell>
          <cell r="I2604" t="str">
            <v>KLA2022000005509</v>
          </cell>
          <cell r="J2604" t="str">
            <v>09.06.2022</v>
          </cell>
          <cell r="K2604" t="str">
            <v>Mayıs 2022</v>
          </cell>
          <cell r="L2604">
            <v>1622.49</v>
          </cell>
          <cell r="M2604">
            <v>1622.49</v>
          </cell>
        </row>
        <row r="2605">
          <cell r="C2605" t="str">
            <v>ÖZ YEKSEK TOPRAK MAHSULLERİ VE NAKLİYATLTD.ŞTİ.</v>
          </cell>
          <cell r="D2605" t="str">
            <v>HANKAYA SAVUNMA SAN. VE TİC. A.Ş.</v>
          </cell>
          <cell r="H2605" t="str">
            <v>OSMANİYE</v>
          </cell>
          <cell r="I2605" t="str">
            <v>KLA2022000005510</v>
          </cell>
          <cell r="J2605" t="str">
            <v>09.06.2022</v>
          </cell>
          <cell r="K2605" t="str">
            <v>Mayıs 2022</v>
          </cell>
          <cell r="L2605">
            <v>65860.56</v>
          </cell>
          <cell r="M2605">
            <v>65860.56</v>
          </cell>
        </row>
        <row r="2606">
          <cell r="C2606" t="str">
            <v>ÖZ YEKSEK TOPRAK MAHSULLERİ VE NAKLİYATLTD.ŞTİ.</v>
          </cell>
          <cell r="D2606" t="str">
            <v>HANKAYA SAVUNMA SAN. VE TİC. A.Ş.</v>
          </cell>
          <cell r="H2606" t="str">
            <v>OSMANİYE</v>
          </cell>
          <cell r="I2606" t="str">
            <v>KLA2022000005511</v>
          </cell>
          <cell r="J2606" t="str">
            <v>09.06.2022</v>
          </cell>
          <cell r="K2606" t="str">
            <v>Mayıs 2022</v>
          </cell>
          <cell r="L2606">
            <v>23068.29</v>
          </cell>
          <cell r="M2606">
            <v>23068.29</v>
          </cell>
        </row>
        <row r="2607">
          <cell r="C2607" t="str">
            <v>ÖZ YILDIRIMLAR TEKSTİL AYAKKABI GIDA İNŞ.TUR.ZÜC.SN.VE TİCLŞ</v>
          </cell>
          <cell r="D2607" t="str">
            <v>HANKAYA SAVUNMA SAN. VE TİC. A.Ş.</v>
          </cell>
          <cell r="H2607" t="str">
            <v>ÇANKAYA</v>
          </cell>
          <cell r="I2607" t="str">
            <v>KSE2022000003434</v>
          </cell>
          <cell r="J2607" t="str">
            <v>07.05.2022</v>
          </cell>
          <cell r="K2607" t="str">
            <v>Mayıs 2022</v>
          </cell>
          <cell r="L2607">
            <v>260.86</v>
          </cell>
          <cell r="M2607">
            <v>260.86</v>
          </cell>
        </row>
        <row r="2608">
          <cell r="C2608" t="str">
            <v>ÖZ YILDIRIMLAR TEKSTİL AYAKKABI GIDA İNŞ.TUR.ZÜC.SN.VE TİCLŞ</v>
          </cell>
          <cell r="D2608" t="str">
            <v>HANKAYA SAVUNMA SAN. VE TİC. A.Ş.</v>
          </cell>
          <cell r="H2608" t="str">
            <v>KEÇİÖREN</v>
          </cell>
          <cell r="I2608" t="str">
            <v>KLA2022000005192</v>
          </cell>
          <cell r="J2608" t="str">
            <v>31.05.2022</v>
          </cell>
          <cell r="K2608" t="str">
            <v>Mayıs 2022</v>
          </cell>
          <cell r="L2608">
            <v>7140.52</v>
          </cell>
          <cell r="M2608">
            <v>7140.52</v>
          </cell>
        </row>
        <row r="2609">
          <cell r="C2609" t="str">
            <v>ÖZ YILDIRIMLAR TEKSTİL AYAKKABI GIDA İNŞ.TUR.ZÜC.SN.VE TİCLŞ</v>
          </cell>
          <cell r="D2609" t="str">
            <v>HANKAYA SAVUNMA SAN. VE TİC. A.Ş.</v>
          </cell>
          <cell r="H2609" t="str">
            <v>MAMAK</v>
          </cell>
          <cell r="I2609" t="str">
            <v>KLA2022000005193</v>
          </cell>
          <cell r="J2609" t="str">
            <v>31.05.2022</v>
          </cell>
          <cell r="K2609" t="str">
            <v>Mayıs 2022</v>
          </cell>
          <cell r="L2609">
            <v>26837.21</v>
          </cell>
          <cell r="M2609">
            <v>26837.21</v>
          </cell>
        </row>
        <row r="2610">
          <cell r="C2610" t="str">
            <v>ÖZ YILDIRIMLAR TEKSTİL AYAKKABI GIDA İNŞ.TUR.ZÜC.SN.VE TİCLŞ</v>
          </cell>
          <cell r="D2610" t="str">
            <v>HANKAYA SAVUNMA SAN. VE TİC. A.Ş.</v>
          </cell>
          <cell r="H2610" t="str">
            <v>ÇANKAYA</v>
          </cell>
          <cell r="I2610" t="str">
            <v>KLA2022000005194</v>
          </cell>
          <cell r="J2610" t="str">
            <v>31.05.2022</v>
          </cell>
          <cell r="K2610" t="str">
            <v>Mayıs 2022</v>
          </cell>
          <cell r="L2610">
            <v>13151.31</v>
          </cell>
          <cell r="M2610">
            <v>13151.31</v>
          </cell>
        </row>
        <row r="2611">
          <cell r="C2611" t="str">
            <v>ÖZ YILDIRIMLAR TEKSTİL AYAKKABI GIDA İNŞ.TUR.ZÜC.SN.VE TİCLŞ</v>
          </cell>
          <cell r="D2611" t="str">
            <v>HANKAYA SAVUNMA SAN. VE TİC. A.Ş.</v>
          </cell>
          <cell r="H2611" t="str">
            <v>MAMAK</v>
          </cell>
          <cell r="I2611" t="str">
            <v>KLA2022000005195</v>
          </cell>
          <cell r="J2611" t="str">
            <v>31.05.2022</v>
          </cell>
          <cell r="K2611" t="str">
            <v>Mayıs 2022</v>
          </cell>
          <cell r="L2611">
            <v>12634</v>
          </cell>
          <cell r="M2611">
            <v>12634</v>
          </cell>
        </row>
        <row r="2612">
          <cell r="C2612" t="str">
            <v>ÖZCAN YİRİK</v>
          </cell>
          <cell r="E2612" t="str">
            <v>VakıfbankDBS</v>
          </cell>
          <cell r="H2612" t="str">
            <v>ÇORLU</v>
          </cell>
          <cell r="I2612" t="str">
            <v>KSA2022000001710</v>
          </cell>
          <cell r="J2612" t="str">
            <v>11.06.2022</v>
          </cell>
          <cell r="K2612" t="str">
            <v>Mayıs 2022</v>
          </cell>
          <cell r="L2612">
            <v>3535.59</v>
          </cell>
          <cell r="M2612">
            <v>3535.59</v>
          </cell>
        </row>
        <row r="2613">
          <cell r="C2613" t="str">
            <v>ÖZCOŞKUN YAPI MİMARLIK SANAYİ VE TİCARET A.Ş.</v>
          </cell>
          <cell r="D2613" t="str">
            <v>YAŞAM İLETİŞİM TELEKOMÜNİKASYON</v>
          </cell>
          <cell r="H2613" t="str">
            <v>ANAMUR</v>
          </cell>
          <cell r="I2613" t="str">
            <v>KSE2022000003433</v>
          </cell>
          <cell r="J2613" t="str">
            <v>07.05.2022</v>
          </cell>
          <cell r="K2613" t="str">
            <v>Mayıs 2022</v>
          </cell>
          <cell r="L2613">
            <v>1971.1</v>
          </cell>
          <cell r="M2613">
            <v>1971.1</v>
          </cell>
        </row>
        <row r="2614">
          <cell r="C2614" t="str">
            <v>ÖZCOŞKUN YAPI MİMARLIK SANAYİ VE TİCARET A.Ş.</v>
          </cell>
          <cell r="D2614" t="str">
            <v>YAŞAM İLETİŞİM TELEKOMÜNİKASYON</v>
          </cell>
          <cell r="H2614" t="str">
            <v>ÇANKAYA</v>
          </cell>
          <cell r="I2614" t="str">
            <v>KFE2022000000805</v>
          </cell>
          <cell r="J2614" t="str">
            <v>11.06.2022</v>
          </cell>
          <cell r="K2614" t="str">
            <v>Mayıs 2022</v>
          </cell>
          <cell r="L2614">
            <v>2625.62</v>
          </cell>
          <cell r="M2614">
            <v>2625.62</v>
          </cell>
        </row>
        <row r="2615">
          <cell r="C2615" t="str">
            <v>ÖZDEMİR ANTİMUAN MADENLERİ A.Ş.</v>
          </cell>
          <cell r="H2615" t="str">
            <v>TURHAL</v>
          </cell>
          <cell r="I2615" t="str">
            <v>KSE2022000003432</v>
          </cell>
          <cell r="J2615" t="str">
            <v>07.05.2022</v>
          </cell>
          <cell r="K2615" t="str">
            <v>Mayıs 2022</v>
          </cell>
          <cell r="L2615">
            <v>3559.13</v>
          </cell>
          <cell r="M2615">
            <v>3559.13</v>
          </cell>
        </row>
        <row r="2616">
          <cell r="C2616" t="str">
            <v>ÖZDEMİR ANTİMUAN MADENLERİ A.Ş.</v>
          </cell>
          <cell r="H2616" t="str">
            <v>TURHAL</v>
          </cell>
          <cell r="I2616" t="str">
            <v>KSE2022000004679</v>
          </cell>
          <cell r="J2616" t="str">
            <v>31.05.2022</v>
          </cell>
          <cell r="K2616" t="str">
            <v>Mayıs 2022</v>
          </cell>
          <cell r="L2616">
            <v>385292.09</v>
          </cell>
          <cell r="M2616">
            <v>385292.09</v>
          </cell>
        </row>
        <row r="2617">
          <cell r="C2617" t="str">
            <v>ÖZDEMİR BETON İNŞAATSAN.VE TİC.A.Ş</v>
          </cell>
          <cell r="E2617" t="str">
            <v>HalkbankasıDBS</v>
          </cell>
          <cell r="H2617" t="str">
            <v>ADALAR</v>
          </cell>
          <cell r="I2617" t="str">
            <v>KSE2022000003431</v>
          </cell>
          <cell r="J2617" t="str">
            <v>07.05.2022</v>
          </cell>
          <cell r="K2617" t="str">
            <v>Mayıs 2022</v>
          </cell>
          <cell r="L2617">
            <v>536.82000000000005</v>
          </cell>
          <cell r="M2617">
            <v>536.82000000000005</v>
          </cell>
        </row>
        <row r="2618">
          <cell r="C2618" t="str">
            <v>ÖZDEMİR BETON İNŞAATSAN.VE TİC.A.Ş</v>
          </cell>
          <cell r="E2618" t="str">
            <v>HalkbankasıDBS</v>
          </cell>
          <cell r="H2618" t="str">
            <v>ADALAR</v>
          </cell>
          <cell r="I2618" t="str">
            <v>KLA2022000005508</v>
          </cell>
          <cell r="J2618" t="str">
            <v>09.06.2022</v>
          </cell>
          <cell r="K2618" t="str">
            <v>Mayıs 2022</v>
          </cell>
          <cell r="L2618">
            <v>112568.46</v>
          </cell>
          <cell r="M2618">
            <v>112568.46</v>
          </cell>
        </row>
        <row r="2619">
          <cell r="C2619" t="str">
            <v>ÖZDEMİR PETROL NAKLİYE İNŞ.PAZ.İMALAT SAN.TİC.LTD.ŞT</v>
          </cell>
          <cell r="D2619" t="str">
            <v>REFORM</v>
          </cell>
          <cell r="E2619" t="str">
            <v>GarantiDBS</v>
          </cell>
          <cell r="H2619" t="str">
            <v>YAKUTİYE</v>
          </cell>
          <cell r="I2619" t="str">
            <v>KSE2022000003430</v>
          </cell>
          <cell r="J2619" t="str">
            <v>07.05.2022</v>
          </cell>
          <cell r="K2619" t="str">
            <v>Mayıs 2022</v>
          </cell>
          <cell r="L2619">
            <v>329.29</v>
          </cell>
          <cell r="M2619">
            <v>329.29</v>
          </cell>
        </row>
        <row r="2620">
          <cell r="C2620" t="str">
            <v>ÖZDEMİR PETROL NAKLİYE İNŞ.PAZ.İMALAT SAN.TİC.LTD.ŞT</v>
          </cell>
          <cell r="D2620" t="str">
            <v>REFORM</v>
          </cell>
          <cell r="E2620" t="str">
            <v>GarantiDBS</v>
          </cell>
          <cell r="H2620" t="str">
            <v>YAKUTİYE</v>
          </cell>
          <cell r="I2620" t="str">
            <v>KLA2022000005505</v>
          </cell>
          <cell r="J2620" t="str">
            <v>08.06.2022</v>
          </cell>
          <cell r="K2620" t="str">
            <v>Mayıs 2022</v>
          </cell>
          <cell r="L2620">
            <v>6786.37</v>
          </cell>
          <cell r="M2620">
            <v>6786.37</v>
          </cell>
        </row>
        <row r="2621">
          <cell r="C2621" t="str">
            <v>ÖZDEMİR PETROL NAKLİYE İNŞ.PAZ.İMALAT SAN.TİC.LTD.ŞT</v>
          </cell>
          <cell r="D2621" t="str">
            <v>REFORM</v>
          </cell>
          <cell r="E2621" t="str">
            <v>GarantiDBS</v>
          </cell>
          <cell r="H2621" t="str">
            <v>AZİZİYE</v>
          </cell>
          <cell r="I2621" t="str">
            <v>KLA2022000005506</v>
          </cell>
          <cell r="J2621" t="str">
            <v>08.06.2022</v>
          </cell>
          <cell r="K2621" t="str">
            <v>Mayıs 2022</v>
          </cell>
          <cell r="L2621">
            <v>23310.39</v>
          </cell>
          <cell r="M2621">
            <v>23310.39</v>
          </cell>
        </row>
        <row r="2622">
          <cell r="C2622" t="str">
            <v>ÖZDEMİR PETROL NAKLİYE İNŞ.PAZ.İMALAT SAN.TİC.LTD.ŞT</v>
          </cell>
          <cell r="D2622" t="str">
            <v>REFORM</v>
          </cell>
          <cell r="E2622" t="str">
            <v>GarantiDBS</v>
          </cell>
          <cell r="H2622" t="str">
            <v>YAKUTİYE</v>
          </cell>
          <cell r="I2622" t="str">
            <v>KLA2022000005507</v>
          </cell>
          <cell r="J2622" t="str">
            <v>08.06.2022</v>
          </cell>
          <cell r="K2622" t="str">
            <v>Mayıs 2022</v>
          </cell>
          <cell r="L2622">
            <v>37411.29</v>
          </cell>
          <cell r="M2622">
            <v>37411.29</v>
          </cell>
        </row>
        <row r="2623">
          <cell r="C2623" t="str">
            <v>ÖZDEN ERHAN</v>
          </cell>
          <cell r="D2623" t="str">
            <v>REFORM</v>
          </cell>
          <cell r="E2623" t="str">
            <v>Akbank</v>
          </cell>
          <cell r="H2623" t="str">
            <v>ATAKUM</v>
          </cell>
          <cell r="I2623" t="str">
            <v>KMA2022000001770</v>
          </cell>
          <cell r="J2623" t="str">
            <v>07.06.2022</v>
          </cell>
          <cell r="K2623" t="str">
            <v>Mayıs 2022</v>
          </cell>
          <cell r="L2623">
            <v>253.62</v>
          </cell>
          <cell r="M2623">
            <v>253.62</v>
          </cell>
        </row>
        <row r="2624">
          <cell r="C2624" t="str">
            <v>ÖZDİLLER TURİZM İNŞ GIDA SAN VE TİC LTD ŞTİ</v>
          </cell>
          <cell r="D2624" t="str">
            <v>SERA ENERJİ SAN. VE TİC. LTD. ŞTİ.</v>
          </cell>
          <cell r="E2624" t="str">
            <v>HalkbankasıDBS</v>
          </cell>
          <cell r="H2624" t="str">
            <v>ODUNPAZARI</v>
          </cell>
          <cell r="I2624" t="str">
            <v>KSE2022000003429</v>
          </cell>
          <cell r="J2624" t="str">
            <v>07.05.2022</v>
          </cell>
          <cell r="K2624" t="str">
            <v>Mayıs 2022</v>
          </cell>
          <cell r="L2624">
            <v>25.81</v>
          </cell>
          <cell r="M2624">
            <v>25.81</v>
          </cell>
        </row>
        <row r="2625">
          <cell r="C2625" t="str">
            <v>ÖZDİLLER TURİZM İNŞ GIDA SAN VE TİC LTD ŞTİ</v>
          </cell>
          <cell r="D2625" t="str">
            <v>SERA ENERJİ SAN. VE TİC. LTD. ŞTİ.</v>
          </cell>
          <cell r="E2625" t="str">
            <v>HalkbankasıDBS</v>
          </cell>
          <cell r="H2625" t="str">
            <v>ODUNPAZARI</v>
          </cell>
          <cell r="I2625" t="str">
            <v>KLA2022000005503</v>
          </cell>
          <cell r="J2625" t="str">
            <v>07.06.2022</v>
          </cell>
          <cell r="K2625" t="str">
            <v>Mayıs 2022</v>
          </cell>
          <cell r="L2625">
            <v>478.2</v>
          </cell>
          <cell r="M2625">
            <v>478.2</v>
          </cell>
        </row>
        <row r="2626">
          <cell r="C2626" t="str">
            <v>ÖZDİLLER TURİZM İNŞ GIDA SAN VE TİC LTD ŞTİ</v>
          </cell>
          <cell r="D2626" t="str">
            <v>SERA ENERJİ SAN. VE TİC. LTD. ŞTİ.</v>
          </cell>
          <cell r="E2626" t="str">
            <v>HalkbankasıDBS</v>
          </cell>
          <cell r="H2626" t="str">
            <v>ODUNPAZARI</v>
          </cell>
          <cell r="I2626" t="str">
            <v>KLA2022000005504</v>
          </cell>
          <cell r="J2626" t="str">
            <v>07.06.2022</v>
          </cell>
          <cell r="K2626" t="str">
            <v>Mayıs 2022</v>
          </cell>
          <cell r="L2626">
            <v>787.72</v>
          </cell>
          <cell r="M2626">
            <v>787.72</v>
          </cell>
        </row>
        <row r="2627">
          <cell r="C2627" t="str">
            <v>ÖZEGE REKLAM BÜRO HİZMETLERİ VE GIDA TİCA.Ş.</v>
          </cell>
          <cell r="H2627" t="str">
            <v>BORNOVA</v>
          </cell>
          <cell r="I2627" t="str">
            <v>KSE2022000003428</v>
          </cell>
          <cell r="J2627" t="str">
            <v>07.05.2022</v>
          </cell>
          <cell r="K2627" t="str">
            <v>Mayıs 2022</v>
          </cell>
          <cell r="L2627">
            <v>152.63</v>
          </cell>
          <cell r="M2627">
            <v>152.63</v>
          </cell>
        </row>
        <row r="2628">
          <cell r="C2628" t="str">
            <v>ÖZEGE REKLAM BÜRO HİZMETLERİ VE GIDA TİCA.Ş.</v>
          </cell>
          <cell r="I2628" t="str">
            <v>KSE2022000004781</v>
          </cell>
          <cell r="J2628" t="str">
            <v>10.06.2022</v>
          </cell>
          <cell r="K2628" t="str">
            <v>Mayıs 2022</v>
          </cell>
          <cell r="L2628">
            <v>22300.57</v>
          </cell>
          <cell r="M2628">
            <v>22300.57</v>
          </cell>
        </row>
        <row r="2629">
          <cell r="C2629" t="str">
            <v>ÖZEL ÇAĞLI FEN VE SOSYAL BİLİMLER DER. EĞİ. ÖĞ. VE TİC. LTD. ŞTİ.</v>
          </cell>
          <cell r="E2629" t="str">
            <v>VakıfbankDBS</v>
          </cell>
          <cell r="H2629" t="str">
            <v>URLA</v>
          </cell>
          <cell r="I2629" t="str">
            <v>KMA2022000001769</v>
          </cell>
          <cell r="J2629" t="str">
            <v>07.06.2022</v>
          </cell>
          <cell r="K2629" t="str">
            <v>Mayıs 2022</v>
          </cell>
          <cell r="L2629">
            <v>11952.21</v>
          </cell>
          <cell r="M2629">
            <v>11952.21</v>
          </cell>
        </row>
        <row r="2630">
          <cell r="C2630" t="str">
            <v>ÖZEL ÇAĞLI FEN VE SOSYAL BİLİMLER DER. EĞİ. ÖĞ. VE TİC. LTD. ŞTİ.</v>
          </cell>
          <cell r="E2630" t="str">
            <v>VakıfbankDBS</v>
          </cell>
          <cell r="H2630" t="str">
            <v>URLA</v>
          </cell>
          <cell r="I2630" t="str">
            <v>KSA2022000000957</v>
          </cell>
          <cell r="J2630" t="str">
            <v>07.05.2022</v>
          </cell>
          <cell r="K2630" t="str">
            <v>Mayıs 2022</v>
          </cell>
          <cell r="L2630">
            <v>150.91</v>
          </cell>
          <cell r="M2630">
            <v>150.91</v>
          </cell>
        </row>
        <row r="2631">
          <cell r="C2631" t="str">
            <v>ÖZEL DOĞAL YAŞAM EĞİTİM HİZMETLERİ BİLGİSAYAR GIDA ÜRÜNLERİ İNŞAAT TAŞIMACILIK VE TİC</v>
          </cell>
          <cell r="E2631" t="str">
            <v>Akbank</v>
          </cell>
          <cell r="H2631" t="str">
            <v>BORNOVA</v>
          </cell>
          <cell r="I2631" t="str">
            <v>KSA2022000000958</v>
          </cell>
          <cell r="J2631" t="str">
            <v>07.05.2022</v>
          </cell>
          <cell r="K2631" t="str">
            <v>Mayıs 2022</v>
          </cell>
          <cell r="L2631">
            <v>111.53</v>
          </cell>
          <cell r="M2631">
            <v>111.53</v>
          </cell>
        </row>
        <row r="2632">
          <cell r="C2632" t="str">
            <v>ÖZEL DOĞAL YAŞAM EĞİTİM HİZMETLERİ BİLGİSAYAR GIDA ÜRÜNLERİ İNŞAAT TAŞIMACILIK VE TİC</v>
          </cell>
          <cell r="E2632" t="str">
            <v>Akbank</v>
          </cell>
          <cell r="H2632" t="str">
            <v>BORNOVA</v>
          </cell>
          <cell r="I2632" t="str">
            <v>KMA2022000001712</v>
          </cell>
          <cell r="J2632" t="str">
            <v>31.05.2022</v>
          </cell>
          <cell r="K2632" t="str">
            <v>Mayıs 2022</v>
          </cell>
          <cell r="L2632">
            <v>20292.98</v>
          </cell>
          <cell r="M2632">
            <v>30292.98</v>
          </cell>
        </row>
        <row r="2633">
          <cell r="C2633" t="str">
            <v>ÖZEL GAZİEMİR SAĞLIKHİZMETLERİ TİCARET LLİMİTED ŞİRKETİ</v>
          </cell>
          <cell r="E2633" t="str">
            <v>YKB DBS</v>
          </cell>
          <cell r="H2633" t="str">
            <v>GAZİEMİR</v>
          </cell>
          <cell r="I2633" t="str">
            <v>KSE2022000003427</v>
          </cell>
          <cell r="J2633" t="str">
            <v>07.05.2022</v>
          </cell>
          <cell r="K2633" t="str">
            <v>Mayıs 2022</v>
          </cell>
          <cell r="L2633">
            <v>290.41000000000003</v>
          </cell>
          <cell r="M2633">
            <v>290.41000000000003</v>
          </cell>
        </row>
        <row r="2634">
          <cell r="C2634" t="str">
            <v>ÖZEL KENT SAĞLIK HİZMETLERİ VE MALZ.SAN.TİC.A.Ş.</v>
          </cell>
          <cell r="D2634" t="str">
            <v>MACROEN ENERJİ VE ENERJİ DANIŞMANLIK TİC. LTD. ŞTİ.</v>
          </cell>
          <cell r="E2634" t="str">
            <v>İş Bankası DBS</v>
          </cell>
          <cell r="H2634" t="str">
            <v>ÇİĞLİ</v>
          </cell>
          <cell r="I2634" t="str">
            <v>KSE2022000003426</v>
          </cell>
          <cell r="J2634" t="str">
            <v>07.05.2022</v>
          </cell>
          <cell r="K2634" t="str">
            <v>Mayıs 2022</v>
          </cell>
          <cell r="L2634">
            <v>9627.3799999999992</v>
          </cell>
          <cell r="M2634">
            <v>9627.3799999999992</v>
          </cell>
        </row>
        <row r="2635">
          <cell r="C2635" t="str">
            <v>ÖZEL KENT SAĞLIK HİZMETLERİ VE MALZ.SAN.TİC.A.Ş.</v>
          </cell>
          <cell r="D2635" t="str">
            <v>MACROEN ENERJİ VE ENERJİ DANIŞMANLIK TİC. LTD. ŞTİ.</v>
          </cell>
          <cell r="E2635" t="str">
            <v>İş Bankası DBS</v>
          </cell>
          <cell r="H2635" t="str">
            <v>ÇİĞLİ</v>
          </cell>
          <cell r="I2635" t="str">
            <v>KLA2022000005059</v>
          </cell>
          <cell r="J2635" t="str">
            <v>31.05.2022</v>
          </cell>
          <cell r="K2635" t="str">
            <v>Mayıs 2022</v>
          </cell>
          <cell r="L2635">
            <v>2000094.77</v>
          </cell>
          <cell r="M2635">
            <v>2000094.77</v>
          </cell>
        </row>
        <row r="2636">
          <cell r="C2636" t="str">
            <v>ÖZEL ÖZİLGİ EĞİTİM HREH.BAK.MER.GID.T.T.S.TİC.LTD.Ş.</v>
          </cell>
          <cell r="D2636" t="str">
            <v>SERA ENERJİ SAN. VE TİC. LTD. ŞTİ.</v>
          </cell>
          <cell r="E2636" t="str">
            <v>AkbankDBS</v>
          </cell>
          <cell r="H2636" t="str">
            <v>KONYAALTI</v>
          </cell>
          <cell r="I2636" t="str">
            <v>KSE2022000003425</v>
          </cell>
          <cell r="J2636" t="str">
            <v>07.05.2022</v>
          </cell>
          <cell r="K2636" t="str">
            <v>Mayıs 2022</v>
          </cell>
          <cell r="L2636">
            <v>321.41000000000003</v>
          </cell>
          <cell r="M2636">
            <v>321.41000000000003</v>
          </cell>
        </row>
        <row r="2637">
          <cell r="C2637" t="str">
            <v>ÖZEL SİLİVRİ ARKAZ SAĞLIK HİZMETLERİLTD.ŞTİ.</v>
          </cell>
          <cell r="H2637" t="str">
            <v>SİLİVRİ</v>
          </cell>
          <cell r="I2637" t="str">
            <v>KSE2022000003424</v>
          </cell>
          <cell r="J2637" t="str">
            <v>07.05.2022</v>
          </cell>
          <cell r="K2637" t="str">
            <v>Mayıs 2022</v>
          </cell>
          <cell r="L2637">
            <v>5715.25</v>
          </cell>
          <cell r="M2637">
            <v>5715.25</v>
          </cell>
        </row>
        <row r="2638">
          <cell r="C2638" t="str">
            <v>ÖZEL SİLİVRİ ARKAZ SAĞLIK HİZMETLERİLTD.ŞTİ.</v>
          </cell>
          <cell r="H2638" t="str">
            <v>EREĞLİ</v>
          </cell>
          <cell r="I2638" t="str">
            <v>KLA2022000005218</v>
          </cell>
          <cell r="J2638" t="str">
            <v>31.05.2022</v>
          </cell>
          <cell r="K2638" t="str">
            <v>Mayıs 2022</v>
          </cell>
          <cell r="L2638">
            <v>400480.87</v>
          </cell>
          <cell r="M2638">
            <v>400480.87</v>
          </cell>
        </row>
        <row r="2639">
          <cell r="C2639" t="str">
            <v>ÖZEL SİLİVRİ ARKAZ SAĞLIK HİZMETLERİLTD.ŞTİ.</v>
          </cell>
          <cell r="H2639" t="str">
            <v>AVCILAR</v>
          </cell>
          <cell r="I2639" t="str">
            <v>KLA2022000005219</v>
          </cell>
          <cell r="J2639" t="str">
            <v>31.05.2022</v>
          </cell>
          <cell r="K2639" t="str">
            <v>Mayıs 2022</v>
          </cell>
          <cell r="L2639">
            <v>309782.37</v>
          </cell>
          <cell r="M2639">
            <v>309782.37</v>
          </cell>
        </row>
        <row r="2640">
          <cell r="C2640" t="str">
            <v>ÖZEL SİLİVRİ ARKAZ SAĞLIK HİZMETLERİLTD.ŞTİ.</v>
          </cell>
          <cell r="H2640" t="str">
            <v>SİLİVRİ</v>
          </cell>
          <cell r="I2640" t="str">
            <v>KLA2022000005220</v>
          </cell>
          <cell r="J2640" t="str">
            <v>31.05.2022</v>
          </cell>
          <cell r="K2640" t="str">
            <v>Mayıs 2022</v>
          </cell>
          <cell r="L2640">
            <v>660438.26</v>
          </cell>
          <cell r="M2640">
            <v>660438.26</v>
          </cell>
        </row>
        <row r="2641">
          <cell r="C2641" t="str">
            <v>ÖZEL TEC AKADEMİ EĞİTİM KURUMLARI İNŞAAT TİCARET LİMİTED ŞİRKETİ</v>
          </cell>
          <cell r="D2641" t="str">
            <v>ÇELEBİ BİLİŞİM VE DANIŞMANLIK SAN. TİC. LTD. ŞTİ.</v>
          </cell>
          <cell r="E2641" t="str">
            <v>Akbank</v>
          </cell>
          <cell r="H2641" t="str">
            <v>YENİMAHALLE</v>
          </cell>
          <cell r="I2641" t="str">
            <v>KSA2022000000959</v>
          </cell>
          <cell r="J2641" t="str">
            <v>07.05.2022</v>
          </cell>
          <cell r="K2641" t="str">
            <v>Mayıs 2022</v>
          </cell>
          <cell r="L2641">
            <v>68.09</v>
          </cell>
          <cell r="M2641">
            <v>68.09</v>
          </cell>
        </row>
        <row r="2642">
          <cell r="C2642" t="str">
            <v>ÖZGÜÇLER GIDA TURİZM.İNŞ.TEKS.PET.SAN.VE DIŞ TİC.LTD</v>
          </cell>
          <cell r="E2642" t="str">
            <v>ZiraatbankasıDBS</v>
          </cell>
          <cell r="H2642" t="str">
            <v>AVCILAR</v>
          </cell>
          <cell r="I2642" t="str">
            <v>KSA2022000001711</v>
          </cell>
          <cell r="J2642" t="str">
            <v>11.06.2022</v>
          </cell>
          <cell r="K2642" t="str">
            <v>Mayıs 2022</v>
          </cell>
          <cell r="L2642">
            <v>1571.22</v>
          </cell>
          <cell r="M2642">
            <v>1571.22</v>
          </cell>
        </row>
        <row r="2643">
          <cell r="C2643" t="str">
            <v>ÖZGÜR KURUYEMİŞ VEGIDA SAN.TİC.LTDŞTİ</v>
          </cell>
          <cell r="D2643" t="str">
            <v>YAŞAM İLETİŞİM TELEKOMÜNİKASYON</v>
          </cell>
          <cell r="E2643" t="str">
            <v>GarantiDBS</v>
          </cell>
          <cell r="H2643" t="str">
            <v>SUNGURLU</v>
          </cell>
          <cell r="I2643" t="str">
            <v>KSE2022000003423</v>
          </cell>
          <cell r="J2643" t="str">
            <v>07.05.2022</v>
          </cell>
          <cell r="K2643" t="str">
            <v>Mayıs 2022</v>
          </cell>
          <cell r="L2643">
            <v>548.46</v>
          </cell>
          <cell r="M2643">
            <v>548.46</v>
          </cell>
        </row>
        <row r="2644">
          <cell r="C2644" t="str">
            <v>ÖZGÜR KURUYEMİŞ VEGIDA SAN.TİC.LTDŞTİ</v>
          </cell>
          <cell r="D2644" t="str">
            <v>YAŞAM İLETİŞİM TELEKOMÜNİKASYON</v>
          </cell>
          <cell r="E2644" t="str">
            <v>GarantiDBS</v>
          </cell>
          <cell r="H2644" t="str">
            <v>SUNGURLU</v>
          </cell>
          <cell r="I2644" t="str">
            <v>KLA2022000005501</v>
          </cell>
          <cell r="J2644" t="str">
            <v>07.06.2022</v>
          </cell>
          <cell r="K2644" t="str">
            <v>Mayıs 2022</v>
          </cell>
          <cell r="L2644">
            <v>14030</v>
          </cell>
          <cell r="M2644">
            <v>14030</v>
          </cell>
        </row>
        <row r="2645">
          <cell r="C2645" t="str">
            <v>ÖZGÜR KURUYEMİŞ VEGIDA SAN.TİC.LTDŞTİ</v>
          </cell>
          <cell r="D2645" t="str">
            <v>YAŞAM İLETİŞİM TELEKOMÜNİKASYON</v>
          </cell>
          <cell r="E2645" t="str">
            <v>GarantiDBS</v>
          </cell>
          <cell r="H2645" t="str">
            <v>SUNGURLU</v>
          </cell>
          <cell r="I2645" t="str">
            <v>KLA2022000005500</v>
          </cell>
          <cell r="J2645" t="str">
            <v>07.06.2022</v>
          </cell>
          <cell r="K2645" t="str">
            <v>Mayıs 2022</v>
          </cell>
          <cell r="L2645">
            <v>39343.75</v>
          </cell>
          <cell r="M2645">
            <v>39343.75</v>
          </cell>
        </row>
        <row r="2646">
          <cell r="C2646" t="str">
            <v>ÖZGÜR KURUYEMİŞ VEGIDA SAN.TİC.LTDŞTİ</v>
          </cell>
          <cell r="D2646" t="str">
            <v>YAŞAM İLETİŞİM TELEKOMÜNİKASYON</v>
          </cell>
          <cell r="E2646" t="str">
            <v>GarantiDBS</v>
          </cell>
          <cell r="H2646" t="str">
            <v>SİNCAN</v>
          </cell>
          <cell r="I2646" t="str">
            <v>KLA2022000005499</v>
          </cell>
          <cell r="J2646" t="str">
            <v>07.06.2022</v>
          </cell>
          <cell r="K2646" t="str">
            <v>Mayıs 2022</v>
          </cell>
          <cell r="L2646">
            <v>4948.32</v>
          </cell>
          <cell r="M2646">
            <v>4948.32</v>
          </cell>
        </row>
        <row r="2647">
          <cell r="C2647" t="str">
            <v>ÖZGÜR KURUYEMİŞ VEGIDA SAN.TİC.LTDŞTİ</v>
          </cell>
          <cell r="D2647" t="str">
            <v>YAŞAM İLETİŞİM TELEKOMÜNİKASYON</v>
          </cell>
          <cell r="E2647" t="str">
            <v>GarantiDBS</v>
          </cell>
          <cell r="H2647" t="str">
            <v>MAMAK</v>
          </cell>
          <cell r="I2647" t="str">
            <v>KLA2022000005497</v>
          </cell>
          <cell r="J2647" t="str">
            <v>07.06.2022</v>
          </cell>
          <cell r="K2647" t="str">
            <v>Mayıs 2022</v>
          </cell>
          <cell r="L2647">
            <v>12684.68</v>
          </cell>
          <cell r="M2647">
            <v>12684.68</v>
          </cell>
        </row>
        <row r="2648">
          <cell r="C2648" t="str">
            <v>ÖZGÜR KURUYEMİŞ VEGIDA SAN.TİC.LTDŞTİ</v>
          </cell>
          <cell r="D2648" t="str">
            <v>YAŞAM İLETİŞİM TELEKOMÜNİKASYON</v>
          </cell>
          <cell r="E2648" t="str">
            <v>GarantiDBS</v>
          </cell>
          <cell r="H2648" t="str">
            <v>MAMAK</v>
          </cell>
          <cell r="I2648" t="str">
            <v>KLA2022000005498</v>
          </cell>
          <cell r="J2648" t="str">
            <v>07.06.2022</v>
          </cell>
          <cell r="K2648" t="str">
            <v>Mayıs 2022</v>
          </cell>
          <cell r="L2648">
            <v>16625.02</v>
          </cell>
          <cell r="M2648">
            <v>16625.02</v>
          </cell>
        </row>
        <row r="2649">
          <cell r="C2649" t="str">
            <v>ÖZGÜVEN OTELCİLİK-TURİZM-TİCARET LİMİTEDŞİRKETİ</v>
          </cell>
          <cell r="E2649" t="str">
            <v>İş Bankası DBS</v>
          </cell>
          <cell r="H2649" t="str">
            <v>KONAK</v>
          </cell>
          <cell r="I2649" t="str">
            <v>KSE2022000003422</v>
          </cell>
          <cell r="J2649" t="str">
            <v>07.05.2022</v>
          </cell>
          <cell r="K2649" t="str">
            <v>Mayıs 2022</v>
          </cell>
          <cell r="L2649">
            <v>209.56</v>
          </cell>
          <cell r="M2649">
            <v>209.56</v>
          </cell>
        </row>
        <row r="2650">
          <cell r="C2650" t="str">
            <v>ÖZGÜVEN OTELCİLİK-TURİZM-TİCARET LİMİTEDŞİRKETİ</v>
          </cell>
          <cell r="E2650" t="str">
            <v>İş Bankası DBS</v>
          </cell>
          <cell r="H2650" t="str">
            <v>KONAK</v>
          </cell>
          <cell r="I2650" t="str">
            <v>KFE2022000000779</v>
          </cell>
          <cell r="J2650" t="str">
            <v>10.06.2022</v>
          </cell>
          <cell r="K2650" t="str">
            <v>Mayıs 2022</v>
          </cell>
          <cell r="L2650">
            <v>64782.76</v>
          </cell>
          <cell r="M2650">
            <v>64782.76</v>
          </cell>
        </row>
        <row r="2651">
          <cell r="C2651" t="str">
            <v>ÖZKAN ERYILMAZ</v>
          </cell>
          <cell r="D2651" t="str">
            <v>HANKAYA SAVUNMA SAN. VE TİC. A.Ş.</v>
          </cell>
          <cell r="H2651" t="str">
            <v>ALTINDAĞ</v>
          </cell>
          <cell r="I2651" t="str">
            <v>KSA2022000000960</v>
          </cell>
          <cell r="J2651" t="str">
            <v>07.05.2022</v>
          </cell>
          <cell r="K2651" t="str">
            <v>Mayıs 2022</v>
          </cell>
          <cell r="L2651">
            <v>39.340000000000003</v>
          </cell>
          <cell r="M2651">
            <v>39.340000000000003</v>
          </cell>
        </row>
        <row r="2652">
          <cell r="C2652" t="str">
            <v>ÖZKAN ERYILMAZ</v>
          </cell>
          <cell r="D2652" t="str">
            <v>HANKAYA SAVUNMA SAN. VE TİC. A.Ş.</v>
          </cell>
          <cell r="H2652" t="str">
            <v>ALTINDAĞ</v>
          </cell>
          <cell r="I2652" t="str">
            <v>KMA2022000001710</v>
          </cell>
          <cell r="J2652" t="str">
            <v>31.05.2022</v>
          </cell>
          <cell r="K2652" t="str">
            <v>Mayıs 2022</v>
          </cell>
          <cell r="L2652">
            <v>272.89999999999998</v>
          </cell>
          <cell r="M2652">
            <v>3272.9</v>
          </cell>
        </row>
        <row r="2653">
          <cell r="C2653" t="str">
            <v>ÖZKAN ERYILMAZ</v>
          </cell>
          <cell r="D2653" t="str">
            <v>HANKAYA SAVUNMA SAN. VE TİC. A.Ş.</v>
          </cell>
          <cell r="H2653" t="str">
            <v>ALTINDAĞ</v>
          </cell>
          <cell r="I2653" t="str">
            <v>KMA2022000001711</v>
          </cell>
          <cell r="J2653" t="str">
            <v>31.05.2022</v>
          </cell>
          <cell r="K2653" t="str">
            <v>Mayıs 2022</v>
          </cell>
          <cell r="L2653">
            <v>8684.5499999999993</v>
          </cell>
          <cell r="M2653">
            <v>8684.5499999999993</v>
          </cell>
        </row>
        <row r="2654">
          <cell r="C2654" t="str">
            <v>ÖZKAN OTOMOTİV TARIMMAK.İNŞ.TAH.NAK.GIDATAR.ÜR.İİTH.LTD.ŞTİ.</v>
          </cell>
          <cell r="D2654" t="str">
            <v>HANKAYA SAVUNMA SAN. VE TİC. A.Ş.</v>
          </cell>
          <cell r="E2654" t="str">
            <v>HalkbankasıDBS</v>
          </cell>
          <cell r="H2654" t="str">
            <v>DEVELİ</v>
          </cell>
          <cell r="I2654" t="str">
            <v>KSA2022000001486</v>
          </cell>
          <cell r="J2654" t="str">
            <v>10.06.2022</v>
          </cell>
          <cell r="K2654" t="str">
            <v>Mayıs 2022</v>
          </cell>
          <cell r="L2654">
            <v>22569.599999999999</v>
          </cell>
          <cell r="M2654">
            <v>22569.599999999999</v>
          </cell>
        </row>
        <row r="2655">
          <cell r="C2655" t="str">
            <v>ÖZKAN OTOMOTİV TARIMMAK.İNŞ.TAH.NAK.GIDATAR.ÜR.İİTH.LTD.ŞTİ.</v>
          </cell>
          <cell r="D2655" t="str">
            <v>HANKAYA SAVUNMA SAN. VE TİC. A.Ş.</v>
          </cell>
          <cell r="E2655" t="str">
            <v>HalkbankasıDBS</v>
          </cell>
          <cell r="H2655" t="str">
            <v>DEVELİ</v>
          </cell>
          <cell r="I2655" t="str">
            <v>KSA2022000000961</v>
          </cell>
          <cell r="J2655" t="str">
            <v>07.05.2022</v>
          </cell>
          <cell r="K2655" t="str">
            <v>Mayıs 2022</v>
          </cell>
          <cell r="L2655">
            <v>148.79</v>
          </cell>
          <cell r="M2655">
            <v>148.79</v>
          </cell>
        </row>
        <row r="2656">
          <cell r="C2656" t="str">
            <v>ÖZKAN TURİZM GID.PAZ. ŞANS OYUNLARI SAN.VE TİC LTD.ŞTİ.</v>
          </cell>
          <cell r="E2656" t="str">
            <v>ZiraatbankasıDBS</v>
          </cell>
          <cell r="H2656" t="str">
            <v>KAĞITHANE</v>
          </cell>
          <cell r="I2656" t="str">
            <v>KSE2022000004917</v>
          </cell>
          <cell r="J2656" t="str">
            <v>11.06.2022</v>
          </cell>
          <cell r="K2656" t="str">
            <v>Mayıs 2022</v>
          </cell>
          <cell r="L2656">
            <v>6103.92</v>
          </cell>
          <cell r="M2656">
            <v>6103.92</v>
          </cell>
        </row>
        <row r="2657">
          <cell r="C2657" t="str">
            <v>ÖZKOPARAN TAVUKÇULUKEKİPMAN İNŞAAT TURİZM TİC.VE SAN.LTD.ŞTİ</v>
          </cell>
          <cell r="D2657" t="str">
            <v>SİNAN MUTLU</v>
          </cell>
          <cell r="H2657" t="str">
            <v>BOLU</v>
          </cell>
          <cell r="I2657" t="str">
            <v>KSE2022000003421</v>
          </cell>
          <cell r="J2657" t="str">
            <v>07.05.2022</v>
          </cell>
          <cell r="K2657" t="str">
            <v>Mayıs 2022</v>
          </cell>
          <cell r="L2657">
            <v>228.13</v>
          </cell>
          <cell r="M2657">
            <v>228.13</v>
          </cell>
        </row>
        <row r="2658">
          <cell r="C2658" t="str">
            <v>ÖZLEM TOSUN</v>
          </cell>
          <cell r="E2658" t="str">
            <v>İş Bankası DBS</v>
          </cell>
          <cell r="H2658" t="str">
            <v xml:space="preserve">ORTAHİSAR </v>
          </cell>
          <cell r="I2658" t="str">
            <v>KSA2022000001712</v>
          </cell>
          <cell r="J2658" t="str">
            <v>11.06.2022</v>
          </cell>
          <cell r="K2658" t="str">
            <v>Mayıs 2022</v>
          </cell>
          <cell r="L2658">
            <v>3262.51</v>
          </cell>
          <cell r="M2658">
            <v>3262.51</v>
          </cell>
        </row>
        <row r="2659">
          <cell r="C2659" t="str">
            <v>ÖZMEN CAM VE MAKİNE İNŞAAT SANAYİ TİCARET LİMİTED ŞİRKETİ</v>
          </cell>
          <cell r="D2659" t="str">
            <v>SERA ENERJİ SAN. VE TİC. LTD. ŞTİ.</v>
          </cell>
          <cell r="E2659" t="str">
            <v>İş Bankası DBS</v>
          </cell>
          <cell r="H2659" t="str">
            <v>ODUNPAZARI</v>
          </cell>
          <cell r="I2659" t="str">
            <v>KSE2022000003420</v>
          </cell>
          <cell r="J2659" t="str">
            <v>07.05.2022</v>
          </cell>
          <cell r="K2659" t="str">
            <v>Mayıs 2022</v>
          </cell>
          <cell r="L2659">
            <v>717.61</v>
          </cell>
          <cell r="M2659">
            <v>717.61</v>
          </cell>
        </row>
        <row r="2660">
          <cell r="C2660" t="str">
            <v>ÖZMEN CAM VE MAKİNE İNŞAAT SANAYİ TİCARET LİMİTED ŞİRKETİ</v>
          </cell>
          <cell r="D2660" t="str">
            <v>SERA ENERJİ SAN. VE TİC. LTD. ŞTİ.</v>
          </cell>
          <cell r="E2660" t="str">
            <v>İş Bankası DBS</v>
          </cell>
          <cell r="H2660" t="str">
            <v>ODUNPAZARI</v>
          </cell>
          <cell r="I2660" t="str">
            <v>KLA2022000005191</v>
          </cell>
          <cell r="J2660" t="str">
            <v>31.05.2022</v>
          </cell>
          <cell r="K2660" t="str">
            <v>Mayıs 2022</v>
          </cell>
          <cell r="L2660">
            <v>82735.44</v>
          </cell>
          <cell r="M2660">
            <v>82735.44</v>
          </cell>
        </row>
        <row r="2661">
          <cell r="C2661" t="str">
            <v>ÖZPA MADEN SU ÜRÜNLERİ GIDA İNŞ.TİC.LTD.ŞTİ.</v>
          </cell>
          <cell r="H2661" t="str">
            <v>SİNCAN</v>
          </cell>
          <cell r="I2661" t="str">
            <v>KLA2022000005486</v>
          </cell>
          <cell r="J2661" t="str">
            <v>07.06.2022</v>
          </cell>
          <cell r="K2661" t="str">
            <v>Mayıs 2022</v>
          </cell>
          <cell r="L2661">
            <v>4714.8599999999997</v>
          </cell>
          <cell r="M2661">
            <v>4714.8599999999997</v>
          </cell>
        </row>
        <row r="2662">
          <cell r="C2662" t="str">
            <v>ÖZPA MADEN SU ÜRÜNLERİ GIDA İNŞ.TİC.LTD.ŞTİ.</v>
          </cell>
          <cell r="H2662" t="str">
            <v>SİNCAN</v>
          </cell>
          <cell r="I2662" t="str">
            <v>KLA2022000005487</v>
          </cell>
          <cell r="J2662" t="str">
            <v>07.06.2022</v>
          </cell>
          <cell r="K2662" t="str">
            <v>Mayıs 2022</v>
          </cell>
          <cell r="L2662">
            <v>2538.2600000000002</v>
          </cell>
          <cell r="M2662">
            <v>2538.2600000000002</v>
          </cell>
        </row>
        <row r="2663">
          <cell r="C2663" t="str">
            <v>ÖZPA MADEN SU ÜRÜNLERİ GIDA İNŞ.TİC.LTD.ŞTİ.</v>
          </cell>
          <cell r="H2663" t="str">
            <v>SİNCAN</v>
          </cell>
          <cell r="I2663" t="str">
            <v>KLA2022000005488</v>
          </cell>
          <cell r="J2663" t="str">
            <v>07.06.2022</v>
          </cell>
          <cell r="K2663" t="str">
            <v>Mayıs 2022</v>
          </cell>
          <cell r="L2663">
            <v>7803.62</v>
          </cell>
          <cell r="M2663">
            <v>7803.62</v>
          </cell>
        </row>
        <row r="2664">
          <cell r="C2664" t="str">
            <v>ÖZPAŞ GIDA VE İHT.MAD.KUYUMCULUK SANTİC.LTD.ŞTİ.</v>
          </cell>
          <cell r="D2664" t="str">
            <v>SERA ENERJİ SAN. VE TİC. LTD. ŞTİ.</v>
          </cell>
          <cell r="E2664" t="str">
            <v>GarantiDBS</v>
          </cell>
          <cell r="H2664" t="str">
            <v>NİLÜFER</v>
          </cell>
          <cell r="I2664" t="str">
            <v>KSE2022000003419</v>
          </cell>
          <cell r="J2664" t="str">
            <v>07.05.2022</v>
          </cell>
          <cell r="K2664" t="str">
            <v>Mayıs 2022</v>
          </cell>
          <cell r="L2664">
            <v>140.81</v>
          </cell>
          <cell r="M2664">
            <v>140.81</v>
          </cell>
        </row>
        <row r="2665">
          <cell r="C2665" t="str">
            <v>ÖZPAŞ GIDA VE İHT.MAD.KUYUMCULUK SANTİC.LTD.ŞTİ.</v>
          </cell>
          <cell r="D2665" t="str">
            <v>SERA ENERJİ SAN. VE TİC. LTD. ŞTİ.</v>
          </cell>
          <cell r="E2665" t="str">
            <v>GarantiDBS</v>
          </cell>
          <cell r="H2665" t="str">
            <v>NİLÜFER</v>
          </cell>
          <cell r="I2665" t="str">
            <v>KLA2022000005495</v>
          </cell>
          <cell r="J2665" t="str">
            <v>07.06.2022</v>
          </cell>
          <cell r="K2665" t="str">
            <v>Mayıs 2022</v>
          </cell>
          <cell r="L2665">
            <v>16573.96</v>
          </cell>
          <cell r="M2665">
            <v>16573.96</v>
          </cell>
        </row>
        <row r="2666">
          <cell r="C2666" t="str">
            <v>ÖZPAŞ GIDA VE İHT.MAD.KUYUMCULUK SANTİC.LTD.ŞTİ.</v>
          </cell>
          <cell r="D2666" t="str">
            <v>SERA ENERJİ SAN. VE TİC. LTD. ŞTİ.</v>
          </cell>
          <cell r="E2666" t="str">
            <v>GarantiDBS</v>
          </cell>
          <cell r="H2666" t="str">
            <v>İZNİK</v>
          </cell>
          <cell r="I2666" t="str">
            <v>KLA2022000005496</v>
          </cell>
          <cell r="J2666" t="str">
            <v>07.06.2022</v>
          </cell>
          <cell r="K2666" t="str">
            <v>Mayıs 2022</v>
          </cell>
          <cell r="L2666">
            <v>25097.68</v>
          </cell>
          <cell r="M2666">
            <v>25097.68</v>
          </cell>
        </row>
        <row r="2667">
          <cell r="C2667" t="str">
            <v>ÖZŞAN GIDA TEMİZLİKİNŞAAT NAK.TURZ.SANAYİ TİC.LTD.ŞTİ</v>
          </cell>
          <cell r="E2667" t="str">
            <v>İş Bankası DBS</v>
          </cell>
          <cell r="H2667" t="str">
            <v>SİLOPİ</v>
          </cell>
          <cell r="I2667" t="str">
            <v>KSE2022000004918</v>
          </cell>
          <cell r="J2667" t="str">
            <v>11.06.2022</v>
          </cell>
          <cell r="K2667" t="str">
            <v>Mayıs 2022</v>
          </cell>
          <cell r="L2667">
            <v>39852.74</v>
          </cell>
          <cell r="M2667">
            <v>39852.74</v>
          </cell>
        </row>
        <row r="2668">
          <cell r="C2668" t="str">
            <v>ÖZŞAN GIDA TEMİZLİKİNŞAAT NAK.TURZ.SANAYİ TİC.LTD.ŞTİ</v>
          </cell>
          <cell r="E2668" t="str">
            <v>İş Bankası DBS</v>
          </cell>
          <cell r="H2668" t="str">
            <v>SİLOPİ</v>
          </cell>
          <cell r="I2668" t="str">
            <v>KSE2022000004919</v>
          </cell>
          <cell r="J2668" t="str">
            <v>11.06.2022</v>
          </cell>
          <cell r="K2668" t="str">
            <v>Mayıs 2022</v>
          </cell>
          <cell r="L2668">
            <v>12089.49</v>
          </cell>
          <cell r="M2668">
            <v>12089.49</v>
          </cell>
        </row>
        <row r="2669">
          <cell r="C2669" t="str">
            <v>ÖZTUĞAL İNŞAAT TURİZM OTO.MADEN.KUYUMCULUK İTH.İHR.LTD.ŞTİ.</v>
          </cell>
          <cell r="D2669" t="str">
            <v>YAŞAM İLETİŞİM TELEKOMÜNİKASYON</v>
          </cell>
          <cell r="E2669" t="str">
            <v>GarantiDBS</v>
          </cell>
          <cell r="H2669" t="str">
            <v>ETİMESGUT</v>
          </cell>
          <cell r="I2669" t="str">
            <v>KSA2022000001495</v>
          </cell>
          <cell r="J2669" t="str">
            <v>10.06.2022</v>
          </cell>
          <cell r="K2669" t="str">
            <v>Mayıs 2022</v>
          </cell>
          <cell r="L2669">
            <v>54875.73</v>
          </cell>
          <cell r="M2669">
            <v>54875.73</v>
          </cell>
        </row>
        <row r="2670">
          <cell r="C2670" t="str">
            <v>ÖZTUĞAL İNŞAAT TURİZM OTO.MADEN.KUYUMCULUK İTH.İHR.LTD.ŞTİ.</v>
          </cell>
          <cell r="D2670" t="str">
            <v>YAŞAM İLETİŞİM TELEKOMÜNİKASYON</v>
          </cell>
          <cell r="E2670" t="str">
            <v>GarantiDBS</v>
          </cell>
          <cell r="H2670" t="str">
            <v>ETİMESGUT</v>
          </cell>
          <cell r="I2670" t="str">
            <v>KSA2022000000962</v>
          </cell>
          <cell r="J2670" t="str">
            <v>07.05.2022</v>
          </cell>
          <cell r="K2670" t="str">
            <v>Mayıs 2022</v>
          </cell>
          <cell r="L2670">
            <v>335.84</v>
          </cell>
          <cell r="M2670">
            <v>335.84</v>
          </cell>
        </row>
        <row r="2671">
          <cell r="C2671" t="str">
            <v>ÖZYAZICI İNŞAAT ELEKTRİK MAKİNA MÜŞAVİRLİK VE TAAHHÜT SANAYİ VE TİCARET ANONİM ŞİRKET</v>
          </cell>
          <cell r="D2671" t="str">
            <v>HAYRETTİN KESKİN</v>
          </cell>
          <cell r="E2671" t="str">
            <v>İş Bankası DBS</v>
          </cell>
          <cell r="H2671" t="str">
            <v>GÜNGÖREN</v>
          </cell>
          <cell r="I2671" t="str">
            <v>KSE2022000003418</v>
          </cell>
          <cell r="J2671" t="str">
            <v>07.05.2022</v>
          </cell>
          <cell r="K2671" t="str">
            <v>Mayıs 2022</v>
          </cell>
          <cell r="L2671">
            <v>1766.14</v>
          </cell>
          <cell r="M2671">
            <v>1766.14</v>
          </cell>
        </row>
        <row r="2672">
          <cell r="C2672" t="str">
            <v>ÖZYAZICI İNŞAAT ELEKTRİK MAKİNA MÜŞAVİRLİK VE TAAHHÜT SANAYİ VE TİCARET ANONİM ŞİRKET</v>
          </cell>
          <cell r="D2672" t="str">
            <v>HAYRETTİN KESKİN</v>
          </cell>
          <cell r="E2672" t="str">
            <v>İş Bankası DBS</v>
          </cell>
          <cell r="H2672" t="str">
            <v>GÜNGÖREN</v>
          </cell>
          <cell r="I2672" t="str">
            <v>KLA2022000005494</v>
          </cell>
          <cell r="J2672" t="str">
            <v>07.06.2022</v>
          </cell>
          <cell r="K2672" t="str">
            <v>Mayıs 2022</v>
          </cell>
          <cell r="L2672">
            <v>6276.69</v>
          </cell>
          <cell r="M2672">
            <v>6276.69</v>
          </cell>
        </row>
        <row r="2673">
          <cell r="C2673" t="str">
            <v>ÖZYAZICI İNŞAAT ELEKTRİK MAKİNA MÜŞAVİRLİK VE TAAHHÜT SANAYİ VE TİCARET ANONİM ŞİRKET</v>
          </cell>
          <cell r="D2673" t="str">
            <v>HAYRETTİN KESKİN</v>
          </cell>
          <cell r="E2673" t="str">
            <v>İş Bankası DBS</v>
          </cell>
          <cell r="H2673" t="str">
            <v>BAKIRKÖY</v>
          </cell>
          <cell r="I2673" t="str">
            <v>KLA2022000005491</v>
          </cell>
          <cell r="J2673" t="str">
            <v>07.06.2022</v>
          </cell>
          <cell r="K2673" t="str">
            <v>Mayıs 2022</v>
          </cell>
          <cell r="L2673">
            <v>2190.48</v>
          </cell>
          <cell r="M2673">
            <v>2190.48</v>
          </cell>
        </row>
        <row r="2674">
          <cell r="C2674" t="str">
            <v>ÖZYAZICI İNŞAAT ELEKTRİK MAKİNA MÜŞAVİRLİK VE TAAHHÜT SANAYİ VE TİCARET ANONİM ŞİRKET</v>
          </cell>
          <cell r="D2674" t="str">
            <v>HAYRETTİN KESKİN</v>
          </cell>
          <cell r="E2674" t="str">
            <v>İş Bankası DBS</v>
          </cell>
          <cell r="H2674" t="str">
            <v>KÜÇÜKÇEKMECE</v>
          </cell>
          <cell r="I2674" t="str">
            <v>KLA2022000005493</v>
          </cell>
          <cell r="J2674" t="str">
            <v>07.06.2022</v>
          </cell>
          <cell r="K2674" t="str">
            <v>Mayıs 2022</v>
          </cell>
          <cell r="L2674">
            <v>132422.09</v>
          </cell>
          <cell r="M2674">
            <v>132422.09</v>
          </cell>
        </row>
        <row r="2675">
          <cell r="C2675" t="str">
            <v>ÖZYAZICI İNŞAAT ELEKTRİK MAKİNA MÜŞAVİRLİK VE TAAHHÜT SANAYİ VE TİCARET ANONİM ŞİRKET</v>
          </cell>
          <cell r="D2675" t="str">
            <v>HAYRETTİN KESKİN</v>
          </cell>
          <cell r="E2675" t="str">
            <v>İş Bankası DBS</v>
          </cell>
          <cell r="H2675" t="str">
            <v>ÇANKAYA</v>
          </cell>
          <cell r="I2675" t="str">
            <v>KLA2022000005492</v>
          </cell>
          <cell r="J2675" t="str">
            <v>07.06.2022</v>
          </cell>
          <cell r="K2675" t="str">
            <v>Mayıs 2022</v>
          </cell>
          <cell r="L2675">
            <v>53064.59</v>
          </cell>
          <cell r="M2675">
            <v>53064.59</v>
          </cell>
        </row>
        <row r="2676">
          <cell r="C2676" t="str">
            <v>ÖZYAZICI İNŞAAT ELEKTRİK MAKİNA MÜŞAVİRLİK VE TAAHHÜT SANAYİ VE TİCARET ANONİM ŞİRKET</v>
          </cell>
          <cell r="D2676" t="str">
            <v>HAYRETTİN KESKİN</v>
          </cell>
          <cell r="E2676" t="str">
            <v>İş Bankası DBS</v>
          </cell>
          <cell r="H2676" t="str">
            <v>BEYKOZ</v>
          </cell>
          <cell r="I2676" t="str">
            <v>KLA2022000005490</v>
          </cell>
          <cell r="J2676" t="str">
            <v>07.06.2022</v>
          </cell>
          <cell r="K2676" t="str">
            <v>Mayıs 2022</v>
          </cell>
          <cell r="L2676">
            <v>16536.71</v>
          </cell>
          <cell r="M2676">
            <v>16536.71</v>
          </cell>
        </row>
        <row r="2677">
          <cell r="C2677" t="str">
            <v>ÖZYURT MATBAACILIK İNŞAAT TAAH.SAN.VE TİC.LTD.ŞTİ.</v>
          </cell>
          <cell r="H2677" t="str">
            <v>KAHRAMANKAZAN</v>
          </cell>
          <cell r="I2677" t="str">
            <v>KSE2022000003417</v>
          </cell>
          <cell r="J2677" t="str">
            <v>07.05.2022</v>
          </cell>
          <cell r="K2677" t="str">
            <v>Mayıs 2022</v>
          </cell>
          <cell r="L2677">
            <v>4208.6000000000004</v>
          </cell>
          <cell r="M2677">
            <v>4208.6000000000004</v>
          </cell>
        </row>
        <row r="2678">
          <cell r="C2678" t="str">
            <v>ÖZYURT MATBAACILIK İNŞAAT TAAH.SAN.VE TİC.LTD.ŞTİ.</v>
          </cell>
          <cell r="H2678" t="str">
            <v>KAHRAMANKAZAN</v>
          </cell>
          <cell r="I2678" t="str">
            <v>KLA2022000005190</v>
          </cell>
          <cell r="J2678" t="str">
            <v>31.05.2022</v>
          </cell>
          <cell r="K2678" t="str">
            <v>Mayıs 2022</v>
          </cell>
          <cell r="L2678">
            <v>994277.97</v>
          </cell>
          <cell r="M2678">
            <v>994277.97</v>
          </cell>
        </row>
        <row r="2679">
          <cell r="C2679" t="str">
            <v>PALMER MERMER SANAYİ TİCARET LİMİTED ŞİRKETİ</v>
          </cell>
          <cell r="E2679" t="str">
            <v>ZiraatbankasıDBS</v>
          </cell>
          <cell r="H2679" t="str">
            <v>AFYON</v>
          </cell>
          <cell r="I2679" t="str">
            <v>KSE2022000003416</v>
          </cell>
          <cell r="J2679" t="str">
            <v>07.05.2022</v>
          </cell>
          <cell r="K2679" t="str">
            <v>Mayıs 2022</v>
          </cell>
          <cell r="L2679">
            <v>1888.76</v>
          </cell>
          <cell r="M2679">
            <v>1888.76</v>
          </cell>
        </row>
        <row r="2680">
          <cell r="C2680" t="str">
            <v>PANÇO GİYİM SANAYİ VE TİCARET A.Ş.</v>
          </cell>
          <cell r="D2680" t="str">
            <v>AZA ENERJİ DANIŞMANLIK LTD. ŞTİ.</v>
          </cell>
          <cell r="E2680" t="str">
            <v>AkbankDBS</v>
          </cell>
          <cell r="H2680" t="str">
            <v>SELÇUKLU</v>
          </cell>
          <cell r="I2680" t="str">
            <v>KSE2022000003415</v>
          </cell>
          <cell r="J2680" t="str">
            <v>07.05.2022</v>
          </cell>
          <cell r="K2680" t="str">
            <v>Mayıs 2022</v>
          </cell>
          <cell r="L2680">
            <v>695.35</v>
          </cell>
          <cell r="M2680">
            <v>695.35</v>
          </cell>
        </row>
        <row r="2681">
          <cell r="C2681" t="str">
            <v>PANORA İŞLETMECİLİKVE TİCARET A.Ş.</v>
          </cell>
          <cell r="D2681" t="str">
            <v>HANKAYA SAVUNMA SAN. VE TİC. A.Ş.</v>
          </cell>
          <cell r="E2681" t="str">
            <v>ZiraatbankasıDBS</v>
          </cell>
          <cell r="H2681" t="str">
            <v>ÇANKAYA</v>
          </cell>
          <cell r="I2681" t="str">
            <v>KSE2022000003414</v>
          </cell>
          <cell r="J2681" t="str">
            <v>07.05.2022</v>
          </cell>
          <cell r="K2681" t="str">
            <v>Mayıs 2022</v>
          </cell>
          <cell r="L2681">
            <v>21304.22</v>
          </cell>
          <cell r="M2681">
            <v>21304.22</v>
          </cell>
        </row>
        <row r="2682">
          <cell r="C2682" t="str">
            <v>PANORA İŞLETMECİLİKVE TİCARET A.Ş.</v>
          </cell>
          <cell r="D2682" t="str">
            <v>HANKAYA SAVUNMA SAN. VE TİC. A.Ş.</v>
          </cell>
          <cell r="E2682" t="str">
            <v>ZiraatbankasıDBS</v>
          </cell>
          <cell r="H2682" t="str">
            <v>ÇANKAYA</v>
          </cell>
          <cell r="I2682" t="str">
            <v>KME2022000001212</v>
          </cell>
          <cell r="J2682" t="str">
            <v>31.05.2022</v>
          </cell>
          <cell r="K2682" t="str">
            <v>Mayıs 2022</v>
          </cell>
          <cell r="L2682">
            <v>239554.53</v>
          </cell>
          <cell r="M2682">
            <v>239554.53</v>
          </cell>
        </row>
        <row r="2683">
          <cell r="C2683" t="str">
            <v>PANORA İŞLETMECİLİKVE TİCARET A.Ş.</v>
          </cell>
          <cell r="D2683" t="str">
            <v>HANKAYA SAVUNMA SAN. VE TİC. A.Ş.</v>
          </cell>
          <cell r="E2683" t="str">
            <v>ZiraatbankasıDBS</v>
          </cell>
          <cell r="H2683" t="str">
            <v>ÇANKAYA</v>
          </cell>
          <cell r="I2683" t="str">
            <v>KME2022000001213</v>
          </cell>
          <cell r="J2683" t="str">
            <v>31.05.2022</v>
          </cell>
          <cell r="K2683" t="str">
            <v>Mayıs 2022</v>
          </cell>
          <cell r="L2683">
            <v>3477087.63</v>
          </cell>
          <cell r="M2683">
            <v>3477087.63</v>
          </cell>
        </row>
        <row r="2684">
          <cell r="C2684" t="str">
            <v>PAPATYA GIDA MAĞAZACILIK TAR. HAY.İNŞ.NAK.SAN.VE TİC.LTD.ŞTİ</v>
          </cell>
          <cell r="D2684" t="str">
            <v>ARES ENERJİ DANIŞMANLIK - MİNE GÜL ALTINOK</v>
          </cell>
          <cell r="H2684" t="str">
            <v>DEVELİ</v>
          </cell>
          <cell r="I2684" t="str">
            <v>KSE2022000003413</v>
          </cell>
          <cell r="J2684" t="str">
            <v>07.05.2022</v>
          </cell>
          <cell r="K2684" t="str">
            <v>Mayıs 2022</v>
          </cell>
          <cell r="L2684">
            <v>165.84</v>
          </cell>
          <cell r="M2684">
            <v>165.84</v>
          </cell>
        </row>
        <row r="2685">
          <cell r="C2685" t="str">
            <v>PAPATYA GIDA MAĞAZACILIK TAR. HAY.İNŞ.NAK.SAN.VE TİC.LTD.ŞTİ</v>
          </cell>
          <cell r="D2685" t="str">
            <v>ARES ENERJİ DANIŞMANLIK - MİNE GÜL ALTINOK</v>
          </cell>
          <cell r="H2685" t="str">
            <v>DEVELİ</v>
          </cell>
          <cell r="I2685" t="str">
            <v>KLA2022000005484</v>
          </cell>
          <cell r="J2685" t="str">
            <v>07.06.2022</v>
          </cell>
          <cell r="K2685" t="str">
            <v>Mayıs 2022</v>
          </cell>
          <cell r="L2685">
            <v>30580.07</v>
          </cell>
          <cell r="M2685">
            <v>30580.07</v>
          </cell>
        </row>
        <row r="2686">
          <cell r="C2686" t="str">
            <v>PAPATYA GIDA MAĞAZACILIK TAR. HAY.İNŞ.NAK.SAN.VE TİC.LTD.ŞTİ</v>
          </cell>
          <cell r="D2686" t="str">
            <v>ARES ENERJİ DANIŞMANLIK - MİNE GÜL ALTINOK</v>
          </cell>
          <cell r="H2686" t="str">
            <v>DEVELİ</v>
          </cell>
          <cell r="I2686" t="str">
            <v>KLA2022000005485</v>
          </cell>
          <cell r="J2686" t="str">
            <v>07.06.2022</v>
          </cell>
          <cell r="K2686" t="str">
            <v>Mayıs 2022</v>
          </cell>
          <cell r="L2686">
            <v>17412.53</v>
          </cell>
          <cell r="M2686">
            <v>17412.53</v>
          </cell>
        </row>
        <row r="2687">
          <cell r="C2687" t="str">
            <v>PARK YAŞAM MAVİŞEHİRTİCARET MERKEZİ SİTEYÖNETİMİ</v>
          </cell>
          <cell r="I2687" t="str">
            <v>KMA2022000001767</v>
          </cell>
          <cell r="J2687" t="str">
            <v>07.06.2022</v>
          </cell>
          <cell r="K2687" t="str">
            <v>Mayıs 2022</v>
          </cell>
          <cell r="L2687">
            <v>31061.919999999998</v>
          </cell>
          <cell r="M2687">
            <v>31061.919999999998</v>
          </cell>
        </row>
        <row r="2688">
          <cell r="C2688" t="str">
            <v>PARK YAŞAM MAVİŞEHİRTİCARET MERKEZİ SİTEYÖNETİMİ</v>
          </cell>
          <cell r="H2688" t="str">
            <v>KARŞIYAKA</v>
          </cell>
          <cell r="I2688" t="str">
            <v>KSA2022000000963</v>
          </cell>
          <cell r="J2688" t="str">
            <v>07.05.2022</v>
          </cell>
          <cell r="K2688" t="str">
            <v>Mayıs 2022</v>
          </cell>
          <cell r="L2688">
            <v>241.9</v>
          </cell>
          <cell r="M2688">
            <v>241.9</v>
          </cell>
        </row>
        <row r="2689">
          <cell r="C2689" t="str">
            <v>PARLAK ÖRME TEKSTİL İNŞAAT İTHALAT İHRACAT SANAYİ VE TİCARET ANONİM ŞİRKETİ</v>
          </cell>
          <cell r="H2689" t="str">
            <v>BEYLİKDÜZÜ</v>
          </cell>
          <cell r="I2689" t="str">
            <v>KSE2022000003412</v>
          </cell>
          <cell r="J2689" t="str">
            <v>07.05.2022</v>
          </cell>
          <cell r="K2689" t="str">
            <v>Mayıs 2022</v>
          </cell>
          <cell r="L2689">
            <v>485.98</v>
          </cell>
          <cell r="M2689">
            <v>485.98</v>
          </cell>
        </row>
        <row r="2690">
          <cell r="C2690" t="str">
            <v>PAŞA TURİZM İNŞAAT PET. VE TÜK.MAD.NAK.TİC.VE SAN.LTD.ŞTİ</v>
          </cell>
          <cell r="H2690" t="str">
            <v>GAZİEMİR</v>
          </cell>
          <cell r="I2690" t="str">
            <v>KSA2022000000964</v>
          </cell>
          <cell r="J2690" t="str">
            <v>07.05.2022</v>
          </cell>
          <cell r="K2690" t="str">
            <v>Mayıs 2022</v>
          </cell>
          <cell r="L2690">
            <v>18.440000000000001</v>
          </cell>
          <cell r="M2690">
            <v>18.440000000000001</v>
          </cell>
        </row>
        <row r="2691">
          <cell r="C2691" t="str">
            <v>PAYCORE ÖDEME HİZMETLERİ TAKAS VE MUTABAKAT SİSTEMLERİ ANONİM ŞİRKETİ</v>
          </cell>
          <cell r="D2691" t="str">
            <v>RESKA MÜHENDİSLİK</v>
          </cell>
          <cell r="E2691" t="str">
            <v>Akbank</v>
          </cell>
          <cell r="H2691" t="str">
            <v>BAKIRKÖY</v>
          </cell>
          <cell r="I2691" t="str">
            <v>KSE2022000003411</v>
          </cell>
          <cell r="J2691" t="str">
            <v>07.05.2022</v>
          </cell>
          <cell r="K2691" t="str">
            <v>Mayıs 2022</v>
          </cell>
          <cell r="L2691">
            <v>1000.3</v>
          </cell>
          <cell r="M2691">
            <v>1000.3</v>
          </cell>
        </row>
        <row r="2692">
          <cell r="C2692" t="str">
            <v>PAYCORE ÖDEME HİZMETLERİ TAKAS VE MUTABAKAT SİSTEMLERİ ANONİM ŞİRKETİ</v>
          </cell>
          <cell r="D2692" t="str">
            <v>RESKA MÜHENDİSLİK</v>
          </cell>
          <cell r="E2692" t="str">
            <v>Akbank</v>
          </cell>
          <cell r="H2692" t="str">
            <v>BAKIRKÖY</v>
          </cell>
          <cell r="I2692" t="str">
            <v>KME2022000001314</v>
          </cell>
          <cell r="J2692" t="str">
            <v>07.06.2022</v>
          </cell>
          <cell r="K2692" t="str">
            <v>Mayıs 2022</v>
          </cell>
          <cell r="L2692">
            <v>231767.14</v>
          </cell>
          <cell r="M2692">
            <v>231767.14</v>
          </cell>
        </row>
        <row r="2693">
          <cell r="C2693" t="str">
            <v>PEGEM AKADEMİ YAYINCILIK EĞİTİM DAN.HİZM.TİC.A.Ş</v>
          </cell>
          <cell r="D2693" t="str">
            <v>YAŞAM İLETİŞİM TELEKOMÜNİKASYON</v>
          </cell>
          <cell r="E2693" t="str">
            <v>İş Bankası DBS</v>
          </cell>
          <cell r="H2693" t="str">
            <v>ÇANKAYA</v>
          </cell>
          <cell r="I2693" t="str">
            <v>KSE2022000003410</v>
          </cell>
          <cell r="J2693" t="str">
            <v>07.05.2022</v>
          </cell>
          <cell r="K2693" t="str">
            <v>Mayıs 2022</v>
          </cell>
          <cell r="L2693">
            <v>124.47</v>
          </cell>
          <cell r="M2693">
            <v>124.47</v>
          </cell>
        </row>
        <row r="2694">
          <cell r="C2694" t="str">
            <v>PEGEM AKADEMİ YAYINCILIK EĞİTİM DAN.HİZM.TİC.A.Ş</v>
          </cell>
          <cell r="D2694" t="str">
            <v>YAŞAM İLETİŞİM TELEKOMÜNİKASYON</v>
          </cell>
          <cell r="E2694" t="str">
            <v>İş Bankası DBS</v>
          </cell>
          <cell r="H2694" t="str">
            <v>YENİMAHALLE</v>
          </cell>
          <cell r="I2694" t="str">
            <v>KLA2022000005483</v>
          </cell>
          <cell r="J2694" t="str">
            <v>07.06.2022</v>
          </cell>
          <cell r="K2694" t="str">
            <v>Mayıs 2022</v>
          </cell>
          <cell r="L2694">
            <v>30344.42</v>
          </cell>
          <cell r="M2694">
            <v>30344.42</v>
          </cell>
        </row>
        <row r="2695">
          <cell r="C2695" t="str">
            <v>PEGEM AKADEMİ YAYINCILIK EĞİTİM DAN.HİZM.TİC.A.Ş</v>
          </cell>
          <cell r="D2695" t="str">
            <v>YAŞAM İLETİŞİM TELEKOMÜNİKASYON</v>
          </cell>
          <cell r="E2695" t="str">
            <v>İş Bankası DBS</v>
          </cell>
          <cell r="H2695" t="str">
            <v>ÇANKAYA</v>
          </cell>
          <cell r="I2695" t="str">
            <v>KLA2022000005482</v>
          </cell>
          <cell r="J2695" t="str">
            <v>07.06.2022</v>
          </cell>
          <cell r="K2695" t="str">
            <v>Mayıs 2022</v>
          </cell>
          <cell r="L2695">
            <v>7283.87</v>
          </cell>
          <cell r="M2695">
            <v>7283.87</v>
          </cell>
        </row>
        <row r="2696">
          <cell r="C2696" t="str">
            <v>PERA RESTORAN İŞLETMELERİ TURİZM İNŞAAT SANAYİ VE TİCARET LİMİTED ŞİRKETİ</v>
          </cell>
          <cell r="H2696" t="str">
            <v>KADIKÖY</v>
          </cell>
          <cell r="I2696" t="str">
            <v>KMA2022000001766</v>
          </cell>
          <cell r="J2696" t="str">
            <v>07.06.2022</v>
          </cell>
          <cell r="K2696" t="str">
            <v>Mayıs 2022</v>
          </cell>
          <cell r="L2696">
            <v>32684.73</v>
          </cell>
          <cell r="M2696">
            <v>32684.73</v>
          </cell>
        </row>
        <row r="2697">
          <cell r="C2697" t="str">
            <v>PEYNİRCİ İBRAHİM SÜT ÜRÜNLERİ GIDA TURİZM TARIM HAYVANCILIK SANAYİ VE TİCARET LİMİTED</v>
          </cell>
          <cell r="E2697" t="str">
            <v>HalkbankasıDBS</v>
          </cell>
          <cell r="H2697" t="str">
            <v>KONAK</v>
          </cell>
          <cell r="I2697" t="str">
            <v>KSE2022000003409</v>
          </cell>
          <cell r="J2697" t="str">
            <v>07.05.2022</v>
          </cell>
          <cell r="K2697" t="str">
            <v>Mayıs 2022</v>
          </cell>
          <cell r="L2697">
            <v>379.03</v>
          </cell>
          <cell r="M2697">
            <v>379.03</v>
          </cell>
        </row>
        <row r="2698">
          <cell r="C2698" t="str">
            <v>PEYNİRCİ İBRAHİM SÜT ÜRÜNLERİ GIDA TURİZM TARIM HAYVANCILIK SANAYİ VE TİCARET LİMİTED</v>
          </cell>
          <cell r="E2698" t="str">
            <v>HalkbankasıDBS</v>
          </cell>
          <cell r="H2698" t="str">
            <v>KONAK</v>
          </cell>
          <cell r="I2698" t="str">
            <v>KLA2022000005476</v>
          </cell>
          <cell r="J2698" t="str">
            <v>07.06.2022</v>
          </cell>
          <cell r="K2698" t="str">
            <v>Mayıs 2022</v>
          </cell>
          <cell r="L2698">
            <v>14150.02</v>
          </cell>
          <cell r="M2698">
            <v>14150.02</v>
          </cell>
        </row>
        <row r="2699">
          <cell r="C2699" t="str">
            <v>PEYNİRCİ İBRAHİM SÜT ÜRÜNLERİ GIDA TURİZM TARIM HAYVANCILIK SANAYİ VE TİCARET LİMİTED</v>
          </cell>
          <cell r="E2699" t="str">
            <v>HalkbankasıDBS</v>
          </cell>
          <cell r="H2699" t="str">
            <v>NARLIDERE</v>
          </cell>
          <cell r="I2699" t="str">
            <v>KLA2022000005477</v>
          </cell>
          <cell r="J2699" t="str">
            <v>07.06.2022</v>
          </cell>
          <cell r="K2699" t="str">
            <v>Mayıs 2022</v>
          </cell>
          <cell r="L2699">
            <v>13520.16</v>
          </cell>
          <cell r="M2699">
            <v>13520.16</v>
          </cell>
        </row>
        <row r="2700">
          <cell r="C2700" t="str">
            <v>PEYNİRCİ İBRAHİM SÜT ÜRÜNLERİ GIDA TURİZM TARIM HAYVANCILIK SANAYİ VE TİCARET LİMİTED</v>
          </cell>
          <cell r="E2700" t="str">
            <v>HalkbankasıDBS</v>
          </cell>
          <cell r="H2700" t="str">
            <v>KARABAĞLAR</v>
          </cell>
          <cell r="I2700" t="str">
            <v>KLA2022000005478</v>
          </cell>
          <cell r="J2700" t="str">
            <v>07.06.2022</v>
          </cell>
          <cell r="K2700" t="str">
            <v>Mayıs 2022</v>
          </cell>
          <cell r="L2700">
            <v>14519.33</v>
          </cell>
          <cell r="M2700">
            <v>14519.33</v>
          </cell>
        </row>
        <row r="2701">
          <cell r="C2701" t="str">
            <v>PEYNİRCİ İBRAHİM SÜT ÜRÜNLERİ GIDA TURİZM TARIM HAYVANCILIK SANAYİ VE TİCARET LİMİTED</v>
          </cell>
          <cell r="E2701" t="str">
            <v>HalkbankasıDBS</v>
          </cell>
          <cell r="H2701" t="str">
            <v>BUCA</v>
          </cell>
          <cell r="I2701" t="str">
            <v>KLA2022000005479</v>
          </cell>
          <cell r="J2701" t="str">
            <v>07.06.2022</v>
          </cell>
          <cell r="K2701" t="str">
            <v>Mayıs 2022</v>
          </cell>
          <cell r="L2701">
            <v>12943.89</v>
          </cell>
          <cell r="M2701">
            <v>12943.89</v>
          </cell>
        </row>
        <row r="2702">
          <cell r="C2702" t="str">
            <v>PEYNİRCİ İBRAHİM SÜT ÜRÜNLERİ GIDA TURİZM TARIM HAYVANCILIK SANAYİ VE TİCARET LİMİTED</v>
          </cell>
          <cell r="E2702" t="str">
            <v>HalkbankasıDBS</v>
          </cell>
          <cell r="H2702" t="str">
            <v>KARABAĞLAR</v>
          </cell>
          <cell r="I2702" t="str">
            <v>KLA2022000005480</v>
          </cell>
          <cell r="J2702" t="str">
            <v>07.06.2022</v>
          </cell>
          <cell r="K2702" t="str">
            <v>Mayıs 2022</v>
          </cell>
          <cell r="L2702">
            <v>16527.97</v>
          </cell>
          <cell r="M2702">
            <v>16527.97</v>
          </cell>
        </row>
        <row r="2703">
          <cell r="C2703" t="str">
            <v>PEYNİRCİ İBRAHİM SÜT ÜRÜNLERİ GIDA TURİZM TARIM HAYVANCILIK SANAYİ VE TİCARET LİMİTED</v>
          </cell>
          <cell r="E2703" t="str">
            <v>HalkbankasıDBS</v>
          </cell>
          <cell r="H2703" t="str">
            <v>NARLIDERE</v>
          </cell>
          <cell r="I2703" t="str">
            <v>KLA2022000005481</v>
          </cell>
          <cell r="J2703" t="str">
            <v>07.06.2022</v>
          </cell>
          <cell r="K2703" t="str">
            <v>Mayıs 2022</v>
          </cell>
          <cell r="L2703">
            <v>784.06</v>
          </cell>
          <cell r="M2703">
            <v>784.06</v>
          </cell>
        </row>
        <row r="2704">
          <cell r="C2704" t="str">
            <v>PİDEDEN GIDA SAN.VE TİC.LTD.ŞTİ</v>
          </cell>
          <cell r="H2704" t="str">
            <v>ÇEKMEKÖY</v>
          </cell>
          <cell r="I2704" t="str">
            <v>KMA2022000001765</v>
          </cell>
          <cell r="J2704" t="str">
            <v>07.06.2022</v>
          </cell>
          <cell r="K2704" t="str">
            <v>Mayıs 2022</v>
          </cell>
          <cell r="L2704">
            <v>13457.37</v>
          </cell>
          <cell r="M2704">
            <v>20457.37</v>
          </cell>
        </row>
        <row r="2705">
          <cell r="C2705" t="str">
            <v>PİLOT AKARYAKIT NAK.İNŞ.HAY.GIDA İÇVE DIŞ T.LTD.ŞTİ</v>
          </cell>
          <cell r="H2705" t="str">
            <v>MESUDİYE</v>
          </cell>
          <cell r="I2705" t="str">
            <v>KSE2022000004920</v>
          </cell>
          <cell r="J2705" t="str">
            <v>11.06.2022</v>
          </cell>
          <cell r="K2705" t="str">
            <v>Mayıs 2022</v>
          </cell>
          <cell r="L2705">
            <v>3508.95</v>
          </cell>
          <cell r="M2705">
            <v>3508.95</v>
          </cell>
        </row>
        <row r="2706">
          <cell r="C2706" t="str">
            <v>PİNTEKS TEKSTİL KUMAŞ PAZARLAMA SANAYİ TİCARET A.Ş.</v>
          </cell>
          <cell r="H2706" t="str">
            <v>ŞANLIURFA</v>
          </cell>
          <cell r="I2706" t="str">
            <v>KSE2022000003408</v>
          </cell>
          <cell r="J2706" t="str">
            <v>07.05.2022</v>
          </cell>
          <cell r="K2706" t="str">
            <v>Mayıs 2022</v>
          </cell>
          <cell r="L2706">
            <v>10393.85</v>
          </cell>
          <cell r="M2706">
            <v>10393.85</v>
          </cell>
        </row>
        <row r="2707">
          <cell r="C2707" t="str">
            <v>PİNTEKS TEKSTİL KUMAŞ PAZARLAMA SANAYİ TİCARET A.Ş.</v>
          </cell>
          <cell r="H2707" t="str">
            <v>ŞANLIURFA</v>
          </cell>
          <cell r="I2707" t="str">
            <v>KSE2022000004779</v>
          </cell>
          <cell r="J2707" t="str">
            <v>10.06.2022</v>
          </cell>
          <cell r="K2707" t="str">
            <v>Mayıs 2022</v>
          </cell>
          <cell r="L2707">
            <v>1905708.67</v>
          </cell>
          <cell r="M2707">
            <v>1905708.67</v>
          </cell>
        </row>
        <row r="2708">
          <cell r="C2708" t="str">
            <v>PİRALİ GÜL</v>
          </cell>
          <cell r="E2708" t="str">
            <v>VakıfbankDBS</v>
          </cell>
          <cell r="H2708" t="str">
            <v>KARTEPE</v>
          </cell>
          <cell r="I2708" t="str">
            <v>KSE2022000004921</v>
          </cell>
          <cell r="J2708" t="str">
            <v>11.06.2022</v>
          </cell>
          <cell r="K2708" t="str">
            <v>Mayıs 2022</v>
          </cell>
          <cell r="L2708">
            <v>10635.55</v>
          </cell>
          <cell r="M2708">
            <v>10635.55</v>
          </cell>
        </row>
        <row r="2709">
          <cell r="C2709" t="str">
            <v>POLEKSAN GIDA İNŞAATVE NAK.SAN.TİC.A.Ş.</v>
          </cell>
          <cell r="D2709" t="str">
            <v>YAŞAM İLETİŞİM TELEKOMÜNİKASYON</v>
          </cell>
          <cell r="E2709" t="str">
            <v>HalkbankasıDBS</v>
          </cell>
          <cell r="H2709" t="str">
            <v>POLATLI</v>
          </cell>
          <cell r="I2709" t="str">
            <v>KSE2022000003407</v>
          </cell>
          <cell r="J2709" t="str">
            <v>07.05.2022</v>
          </cell>
          <cell r="K2709" t="str">
            <v>Mayıs 2022</v>
          </cell>
          <cell r="L2709">
            <v>303.02</v>
          </cell>
          <cell r="M2709">
            <v>303.02</v>
          </cell>
        </row>
        <row r="2710">
          <cell r="C2710" t="str">
            <v>POLEKSAN GIDA İNŞAATVE NAK.SAN.TİC.A.Ş.</v>
          </cell>
          <cell r="D2710" t="str">
            <v>YAŞAM İLETİŞİM TELEKOMÜNİKASYON</v>
          </cell>
          <cell r="E2710" t="str">
            <v>HalkbankasıDBS</v>
          </cell>
          <cell r="H2710" t="str">
            <v>POLATLI</v>
          </cell>
          <cell r="I2710" t="str">
            <v>KLA2022000005475</v>
          </cell>
          <cell r="J2710" t="str">
            <v>07.06.2022</v>
          </cell>
          <cell r="K2710" t="str">
            <v>Mayıs 2022</v>
          </cell>
          <cell r="L2710">
            <v>67681.149999999994</v>
          </cell>
          <cell r="M2710">
            <v>67681.149999999994</v>
          </cell>
        </row>
        <row r="2711">
          <cell r="C2711" t="str">
            <v>POLEN TOHUMCULUK SANAYİ VE TİCARET ANONİM ŞİRKETİ</v>
          </cell>
          <cell r="D2711" t="str">
            <v>MACROEN ENERJİ VE ENERJİ DANIŞMANLIK TİC. LTD. ŞTİ.</v>
          </cell>
          <cell r="E2711" t="str">
            <v>GarantiDBS</v>
          </cell>
          <cell r="H2711" t="str">
            <v>ŞEHZADELER</v>
          </cell>
          <cell r="I2711" t="str">
            <v>KSE2022000003406</v>
          </cell>
          <cell r="J2711" t="str">
            <v>07.05.2022</v>
          </cell>
          <cell r="K2711" t="str">
            <v>Mayıs 2022</v>
          </cell>
          <cell r="L2711">
            <v>836.61</v>
          </cell>
          <cell r="M2711">
            <v>836.61</v>
          </cell>
        </row>
        <row r="2712">
          <cell r="C2712" t="str">
            <v>POLEN TOHUMCULUK SANAYİ VE TİCARET ANONİM ŞİRKETİ</v>
          </cell>
          <cell r="D2712" t="str">
            <v>MACROEN ENERJİ VE ENERJİ DANIŞMANLIK TİC. LTD. ŞTİ.</v>
          </cell>
          <cell r="E2712" t="str">
            <v>GarantiDBS</v>
          </cell>
          <cell r="H2712" t="str">
            <v>ŞEHZADELER</v>
          </cell>
          <cell r="I2712" t="str">
            <v>KLA2022000005301</v>
          </cell>
          <cell r="J2712" t="str">
            <v>31.05.2022</v>
          </cell>
          <cell r="K2712" t="str">
            <v>Mayıs 2022</v>
          </cell>
          <cell r="L2712">
            <v>56.59</v>
          </cell>
          <cell r="M2712">
            <v>56.59</v>
          </cell>
        </row>
        <row r="2713">
          <cell r="C2713" t="str">
            <v>POLEN TOHUMCULUK SANAYİ VE TİCARET ANONİM ŞİRKETİ</v>
          </cell>
          <cell r="D2713" t="str">
            <v>MACROEN ENERJİ VE ENERJİ DANIŞMANLIK TİC. LTD. ŞTİ.</v>
          </cell>
          <cell r="E2713" t="str">
            <v>GarantiDBS</v>
          </cell>
          <cell r="H2713" t="str">
            <v>ŞEHZADELER</v>
          </cell>
          <cell r="I2713" t="str">
            <v>KLA2022000005189</v>
          </cell>
          <cell r="J2713" t="str">
            <v>31.05.2022</v>
          </cell>
          <cell r="K2713" t="str">
            <v>Mayıs 2022</v>
          </cell>
          <cell r="L2713">
            <v>93155.18</v>
          </cell>
          <cell r="M2713">
            <v>93155.18</v>
          </cell>
        </row>
        <row r="2714">
          <cell r="C2714" t="str">
            <v>POLİDAY İNŞAAT VE TURİZM SANAYİ TİCARETA.Ş.</v>
          </cell>
          <cell r="E2714" t="str">
            <v>Akbank</v>
          </cell>
          <cell r="H2714" t="str">
            <v>ODUNPAZARI</v>
          </cell>
          <cell r="I2714" t="str">
            <v>KSE2022000003405</v>
          </cell>
          <cell r="J2714" t="str">
            <v>07.05.2022</v>
          </cell>
          <cell r="K2714" t="str">
            <v>Mayıs 2022</v>
          </cell>
          <cell r="L2714">
            <v>5360.29</v>
          </cell>
          <cell r="M2714">
            <v>5360.29</v>
          </cell>
        </row>
        <row r="2715">
          <cell r="C2715" t="str">
            <v>POLİDAY İNŞAAT VE TURİZM SANAYİ TİCARETA.Ş.</v>
          </cell>
          <cell r="E2715" t="str">
            <v>Akbank</v>
          </cell>
          <cell r="H2715" t="str">
            <v>ODUNPAZARI</v>
          </cell>
          <cell r="I2715" t="str">
            <v>KLA2022000005234</v>
          </cell>
          <cell r="J2715" t="str">
            <v>31.05.2022</v>
          </cell>
          <cell r="K2715" t="str">
            <v>Mayıs 2022</v>
          </cell>
          <cell r="L2715">
            <v>1031318.51</v>
          </cell>
          <cell r="M2715">
            <v>1031318.51</v>
          </cell>
        </row>
        <row r="2716">
          <cell r="C2716" t="str">
            <v>POLİDAY İNŞAAT VE TURİZM SANAYİ TİCARETA.Ş.</v>
          </cell>
          <cell r="E2716" t="str">
            <v>Akbank</v>
          </cell>
          <cell r="H2716" t="str">
            <v>ODUNPAZARI</v>
          </cell>
          <cell r="I2716" t="str">
            <v>KLA2022000005235</v>
          </cell>
          <cell r="J2716" t="str">
            <v>31.05.2022</v>
          </cell>
          <cell r="K2716" t="str">
            <v>Mayıs 2022</v>
          </cell>
          <cell r="L2716">
            <v>31236.54</v>
          </cell>
          <cell r="M2716">
            <v>31236.54</v>
          </cell>
        </row>
        <row r="2717">
          <cell r="C2717" t="str">
            <v>PORTOFİNO RESTAURANT KAFE BAR LİMİTED ŞİRKETİ</v>
          </cell>
          <cell r="E2717" t="str">
            <v>AkbankDBS</v>
          </cell>
          <cell r="H2717" t="str">
            <v>ATAKUM</v>
          </cell>
          <cell r="I2717" t="str">
            <v>KMA2022000001764</v>
          </cell>
          <cell r="J2717" t="str">
            <v>07.06.2022</v>
          </cell>
          <cell r="K2717" t="str">
            <v>Mayıs 2022</v>
          </cell>
          <cell r="L2717">
            <v>4389.93</v>
          </cell>
          <cell r="M2717">
            <v>4389.93</v>
          </cell>
        </row>
        <row r="2718">
          <cell r="C2718" t="str">
            <v>PORTOFİNO RESTAURANT KAFE BAR LİMİTED ŞİRKETİ</v>
          </cell>
          <cell r="E2718" t="str">
            <v>AkbankDBS</v>
          </cell>
          <cell r="H2718" t="str">
            <v>ATAKUM</v>
          </cell>
          <cell r="I2718" t="str">
            <v>KSA2022000000965</v>
          </cell>
          <cell r="J2718" t="str">
            <v>07.05.2022</v>
          </cell>
          <cell r="K2718" t="str">
            <v>Mayıs 2022</v>
          </cell>
          <cell r="L2718">
            <v>37.619999999999997</v>
          </cell>
          <cell r="M2718">
            <v>37.619999999999997</v>
          </cell>
        </row>
        <row r="2719">
          <cell r="C2719" t="str">
            <v>POYRAZ ÇEVRE TEMİZLİK GERİ DÖNÜŞÜM SANAYİ VE TİCARET LİMİTED ŞİRKETİ</v>
          </cell>
          <cell r="H2719" t="str">
            <v>GEMLİK</v>
          </cell>
          <cell r="I2719" t="str">
            <v>KSE2022000003404</v>
          </cell>
          <cell r="J2719" t="str">
            <v>07.05.2022</v>
          </cell>
          <cell r="K2719" t="str">
            <v>Mayıs 2022</v>
          </cell>
          <cell r="L2719">
            <v>34.619999999999997</v>
          </cell>
          <cell r="M2719">
            <v>34.619999999999997</v>
          </cell>
        </row>
        <row r="2720">
          <cell r="C2720" t="str">
            <v>POZİTİF İLETİŞİM TURİZM NAKLİYAT İNŞAAT GIDA SANAYİ VE TİCARET LİMİTED ŞİRKETİ</v>
          </cell>
          <cell r="E2720" t="str">
            <v>GarantiDBS</v>
          </cell>
          <cell r="H2720" t="str">
            <v>ATAŞEHİR</v>
          </cell>
          <cell r="I2720" t="str">
            <v>KSE2022000004922</v>
          </cell>
          <cell r="J2720" t="str">
            <v>11.06.2022</v>
          </cell>
          <cell r="K2720" t="str">
            <v>Mayıs 2022</v>
          </cell>
          <cell r="L2720">
            <v>15834.68</v>
          </cell>
          <cell r="M2720">
            <v>15834.68</v>
          </cell>
        </row>
        <row r="2721">
          <cell r="C2721" t="str">
            <v>POZİTİF İLETİŞİM TURİZM NAKLİYAT İNŞAAT GIDA SANAYİ VE TİCARET LİMİTED ŞİRKETİ</v>
          </cell>
          <cell r="E2721" t="str">
            <v>GarantiDBS</v>
          </cell>
          <cell r="H2721" t="str">
            <v>KAĞITHANE</v>
          </cell>
          <cell r="I2721" t="str">
            <v>KSE2022000004923</v>
          </cell>
          <cell r="J2721" t="str">
            <v>11.06.2022</v>
          </cell>
          <cell r="K2721" t="str">
            <v>Mayıs 2022</v>
          </cell>
          <cell r="L2721">
            <v>5321.27</v>
          </cell>
          <cell r="M2721">
            <v>5321.27</v>
          </cell>
        </row>
        <row r="2722">
          <cell r="C2722" t="str">
            <v>POZİTİF İLETİŞİM TURİZM NAKLİYAT İNŞAAT GIDA SANAYİ VE TİCARET LİMİTED ŞİRKETİ</v>
          </cell>
          <cell r="E2722" t="str">
            <v>GarantiDBS</v>
          </cell>
          <cell r="H2722" t="str">
            <v>KAĞITHANE</v>
          </cell>
          <cell r="I2722" t="str">
            <v>KSE2022000004924</v>
          </cell>
          <cell r="J2722" t="str">
            <v>11.06.2022</v>
          </cell>
          <cell r="K2722" t="str">
            <v>Mayıs 2022</v>
          </cell>
          <cell r="L2722">
            <v>773.87</v>
          </cell>
          <cell r="M2722">
            <v>773.87</v>
          </cell>
        </row>
        <row r="2723">
          <cell r="C2723" t="str">
            <v>POZİTİF İLETİŞİM TURİZM NAKLİYAT İNŞAAT GIDA SANAYİ VE TİCARET LİMİTED ŞİRKETİ</v>
          </cell>
          <cell r="E2723" t="str">
            <v>GarantiDBS</v>
          </cell>
          <cell r="H2723" t="str">
            <v>KAĞITHANE</v>
          </cell>
          <cell r="I2723" t="str">
            <v>KSE2022000004925</v>
          </cell>
          <cell r="J2723" t="str">
            <v>11.06.2022</v>
          </cell>
          <cell r="K2723" t="str">
            <v>Mayıs 2022</v>
          </cell>
          <cell r="L2723">
            <v>355.79</v>
          </cell>
          <cell r="M2723">
            <v>355.79</v>
          </cell>
        </row>
        <row r="2724">
          <cell r="C2724" t="str">
            <v>PRAMİD İNŞAAT MALZ.ISI SİSTEMLERİ SAN.VE TİC.LTD.ŞTİ</v>
          </cell>
          <cell r="D2724" t="str">
            <v>HANKAYA SAVUNMA SAN. VE TİC. A.Ş.</v>
          </cell>
          <cell r="E2724" t="str">
            <v>YKB DBS</v>
          </cell>
          <cell r="H2724" t="str">
            <v>ALTINDAĞ</v>
          </cell>
          <cell r="I2724" t="str">
            <v>KSE2022000003403</v>
          </cell>
          <cell r="J2724" t="str">
            <v>07.05.2022</v>
          </cell>
          <cell r="K2724" t="str">
            <v>Mayıs 2022</v>
          </cell>
          <cell r="L2724">
            <v>37.5</v>
          </cell>
          <cell r="M2724">
            <v>37.5</v>
          </cell>
        </row>
        <row r="2725">
          <cell r="C2725" t="str">
            <v>PRAMİD İNŞAAT MALZ.ISI SİSTEMLERİ SAN.VE TİC.LTD.ŞTİ</v>
          </cell>
          <cell r="D2725" t="str">
            <v>HANKAYA SAVUNMA SAN. VE TİC. A.Ş.</v>
          </cell>
          <cell r="E2725" t="str">
            <v>YKB DBS</v>
          </cell>
          <cell r="H2725" t="str">
            <v>ALTINDAĞ</v>
          </cell>
          <cell r="I2725" t="str">
            <v>KLA2022000005473</v>
          </cell>
          <cell r="J2725" t="str">
            <v>07.06.2022</v>
          </cell>
          <cell r="K2725" t="str">
            <v>Mayıs 2022</v>
          </cell>
          <cell r="L2725">
            <v>3586.87</v>
          </cell>
          <cell r="M2725">
            <v>3586.87</v>
          </cell>
        </row>
        <row r="2726">
          <cell r="C2726" t="str">
            <v>PRAMİD İNŞAAT MALZ.ISI SİSTEMLERİ SAN.VE TİC.LTD.ŞTİ</v>
          </cell>
          <cell r="D2726" t="str">
            <v>HANKAYA SAVUNMA SAN. VE TİC. A.Ş.</v>
          </cell>
          <cell r="E2726" t="str">
            <v>YKB DBS</v>
          </cell>
          <cell r="H2726" t="str">
            <v>ALTINDAĞ</v>
          </cell>
          <cell r="I2726" t="str">
            <v>KLA2022000005474</v>
          </cell>
          <cell r="J2726" t="str">
            <v>07.06.2022</v>
          </cell>
          <cell r="K2726" t="str">
            <v>Mayıs 2022</v>
          </cell>
          <cell r="L2726">
            <v>640.41</v>
          </cell>
          <cell r="M2726">
            <v>640.41</v>
          </cell>
        </row>
        <row r="2727">
          <cell r="C2727" t="str">
            <v>PREMİUM POWER MAKİNE TEKNOLOJİ SANAYİ VE TİCARET ANONİM ŞİRKETİ</v>
          </cell>
          <cell r="D2727" t="str">
            <v>METOT ENERJİ DANIŞMANLIĞI HAKAN BAŞALAN</v>
          </cell>
          <cell r="E2727" t="str">
            <v>YKB DBS</v>
          </cell>
          <cell r="H2727" t="str">
            <v>ÇEKMEKÖY</v>
          </cell>
          <cell r="I2727" t="str">
            <v>KSE2022000003402</v>
          </cell>
          <cell r="J2727" t="str">
            <v>07.05.2022</v>
          </cell>
          <cell r="K2727" t="str">
            <v>Mayıs 2022</v>
          </cell>
          <cell r="L2727">
            <v>631.04</v>
          </cell>
          <cell r="M2727">
            <v>631.04</v>
          </cell>
        </row>
        <row r="2728">
          <cell r="C2728" t="str">
            <v>PROFİLO İNŞAAT YATIRIM A.Ş.</v>
          </cell>
          <cell r="D2728" t="str">
            <v>AZA ENERJİ DANIŞMANLIK LTD. ŞTİ.</v>
          </cell>
          <cell r="F2728" t="str">
            <v>X</v>
          </cell>
          <cell r="H2728" t="str">
            <v>KAĞITHANE</v>
          </cell>
          <cell r="I2728" t="str">
            <v>KSE2022000003401</v>
          </cell>
          <cell r="J2728" t="str">
            <v>07.05.2022</v>
          </cell>
          <cell r="K2728" t="str">
            <v>Mayıs 2022</v>
          </cell>
          <cell r="L2728">
            <v>3516.23</v>
          </cell>
          <cell r="M2728">
            <v>3516.23</v>
          </cell>
        </row>
        <row r="2729">
          <cell r="C2729" t="str">
            <v>PROPAZAR SAGLIK GÜVENLIK MALZ.YENILE.ENERJI E-TİC.ICE VE DIS TIC LTD STİ</v>
          </cell>
          <cell r="D2729" t="str">
            <v>SERA ENERJİ SAN. VE TİC. LTD. ŞTİ.</v>
          </cell>
          <cell r="H2729" t="str">
            <v>ODUNPAZARI</v>
          </cell>
          <cell r="I2729" t="str">
            <v>KSE2022000004780</v>
          </cell>
          <cell r="J2729" t="str">
            <v>10.06.2022</v>
          </cell>
          <cell r="K2729" t="str">
            <v>Mayıs 2022</v>
          </cell>
          <cell r="L2729">
            <v>3646.38</v>
          </cell>
          <cell r="M2729">
            <v>3646.38</v>
          </cell>
        </row>
        <row r="2730">
          <cell r="C2730" t="str">
            <v>RAMAZAN ERKEN</v>
          </cell>
          <cell r="E2730" t="str">
            <v>AkbankDBS</v>
          </cell>
          <cell r="H2730" t="str">
            <v>KORKUTELİ</v>
          </cell>
          <cell r="I2730" t="str">
            <v>KSA2022000001713</v>
          </cell>
          <cell r="J2730" t="str">
            <v>11.06.2022</v>
          </cell>
          <cell r="K2730" t="str">
            <v>Mayıs 2022</v>
          </cell>
          <cell r="L2730">
            <v>1067.26</v>
          </cell>
          <cell r="M2730">
            <v>1067.26</v>
          </cell>
        </row>
        <row r="2731">
          <cell r="C2731" t="str">
            <v>RAMAZAN GÜLHAN</v>
          </cell>
          <cell r="E2731" t="str">
            <v>İş Bankası ATS</v>
          </cell>
          <cell r="H2731" t="str">
            <v>ELMADAĞ</v>
          </cell>
          <cell r="I2731" t="str">
            <v>KSA2022000000966</v>
          </cell>
          <cell r="J2731" t="str">
            <v>07.05.2022</v>
          </cell>
          <cell r="K2731" t="str">
            <v>Mayıs 2022</v>
          </cell>
          <cell r="L2731">
            <v>164.06</v>
          </cell>
          <cell r="M2731">
            <v>164.06</v>
          </cell>
        </row>
        <row r="2732">
          <cell r="C2732" t="str">
            <v>RASİM ERGÜN</v>
          </cell>
          <cell r="D2732" t="str">
            <v>ARES ENERJİ DANIŞMANLIK - MİNE GÜL ALTINOK</v>
          </cell>
          <cell r="E2732" t="str">
            <v>İş Bankası DBS</v>
          </cell>
          <cell r="H2732" t="str">
            <v>ATAKUM</v>
          </cell>
          <cell r="I2732" t="str">
            <v>KMA2022000001763</v>
          </cell>
          <cell r="J2732" t="str">
            <v>07.06.2022</v>
          </cell>
          <cell r="K2732" t="str">
            <v>Mayıs 2022</v>
          </cell>
          <cell r="L2732">
            <v>7137.15</v>
          </cell>
          <cell r="M2732">
            <v>7137.15</v>
          </cell>
        </row>
        <row r="2733">
          <cell r="C2733" t="str">
            <v>REANKA GAYRİMENKUL YATIRIM İNŞAAT SANAYİ TİCARET ANONİM ŞİRKETİ</v>
          </cell>
          <cell r="H2733" t="str">
            <v>KONAK</v>
          </cell>
          <cell r="I2733" t="str">
            <v>KLA2022000005472</v>
          </cell>
          <cell r="J2733" t="str">
            <v>07.06.2022</v>
          </cell>
          <cell r="K2733" t="str">
            <v>Mayıs 2022</v>
          </cell>
          <cell r="L2733">
            <v>8878.24</v>
          </cell>
          <cell r="M2733">
            <v>8878.24</v>
          </cell>
        </row>
        <row r="2734">
          <cell r="C2734" t="str">
            <v>RECEP DAYANÇ</v>
          </cell>
          <cell r="H2734" t="str">
            <v>ÇANKAYA</v>
          </cell>
          <cell r="I2734" t="str">
            <v>KSA2022000001714</v>
          </cell>
          <cell r="J2734" t="str">
            <v>11.06.2022</v>
          </cell>
          <cell r="K2734" t="str">
            <v>Mayıs 2022</v>
          </cell>
          <cell r="L2734">
            <v>774.74</v>
          </cell>
          <cell r="M2734">
            <v>774.74</v>
          </cell>
        </row>
        <row r="2735">
          <cell r="C2735" t="str">
            <v>RECEP DUMAN</v>
          </cell>
          <cell r="D2735" t="str">
            <v>REFORM</v>
          </cell>
          <cell r="E2735" t="str">
            <v>İş Bankası DBS</v>
          </cell>
          <cell r="H2735" t="str">
            <v>İLKADIM</v>
          </cell>
          <cell r="I2735" t="str">
            <v>KMA2022000001762</v>
          </cell>
          <cell r="J2735" t="str">
            <v>07.06.2022</v>
          </cell>
          <cell r="K2735" t="str">
            <v>Mayıs 2022</v>
          </cell>
          <cell r="L2735">
            <v>21675.48</v>
          </cell>
          <cell r="M2735">
            <v>21675.48</v>
          </cell>
        </row>
        <row r="2736">
          <cell r="C2736" t="str">
            <v>RECEP DUMAN</v>
          </cell>
          <cell r="D2736" t="str">
            <v>REFORM</v>
          </cell>
          <cell r="E2736" t="str">
            <v>İş Bankası DBS</v>
          </cell>
          <cell r="H2736" t="str">
            <v>İLKADIM</v>
          </cell>
          <cell r="I2736" t="str">
            <v>KSA2022000000967</v>
          </cell>
          <cell r="J2736" t="str">
            <v>07.05.2022</v>
          </cell>
          <cell r="K2736" t="str">
            <v>Mayıs 2022</v>
          </cell>
          <cell r="L2736">
            <v>143.66999999999999</v>
          </cell>
          <cell r="M2736">
            <v>143.66999999999999</v>
          </cell>
        </row>
        <row r="2737">
          <cell r="C2737" t="str">
            <v>REİSOĞLU MERMER SANAYİ VE TİCARET LİMİTED ŞİRKETİ</v>
          </cell>
          <cell r="D2737" t="str">
            <v>SERA ENERJİ SAN. VE TİC. LTD. ŞTİ.</v>
          </cell>
          <cell r="H2737" t="str">
            <v>İSCEHİSAR</v>
          </cell>
          <cell r="I2737" t="str">
            <v>KSE2022000003400</v>
          </cell>
          <cell r="J2737" t="str">
            <v>07.05.2022</v>
          </cell>
          <cell r="K2737" t="str">
            <v>Mayıs 2022</v>
          </cell>
          <cell r="L2737">
            <v>4112.3100000000004</v>
          </cell>
          <cell r="M2737">
            <v>4112.3100000000004</v>
          </cell>
        </row>
        <row r="2738">
          <cell r="C2738" t="str">
            <v>REİSOĞLU MERMER SANAYİ VE TİCARET LİMİTED ŞİRKETİ</v>
          </cell>
          <cell r="D2738" t="str">
            <v>SERA ENERJİ SAN. VE TİC. LTD. ŞTİ.</v>
          </cell>
          <cell r="H2738" t="str">
            <v>İSCEHİSAR</v>
          </cell>
          <cell r="I2738" t="str">
            <v>KSE2022000004980</v>
          </cell>
          <cell r="J2738" t="str">
            <v>11.06.2022</v>
          </cell>
          <cell r="K2738" t="str">
            <v>Mayıs 2022</v>
          </cell>
          <cell r="L2738">
            <v>174072.24</v>
          </cell>
          <cell r="M2738">
            <v>174072.24</v>
          </cell>
        </row>
        <row r="2739">
          <cell r="C2739" t="str">
            <v>REİSOĞLU MERMER SANAYİ VE TİCARET LİMİTED ŞİRKETİ</v>
          </cell>
          <cell r="D2739" t="str">
            <v>SERA ENERJİ SAN. VE TİC. LTD. ŞTİ.</v>
          </cell>
          <cell r="H2739" t="str">
            <v>İSCEHİSAR</v>
          </cell>
          <cell r="I2739" t="str">
            <v>KSE2022000004984</v>
          </cell>
          <cell r="J2739" t="str">
            <v>11.06.2022</v>
          </cell>
          <cell r="K2739" t="str">
            <v>Mayıs 2022</v>
          </cell>
          <cell r="L2739">
            <v>80916.47</v>
          </cell>
          <cell r="M2739">
            <v>80916.47</v>
          </cell>
        </row>
        <row r="2740">
          <cell r="C2740" t="str">
            <v>REİSOĞLU MERMER SANAYİ VE TİCARET LİMİTED ŞİRKETİ</v>
          </cell>
          <cell r="D2740" t="str">
            <v>SERA ENERJİ SAN. VE TİC. LTD. ŞTİ.</v>
          </cell>
          <cell r="H2740" t="str">
            <v>EMİRDAĞ</v>
          </cell>
          <cell r="I2740" t="str">
            <v>KSE2022000004985</v>
          </cell>
          <cell r="J2740" t="str">
            <v>11.06.2022</v>
          </cell>
          <cell r="K2740" t="str">
            <v>Mayıs 2022</v>
          </cell>
          <cell r="L2740">
            <v>290669.46000000002</v>
          </cell>
          <cell r="M2740">
            <v>290669.46000000002</v>
          </cell>
        </row>
        <row r="2741">
          <cell r="C2741" t="str">
            <v>REİSOĞLU MERMER SANAYİ VE TİCARET LİMİTED ŞİRKETİ</v>
          </cell>
          <cell r="D2741" t="str">
            <v>SERA ENERJİ SAN. VE TİC. LTD. ŞTİ.</v>
          </cell>
          <cell r="H2741" t="str">
            <v>AFYON</v>
          </cell>
          <cell r="I2741" t="str">
            <v>KSE2022000004982</v>
          </cell>
          <cell r="J2741" t="str">
            <v>11.06.2022</v>
          </cell>
          <cell r="K2741" t="str">
            <v>Mayıs 2022</v>
          </cell>
          <cell r="L2741">
            <v>3069.94</v>
          </cell>
          <cell r="M2741">
            <v>3069.94</v>
          </cell>
        </row>
        <row r="2742">
          <cell r="C2742" t="str">
            <v>REİSOĞLU MERMER SANAYİ VE TİCARET LİMİTED ŞİRKETİ</v>
          </cell>
          <cell r="D2742" t="str">
            <v>SERA ENERJİ SAN. VE TİC. LTD. ŞTİ.</v>
          </cell>
          <cell r="H2742" t="str">
            <v>ÇAL</v>
          </cell>
          <cell r="I2742" t="str">
            <v>KSE2022000004983</v>
          </cell>
          <cell r="J2742" t="str">
            <v>11.06.2022</v>
          </cell>
          <cell r="K2742" t="str">
            <v>Mayıs 2022</v>
          </cell>
          <cell r="L2742">
            <v>94934.8</v>
          </cell>
          <cell r="M2742">
            <v>94934.8</v>
          </cell>
        </row>
        <row r="2743">
          <cell r="C2743" t="str">
            <v>REİSOĞLU MERMER SANAYİ VE TİCARET LİMİTED ŞİRKETİ</v>
          </cell>
          <cell r="D2743" t="str">
            <v>SERA ENERJİ SAN. VE TİC. LTD. ŞTİ.</v>
          </cell>
          <cell r="H2743" t="str">
            <v>KADIKÖY</v>
          </cell>
          <cell r="I2743" t="str">
            <v>KSE2022000004981</v>
          </cell>
          <cell r="J2743" t="str">
            <v>11.06.2022</v>
          </cell>
          <cell r="K2743" t="str">
            <v>Mayıs 2022</v>
          </cell>
          <cell r="L2743">
            <v>3374.78</v>
          </cell>
          <cell r="M2743">
            <v>3374.78</v>
          </cell>
        </row>
        <row r="2744">
          <cell r="C2744" t="str">
            <v>REİSOĞLU MERMER SANAYİ VE TİCARET LİMİTED ŞİRKETİ</v>
          </cell>
          <cell r="D2744" t="str">
            <v>SERA ENERJİ SAN. VE TİC. LTD. ŞTİ.</v>
          </cell>
          <cell r="H2744" t="str">
            <v>MARMARA</v>
          </cell>
          <cell r="I2744" t="str">
            <v>KSE2022000004979</v>
          </cell>
          <cell r="J2744" t="str">
            <v>11.06.2022</v>
          </cell>
          <cell r="K2744" t="str">
            <v>Mayıs 2022</v>
          </cell>
          <cell r="L2744">
            <v>39383.35</v>
          </cell>
          <cell r="M2744">
            <v>39383.35</v>
          </cell>
        </row>
        <row r="2745">
          <cell r="C2745" t="str">
            <v>REİSOĞLU MERMER SANAYİ VE TİCARET LİMİTED ŞİRKETİ</v>
          </cell>
          <cell r="D2745" t="str">
            <v>SERA ENERJİ SAN. VE TİC. LTD. ŞTİ.</v>
          </cell>
          <cell r="H2745" t="str">
            <v>MARMARA</v>
          </cell>
          <cell r="I2745" t="str">
            <v>KSE2022000004986</v>
          </cell>
          <cell r="J2745" t="str">
            <v>11.06.2022</v>
          </cell>
          <cell r="K2745" t="str">
            <v>Mayıs 2022</v>
          </cell>
          <cell r="L2745">
            <v>29389.119999999999</v>
          </cell>
          <cell r="M2745">
            <v>29389.119999999999</v>
          </cell>
        </row>
        <row r="2746">
          <cell r="C2746" t="str">
            <v>REMZİ ERDOĞAN</v>
          </cell>
          <cell r="E2746" t="str">
            <v>VakıfbankDBS</v>
          </cell>
          <cell r="H2746" t="str">
            <v>KARAMÜRSEL</v>
          </cell>
          <cell r="I2746" t="str">
            <v>KSA2022000001715</v>
          </cell>
          <cell r="J2746" t="str">
            <v>11.06.2022</v>
          </cell>
          <cell r="K2746" t="str">
            <v>Mayıs 2022</v>
          </cell>
          <cell r="L2746">
            <v>5565.4</v>
          </cell>
          <cell r="M2746">
            <v>5565.4</v>
          </cell>
        </row>
        <row r="2747">
          <cell r="C2747" t="str">
            <v>RESLAN ETİKET BASKIVE AMBALAJ SAN. TİCARET A.Ş.</v>
          </cell>
          <cell r="E2747" t="str">
            <v>İş Bankası DBS</v>
          </cell>
          <cell r="H2747" t="str">
            <v>KÜÇÜKÇEKMECE</v>
          </cell>
          <cell r="I2747" t="str">
            <v>KSE2022000003399</v>
          </cell>
          <cell r="J2747" t="str">
            <v>07.05.2022</v>
          </cell>
          <cell r="K2747" t="str">
            <v>Mayıs 2022</v>
          </cell>
          <cell r="L2747">
            <v>1206.3499999999999</v>
          </cell>
          <cell r="M2747">
            <v>1206.3499999999999</v>
          </cell>
        </row>
        <row r="2748">
          <cell r="C2748" t="str">
            <v>RESLAN ETİKET BASKIVE AMBALAJ SAN. TİCARET A.Ş.</v>
          </cell>
          <cell r="E2748" t="str">
            <v>İş Bankası DBS</v>
          </cell>
          <cell r="H2748" t="str">
            <v>KÜÇÜKÇEKMECE</v>
          </cell>
          <cell r="I2748" t="str">
            <v>KLA2022000005188</v>
          </cell>
          <cell r="J2748" t="str">
            <v>31.05.2022</v>
          </cell>
          <cell r="K2748" t="str">
            <v>Mayıs 2022</v>
          </cell>
          <cell r="L2748">
            <v>246039.78</v>
          </cell>
          <cell r="M2748">
            <v>246039.78</v>
          </cell>
        </row>
        <row r="2749">
          <cell r="C2749" t="str">
            <v>RIDVAN KILIÇASLAN</v>
          </cell>
          <cell r="H2749" t="str">
            <v>KÜÇÜKÇEKMECE</v>
          </cell>
          <cell r="I2749" t="str">
            <v>KSA2022000001716</v>
          </cell>
          <cell r="J2749" t="str">
            <v>11.06.2022</v>
          </cell>
          <cell r="K2749" t="str">
            <v>Mayıs 2022</v>
          </cell>
          <cell r="L2749">
            <v>2526.4299999999998</v>
          </cell>
          <cell r="M2749">
            <v>2526.4299999999998</v>
          </cell>
        </row>
        <row r="2750">
          <cell r="C2750" t="str">
            <v>RIZA KARAMEŞE</v>
          </cell>
          <cell r="E2750" t="str">
            <v>İş Bankası DBS</v>
          </cell>
          <cell r="H2750" t="str">
            <v>AVCILAR</v>
          </cell>
          <cell r="I2750" t="str">
            <v>KSE2022000004926</v>
          </cell>
          <cell r="J2750" t="str">
            <v>11.06.2022</v>
          </cell>
          <cell r="K2750" t="str">
            <v>Mayıs 2022</v>
          </cell>
          <cell r="L2750">
            <v>6145</v>
          </cell>
          <cell r="M2750">
            <v>6145</v>
          </cell>
        </row>
        <row r="2751">
          <cell r="C2751" t="str">
            <v>RİFAT PANAYIR</v>
          </cell>
          <cell r="H2751" t="str">
            <v xml:space="preserve">MERKEZEFENDİ </v>
          </cell>
          <cell r="I2751" t="str">
            <v>KSE2022000003398</v>
          </cell>
          <cell r="J2751" t="str">
            <v>07.05.2022</v>
          </cell>
          <cell r="K2751" t="str">
            <v>Mayıs 2022</v>
          </cell>
          <cell r="L2751">
            <v>11.87</v>
          </cell>
          <cell r="M2751">
            <v>11.87</v>
          </cell>
        </row>
        <row r="2752">
          <cell r="C2752" t="str">
            <v>RİFAT PANAYIR</v>
          </cell>
          <cell r="H2752" t="str">
            <v xml:space="preserve">MERKEZEFENDİ </v>
          </cell>
          <cell r="I2752" t="str">
            <v>KLA2022000005470</v>
          </cell>
          <cell r="J2752" t="str">
            <v>07.06.2022</v>
          </cell>
          <cell r="K2752" t="str">
            <v>Mayıs 2022</v>
          </cell>
          <cell r="L2752">
            <v>1931.33</v>
          </cell>
          <cell r="M2752">
            <v>1931.33</v>
          </cell>
        </row>
        <row r="2753">
          <cell r="C2753" t="str">
            <v>RİFAT PANAYIR</v>
          </cell>
          <cell r="H2753" t="str">
            <v>DENİZLİ</v>
          </cell>
          <cell r="I2753" t="str">
            <v>KLA2022000005471</v>
          </cell>
          <cell r="J2753" t="str">
            <v>07.06.2022</v>
          </cell>
          <cell r="K2753" t="str">
            <v>Mayıs 2022</v>
          </cell>
          <cell r="L2753">
            <v>378.59</v>
          </cell>
          <cell r="M2753">
            <v>378.59</v>
          </cell>
        </row>
        <row r="2754">
          <cell r="C2754" t="str">
            <v>ROKETSAN ROKET SANAYİ VE TİCARET A.Ş.</v>
          </cell>
          <cell r="H2754" t="str">
            <v>ELMADAĞ</v>
          </cell>
          <cell r="I2754" t="str">
            <v>KSE2022000003397</v>
          </cell>
          <cell r="J2754" t="str">
            <v>07.05.2022</v>
          </cell>
          <cell r="K2754" t="str">
            <v>Mayıs 2022</v>
          </cell>
          <cell r="L2754">
            <v>42302.58</v>
          </cell>
          <cell r="M2754">
            <v>42302.58</v>
          </cell>
        </row>
        <row r="2755">
          <cell r="C2755" t="str">
            <v>ROKETSAN ROKET SANAYİ VE TİCARET A.Ş.</v>
          </cell>
          <cell r="H2755" t="str">
            <v>ELMADAĞ</v>
          </cell>
          <cell r="I2755" t="str">
            <v>KLA2022000005913</v>
          </cell>
          <cell r="J2755" t="str">
            <v>14.06.2022</v>
          </cell>
          <cell r="K2755" t="str">
            <v>Mayıs 2022</v>
          </cell>
          <cell r="L2755">
            <v>1047041.75</v>
          </cell>
          <cell r="M2755">
            <v>1047041.75</v>
          </cell>
        </row>
        <row r="2756">
          <cell r="C2756" t="str">
            <v>ROKETSAN ROKET SANAYİ VE TİCARET A.Ş.</v>
          </cell>
          <cell r="H2756" t="str">
            <v>ELMADAĞ</v>
          </cell>
          <cell r="I2756" t="str">
            <v>KLA2022000005912</v>
          </cell>
          <cell r="J2756" t="str">
            <v>14.06.2022</v>
          </cell>
          <cell r="K2756" t="str">
            <v>Mayıs 2022</v>
          </cell>
          <cell r="L2756">
            <v>1233260.5900000001</v>
          </cell>
          <cell r="M2756">
            <v>1233260.5900000001</v>
          </cell>
        </row>
        <row r="2757">
          <cell r="C2757" t="str">
            <v>ROKETSAN ROKET SANAYİ VE TİCARET A.Ş.</v>
          </cell>
          <cell r="H2757" t="str">
            <v>ELMADAĞ</v>
          </cell>
          <cell r="I2757" t="str">
            <v>KME2022000001260</v>
          </cell>
          <cell r="J2757" t="str">
            <v>31.05.2022</v>
          </cell>
          <cell r="K2757" t="str">
            <v>Mayıs 2022</v>
          </cell>
          <cell r="L2757">
            <v>2790989.42</v>
          </cell>
          <cell r="M2757">
            <v>2790989.42</v>
          </cell>
        </row>
        <row r="2758">
          <cell r="C2758" t="str">
            <v>ROKETSAN ROKET SANAYİ VE TİCARET A.Ş.</v>
          </cell>
          <cell r="H2758" t="str">
            <v>ELMADAĞ</v>
          </cell>
          <cell r="I2758" t="str">
            <v>KME2022000001261</v>
          </cell>
          <cell r="J2758" t="str">
            <v>31.05.2022</v>
          </cell>
          <cell r="K2758" t="str">
            <v>Mayıs 2022</v>
          </cell>
          <cell r="L2758">
            <v>3457910.89</v>
          </cell>
          <cell r="M2758">
            <v>3457910.89</v>
          </cell>
        </row>
        <row r="2759">
          <cell r="C2759" t="str">
            <v>RSS RESTAURANT VE İŞLETMECİLİK TİCARET ANONİM ŞİRKETİ</v>
          </cell>
          <cell r="E2759" t="str">
            <v>YKB DBS</v>
          </cell>
          <cell r="H2759" t="str">
            <v>BODRUM</v>
          </cell>
          <cell r="I2759" t="str">
            <v>KSE2022000003396</v>
          </cell>
          <cell r="J2759" t="str">
            <v>07.05.2022</v>
          </cell>
          <cell r="K2759" t="str">
            <v>Mayıs 2022</v>
          </cell>
          <cell r="L2759">
            <v>226.6</v>
          </cell>
          <cell r="M2759">
            <v>226.6</v>
          </cell>
        </row>
        <row r="2760">
          <cell r="C2760" t="str">
            <v>RSY İNŞAAT SANAYİ VETİCARET ANONİM ŞİRKETİ</v>
          </cell>
          <cell r="H2760" t="str">
            <v>ÜSKÜDAR</v>
          </cell>
          <cell r="I2760" t="str">
            <v>KSE2022000003395</v>
          </cell>
          <cell r="J2760" t="str">
            <v>07.05.2022</v>
          </cell>
          <cell r="K2760" t="str">
            <v>Mayıs 2022</v>
          </cell>
          <cell r="L2760">
            <v>68.260000000000005</v>
          </cell>
          <cell r="M2760">
            <v>68.260000000000005</v>
          </cell>
        </row>
        <row r="2761">
          <cell r="C2761" t="str">
            <v>RSY İNŞAAT SANAYİ VETİCARET ANONİM ŞİRKETİ</v>
          </cell>
          <cell r="H2761" t="str">
            <v>ÜSKÜDAR</v>
          </cell>
          <cell r="I2761" t="str">
            <v>KLA2022000005468</v>
          </cell>
          <cell r="J2761" t="str">
            <v>07.06.2022</v>
          </cell>
          <cell r="K2761" t="str">
            <v>Mayıs 2022</v>
          </cell>
          <cell r="L2761">
            <v>2884.37</v>
          </cell>
          <cell r="M2761">
            <v>2884.37</v>
          </cell>
        </row>
        <row r="2762">
          <cell r="C2762" t="str">
            <v>RSY İNŞAAT SANAYİ VETİCARET ANONİM ŞİRKETİ</v>
          </cell>
          <cell r="H2762" t="str">
            <v>ÜSKÜDAR</v>
          </cell>
          <cell r="I2762" t="str">
            <v>KLA2022000005467</v>
          </cell>
          <cell r="J2762" t="str">
            <v>07.06.2022</v>
          </cell>
          <cell r="K2762" t="str">
            <v>Mayıs 2022</v>
          </cell>
          <cell r="L2762">
            <v>10399.75</v>
          </cell>
          <cell r="M2762">
            <v>10399.75</v>
          </cell>
        </row>
        <row r="2763">
          <cell r="C2763" t="str">
            <v>RSY İNŞAAT SANAYİ VETİCARET ANONİM ŞİRKETİ</v>
          </cell>
          <cell r="H2763" t="str">
            <v>İSPİR</v>
          </cell>
          <cell r="I2763" t="str">
            <v>KLA2022000005465</v>
          </cell>
          <cell r="J2763" t="str">
            <v>07.06.2022</v>
          </cell>
          <cell r="K2763" t="str">
            <v>Mayıs 2022</v>
          </cell>
          <cell r="L2763">
            <v>138381.81</v>
          </cell>
          <cell r="M2763">
            <v>138381.81</v>
          </cell>
        </row>
        <row r="2764">
          <cell r="C2764" t="str">
            <v>RSY İNŞAAT SANAYİ VETİCARET ANONİM ŞİRKETİ</v>
          </cell>
          <cell r="H2764" t="str">
            <v>İSPİR</v>
          </cell>
          <cell r="I2764" t="str">
            <v>KLA2022000005466</v>
          </cell>
          <cell r="J2764" t="str">
            <v>07.06.2022</v>
          </cell>
          <cell r="K2764" t="str">
            <v>Mayıs 2022</v>
          </cell>
          <cell r="L2764">
            <v>783248.42</v>
          </cell>
          <cell r="M2764">
            <v>783248.42</v>
          </cell>
        </row>
        <row r="2765">
          <cell r="C2765" t="str">
            <v>RSY İNŞAAT SANAYİ VETİCARET ANONİM ŞİRKETİ</v>
          </cell>
          <cell r="H2765" t="str">
            <v>KAĞITHANE</v>
          </cell>
          <cell r="I2765" t="str">
            <v>KLA2022000005469</v>
          </cell>
          <cell r="J2765" t="str">
            <v>07.06.2022</v>
          </cell>
          <cell r="K2765" t="str">
            <v>Mayıs 2022</v>
          </cell>
          <cell r="L2765">
            <v>526723.67000000004</v>
          </cell>
          <cell r="M2765">
            <v>526723.67000000004</v>
          </cell>
        </row>
        <row r="2766">
          <cell r="C2766" t="str">
            <v>RUBENİS KLİMA SANAYİTİCARET A.Ş.</v>
          </cell>
          <cell r="H2766" t="str">
            <v>ŞANLIURFA</v>
          </cell>
          <cell r="I2766" t="str">
            <v>KSE2022000003394</v>
          </cell>
          <cell r="J2766" t="str">
            <v>07.05.2022</v>
          </cell>
          <cell r="K2766" t="str">
            <v>Mayıs 2022</v>
          </cell>
          <cell r="L2766">
            <v>27040.9</v>
          </cell>
          <cell r="M2766">
            <v>27040.9</v>
          </cell>
        </row>
        <row r="2767">
          <cell r="C2767" t="str">
            <v>RUBENİS KLİMA SANAYİTİCARET A.Ş.</v>
          </cell>
          <cell r="H2767" t="str">
            <v>ŞANLIURFA</v>
          </cell>
          <cell r="I2767" t="str">
            <v>KLA2022000005464</v>
          </cell>
          <cell r="J2767" t="str">
            <v>07.06.2022</v>
          </cell>
          <cell r="K2767" t="str">
            <v>Mayıs 2022</v>
          </cell>
          <cell r="L2767">
            <v>4470004.87</v>
          </cell>
          <cell r="M2767">
            <v>4470004.87</v>
          </cell>
        </row>
        <row r="2768">
          <cell r="C2768" t="str">
            <v>RUŞEN TANİŞ</v>
          </cell>
          <cell r="H2768" t="str">
            <v>ŞEHZADELER</v>
          </cell>
          <cell r="I2768" t="str">
            <v>KSA2022000000968</v>
          </cell>
          <cell r="J2768" t="str">
            <v>07.05.2022</v>
          </cell>
          <cell r="K2768" t="str">
            <v>Mayıs 2022</v>
          </cell>
          <cell r="L2768">
            <v>0.87</v>
          </cell>
          <cell r="M2768">
            <v>0.87</v>
          </cell>
        </row>
        <row r="2769">
          <cell r="C2769" t="str">
            <v>RUŞEN TANİŞ</v>
          </cell>
          <cell r="H2769" t="str">
            <v>ŞEHZADELER</v>
          </cell>
          <cell r="I2769" t="str">
            <v>KMA2022000001709</v>
          </cell>
          <cell r="J2769" t="str">
            <v>31.05.2022</v>
          </cell>
          <cell r="K2769" t="str">
            <v>Mayıs 2022</v>
          </cell>
          <cell r="L2769">
            <v>388.74</v>
          </cell>
          <cell r="M2769">
            <v>388.74</v>
          </cell>
        </row>
        <row r="2770">
          <cell r="C2770" t="str">
            <v>S JUVENA TEKSTİL YAPI İNŞ.TUR.GIDA İTH.İHR.SAN. VE TİC.LTD.Ş</v>
          </cell>
          <cell r="H2770" t="str">
            <v>KONAK</v>
          </cell>
          <cell r="I2770" t="str">
            <v>KMA2022000001761</v>
          </cell>
          <cell r="J2770" t="str">
            <v>07.06.2022</v>
          </cell>
          <cell r="K2770" t="str">
            <v>Mayıs 2022</v>
          </cell>
          <cell r="L2770">
            <v>5015.54</v>
          </cell>
          <cell r="M2770">
            <v>5015.54</v>
          </cell>
        </row>
        <row r="2771">
          <cell r="C2771" t="str">
            <v>S JUVENA TEKSTİL YAPI İNŞ.TUR.GIDA İTH.İHR.SAN. VE TİC.LTD.Ş</v>
          </cell>
          <cell r="H2771" t="str">
            <v>KONAK</v>
          </cell>
          <cell r="I2771" t="str">
            <v>KSA2022000000969</v>
          </cell>
          <cell r="J2771" t="str">
            <v>07.05.2022</v>
          </cell>
          <cell r="K2771" t="str">
            <v>Mayıs 2022</v>
          </cell>
          <cell r="L2771">
            <v>14.21</v>
          </cell>
          <cell r="M2771">
            <v>14.21</v>
          </cell>
        </row>
        <row r="2772">
          <cell r="C2772" t="str">
            <v>S.ÖZÜDOĞRU PET. ÜRÜ.TAR. MAD. NAK.VE GIDA SAN. TİC. LTD. ŞTİ</v>
          </cell>
          <cell r="H2772" t="str">
            <v>ÇELTİK</v>
          </cell>
          <cell r="I2772" t="str">
            <v>KSE2022000003393</v>
          </cell>
          <cell r="J2772" t="str">
            <v>07.05.2022</v>
          </cell>
          <cell r="K2772" t="str">
            <v>Mayıs 2022</v>
          </cell>
          <cell r="L2772">
            <v>88.59</v>
          </cell>
          <cell r="M2772">
            <v>88.59</v>
          </cell>
        </row>
        <row r="2773">
          <cell r="C2773" t="str">
            <v>S.ÖZÜDOĞRU PET. ÜRÜ.TAR. MAD. NAK.VE GIDA SAN. TİC. LTD. ŞTİ</v>
          </cell>
          <cell r="H2773" t="str">
            <v>ÇELTİK</v>
          </cell>
          <cell r="I2773" t="str">
            <v>KLA2022000005463</v>
          </cell>
          <cell r="J2773" t="str">
            <v>07.06.2022</v>
          </cell>
          <cell r="K2773" t="str">
            <v>Mayıs 2022</v>
          </cell>
          <cell r="L2773">
            <v>11197.82</v>
          </cell>
          <cell r="M2773">
            <v>11197.82</v>
          </cell>
        </row>
        <row r="2774">
          <cell r="C2774" t="str">
            <v>S.P.M. SÜNGER, PLASTİK VE MATERYALLERİ SAN. VE TİC. LTD. ŞTİ.</v>
          </cell>
          <cell r="H2774" t="str">
            <v>TORBALI</v>
          </cell>
          <cell r="I2774" t="str">
            <v>KLA2022000005442</v>
          </cell>
          <cell r="J2774" t="str">
            <v>07.06.2022</v>
          </cell>
          <cell r="K2774" t="str">
            <v>Mayıs 2022</v>
          </cell>
          <cell r="L2774">
            <v>1460.31</v>
          </cell>
          <cell r="M2774">
            <v>1460.31</v>
          </cell>
        </row>
        <row r="2775">
          <cell r="C2775" t="str">
            <v>S.S.ÇERKEŞ MERKEZ BAYINDIR YALAKÖZÜ KADIKÖY ÖRENKÖY BEDİL VE ALİÖZÜ KÖYLERİ TARIMSAL KALKINMA KOOPER</v>
          </cell>
          <cell r="H2775" t="str">
            <v>ÇERKEŞ</v>
          </cell>
          <cell r="I2775" t="str">
            <v>KMA2022000001760</v>
          </cell>
          <cell r="J2775" t="str">
            <v>07.06.2022</v>
          </cell>
          <cell r="K2775" t="str">
            <v>Mayıs 2022</v>
          </cell>
          <cell r="L2775">
            <v>14880.56</v>
          </cell>
          <cell r="M2775">
            <v>14880.56</v>
          </cell>
        </row>
        <row r="2776">
          <cell r="C2776" t="str">
            <v>S.S.ÇERKEŞ MERKEZ BAYINDIR YALAKÖZÜ KADIKÖY ÖRENKÖY BEDİL VE ALİÖZÜ KÖYLERİ TARIMSAL KALKINMA KOOPER</v>
          </cell>
          <cell r="H2776" t="str">
            <v>ÇERKEŞ</v>
          </cell>
          <cell r="I2776" t="str">
            <v>KSA2022000000970</v>
          </cell>
          <cell r="J2776" t="str">
            <v>07.05.2022</v>
          </cell>
          <cell r="K2776" t="str">
            <v>Mayıs 2022</v>
          </cell>
          <cell r="L2776">
            <v>28.66</v>
          </cell>
          <cell r="M2776">
            <v>28.66</v>
          </cell>
        </row>
        <row r="2777">
          <cell r="C2777" t="str">
            <v>S.T.R. AKARYAKIT MOTOR YAĞLARI SAN. TİC. A.Ş.</v>
          </cell>
          <cell r="E2777" t="str">
            <v>İş Bankası DBS</v>
          </cell>
          <cell r="H2777" t="str">
            <v>KULA</v>
          </cell>
          <cell r="I2777" t="str">
            <v>KSE2022000003392</v>
          </cell>
          <cell r="J2777" t="str">
            <v>07.05.2022</v>
          </cell>
          <cell r="K2777" t="str">
            <v>Mayıs 2022</v>
          </cell>
          <cell r="L2777">
            <v>362.18</v>
          </cell>
          <cell r="M2777">
            <v>362.18</v>
          </cell>
        </row>
        <row r="2778">
          <cell r="C2778" t="str">
            <v>SAADET İNEL</v>
          </cell>
          <cell r="E2778" t="str">
            <v>İş Bankası ATS</v>
          </cell>
          <cell r="H2778" t="str">
            <v>KARŞIYAKA</v>
          </cell>
          <cell r="I2778" t="str">
            <v>KSE2022000003391</v>
          </cell>
          <cell r="J2778" t="str">
            <v>07.05.2022</v>
          </cell>
          <cell r="K2778" t="str">
            <v>Mayıs 2022</v>
          </cell>
          <cell r="L2778">
            <v>3.13</v>
          </cell>
          <cell r="M2778">
            <v>3.13</v>
          </cell>
        </row>
        <row r="2779">
          <cell r="C2779" t="str">
            <v>SAADET İNEL</v>
          </cell>
          <cell r="E2779" t="str">
            <v>İş Bankası ATS</v>
          </cell>
          <cell r="H2779" t="str">
            <v>KARŞIYAKA</v>
          </cell>
          <cell r="I2779" t="str">
            <v>KLA2022000005186</v>
          </cell>
          <cell r="J2779" t="str">
            <v>31.05.2022</v>
          </cell>
          <cell r="K2779" t="str">
            <v>Mayıs 2022</v>
          </cell>
          <cell r="L2779">
            <v>1252.1600000000001</v>
          </cell>
          <cell r="M2779">
            <v>1252.1600000000001</v>
          </cell>
        </row>
        <row r="2780">
          <cell r="C2780" t="str">
            <v>SADİ KILIÇ</v>
          </cell>
          <cell r="D2780" t="str">
            <v>HANKAYA SAVUNMA SAN. VE TİC. A.Ş.</v>
          </cell>
          <cell r="H2780" t="str">
            <v>MAMAK</v>
          </cell>
          <cell r="I2780" t="str">
            <v>KSE2022000003390</v>
          </cell>
          <cell r="J2780" t="str">
            <v>07.05.2022</v>
          </cell>
          <cell r="K2780" t="str">
            <v>Mayıs 2022</v>
          </cell>
          <cell r="L2780">
            <v>1347.31</v>
          </cell>
          <cell r="M2780">
            <v>1347.31</v>
          </cell>
        </row>
        <row r="2781">
          <cell r="C2781" t="str">
            <v>SADİ KILIÇ</v>
          </cell>
          <cell r="D2781" t="str">
            <v>HANKAYA SAVUNMA SAN. VE TİC. A.Ş.</v>
          </cell>
          <cell r="H2781" t="str">
            <v>MAMAK</v>
          </cell>
          <cell r="I2781" t="str">
            <v>KLA2022000005233</v>
          </cell>
          <cell r="J2781" t="str">
            <v>31.05.2022</v>
          </cell>
          <cell r="K2781" t="str">
            <v>Mayıs 2022</v>
          </cell>
          <cell r="L2781">
            <v>199147.94</v>
          </cell>
          <cell r="M2781">
            <v>199147.94</v>
          </cell>
        </row>
        <row r="2782">
          <cell r="C2782" t="str">
            <v xml:space="preserve">SAFURE ÖZKAYA </v>
          </cell>
          <cell r="D2782" t="str">
            <v>ARES ENERJİ DANIŞMANLIK - MİNE GÜL ALTINOK</v>
          </cell>
          <cell r="E2782" t="str">
            <v>İş Bankası DBS</v>
          </cell>
          <cell r="H2782" t="str">
            <v>TALAS</v>
          </cell>
          <cell r="I2782" t="str">
            <v>KSE2022000003389</v>
          </cell>
          <cell r="J2782" t="str">
            <v>07.05.2022</v>
          </cell>
          <cell r="K2782" t="str">
            <v>Mayıs 2022</v>
          </cell>
          <cell r="L2782">
            <v>1432.72</v>
          </cell>
          <cell r="M2782">
            <v>1432.72</v>
          </cell>
        </row>
        <row r="2783">
          <cell r="C2783" t="str">
            <v xml:space="preserve">SAFURE ÖZKAYA </v>
          </cell>
          <cell r="D2783" t="str">
            <v>ARES ENERJİ DANIŞMANLIK - MİNE GÜL ALTINOK</v>
          </cell>
          <cell r="E2783" t="str">
            <v>İş Bankası DBS</v>
          </cell>
          <cell r="I2783" t="str">
            <v>KSE2022000004770</v>
          </cell>
          <cell r="J2783" t="str">
            <v>10.06.2022</v>
          </cell>
          <cell r="K2783" t="str">
            <v>Mayıs 2022</v>
          </cell>
          <cell r="L2783">
            <v>274755.48</v>
          </cell>
          <cell r="M2783">
            <v>274755.48</v>
          </cell>
        </row>
        <row r="2784">
          <cell r="C2784" t="str">
            <v>SAİM POLAT</v>
          </cell>
          <cell r="E2784" t="str">
            <v>İş Bankası DBS</v>
          </cell>
          <cell r="H2784" t="str">
            <v>BAKIRKÖY</v>
          </cell>
          <cell r="I2784" t="str">
            <v>KSA2022000001717</v>
          </cell>
          <cell r="J2784" t="str">
            <v>11.06.2022</v>
          </cell>
          <cell r="K2784" t="str">
            <v>Mayıs 2022</v>
          </cell>
          <cell r="L2784">
            <v>1840.26</v>
          </cell>
          <cell r="M2784">
            <v>1840.26</v>
          </cell>
        </row>
        <row r="2785">
          <cell r="C2785" t="str">
            <v>SAİM POLAT</v>
          </cell>
          <cell r="E2785" t="str">
            <v>İş Bankası DBS</v>
          </cell>
          <cell r="H2785" t="str">
            <v>BAKIRKÖY</v>
          </cell>
          <cell r="I2785" t="str">
            <v>KSA2022000001718</v>
          </cell>
          <cell r="J2785" t="str">
            <v>11.06.2022</v>
          </cell>
          <cell r="K2785" t="str">
            <v>Mayıs 2022</v>
          </cell>
          <cell r="L2785">
            <v>1534.93</v>
          </cell>
          <cell r="M2785">
            <v>1534.93</v>
          </cell>
        </row>
        <row r="2786">
          <cell r="C2786" t="str">
            <v>SAİT ORHAN</v>
          </cell>
          <cell r="H2786" t="str">
            <v>MURATPAŞA</v>
          </cell>
          <cell r="I2786" t="str">
            <v>KSA2022000001719</v>
          </cell>
          <cell r="J2786" t="str">
            <v>11.06.2022</v>
          </cell>
          <cell r="K2786" t="str">
            <v>Mayıs 2022</v>
          </cell>
          <cell r="L2786">
            <v>1914.08</v>
          </cell>
          <cell r="M2786">
            <v>1914.08</v>
          </cell>
        </row>
        <row r="2787">
          <cell r="C2787" t="str">
            <v>SAKİP KILIÇ</v>
          </cell>
          <cell r="D2787" t="str">
            <v>HANKAYA SAVUNMA SAN. VE TİC. A.Ş.</v>
          </cell>
          <cell r="E2787" t="str">
            <v>ZiraatbankasıDBS</v>
          </cell>
          <cell r="H2787" t="str">
            <v>YENİMAHALLE</v>
          </cell>
          <cell r="I2787" t="str">
            <v>KSE2022000003388</v>
          </cell>
          <cell r="J2787" t="str">
            <v>07.05.2022</v>
          </cell>
          <cell r="K2787" t="str">
            <v>Mayıs 2022</v>
          </cell>
          <cell r="L2787">
            <v>294.93</v>
          </cell>
          <cell r="M2787">
            <v>294.93</v>
          </cell>
        </row>
        <row r="2788">
          <cell r="C2788" t="str">
            <v>SAKİP KILIÇ</v>
          </cell>
          <cell r="D2788" t="str">
            <v>HANKAYA SAVUNMA SAN. VE TİC. A.Ş.</v>
          </cell>
          <cell r="E2788" t="str">
            <v>ZiraatbankasıDBS</v>
          </cell>
          <cell r="H2788" t="str">
            <v>YENİMAHALLE</v>
          </cell>
          <cell r="I2788" t="str">
            <v>KSE2022000004778</v>
          </cell>
          <cell r="J2788" t="str">
            <v>10.06.2022</v>
          </cell>
          <cell r="K2788" t="str">
            <v>Mayıs 2022</v>
          </cell>
          <cell r="L2788">
            <v>35985.96</v>
          </cell>
          <cell r="M2788">
            <v>35985.96</v>
          </cell>
        </row>
        <row r="2789">
          <cell r="C2789" t="str">
            <v>SALAHATTİN AKSOY</v>
          </cell>
          <cell r="E2789" t="str">
            <v>VakıfbankDBS</v>
          </cell>
          <cell r="H2789" t="str">
            <v>KÜÇÜKÇEKMECE</v>
          </cell>
          <cell r="I2789" t="str">
            <v>KSA2022000001720</v>
          </cell>
          <cell r="J2789" t="str">
            <v>11.06.2022</v>
          </cell>
          <cell r="K2789" t="str">
            <v>Mayıs 2022</v>
          </cell>
          <cell r="L2789">
            <v>2316.16</v>
          </cell>
          <cell r="M2789">
            <v>2316.16</v>
          </cell>
        </row>
        <row r="2790">
          <cell r="C2790" t="str">
            <v>SAMANYOLU SERAMİK REKLAMCILIK VE İNŞ.SANVE TİC.LTD.ŞTİ.</v>
          </cell>
          <cell r="E2790" t="str">
            <v>ZiraatbankasıDBS</v>
          </cell>
          <cell r="H2790" t="str">
            <v>ÜMRANİYE</v>
          </cell>
          <cell r="I2790" t="str">
            <v>KSE2022000003387</v>
          </cell>
          <cell r="J2790" t="str">
            <v>07.05.2022</v>
          </cell>
          <cell r="K2790" t="str">
            <v>Mayıs 2022</v>
          </cell>
          <cell r="L2790">
            <v>71.599999999999994</v>
          </cell>
          <cell r="M2790">
            <v>71.599999999999994</v>
          </cell>
        </row>
        <row r="2791">
          <cell r="C2791" t="str">
            <v>SAMANYOLU SERAMİK REKLAMCILIK VE İNŞ.SANVE TİC.LTD.ŞTİ.</v>
          </cell>
          <cell r="E2791" t="str">
            <v>ZiraatbankasıDBS</v>
          </cell>
          <cell r="H2791" t="str">
            <v>ÜMRANİYE</v>
          </cell>
          <cell r="I2791" t="str">
            <v>KLA2022000005462</v>
          </cell>
          <cell r="J2791" t="str">
            <v>07.06.2022</v>
          </cell>
          <cell r="K2791" t="str">
            <v>Mayıs 2022</v>
          </cell>
          <cell r="L2791">
            <v>11301.36</v>
          </cell>
          <cell r="M2791">
            <v>11301.36</v>
          </cell>
        </row>
        <row r="2792">
          <cell r="C2792" t="str">
            <v>SAMET GERİ DÖNÜŞÜM YIKIM MADENCİLİK İNŞAAT SANAYİ VE TİCARET LİMİTED ŞİRKETİ</v>
          </cell>
          <cell r="D2792" t="str">
            <v>HANKAYA SAVUNMA SAN. VE TİC. A.Ş.</v>
          </cell>
          <cell r="H2792" t="str">
            <v>ELMADAĞ</v>
          </cell>
          <cell r="I2792" t="str">
            <v>KMA2022000001837</v>
          </cell>
          <cell r="J2792" t="str">
            <v>13.06.2022</v>
          </cell>
          <cell r="K2792" t="str">
            <v>Mayıs 2022</v>
          </cell>
          <cell r="L2792">
            <v>15.05</v>
          </cell>
          <cell r="M2792">
            <v>15.05</v>
          </cell>
        </row>
        <row r="2793">
          <cell r="C2793" t="str">
            <v>SAMET GERİ DÖNÜŞÜM YIKIM MADENCİLİK İNŞAAT SANAYİ VE TİCARET LİMİTED ŞİRKETİ</v>
          </cell>
          <cell r="D2793" t="str">
            <v>HANKAYA SAVUNMA SAN. VE TİC. A.Ş.</v>
          </cell>
          <cell r="H2793" t="str">
            <v>ELMADAĞ</v>
          </cell>
          <cell r="I2793" t="str">
            <v>KSA2022000000971</v>
          </cell>
          <cell r="J2793" t="str">
            <v>07.05.2022</v>
          </cell>
          <cell r="K2793" t="str">
            <v>Mayıs 2022</v>
          </cell>
          <cell r="L2793">
            <v>4.87</v>
          </cell>
          <cell r="M2793">
            <v>4.87</v>
          </cell>
        </row>
        <row r="2794">
          <cell r="C2794" t="str">
            <v>SAMİ KÖSELER</v>
          </cell>
          <cell r="H2794" t="str">
            <v>KARATAY</v>
          </cell>
          <cell r="I2794" t="str">
            <v>KSA2022000001721</v>
          </cell>
          <cell r="J2794" t="str">
            <v>11.06.2022</v>
          </cell>
          <cell r="K2794" t="str">
            <v>Mayıs 2022</v>
          </cell>
          <cell r="L2794">
            <v>3621.25</v>
          </cell>
          <cell r="M2794">
            <v>3621.25</v>
          </cell>
        </row>
        <row r="2795">
          <cell r="C2795" t="str">
            <v>SAMUR HALILARI SANAYİ VE TİC.A.Ş</v>
          </cell>
          <cell r="D2795" t="str">
            <v>HANKAYA SAVUNMA SAN. VE TİC. A.Ş.</v>
          </cell>
          <cell r="H2795" t="str">
            <v>AKYURT</v>
          </cell>
          <cell r="I2795" t="str">
            <v>KSE2022000003386</v>
          </cell>
          <cell r="J2795" t="str">
            <v>07.05.2022</v>
          </cell>
          <cell r="K2795" t="str">
            <v>Mayıs 2022</v>
          </cell>
          <cell r="L2795">
            <v>10345.1</v>
          </cell>
          <cell r="M2795">
            <v>10345.1</v>
          </cell>
        </row>
        <row r="2796">
          <cell r="C2796" t="str">
            <v>SAMUR HALILARI SANAYİ VE TİC.A.Ş</v>
          </cell>
          <cell r="D2796" t="str">
            <v>HANKAYA SAVUNMA SAN. VE TİC. A.Ş.</v>
          </cell>
          <cell r="H2796" t="str">
            <v>AKYURT</v>
          </cell>
          <cell r="I2796" t="str">
            <v>KLA2022000005187</v>
          </cell>
          <cell r="J2796" t="str">
            <v>31.05.2022</v>
          </cell>
          <cell r="K2796" t="str">
            <v>Mayıs 2022</v>
          </cell>
          <cell r="L2796">
            <v>1915986.79</v>
          </cell>
          <cell r="M2796">
            <v>1915986.79</v>
          </cell>
        </row>
        <row r="2797">
          <cell r="C2797" t="str">
            <v>SANEM PLASTİK SANAYİ VE TİCARET ANONİM ŞİRKETİ</v>
          </cell>
          <cell r="H2797" t="str">
            <v>TORBALI</v>
          </cell>
          <cell r="I2797" t="str">
            <v>KSE2022000003385</v>
          </cell>
          <cell r="J2797" t="str">
            <v>07.05.2022</v>
          </cell>
          <cell r="K2797" t="str">
            <v>Mayıs 2022</v>
          </cell>
          <cell r="L2797">
            <v>5793.76</v>
          </cell>
          <cell r="M2797">
            <v>5793.76</v>
          </cell>
        </row>
        <row r="2798">
          <cell r="C2798" t="str">
            <v>SANEM PLASTİK SANAYİ VE TİCARET ANONİM ŞİRKETİ</v>
          </cell>
          <cell r="H2798" t="str">
            <v>TORBALI</v>
          </cell>
          <cell r="I2798" t="str">
            <v>KME2022000001219</v>
          </cell>
          <cell r="J2798" t="str">
            <v>31.05.2022</v>
          </cell>
          <cell r="K2798" t="str">
            <v>Mayıs 2022</v>
          </cell>
          <cell r="L2798">
            <v>307555.21000000002</v>
          </cell>
          <cell r="M2798">
            <v>307555.21000000002</v>
          </cell>
        </row>
        <row r="2799">
          <cell r="C2799" t="str">
            <v>SANEM PLASTİK SANAYİ VE TİCARET ANONİM ŞİRKETİ</v>
          </cell>
          <cell r="H2799" t="str">
            <v>TORBALI</v>
          </cell>
          <cell r="I2799" t="str">
            <v>KME2022000001220</v>
          </cell>
          <cell r="J2799" t="str">
            <v>31.05.2022</v>
          </cell>
          <cell r="K2799" t="str">
            <v>Mayıs 2022</v>
          </cell>
          <cell r="L2799">
            <v>618318.38</v>
          </cell>
          <cell r="M2799">
            <v>618318.38</v>
          </cell>
        </row>
        <row r="2800">
          <cell r="C2800" t="str">
            <v>SANİCA ISI SANAYİ ANONİM ŞİRKETİ.</v>
          </cell>
          <cell r="D2800" t="str">
            <v>ARES ENERJİ DANIŞMANLIK - MİNE GÜL ALTINOK</v>
          </cell>
          <cell r="H2800" t="str">
            <v>ELAZIĞ</v>
          </cell>
          <cell r="I2800" t="str">
            <v>KSE2022000003384</v>
          </cell>
          <cell r="J2800" t="str">
            <v>07.05.2022</v>
          </cell>
          <cell r="K2800" t="str">
            <v>Mayıs 2022</v>
          </cell>
          <cell r="L2800">
            <v>20005.45</v>
          </cell>
          <cell r="M2800">
            <v>20005.45</v>
          </cell>
        </row>
        <row r="2801">
          <cell r="C2801" t="str">
            <v>SANİCA ISI SANAYİ ANONİM ŞİRKETİ.</v>
          </cell>
          <cell r="D2801" t="str">
            <v>ARES ENERJİ DANIŞMANLIK - MİNE GÜL ALTINOK</v>
          </cell>
          <cell r="H2801" t="str">
            <v>ELAZIĞ</v>
          </cell>
          <cell r="I2801" t="str">
            <v>KLA2022000005897</v>
          </cell>
          <cell r="J2801" t="str">
            <v>13.06.2022</v>
          </cell>
          <cell r="K2801" t="str">
            <v>Mayıs 2022</v>
          </cell>
          <cell r="L2801">
            <v>485562.87</v>
          </cell>
          <cell r="M2801">
            <v>485562.87</v>
          </cell>
        </row>
        <row r="2802">
          <cell r="C2802" t="str">
            <v>SANİCA ISI SANAYİ ANONİM ŞİRKETİ.</v>
          </cell>
          <cell r="D2802" t="str">
            <v>ARES ENERJİ DANIŞMANLIK - MİNE GÜL ALTINOK</v>
          </cell>
          <cell r="H2802" t="str">
            <v>AKHİSAR</v>
          </cell>
          <cell r="I2802" t="str">
            <v>KLA2022000005908</v>
          </cell>
          <cell r="J2802" t="str">
            <v>14.06.2022</v>
          </cell>
          <cell r="K2802" t="str">
            <v>Mayıs 2022</v>
          </cell>
          <cell r="L2802">
            <v>2476055.71</v>
          </cell>
          <cell r="M2802">
            <v>2476055.71</v>
          </cell>
        </row>
        <row r="2803">
          <cell r="C2803" t="str">
            <v>SANİPACK SOLUTİONS AMBALAJ VE SAĞLIK ÜRÜNLERİ SANAYİ TİCARET ANONİM ŞİRKETİ</v>
          </cell>
          <cell r="H2803" t="str">
            <v>YENİMAHALLE</v>
          </cell>
          <cell r="I2803" t="str">
            <v>KSE2022000003383</v>
          </cell>
          <cell r="J2803" t="str">
            <v>07.05.2022</v>
          </cell>
          <cell r="K2803" t="str">
            <v>Mayıs 2022</v>
          </cell>
          <cell r="L2803">
            <v>55.02</v>
          </cell>
          <cell r="M2803">
            <v>55.02</v>
          </cell>
        </row>
        <row r="2804">
          <cell r="C2804" t="str">
            <v>SANUS SAĞLIK HİZMETLERİ SANAYİ VE TİCARET ANONİM ŞİRKETİ</v>
          </cell>
          <cell r="H2804" t="str">
            <v>YENİMAHALLE</v>
          </cell>
          <cell r="I2804" t="str">
            <v>KSE2022000003382</v>
          </cell>
          <cell r="J2804" t="str">
            <v>07.05.2022</v>
          </cell>
          <cell r="K2804" t="str">
            <v>Mayıs 2022</v>
          </cell>
          <cell r="L2804">
            <v>163.88</v>
          </cell>
          <cell r="M2804">
            <v>163.88</v>
          </cell>
        </row>
        <row r="2805">
          <cell r="C2805" t="str">
            <v>SANUS SAĞLIK HİZMETLERİ SANAYİ VE TİCARET ANONİM ŞİRKETİ</v>
          </cell>
          <cell r="H2805" t="str">
            <v>YENİMAHALLE</v>
          </cell>
          <cell r="I2805" t="str">
            <v>KME2022000001218</v>
          </cell>
          <cell r="J2805" t="str">
            <v>31.05.2022</v>
          </cell>
          <cell r="K2805" t="str">
            <v>Mayıs 2022</v>
          </cell>
          <cell r="L2805">
            <v>29176.02</v>
          </cell>
          <cell r="M2805">
            <v>29176.02</v>
          </cell>
        </row>
        <row r="2806">
          <cell r="C2806" t="str">
            <v>SARAY SERAMİK ENERJİ TOPRAK İNŞAAT İMALAT NAKLİYAT İTHALAT İHRACAT PAZARLAMA SANAYİ V</v>
          </cell>
          <cell r="H2806" t="str">
            <v>GERMENCİK</v>
          </cell>
          <cell r="I2806" t="str">
            <v>KSE2022000003381</v>
          </cell>
          <cell r="J2806" t="str">
            <v>07.05.2022</v>
          </cell>
          <cell r="K2806" t="str">
            <v>Mayıs 2022</v>
          </cell>
          <cell r="L2806">
            <v>1321.27</v>
          </cell>
          <cell r="M2806">
            <v>1321.27</v>
          </cell>
        </row>
        <row r="2807">
          <cell r="C2807" t="str">
            <v>SARIPEKMEZ İNŞ.TURZ.YAPI MAL.TİC.SANLTD.ŞTİ.</v>
          </cell>
          <cell r="D2807" t="str">
            <v>SERA ENERJİ SAN. VE TİC. LTD. ŞTİ.</v>
          </cell>
          <cell r="E2807" t="str">
            <v>GarantiDBS</v>
          </cell>
          <cell r="H2807" t="str">
            <v>TEPEBAŞI</v>
          </cell>
          <cell r="I2807" t="str">
            <v>KSE2022000003380</v>
          </cell>
          <cell r="J2807" t="str">
            <v>07.05.2022</v>
          </cell>
          <cell r="K2807" t="str">
            <v>Mayıs 2022</v>
          </cell>
          <cell r="L2807">
            <v>45.91</v>
          </cell>
          <cell r="M2807">
            <v>45.91</v>
          </cell>
        </row>
        <row r="2808">
          <cell r="C2808" t="str">
            <v>SARIPEKMEZ İNŞ.TURZ.YAPI MAL.TİC.SANLTD.ŞTİ.</v>
          </cell>
          <cell r="D2808" t="str">
            <v>SERA ENERJİ SAN. VE TİC. LTD. ŞTİ.</v>
          </cell>
          <cell r="E2808" t="str">
            <v>GarantiDBS</v>
          </cell>
          <cell r="H2808" t="str">
            <v>TEPEBAŞI</v>
          </cell>
          <cell r="I2808" t="str">
            <v>KLA2022000005184</v>
          </cell>
          <cell r="J2808" t="str">
            <v>31.05.2022</v>
          </cell>
          <cell r="K2808" t="str">
            <v>Mayıs 2022</v>
          </cell>
          <cell r="L2808">
            <v>3004.36</v>
          </cell>
          <cell r="M2808">
            <v>3004.36</v>
          </cell>
        </row>
        <row r="2809">
          <cell r="C2809" t="str">
            <v>SARIPEKMEZ İNŞ.TURZ.YAPI MAL.TİC.SANLTD.ŞTİ.</v>
          </cell>
          <cell r="D2809" t="str">
            <v>SERA ENERJİ SAN. VE TİC. LTD. ŞTİ.</v>
          </cell>
          <cell r="E2809" t="str">
            <v>GarantiDBS</v>
          </cell>
          <cell r="H2809" t="str">
            <v>TEPEBAŞI</v>
          </cell>
          <cell r="I2809" t="str">
            <v>KLA2022000005185</v>
          </cell>
          <cell r="J2809" t="str">
            <v>31.05.2022</v>
          </cell>
          <cell r="K2809" t="str">
            <v>Mayıs 2022</v>
          </cell>
          <cell r="L2809">
            <v>4123.1899999999996</v>
          </cell>
          <cell r="M2809">
            <v>4123.1899999999996</v>
          </cell>
        </row>
        <row r="2810">
          <cell r="C2810" t="str">
            <v>SARIPEKMEZ PETROL GIDA TUR.İNŞ.SAN.VE TİC.LTD.ŞTİ.</v>
          </cell>
          <cell r="D2810" t="str">
            <v>SERA ENERJİ SAN. VE TİC. LTD. ŞTİ.</v>
          </cell>
          <cell r="E2810" t="str">
            <v>GarantiDBS</v>
          </cell>
          <cell r="H2810" t="str">
            <v>ODUNPAZARI</v>
          </cell>
          <cell r="I2810" t="str">
            <v>KSE2022000003379</v>
          </cell>
          <cell r="J2810" t="str">
            <v>07.05.2022</v>
          </cell>
          <cell r="K2810" t="str">
            <v>Mayıs 2022</v>
          </cell>
          <cell r="L2810">
            <v>123.94</v>
          </cell>
          <cell r="M2810">
            <v>123.94</v>
          </cell>
        </row>
        <row r="2811">
          <cell r="C2811" t="str">
            <v>SARIPEKMEZ PETROL GIDA TUR.İNŞ.SAN.VE TİC.LTD.ŞTİ.</v>
          </cell>
          <cell r="D2811" t="str">
            <v>SERA ENERJİ SAN. VE TİC. LTD. ŞTİ.</v>
          </cell>
          <cell r="E2811" t="str">
            <v>GarantiDBS</v>
          </cell>
          <cell r="H2811" t="str">
            <v>ODUNPAZARI</v>
          </cell>
          <cell r="I2811" t="str">
            <v>KLA2022000005181</v>
          </cell>
          <cell r="J2811" t="str">
            <v>31.05.2022</v>
          </cell>
          <cell r="K2811" t="str">
            <v>Mayıs 2022</v>
          </cell>
          <cell r="L2811">
            <v>20311.189999999999</v>
          </cell>
          <cell r="M2811">
            <v>20311.189999999999</v>
          </cell>
        </row>
        <row r="2812">
          <cell r="C2812" t="str">
            <v>SARIPEKMEZ PETROL GIDA TUR.İNŞ.SAN.VE TİC.LTD.ŞTİ.</v>
          </cell>
          <cell r="D2812" t="str">
            <v>SERA ENERJİ SAN. VE TİC. LTD. ŞTİ.</v>
          </cell>
          <cell r="E2812" t="str">
            <v>GarantiDBS</v>
          </cell>
          <cell r="H2812" t="str">
            <v>ODUNPAZARI</v>
          </cell>
          <cell r="I2812" t="str">
            <v>KLA2022000005182</v>
          </cell>
          <cell r="J2812" t="str">
            <v>31.05.2022</v>
          </cell>
          <cell r="K2812" t="str">
            <v>Mayıs 2022</v>
          </cell>
          <cell r="L2812">
            <v>13459.5</v>
          </cell>
          <cell r="M2812">
            <v>13459.5</v>
          </cell>
        </row>
        <row r="2813">
          <cell r="C2813" t="str">
            <v>SARIPEKMEZ PETROL GIDA TUR.İNŞ.SAN.VE TİC.LTD.ŞTİ.</v>
          </cell>
          <cell r="D2813" t="str">
            <v>SERA ENERJİ SAN. VE TİC. LTD. ŞTİ.</v>
          </cell>
          <cell r="E2813" t="str">
            <v>GarantiDBS</v>
          </cell>
          <cell r="H2813" t="str">
            <v>ODUNPAZARI</v>
          </cell>
          <cell r="I2813" t="str">
            <v>KLA2022000005183</v>
          </cell>
          <cell r="J2813" t="str">
            <v>31.05.2022</v>
          </cell>
          <cell r="K2813" t="str">
            <v>Mayıs 2022</v>
          </cell>
          <cell r="L2813">
            <v>3774.37</v>
          </cell>
          <cell r="M2813">
            <v>3774.37</v>
          </cell>
        </row>
        <row r="2814">
          <cell r="C2814" t="str">
            <v>SARR TAC MAHAL TUR.OTEL.İNŞ.TEKS.GIDA TİC.LTD.ŞTİ.</v>
          </cell>
          <cell r="D2814" t="str">
            <v>YAŞAM İLETİŞİM TELEKOMÜNİKASYON</v>
          </cell>
          <cell r="H2814" t="str">
            <v>ALTINDAĞ</v>
          </cell>
          <cell r="I2814" t="str">
            <v>KSA2022000000972</v>
          </cell>
          <cell r="J2814" t="str">
            <v>07.05.2022</v>
          </cell>
          <cell r="K2814" t="str">
            <v>Mayıs 2022</v>
          </cell>
          <cell r="L2814">
            <v>88.54</v>
          </cell>
          <cell r="M2814">
            <v>88.54</v>
          </cell>
        </row>
        <row r="2815">
          <cell r="C2815" t="str">
            <v>SAVAŞ GÜVÜN</v>
          </cell>
          <cell r="H2815" t="str">
            <v>YENİMAHALLE</v>
          </cell>
          <cell r="I2815" t="str">
            <v>KSA2022000001777</v>
          </cell>
          <cell r="J2815" t="str">
            <v>11.06.2022</v>
          </cell>
          <cell r="K2815" t="str">
            <v>Mayıs 2022</v>
          </cell>
          <cell r="L2815">
            <v>85.67</v>
          </cell>
          <cell r="M2815">
            <v>85.67</v>
          </cell>
        </row>
        <row r="2816">
          <cell r="C2816" t="str">
            <v>SAY ELEKTROMEKANİK SANAYİ VE TİCARET LİMİTED ŞİRKETİ</v>
          </cell>
          <cell r="H2816" t="str">
            <v>ÜMRANİYE</v>
          </cell>
          <cell r="I2816" t="str">
            <v>KLA2022000005850</v>
          </cell>
          <cell r="J2816" t="str">
            <v>13.06.2022</v>
          </cell>
          <cell r="K2816" t="str">
            <v>Mayıs 2022</v>
          </cell>
          <cell r="L2816">
            <v>1068.55</v>
          </cell>
          <cell r="M2816">
            <v>5568.55</v>
          </cell>
        </row>
        <row r="2817">
          <cell r="C2817" t="str">
            <v>SAY ELEKTROMEKANİK SANAYİ VE TİCARET LİMİTED ŞİRKETİ</v>
          </cell>
          <cell r="H2817" t="str">
            <v>ÜMRANİYE</v>
          </cell>
          <cell r="I2817" t="str">
            <v>KLA2022000005851</v>
          </cell>
          <cell r="J2817" t="str">
            <v>13.06.2022</v>
          </cell>
          <cell r="K2817" t="str">
            <v>Mayıs 2022</v>
          </cell>
          <cell r="L2817">
            <v>288.05</v>
          </cell>
          <cell r="M2817">
            <v>288.05</v>
          </cell>
        </row>
        <row r="2818">
          <cell r="C2818" t="str">
            <v>SAY ELEKTROMEKANİK SANAYİ VE TİCARET LİMİTED ŞİRKETİ</v>
          </cell>
          <cell r="H2818" t="str">
            <v>ÜMRANİYE</v>
          </cell>
          <cell r="I2818" t="str">
            <v>KLA2022000005852</v>
          </cell>
          <cell r="J2818" t="str">
            <v>13.06.2022</v>
          </cell>
          <cell r="K2818" t="str">
            <v>Mayıs 2022</v>
          </cell>
          <cell r="L2818">
            <v>743.41</v>
          </cell>
          <cell r="M2818">
            <v>743.41</v>
          </cell>
        </row>
        <row r="2819">
          <cell r="C2819" t="str">
            <v>SAY ELEKTROMEKANİK SANAYİ VE TİCARET LİMİTED ŞİRKETİ</v>
          </cell>
          <cell r="H2819" t="str">
            <v>ÜMRANİYE</v>
          </cell>
          <cell r="I2819" t="str">
            <v>KLA2022000005853</v>
          </cell>
          <cell r="J2819" t="str">
            <v>13.06.2022</v>
          </cell>
          <cell r="K2819" t="str">
            <v>Mayıs 2022</v>
          </cell>
          <cell r="L2819">
            <v>857.34</v>
          </cell>
          <cell r="M2819">
            <v>857.34</v>
          </cell>
        </row>
        <row r="2820">
          <cell r="C2820" t="str">
            <v>SAY ELEKTROMEKANİK SANAYİ VE TİCARET LİMİTED ŞİRKETİ</v>
          </cell>
          <cell r="H2820" t="str">
            <v>ÜMRANİYE</v>
          </cell>
          <cell r="I2820" t="str">
            <v>KLA2022000005896</v>
          </cell>
          <cell r="J2820" t="str">
            <v>13.06.2022</v>
          </cell>
          <cell r="K2820" t="str">
            <v>Mayıs 2022</v>
          </cell>
          <cell r="L2820">
            <v>14716.76</v>
          </cell>
          <cell r="M2820">
            <v>14716.76</v>
          </cell>
        </row>
        <row r="2821">
          <cell r="C2821" t="str">
            <v>SAYEB SAĞLIK YATIRIM EĞT.BİLİŞ.SAN.VE TİC.LTD.ŞTİ.</v>
          </cell>
          <cell r="E2821" t="str">
            <v>GarantiDBS</v>
          </cell>
          <cell r="H2821" t="str">
            <v>ÇANKAYA</v>
          </cell>
          <cell r="I2821" t="str">
            <v>KSE2022000003378</v>
          </cell>
          <cell r="J2821" t="str">
            <v>07.05.2022</v>
          </cell>
          <cell r="K2821" t="str">
            <v>Mayıs 2022</v>
          </cell>
          <cell r="L2821">
            <v>560.37</v>
          </cell>
          <cell r="M2821">
            <v>560.37</v>
          </cell>
        </row>
        <row r="2822">
          <cell r="C2822" t="str">
            <v>SAYEB SAĞLIK YATIRIM EĞT.BİLİŞ.SAN.VE TİC.LTD.ŞTİ.</v>
          </cell>
          <cell r="E2822" t="str">
            <v>GarantiDBS</v>
          </cell>
          <cell r="H2822" t="str">
            <v>ÇANKAYA</v>
          </cell>
          <cell r="I2822" t="str">
            <v>KLA2022000005460</v>
          </cell>
          <cell r="J2822" t="str">
            <v>07.06.2022</v>
          </cell>
          <cell r="K2822" t="str">
            <v>Mayıs 2022</v>
          </cell>
          <cell r="L2822">
            <v>90969.88</v>
          </cell>
          <cell r="M2822">
            <v>90969.88</v>
          </cell>
        </row>
        <row r="2823">
          <cell r="C2823" t="str">
            <v>SAYIN PREFABRİK İNŞAAT SANAYİ VE TİCARETANONİM ŞİRKETİ</v>
          </cell>
          <cell r="H2823" t="str">
            <v>MENTEŞE</v>
          </cell>
          <cell r="I2823" t="str">
            <v>KSE2022000003377</v>
          </cell>
          <cell r="J2823" t="str">
            <v>07.05.2022</v>
          </cell>
          <cell r="K2823" t="str">
            <v>Mayıs 2022</v>
          </cell>
          <cell r="L2823">
            <v>3944.17</v>
          </cell>
          <cell r="M2823">
            <v>3944.17</v>
          </cell>
        </row>
        <row r="2824">
          <cell r="C2824" t="str">
            <v>SAYIN PREFABRİK İNŞAAT SANAYİ VE TİCARETANONİM ŞİRKETİ</v>
          </cell>
          <cell r="H2824" t="str">
            <v>İSCEHİSAR</v>
          </cell>
          <cell r="I2824" t="str">
            <v>KME2022000001251</v>
          </cell>
          <cell r="J2824" t="str">
            <v>31.05.2022</v>
          </cell>
          <cell r="K2824" t="str">
            <v>Mayıs 2022</v>
          </cell>
          <cell r="L2824">
            <v>13761.49</v>
          </cell>
          <cell r="M2824">
            <v>13761.49</v>
          </cell>
        </row>
        <row r="2825">
          <cell r="C2825" t="str">
            <v>SAYIN PREFABRİK İNŞAAT SANAYİ VE TİCARETANONİM ŞİRKETİ</v>
          </cell>
          <cell r="H2825" t="str">
            <v>AFYON</v>
          </cell>
          <cell r="I2825" t="str">
            <v>KME2022000001252</v>
          </cell>
          <cell r="J2825" t="str">
            <v>31.05.2022</v>
          </cell>
          <cell r="K2825" t="str">
            <v>Mayıs 2022</v>
          </cell>
          <cell r="L2825">
            <v>50656.37</v>
          </cell>
          <cell r="M2825">
            <v>50656.37</v>
          </cell>
        </row>
        <row r="2826">
          <cell r="C2826" t="str">
            <v>SAYIN PREFABRİK İNŞAAT SANAYİ VE TİCARETANONİM ŞİRKETİ</v>
          </cell>
          <cell r="H2826" t="str">
            <v>İSCEHİSAR</v>
          </cell>
          <cell r="I2826" t="str">
            <v>KME2022000001253</v>
          </cell>
          <cell r="J2826" t="str">
            <v>31.05.2022</v>
          </cell>
          <cell r="K2826" t="str">
            <v>Mayıs 2022</v>
          </cell>
          <cell r="L2826">
            <v>232846.24</v>
          </cell>
          <cell r="M2826">
            <v>232846.24</v>
          </cell>
        </row>
        <row r="2827">
          <cell r="C2827" t="str">
            <v>SAYIN PREFABRİK İNŞAAT SANAYİ VE TİCARETANONİM ŞİRKETİ</v>
          </cell>
          <cell r="H2827" t="str">
            <v>MENTEŞE</v>
          </cell>
          <cell r="I2827" t="str">
            <v>KME2022000001254</v>
          </cell>
          <cell r="J2827" t="str">
            <v>31.05.2022</v>
          </cell>
          <cell r="K2827" t="str">
            <v>Mayıs 2022</v>
          </cell>
          <cell r="L2827">
            <v>12636.84</v>
          </cell>
          <cell r="M2827">
            <v>12636.84</v>
          </cell>
        </row>
        <row r="2828">
          <cell r="C2828" t="str">
            <v>SAYIN PREFABRİK İNŞAAT SANAYİ VE TİCARETANONİM ŞİRKETİ</v>
          </cell>
          <cell r="H2828" t="str">
            <v>AFYON</v>
          </cell>
          <cell r="I2828" t="str">
            <v>KME2022000001255</v>
          </cell>
          <cell r="J2828" t="str">
            <v>31.05.2022</v>
          </cell>
          <cell r="K2828" t="str">
            <v>Mayıs 2022</v>
          </cell>
          <cell r="L2828">
            <v>217113.97</v>
          </cell>
          <cell r="M2828">
            <v>217113.97</v>
          </cell>
        </row>
        <row r="2829">
          <cell r="C2829" t="str">
            <v>SAYIN PREFABRİK İNŞAAT SANAYİ VE TİCARETANONİM ŞİRKETİ</v>
          </cell>
          <cell r="H2829" t="str">
            <v>AFYON</v>
          </cell>
          <cell r="I2829" t="str">
            <v>KME2022000001256</v>
          </cell>
          <cell r="J2829" t="str">
            <v>31.05.2022</v>
          </cell>
          <cell r="K2829" t="str">
            <v>Mayıs 2022</v>
          </cell>
          <cell r="L2829">
            <v>66618.52</v>
          </cell>
          <cell r="M2829">
            <v>66618.52</v>
          </cell>
        </row>
        <row r="2830">
          <cell r="C2830" t="str">
            <v>SAYIN PREFABRİK İNŞAAT SANAYİ VE TİCARETANONİM ŞİRKETİ</v>
          </cell>
          <cell r="H2830" t="str">
            <v>AFYON</v>
          </cell>
          <cell r="I2830" t="str">
            <v>KME2022000001257</v>
          </cell>
          <cell r="J2830" t="str">
            <v>31.05.2022</v>
          </cell>
          <cell r="K2830" t="str">
            <v>Mayıs 2022</v>
          </cell>
          <cell r="L2830">
            <v>27759.58</v>
          </cell>
          <cell r="M2830">
            <v>27759.58</v>
          </cell>
        </row>
        <row r="2831">
          <cell r="C2831" t="str">
            <v>SAYMAN KİMYEVİ MADDELER SANAYİİ VE TİCARET A.Ş.</v>
          </cell>
          <cell r="E2831" t="str">
            <v>İş Bankası ATS</v>
          </cell>
          <cell r="H2831" t="str">
            <v>BEYOĞLU</v>
          </cell>
          <cell r="I2831" t="str">
            <v>KSE2022000003376</v>
          </cell>
          <cell r="J2831" t="str">
            <v>07.05.2022</v>
          </cell>
          <cell r="K2831" t="str">
            <v>Mayıs 2022</v>
          </cell>
          <cell r="L2831">
            <v>320.02</v>
          </cell>
          <cell r="M2831">
            <v>320.02</v>
          </cell>
        </row>
        <row r="2832">
          <cell r="C2832" t="str">
            <v>SAYMAN KİMYEVİ MADDELER SANAYİİ VE TİCARET A.Ş.</v>
          </cell>
          <cell r="E2832" t="str">
            <v>İş Bankası ATS</v>
          </cell>
          <cell r="H2832" t="str">
            <v>BEYOĞLU</v>
          </cell>
          <cell r="I2832" t="str">
            <v>KME2022000001206</v>
          </cell>
          <cell r="J2832" t="str">
            <v>31.05.2022</v>
          </cell>
          <cell r="K2832" t="str">
            <v>Mayıs 2022</v>
          </cell>
          <cell r="L2832">
            <v>63260.21</v>
          </cell>
          <cell r="M2832">
            <v>63260.21</v>
          </cell>
        </row>
        <row r="2833">
          <cell r="C2833" t="str">
            <v>SEASTEA RESTORAN GIDA TURİZM SANAYİ VE TİCARET LİMİTED ŞİRKETİ</v>
          </cell>
          <cell r="D2833" t="str">
            <v>TRİMARE TEKSTİL SANAYİ VE TİCARET ANONİM ŞİRKETİ</v>
          </cell>
          <cell r="H2833" t="str">
            <v>KONAK</v>
          </cell>
          <cell r="I2833" t="str">
            <v>KSA2022000000973</v>
          </cell>
          <cell r="J2833" t="str">
            <v>07.05.2022</v>
          </cell>
          <cell r="K2833" t="str">
            <v>Mayıs 2022</v>
          </cell>
          <cell r="L2833">
            <v>186.36</v>
          </cell>
          <cell r="M2833">
            <v>186.36</v>
          </cell>
        </row>
        <row r="2834">
          <cell r="C2834" t="str">
            <v>SEASTEA RESTORAN GIDA TURİZM SANAYİ VE TİCARET LİMİTED ŞİRKETİ</v>
          </cell>
          <cell r="D2834" t="str">
            <v>TRİMARE TEKSTİL SANAYİ VE TİCARET ANONİM ŞİRKETİ</v>
          </cell>
          <cell r="H2834" t="str">
            <v>KONAK</v>
          </cell>
          <cell r="I2834" t="str">
            <v>KMA2022000001708</v>
          </cell>
          <cell r="J2834" t="str">
            <v>31.05.2022</v>
          </cell>
          <cell r="K2834" t="str">
            <v>Mayıs 2022</v>
          </cell>
          <cell r="L2834">
            <v>29111.32</v>
          </cell>
          <cell r="M2834">
            <v>36611.32</v>
          </cell>
        </row>
        <row r="2835">
          <cell r="C2835" t="str">
            <v>SEÇ AKARYAKIT GAYRİMENKUL GIDA TİCARET ANONİM ŞİRKETİ</v>
          </cell>
          <cell r="E2835" t="str">
            <v>AkbankDBS</v>
          </cell>
          <cell r="H2835" t="str">
            <v>ÜSKÜDAR</v>
          </cell>
          <cell r="I2835" t="str">
            <v>KSE2022000003374</v>
          </cell>
          <cell r="J2835" t="str">
            <v>07.05.2022</v>
          </cell>
          <cell r="K2835" t="str">
            <v>Mayıs 2022</v>
          </cell>
          <cell r="L2835">
            <v>138.87</v>
          </cell>
          <cell r="M2835">
            <v>138.87</v>
          </cell>
        </row>
        <row r="2836">
          <cell r="C2836" t="str">
            <v>SEÇ AKARYAKIT GAYRİMENKUL GIDA TİCARET ANONİM ŞİRKETİ</v>
          </cell>
          <cell r="E2836" t="str">
            <v>AkbankDBS</v>
          </cell>
          <cell r="H2836" t="str">
            <v>KÜÇÜKÇEKMECE</v>
          </cell>
          <cell r="I2836" t="str">
            <v>KSE2022000003375</v>
          </cell>
          <cell r="J2836" t="str">
            <v>07.05.2022</v>
          </cell>
          <cell r="K2836" t="str">
            <v>Mayıs 2022</v>
          </cell>
          <cell r="L2836">
            <v>109.62</v>
          </cell>
          <cell r="M2836">
            <v>109.62</v>
          </cell>
        </row>
        <row r="2837">
          <cell r="C2837" t="str">
            <v xml:space="preserve">SEDAT AKAL </v>
          </cell>
          <cell r="H2837" t="str">
            <v>KONAK</v>
          </cell>
          <cell r="I2837" t="str">
            <v>KSA2022000000974</v>
          </cell>
          <cell r="J2837" t="str">
            <v>07.05.2022</v>
          </cell>
          <cell r="K2837" t="str">
            <v>Mayıs 2022</v>
          </cell>
          <cell r="L2837">
            <v>0.31</v>
          </cell>
          <cell r="M2837">
            <v>0.31</v>
          </cell>
        </row>
        <row r="2838">
          <cell r="C2838" t="str">
            <v xml:space="preserve">SEDAT AKAL </v>
          </cell>
          <cell r="H2838" t="str">
            <v>KONAK</v>
          </cell>
          <cell r="I2838" t="str">
            <v>KMA2022000001707</v>
          </cell>
          <cell r="J2838" t="str">
            <v>31.05.2022</v>
          </cell>
          <cell r="K2838" t="str">
            <v>Mayıs 2022</v>
          </cell>
          <cell r="L2838">
            <v>436.49</v>
          </cell>
          <cell r="M2838">
            <v>611.49</v>
          </cell>
        </row>
        <row r="2839">
          <cell r="C2839" t="str">
            <v>SEDAT KEDİKLİ</v>
          </cell>
          <cell r="E2839" t="str">
            <v>HalkbankasıDBS</v>
          </cell>
          <cell r="H2839" t="str">
            <v>BAŞİSKELE</v>
          </cell>
          <cell r="I2839" t="str">
            <v>KSA2022000001722</v>
          </cell>
          <cell r="J2839" t="str">
            <v>11.06.2022</v>
          </cell>
          <cell r="K2839" t="str">
            <v>Mayıs 2022</v>
          </cell>
          <cell r="L2839">
            <v>5811.92</v>
          </cell>
          <cell r="M2839">
            <v>5811.92</v>
          </cell>
        </row>
        <row r="2840">
          <cell r="C2840" t="str">
            <v>SEFEROĞULLARI PET.İNŞ.TUR.NAK. YEMEKTEM.HİZ.TİC.LTD.</v>
          </cell>
          <cell r="H2840" t="str">
            <v>AKÇAABAT</v>
          </cell>
          <cell r="I2840" t="str">
            <v>KLA2022000005461</v>
          </cell>
          <cell r="J2840" t="str">
            <v>07.06.2022</v>
          </cell>
          <cell r="K2840" t="str">
            <v>Mayıs 2022</v>
          </cell>
          <cell r="L2840">
            <v>14935.07</v>
          </cell>
          <cell r="M2840">
            <v>21935.07</v>
          </cell>
        </row>
        <row r="2841">
          <cell r="C2841" t="str">
            <v>SEFINE DENIZCILIK TERSANECILIK TURIZM SANAYI VE TICARET A.S.</v>
          </cell>
          <cell r="H2841" t="str">
            <v>ALTINOVA</v>
          </cell>
          <cell r="I2841" t="str">
            <v>KLA2022000005179</v>
          </cell>
          <cell r="J2841" t="str">
            <v>31.05.2022</v>
          </cell>
          <cell r="K2841" t="str">
            <v>Mayıs 2022</v>
          </cell>
          <cell r="L2841">
            <v>5410359.04</v>
          </cell>
          <cell r="M2841">
            <v>5410359.04</v>
          </cell>
        </row>
        <row r="2842">
          <cell r="C2842" t="str">
            <v>SEFINE DENIZCILIK TERSANECILIK TURIZM SANAYI VE TICARET A.S.</v>
          </cell>
          <cell r="H2842" t="str">
            <v>ALTINOVA</v>
          </cell>
          <cell r="I2842" t="str">
            <v>KLA2022000005180</v>
          </cell>
          <cell r="J2842" t="str">
            <v>31.05.2022</v>
          </cell>
          <cell r="K2842" t="str">
            <v>Mayıs 2022</v>
          </cell>
          <cell r="L2842">
            <v>292352.68</v>
          </cell>
          <cell r="M2842">
            <v>292352.68</v>
          </cell>
        </row>
        <row r="2843">
          <cell r="C2843" t="str">
            <v>SEKSENÜÇ ORGANİZASYON GIDA SANAYİ VE TİCARET ANONİM ŞİRKETİ</v>
          </cell>
          <cell r="E2843" t="str">
            <v>İş Bankası DBS</v>
          </cell>
          <cell r="H2843" t="str">
            <v>GÜZELBAHÇE</v>
          </cell>
          <cell r="I2843" t="str">
            <v>KMA2022000001759</v>
          </cell>
          <cell r="J2843" t="str">
            <v>07.06.2022</v>
          </cell>
          <cell r="K2843" t="str">
            <v>Mayıs 2022</v>
          </cell>
          <cell r="L2843">
            <v>21401.32</v>
          </cell>
          <cell r="M2843">
            <v>21401.32</v>
          </cell>
        </row>
        <row r="2844">
          <cell r="C2844" t="str">
            <v>SEKSENÜÇ ORGANİZASYON GIDA SANAYİ VE TİCARET ANONİM ŞİRKETİ</v>
          </cell>
          <cell r="E2844" t="str">
            <v>İş Bankası DBS</v>
          </cell>
          <cell r="H2844" t="str">
            <v>GÜZELBAHÇE</v>
          </cell>
          <cell r="I2844" t="str">
            <v>KSA2022000000975</v>
          </cell>
          <cell r="J2844" t="str">
            <v>07.05.2022</v>
          </cell>
          <cell r="K2844" t="str">
            <v>Mayıs 2022</v>
          </cell>
          <cell r="L2844">
            <v>103.84</v>
          </cell>
          <cell r="M2844">
            <v>103.84</v>
          </cell>
        </row>
        <row r="2845">
          <cell r="C2845" t="str">
            <v>SELAHADDİN SAMİ ÜZMEZ</v>
          </cell>
          <cell r="D2845" t="str">
            <v>OSMAN DİRİ</v>
          </cell>
          <cell r="H2845" t="str">
            <v>BATTALGAZİ</v>
          </cell>
          <cell r="I2845" t="str">
            <v>KMA2022000001758</v>
          </cell>
          <cell r="J2845" t="str">
            <v>07.06.2022</v>
          </cell>
          <cell r="K2845" t="str">
            <v>Mayıs 2022</v>
          </cell>
          <cell r="L2845">
            <v>307.95</v>
          </cell>
          <cell r="M2845">
            <v>307.95</v>
          </cell>
        </row>
        <row r="2846">
          <cell r="C2846" t="str">
            <v>SELAHATTİN KOLSUZ</v>
          </cell>
          <cell r="D2846" t="str">
            <v>ARES ENERJİ DANIŞMANLIK - MİNE GÜL ALTINOK</v>
          </cell>
          <cell r="E2846" t="str">
            <v>İş Bankası DBS</v>
          </cell>
          <cell r="H2846" t="str">
            <v>DEVELİ</v>
          </cell>
          <cell r="I2846" t="str">
            <v>KSE2022000003373</v>
          </cell>
          <cell r="J2846" t="str">
            <v>07.05.2022</v>
          </cell>
          <cell r="K2846" t="str">
            <v>Mayıs 2022</v>
          </cell>
          <cell r="L2846">
            <v>243.13</v>
          </cell>
          <cell r="M2846">
            <v>243.13</v>
          </cell>
        </row>
        <row r="2847">
          <cell r="C2847" t="str">
            <v>SELAHATTİN KOLSUZ</v>
          </cell>
          <cell r="D2847" t="str">
            <v>ARES ENERJİ DANIŞMANLIK - MİNE GÜL ALTINOK</v>
          </cell>
          <cell r="E2847" t="str">
            <v>İş Bankası DBS</v>
          </cell>
          <cell r="H2847" t="str">
            <v>DEVELİ</v>
          </cell>
          <cell r="I2847" t="str">
            <v>KLA2022000005459</v>
          </cell>
          <cell r="J2847" t="str">
            <v>07.06.2022</v>
          </cell>
          <cell r="K2847" t="str">
            <v>Mayıs 2022</v>
          </cell>
          <cell r="L2847">
            <v>26839.27</v>
          </cell>
          <cell r="M2847">
            <v>26839.27</v>
          </cell>
        </row>
        <row r="2848">
          <cell r="C2848" t="str">
            <v>SELAHATTİN KOLSUZ</v>
          </cell>
          <cell r="D2848" t="str">
            <v>ARES ENERJİ DANIŞMANLIK - MİNE GÜL ALTINOK</v>
          </cell>
          <cell r="E2848" t="str">
            <v>İş Bankası DBS</v>
          </cell>
          <cell r="H2848" t="str">
            <v>DEVELİ</v>
          </cell>
          <cell r="I2848" t="str">
            <v>KLA2022000005457</v>
          </cell>
          <cell r="J2848" t="str">
            <v>07.06.2022</v>
          </cell>
          <cell r="K2848" t="str">
            <v>Mayıs 2022</v>
          </cell>
          <cell r="L2848">
            <v>8712.36</v>
          </cell>
          <cell r="M2848">
            <v>8712.36</v>
          </cell>
        </row>
        <row r="2849">
          <cell r="C2849" t="str">
            <v>SELAHATTİN KOLSUZ</v>
          </cell>
          <cell r="D2849" t="str">
            <v>ARES ENERJİ DANIŞMANLIK - MİNE GÜL ALTINOK</v>
          </cell>
          <cell r="E2849" t="str">
            <v>İş Bankası DBS</v>
          </cell>
          <cell r="H2849" t="str">
            <v>DEVELİ</v>
          </cell>
          <cell r="I2849" t="str">
            <v>KLA2022000005456</v>
          </cell>
          <cell r="J2849" t="str">
            <v>07.06.2022</v>
          </cell>
          <cell r="K2849" t="str">
            <v>Mayıs 2022</v>
          </cell>
          <cell r="L2849">
            <v>7421.32</v>
          </cell>
          <cell r="M2849">
            <v>7421.32</v>
          </cell>
        </row>
        <row r="2850">
          <cell r="C2850" t="str">
            <v>SELAHATTİN KOLSUZ</v>
          </cell>
          <cell r="D2850" t="str">
            <v>ARES ENERJİ DANIŞMANLIK - MİNE GÜL ALTINOK</v>
          </cell>
          <cell r="E2850" t="str">
            <v>İş Bankası DBS</v>
          </cell>
          <cell r="H2850" t="str">
            <v>DEVELİ</v>
          </cell>
          <cell r="I2850" t="str">
            <v>KLA2022000005458</v>
          </cell>
          <cell r="J2850" t="str">
            <v>07.06.2022</v>
          </cell>
          <cell r="K2850" t="str">
            <v>Mayıs 2022</v>
          </cell>
          <cell r="L2850">
            <v>9293.0400000000009</v>
          </cell>
          <cell r="M2850">
            <v>9293.0400000000009</v>
          </cell>
        </row>
        <row r="2851">
          <cell r="C2851" t="str">
            <v>SELAMİ MARAL</v>
          </cell>
          <cell r="E2851" t="str">
            <v>İş Bankası ATS</v>
          </cell>
          <cell r="H2851" t="str">
            <v>EFELER</v>
          </cell>
          <cell r="I2851" t="str">
            <v>KSA2022000000976</v>
          </cell>
          <cell r="J2851" t="str">
            <v>07.05.2022</v>
          </cell>
          <cell r="K2851" t="str">
            <v>Mayıs 2022</v>
          </cell>
          <cell r="L2851">
            <v>65.760000000000005</v>
          </cell>
          <cell r="M2851">
            <v>65.760000000000005</v>
          </cell>
        </row>
        <row r="2852">
          <cell r="C2852" t="str">
            <v>SELAMİ MARAL</v>
          </cell>
          <cell r="E2852" t="str">
            <v>İş Bankası ATS</v>
          </cell>
          <cell r="H2852" t="str">
            <v>EFELER</v>
          </cell>
          <cell r="I2852" t="str">
            <v>KMA2022000001706</v>
          </cell>
          <cell r="J2852" t="str">
            <v>31.05.2022</v>
          </cell>
          <cell r="K2852" t="str">
            <v>Mayıs 2022</v>
          </cell>
          <cell r="L2852">
            <v>10792.92</v>
          </cell>
          <cell r="M2852">
            <v>13459.92</v>
          </cell>
        </row>
        <row r="2853">
          <cell r="C2853" t="str">
            <v>SELKA HAZIR BETON SANAYİ VE TİCARETA.Ş.</v>
          </cell>
          <cell r="H2853" t="str">
            <v>KÜTAHYA</v>
          </cell>
          <cell r="I2853" t="str">
            <v>KSE2022000003372</v>
          </cell>
          <cell r="J2853" t="str">
            <v>07.05.2022</v>
          </cell>
          <cell r="K2853" t="str">
            <v>Mayıs 2022</v>
          </cell>
          <cell r="L2853">
            <v>1807.18</v>
          </cell>
          <cell r="M2853">
            <v>1807.18</v>
          </cell>
        </row>
        <row r="2854">
          <cell r="C2854" t="str">
            <v>SELKA MADENCİLİK İNŞAAT YAPI MALZEMELERİTİC.VE SAN.LTD.ŞTİ.</v>
          </cell>
          <cell r="H2854" t="str">
            <v>ODUNPAZARI</v>
          </cell>
          <cell r="I2854" t="str">
            <v>KSE2022000003371</v>
          </cell>
          <cell r="J2854" t="str">
            <v>07.05.2022</v>
          </cell>
          <cell r="K2854" t="str">
            <v>Mayıs 2022</v>
          </cell>
          <cell r="L2854">
            <v>2921.43</v>
          </cell>
          <cell r="M2854">
            <v>2921.43</v>
          </cell>
        </row>
        <row r="2855">
          <cell r="C2855" t="str">
            <v>SELKA OTOMOTİV PETROL ÜRÜNLERİ TİC.SAN.LTD.ŞTİ.</v>
          </cell>
          <cell r="H2855" t="str">
            <v>ÇİFTELER</v>
          </cell>
          <cell r="I2855" t="str">
            <v>KSE2022000003370</v>
          </cell>
          <cell r="J2855" t="str">
            <v>07.05.2022</v>
          </cell>
          <cell r="K2855" t="str">
            <v>Mayıs 2022</v>
          </cell>
          <cell r="L2855">
            <v>206.11</v>
          </cell>
          <cell r="M2855">
            <v>206.11</v>
          </cell>
        </row>
        <row r="2856">
          <cell r="C2856" t="str">
            <v>SELKAR PASTACILIK VE GIDA ÜRÜNLERİ SAN. TİC.LTD.ŞTİ.</v>
          </cell>
          <cell r="D2856" t="str">
            <v>HANKAYA SAVUNMA SAN. VE TİC. A.Ş.</v>
          </cell>
          <cell r="E2856" t="str">
            <v>VakıfbankDBS</v>
          </cell>
          <cell r="H2856" t="str">
            <v>ÇANKAYA</v>
          </cell>
          <cell r="I2856" t="str">
            <v>KSE2022000003369</v>
          </cell>
          <cell r="J2856" t="str">
            <v>07.05.2022</v>
          </cell>
          <cell r="K2856" t="str">
            <v>Mayıs 2022</v>
          </cell>
          <cell r="L2856">
            <v>99.83</v>
          </cell>
          <cell r="M2856">
            <v>99.83</v>
          </cell>
        </row>
        <row r="2857">
          <cell r="C2857" t="str">
            <v>SELKAR PASTACILIK VE GIDA ÜRÜNLERİ SAN. TİC.LTD.ŞTİ.</v>
          </cell>
          <cell r="D2857" t="str">
            <v>HANKAYA SAVUNMA SAN. VE TİC. A.Ş.</v>
          </cell>
          <cell r="E2857" t="str">
            <v>VakıfbankDBS</v>
          </cell>
          <cell r="H2857" t="str">
            <v>ÇANKAYA</v>
          </cell>
          <cell r="I2857" t="str">
            <v>KLA2022000005178</v>
          </cell>
          <cell r="J2857" t="str">
            <v>31.05.2022</v>
          </cell>
          <cell r="K2857" t="str">
            <v>Mayıs 2022</v>
          </cell>
          <cell r="L2857">
            <v>27626.75</v>
          </cell>
          <cell r="M2857">
            <v>27626.75</v>
          </cell>
        </row>
        <row r="2858">
          <cell r="C2858" t="str">
            <v>SELMAN DEMİROK</v>
          </cell>
          <cell r="E2858" t="str">
            <v>Finansbank DBS</v>
          </cell>
          <cell r="H2858" t="str">
            <v>BARTIN</v>
          </cell>
          <cell r="I2858" t="str">
            <v>KSE2022000004927</v>
          </cell>
          <cell r="J2858" t="str">
            <v>11.06.2022</v>
          </cell>
          <cell r="K2858" t="str">
            <v>Mayıs 2022</v>
          </cell>
          <cell r="L2858">
            <v>796.76</v>
          </cell>
          <cell r="M2858">
            <v>796.76</v>
          </cell>
        </row>
        <row r="2859">
          <cell r="C2859" t="str">
            <v>SELMAN DEMİROK</v>
          </cell>
          <cell r="E2859" t="str">
            <v>Finansbank DBS</v>
          </cell>
          <cell r="H2859" t="str">
            <v>BARTIN</v>
          </cell>
          <cell r="I2859" t="str">
            <v>KSE2022000004928</v>
          </cell>
          <cell r="J2859" t="str">
            <v>11.06.2022</v>
          </cell>
          <cell r="K2859" t="str">
            <v>Mayıs 2022</v>
          </cell>
          <cell r="L2859">
            <v>2289.7800000000002</v>
          </cell>
          <cell r="M2859">
            <v>2289.7800000000002</v>
          </cell>
        </row>
        <row r="2860">
          <cell r="C2860" t="str">
            <v>SELMAN MERT</v>
          </cell>
          <cell r="E2860" t="str">
            <v>Finansbank DBS</v>
          </cell>
          <cell r="H2860" t="str">
            <v>ESENYURT</v>
          </cell>
          <cell r="I2860" t="str">
            <v>KSE2022000003368</v>
          </cell>
          <cell r="J2860" t="str">
            <v>07.05.2022</v>
          </cell>
          <cell r="K2860" t="str">
            <v>Mayıs 2022</v>
          </cell>
          <cell r="L2860">
            <v>208.74</v>
          </cell>
          <cell r="M2860">
            <v>208.74</v>
          </cell>
        </row>
        <row r="2861">
          <cell r="C2861" t="str">
            <v>SEMAHAT ÖZEL SANAÇ</v>
          </cell>
          <cell r="E2861" t="str">
            <v>ZiraatbankasıDBS</v>
          </cell>
          <cell r="H2861" t="str">
            <v>ÇANKAYA</v>
          </cell>
          <cell r="I2861" t="str">
            <v>KSA2022000001488</v>
          </cell>
          <cell r="J2861" t="str">
            <v>10.06.2022</v>
          </cell>
          <cell r="K2861" t="str">
            <v>Mayıs 2022</v>
          </cell>
          <cell r="L2861">
            <v>6069.74</v>
          </cell>
          <cell r="M2861">
            <v>6069.74</v>
          </cell>
        </row>
        <row r="2862">
          <cell r="C2862" t="str">
            <v>SEMAHAT ÖZEL SANAÇ</v>
          </cell>
          <cell r="E2862" t="str">
            <v>ZiraatbankasıDBS</v>
          </cell>
          <cell r="H2862" t="str">
            <v>ÇANKAYA</v>
          </cell>
          <cell r="I2862" t="str">
            <v>KSA2022000001487</v>
          </cell>
          <cell r="J2862" t="str">
            <v>10.06.2022</v>
          </cell>
          <cell r="K2862" t="str">
            <v>Mayıs 2022</v>
          </cell>
          <cell r="L2862">
            <v>5991.37</v>
          </cell>
          <cell r="M2862">
            <v>5991.37</v>
          </cell>
        </row>
        <row r="2863">
          <cell r="C2863" t="str">
            <v>SEMRA YEŞİLYAYLA TRAPPENİERS</v>
          </cell>
          <cell r="E2863" t="str">
            <v>Denizbank DBS</v>
          </cell>
          <cell r="H2863" t="str">
            <v>EFELER</v>
          </cell>
          <cell r="I2863" t="str">
            <v>KSA2022000001723</v>
          </cell>
          <cell r="J2863" t="str">
            <v>11.06.2022</v>
          </cell>
          <cell r="K2863" t="str">
            <v>Mayıs 2022</v>
          </cell>
          <cell r="L2863">
            <v>2417.65</v>
          </cell>
          <cell r="M2863">
            <v>2417.65</v>
          </cell>
        </row>
        <row r="2864">
          <cell r="C2864" t="str">
            <v>SENA RAF BEYAZ EŞYASOĞ.SİS.MOB.İNŞ.SAN.TİC.LTD.ŞTİ.</v>
          </cell>
          <cell r="D2864" t="str">
            <v>SİNAN MUTLU</v>
          </cell>
          <cell r="E2864" t="str">
            <v>AkbankDBS</v>
          </cell>
          <cell r="H2864" t="str">
            <v>GEBZE</v>
          </cell>
          <cell r="I2864" t="str">
            <v>KSE2022000003367</v>
          </cell>
          <cell r="J2864" t="str">
            <v>07.05.2022</v>
          </cell>
          <cell r="K2864" t="str">
            <v>Mayıs 2022</v>
          </cell>
          <cell r="L2864">
            <v>71.73</v>
          </cell>
          <cell r="M2864">
            <v>71.73</v>
          </cell>
        </row>
        <row r="2865">
          <cell r="C2865" t="str">
            <v>SENA RAF BEYAZ EŞYASOĞ.SİS.MOB.İNŞ.SAN.TİC.LTD.ŞTİ.</v>
          </cell>
          <cell r="D2865" t="str">
            <v>SİNAN MUTLU</v>
          </cell>
          <cell r="E2865" t="str">
            <v>AkbankDBS</v>
          </cell>
          <cell r="H2865" t="str">
            <v>GEBZE</v>
          </cell>
          <cell r="I2865" t="str">
            <v>KLA2022000005455</v>
          </cell>
          <cell r="J2865" t="str">
            <v>07.06.2022</v>
          </cell>
          <cell r="K2865" t="str">
            <v>Mayıs 2022</v>
          </cell>
          <cell r="L2865">
            <v>8108.68</v>
          </cell>
          <cell r="M2865">
            <v>8108.68</v>
          </cell>
        </row>
        <row r="2866">
          <cell r="C2866" t="str">
            <v>SEOR MÜH.ELEKTROMEK.PAR.SAN.VE MAD.YAĞ.TİC.LTD.ŞTİ.</v>
          </cell>
          <cell r="D2866" t="str">
            <v>SİNAN MUTLU</v>
          </cell>
          <cell r="E2866" t="str">
            <v>GarantiDBS</v>
          </cell>
          <cell r="H2866" t="str">
            <v>KARTAL</v>
          </cell>
          <cell r="I2866" t="str">
            <v>KSE2022000003366</v>
          </cell>
          <cell r="J2866" t="str">
            <v>07.05.2022</v>
          </cell>
          <cell r="K2866" t="str">
            <v>Mayıs 2022</v>
          </cell>
          <cell r="L2866">
            <v>388.77</v>
          </cell>
          <cell r="M2866">
            <v>388.77</v>
          </cell>
        </row>
        <row r="2867">
          <cell r="C2867" t="str">
            <v>SEOR MÜH.ELEKTROMEK.PAR.SAN.VE MAD.YAĞ.TİC.LTD.ŞTİ.</v>
          </cell>
          <cell r="D2867" t="str">
            <v>SİNAN MUTLU</v>
          </cell>
          <cell r="E2867" t="str">
            <v>GarantiDBS</v>
          </cell>
          <cell r="H2867" t="str">
            <v>KARTAL</v>
          </cell>
          <cell r="I2867" t="str">
            <v>KME2022000001312</v>
          </cell>
          <cell r="J2867" t="str">
            <v>07.06.2022</v>
          </cell>
          <cell r="K2867" t="str">
            <v>Mayıs 2022</v>
          </cell>
          <cell r="L2867">
            <v>65042.5</v>
          </cell>
          <cell r="M2867">
            <v>65042.5</v>
          </cell>
        </row>
        <row r="2868">
          <cell r="C2868" t="str">
            <v>SERA ENERJİ SANAYİ VE TİCARET LİMİTED ŞİRKETİ</v>
          </cell>
          <cell r="D2868" t="str">
            <v>SERA ENERJİ SAN. VE TİC. LTD. ŞTİ.</v>
          </cell>
          <cell r="H2868" t="str">
            <v>TEPEBAŞI</v>
          </cell>
          <cell r="I2868" t="str">
            <v>KSA2022000001494</v>
          </cell>
          <cell r="J2868" t="str">
            <v>10.06.2022</v>
          </cell>
          <cell r="K2868" t="str">
            <v>Mayıs 2022</v>
          </cell>
          <cell r="L2868">
            <v>211.76</v>
          </cell>
          <cell r="M2868">
            <v>211.76</v>
          </cell>
        </row>
        <row r="2869">
          <cell r="C2869" t="str">
            <v>SERA ENERJİ SANAYİ VE TİCARET LİMİTED ŞİRKETİ</v>
          </cell>
          <cell r="D2869" t="str">
            <v>SERA ENERJİ SAN. VE TİC. LTD. ŞTİ.</v>
          </cell>
          <cell r="H2869" t="str">
            <v>TEPEBAŞI</v>
          </cell>
          <cell r="I2869" t="str">
            <v>KSA2022000000977</v>
          </cell>
          <cell r="J2869" t="str">
            <v>07.05.2022</v>
          </cell>
          <cell r="K2869" t="str">
            <v>Mayıs 2022</v>
          </cell>
          <cell r="L2869">
            <v>0.76</v>
          </cell>
          <cell r="M2869">
            <v>0.76</v>
          </cell>
        </row>
        <row r="2870">
          <cell r="C2870" t="str">
            <v>SERAL ÇEYİZ MAK HALILARI TEK ÜR SANVE TİC LTD ŞTİ</v>
          </cell>
          <cell r="E2870" t="str">
            <v>İş Bankası DBS</v>
          </cell>
          <cell r="H2870" t="str">
            <v>ODUNPAZARI</v>
          </cell>
          <cell r="I2870" t="str">
            <v>KSE2022000003365</v>
          </cell>
          <cell r="J2870" t="str">
            <v>07.05.2022</v>
          </cell>
          <cell r="K2870" t="str">
            <v>Mayıs 2022</v>
          </cell>
          <cell r="L2870">
            <v>30.73</v>
          </cell>
          <cell r="M2870">
            <v>30.73</v>
          </cell>
        </row>
        <row r="2871">
          <cell r="C2871" t="str">
            <v>SERAL ÇEYİZ MAK HALILARI TEK ÜR SANVE TİC LTD ŞTİ</v>
          </cell>
          <cell r="E2871" t="str">
            <v>İş Bankası DBS</v>
          </cell>
          <cell r="H2871" t="str">
            <v>ODUNPAZARI</v>
          </cell>
          <cell r="I2871" t="str">
            <v>KLA2022000005451</v>
          </cell>
          <cell r="J2871" t="str">
            <v>07.06.2022</v>
          </cell>
          <cell r="K2871" t="str">
            <v>Mayıs 2022</v>
          </cell>
          <cell r="L2871">
            <v>1816.16</v>
          </cell>
          <cell r="M2871">
            <v>1816.16</v>
          </cell>
        </row>
        <row r="2872">
          <cell r="C2872" t="str">
            <v>SERAL ÇEYİZ MAK HALILARI TEK ÜR SANVE TİC LTD ŞTİ</v>
          </cell>
          <cell r="E2872" t="str">
            <v>İş Bankası DBS</v>
          </cell>
          <cell r="H2872" t="str">
            <v>ODUNPAZARI</v>
          </cell>
          <cell r="I2872" t="str">
            <v>KLA2022000005452</v>
          </cell>
          <cell r="J2872" t="str">
            <v>07.06.2022</v>
          </cell>
          <cell r="K2872" t="str">
            <v>Mayıs 2022</v>
          </cell>
          <cell r="L2872">
            <v>1626.18</v>
          </cell>
          <cell r="M2872">
            <v>1626.18</v>
          </cell>
        </row>
        <row r="2873">
          <cell r="C2873" t="str">
            <v>SERAL MAKİNA MÜHENDİSLİK MEDİKAL HAVACILIK ELEKTRİK ELEKTRONİK İNŞ.EMLAK SAN.VE TİC.LTD.ŞTİ.</v>
          </cell>
          <cell r="D2873" t="str">
            <v>HANKAYA SAVUNMA SAN. VE TİC. A.Ş.</v>
          </cell>
          <cell r="E2873" t="str">
            <v>HalkbankasıDBS</v>
          </cell>
          <cell r="H2873" t="str">
            <v>KAHRAMANKAZAN</v>
          </cell>
          <cell r="I2873" t="str">
            <v>KSE2022000003364</v>
          </cell>
          <cell r="J2873" t="str">
            <v>07.05.2022</v>
          </cell>
          <cell r="K2873" t="str">
            <v>Mayıs 2022</v>
          </cell>
          <cell r="L2873">
            <v>351.12</v>
          </cell>
          <cell r="M2873">
            <v>351.12</v>
          </cell>
        </row>
        <row r="2874">
          <cell r="C2874" t="str">
            <v>SERAL MAKİNA MÜHENDİSLİK MEDİKAL HAVACILIK ELEKTRİK ELEKTRONİK İNŞ.EMLAK SAN.VE TİC.LTD.ŞTİ.</v>
          </cell>
          <cell r="D2874" t="str">
            <v>HANKAYA SAVUNMA SAN. VE TİC. A.Ş.</v>
          </cell>
          <cell r="E2874" t="str">
            <v>HalkbankasıDBS</v>
          </cell>
          <cell r="H2874" t="str">
            <v>KAHRAMANKAZAN</v>
          </cell>
          <cell r="I2874" t="str">
            <v>KLA2022000005449</v>
          </cell>
          <cell r="J2874" t="str">
            <v>07.06.2022</v>
          </cell>
          <cell r="K2874" t="str">
            <v>Mayıs 2022</v>
          </cell>
          <cell r="L2874">
            <v>11775.08</v>
          </cell>
          <cell r="M2874">
            <v>11775.08</v>
          </cell>
        </row>
        <row r="2875">
          <cell r="C2875" t="str">
            <v>SERAL MAKİNA MÜHENDİSLİK MEDİKAL HAVACILIK ELEKTRİK ELEKTRONİK İNŞ.EMLAK SAN.VE TİC.LTD.ŞTİ.</v>
          </cell>
          <cell r="D2875" t="str">
            <v>HANKAYA SAVUNMA SAN. VE TİC. A.Ş.</v>
          </cell>
          <cell r="E2875" t="str">
            <v>HalkbankasıDBS</v>
          </cell>
          <cell r="H2875" t="str">
            <v>KAHRAMANKAZAN</v>
          </cell>
          <cell r="I2875" t="str">
            <v>KLA2022000005450</v>
          </cell>
          <cell r="J2875" t="str">
            <v>07.06.2022</v>
          </cell>
          <cell r="K2875" t="str">
            <v>Mayıs 2022</v>
          </cell>
          <cell r="L2875">
            <v>24945.06</v>
          </cell>
          <cell r="M2875">
            <v>24945.06</v>
          </cell>
        </row>
        <row r="2876">
          <cell r="C2876" t="str">
            <v>SERAP GÜRPINAR</v>
          </cell>
          <cell r="H2876" t="str">
            <v>EĞİRDİR</v>
          </cell>
          <cell r="I2876" t="str">
            <v>KSA2022000001724</v>
          </cell>
          <cell r="J2876" t="str">
            <v>11.06.2022</v>
          </cell>
          <cell r="K2876" t="str">
            <v>Mayıs 2022</v>
          </cell>
          <cell r="L2876">
            <v>3097.87</v>
          </cell>
          <cell r="M2876">
            <v>3097.87</v>
          </cell>
        </row>
        <row r="2877">
          <cell r="C2877" t="str">
            <v>SERAP KURU</v>
          </cell>
          <cell r="E2877" t="str">
            <v>İş Bankası DBS</v>
          </cell>
          <cell r="H2877" t="str">
            <v>FETHİYE</v>
          </cell>
          <cell r="I2877" t="str">
            <v>KSA2022000001725</v>
          </cell>
          <cell r="J2877" t="str">
            <v>11.06.2022</v>
          </cell>
          <cell r="K2877" t="str">
            <v>Mayıs 2022</v>
          </cell>
          <cell r="L2877">
            <v>3368.99</v>
          </cell>
          <cell r="M2877">
            <v>3368.99</v>
          </cell>
        </row>
        <row r="2878">
          <cell r="C2878" t="str">
            <v>SERES FOODS GIDA SANAYİ VE TİC. A.Ş.</v>
          </cell>
          <cell r="D2878" t="str">
            <v>ACE</v>
          </cell>
          <cell r="E2878" t="str">
            <v>İş Bankası ATS</v>
          </cell>
          <cell r="H2878" t="str">
            <v>ÇİĞLİ</v>
          </cell>
          <cell r="I2878" t="str">
            <v>KNA2022000000675</v>
          </cell>
          <cell r="J2878" t="str">
            <v>13.06.2022</v>
          </cell>
          <cell r="K2878" t="str">
            <v>Mayıs 2022</v>
          </cell>
          <cell r="L2878">
            <v>306919.18</v>
          </cell>
          <cell r="M2878">
            <v>306919.18</v>
          </cell>
        </row>
        <row r="2879">
          <cell r="C2879" t="str">
            <v>SERES FOODS GIDA SANAYİ VE TİC. A.Ş.</v>
          </cell>
          <cell r="D2879" t="str">
            <v>ACE</v>
          </cell>
          <cell r="E2879" t="str">
            <v>İş Bankası ATS</v>
          </cell>
          <cell r="H2879" t="str">
            <v>ÇİĞLİ</v>
          </cell>
          <cell r="I2879" t="str">
            <v>KSA2022000000978</v>
          </cell>
          <cell r="J2879" t="str">
            <v>07.05.2022</v>
          </cell>
          <cell r="K2879" t="str">
            <v>Mayıs 2022</v>
          </cell>
          <cell r="L2879">
            <v>1773.35</v>
          </cell>
          <cell r="M2879">
            <v>1773.35</v>
          </cell>
        </row>
        <row r="2880">
          <cell r="C2880" t="str">
            <v>SERKAN GEYİK</v>
          </cell>
          <cell r="E2880" t="str">
            <v>AkbankDBS</v>
          </cell>
          <cell r="H2880" t="str">
            <v>AVCILAR</v>
          </cell>
          <cell r="I2880" t="str">
            <v>KSA2022000001726</v>
          </cell>
          <cell r="J2880" t="str">
            <v>11.06.2022</v>
          </cell>
          <cell r="K2880" t="str">
            <v>Mayıs 2022</v>
          </cell>
          <cell r="L2880">
            <v>1524.36</v>
          </cell>
          <cell r="M2880">
            <v>1524.36</v>
          </cell>
        </row>
        <row r="2881">
          <cell r="C2881" t="str">
            <v>SERKAN ÖZER</v>
          </cell>
          <cell r="E2881" t="str">
            <v>ZiraatbankasıDBS</v>
          </cell>
          <cell r="H2881" t="str">
            <v>KADIKÖY</v>
          </cell>
          <cell r="I2881" t="str">
            <v>KSE2022000004929</v>
          </cell>
          <cell r="J2881" t="str">
            <v>11.06.2022</v>
          </cell>
          <cell r="K2881" t="str">
            <v>Mayıs 2022</v>
          </cell>
          <cell r="L2881">
            <v>8765.51</v>
          </cell>
          <cell r="M2881">
            <v>8765.51</v>
          </cell>
        </row>
        <row r="2882">
          <cell r="C2882" t="str">
            <v>SERKAN ŞAHİN</v>
          </cell>
          <cell r="E2882" t="str">
            <v>İş Bankası DBS</v>
          </cell>
          <cell r="H2882" t="str">
            <v>BORNOVA</v>
          </cell>
          <cell r="I2882" t="str">
            <v>KSA2022000000979</v>
          </cell>
          <cell r="J2882" t="str">
            <v>07.05.2022</v>
          </cell>
          <cell r="K2882" t="str">
            <v>Mayıs 2022</v>
          </cell>
          <cell r="L2882">
            <v>59.18</v>
          </cell>
          <cell r="M2882">
            <v>59.18</v>
          </cell>
        </row>
        <row r="2883">
          <cell r="C2883" t="str">
            <v>SERTAÇ YALÇIN</v>
          </cell>
          <cell r="H2883" t="str">
            <v>ÇANKAYA</v>
          </cell>
          <cell r="I2883" t="str">
            <v>KMA2022000001755</v>
          </cell>
          <cell r="J2883" t="str">
            <v>07.06.2022</v>
          </cell>
          <cell r="K2883" t="str">
            <v>Mayıs 2022</v>
          </cell>
          <cell r="L2883">
            <v>2570.59</v>
          </cell>
          <cell r="M2883">
            <v>2570.59</v>
          </cell>
        </row>
        <row r="2884">
          <cell r="C2884" t="str">
            <v>SERTAÇ YALÇIN</v>
          </cell>
          <cell r="H2884" t="str">
            <v>ÇANKAYA</v>
          </cell>
          <cell r="I2884" t="str">
            <v>KSA2022000000980</v>
          </cell>
          <cell r="J2884" t="str">
            <v>07.05.2022</v>
          </cell>
          <cell r="K2884" t="str">
            <v>Mayıs 2022</v>
          </cell>
          <cell r="L2884">
            <v>11.97</v>
          </cell>
          <cell r="M2884">
            <v>11.97</v>
          </cell>
        </row>
        <row r="2885">
          <cell r="C2885" t="str">
            <v>SETRE KONFEKSİYON TEKSTİL KUYUMCULUK SAĞLIK ÜRÜNLERİ SAN.VE TİC.A.Ş.</v>
          </cell>
          <cell r="D2885" t="str">
            <v>YAŞAM İLETİŞİM TELEKOMÜNİKASYON</v>
          </cell>
          <cell r="H2885" t="str">
            <v>KEÇİÖREN</v>
          </cell>
          <cell r="I2885" t="str">
            <v>KSE2022000003363</v>
          </cell>
          <cell r="J2885" t="str">
            <v>07.05.2022</v>
          </cell>
          <cell r="K2885" t="str">
            <v>Mayıs 2022</v>
          </cell>
          <cell r="L2885">
            <v>1230.54</v>
          </cell>
          <cell r="M2885">
            <v>1230.54</v>
          </cell>
        </row>
        <row r="2886">
          <cell r="C2886" t="str">
            <v>SEVGİ GIDA İNŞAAT TURİZM OTO.SAN. VETİC.LTD. ŞTİ</v>
          </cell>
          <cell r="D2886" t="str">
            <v>HANKAYA SAVUNMA SAN. VE TİC. A.Ş.</v>
          </cell>
          <cell r="H2886" t="str">
            <v>ETİMESGUT</v>
          </cell>
          <cell r="I2886" t="str">
            <v>KSE2022000003362</v>
          </cell>
          <cell r="J2886" t="str">
            <v>07.05.2022</v>
          </cell>
          <cell r="K2886" t="str">
            <v>Mayıs 2022</v>
          </cell>
          <cell r="L2886">
            <v>51.27</v>
          </cell>
          <cell r="M2886">
            <v>51.27</v>
          </cell>
        </row>
        <row r="2887">
          <cell r="C2887" t="str">
            <v>SEVGİ GIDA İNŞAAT TURİZM OTO.SAN. VETİC.LTD. ŞTİ</v>
          </cell>
          <cell r="D2887" t="str">
            <v>HANKAYA SAVUNMA SAN. VE TİC. A.Ş.</v>
          </cell>
          <cell r="H2887" t="str">
            <v>ETİMESGUT</v>
          </cell>
          <cell r="I2887" t="str">
            <v>KLA2022000005448</v>
          </cell>
          <cell r="J2887" t="str">
            <v>07.06.2022</v>
          </cell>
          <cell r="K2887" t="str">
            <v>Mayıs 2022</v>
          </cell>
          <cell r="L2887">
            <v>15637.76</v>
          </cell>
          <cell r="M2887">
            <v>15637.76</v>
          </cell>
        </row>
        <row r="2888">
          <cell r="C2888" t="str">
            <v>SEVİM BOZKURT</v>
          </cell>
          <cell r="E2888" t="str">
            <v>ZiraatbankasıDBS</v>
          </cell>
          <cell r="H2888" t="str">
            <v>BURDUR</v>
          </cell>
          <cell r="I2888" t="str">
            <v>KSA2022000001727</v>
          </cell>
          <cell r="J2888" t="str">
            <v>11.06.2022</v>
          </cell>
          <cell r="K2888" t="str">
            <v>Mayıs 2022</v>
          </cell>
          <cell r="L2888">
            <v>1782.94</v>
          </cell>
          <cell r="M2888">
            <v>1782.94</v>
          </cell>
        </row>
        <row r="2889">
          <cell r="C2889" t="str">
            <v>SEYİT AHMET KALIN</v>
          </cell>
          <cell r="H2889" t="str">
            <v>KARAMAN</v>
          </cell>
          <cell r="I2889" t="str">
            <v>KSA2022000001728</v>
          </cell>
          <cell r="J2889" t="str">
            <v>11.06.2022</v>
          </cell>
          <cell r="K2889" t="str">
            <v>Mayıs 2022</v>
          </cell>
          <cell r="L2889">
            <v>529.66999999999996</v>
          </cell>
          <cell r="M2889">
            <v>529.66999999999996</v>
          </cell>
        </row>
        <row r="2890">
          <cell r="C2890" t="str">
            <v>SEZGİN ÇETİN</v>
          </cell>
          <cell r="E2890" t="str">
            <v>ZiraatbankasıDBS</v>
          </cell>
          <cell r="H2890" t="str">
            <v>NİLÜFER</v>
          </cell>
          <cell r="I2890" t="str">
            <v>KSA2022000001729</v>
          </cell>
          <cell r="J2890" t="str">
            <v>11.06.2022</v>
          </cell>
          <cell r="K2890" t="str">
            <v>Mayıs 2022</v>
          </cell>
          <cell r="L2890">
            <v>1201.06</v>
          </cell>
          <cell r="M2890">
            <v>1201.06</v>
          </cell>
        </row>
        <row r="2891">
          <cell r="C2891" t="str">
            <v>SEZGİNLER PETR.ÜRÜNLERİ NAK.VE TİC.LTD.ŞTİ</v>
          </cell>
          <cell r="E2891" t="str">
            <v>HalkbankasıDBS</v>
          </cell>
          <cell r="H2891" t="str">
            <v>SUNGURLU</v>
          </cell>
          <cell r="I2891" t="str">
            <v>KSE2022000004931</v>
          </cell>
          <cell r="J2891" t="str">
            <v>11.06.2022</v>
          </cell>
          <cell r="K2891" t="str">
            <v>Mayıs 2022</v>
          </cell>
          <cell r="L2891">
            <v>11689.29</v>
          </cell>
          <cell r="M2891">
            <v>11689.29</v>
          </cell>
        </row>
        <row r="2892">
          <cell r="C2892" t="str">
            <v>SEZGİNLER PETR.ÜRÜNLERİ NAK.VE TİC.LTD.ŞTİ</v>
          </cell>
          <cell r="E2892" t="str">
            <v>HalkbankasıDBS</v>
          </cell>
          <cell r="H2892" t="str">
            <v>YOZGAT</v>
          </cell>
          <cell r="I2892" t="str">
            <v>KSE2022000004930</v>
          </cell>
          <cell r="J2892" t="str">
            <v>11.06.2022</v>
          </cell>
          <cell r="K2892" t="str">
            <v>Mayıs 2022</v>
          </cell>
          <cell r="L2892">
            <v>18166.669999999998</v>
          </cell>
          <cell r="M2892">
            <v>18166.669999999998</v>
          </cell>
        </row>
        <row r="2893">
          <cell r="C2893" t="str">
            <v>SIRRI LAÇİN</v>
          </cell>
          <cell r="E2893" t="str">
            <v>İş Bankası DBS</v>
          </cell>
          <cell r="H2893" t="str">
            <v>FATİH</v>
          </cell>
          <cell r="I2893" t="str">
            <v>KSA2022000000981</v>
          </cell>
          <cell r="J2893" t="str">
            <v>07.05.2022</v>
          </cell>
          <cell r="K2893" t="str">
            <v>Mayıs 2022</v>
          </cell>
          <cell r="L2893">
            <v>22.43</v>
          </cell>
          <cell r="M2893">
            <v>22.43</v>
          </cell>
        </row>
        <row r="2894">
          <cell r="C2894" t="str">
            <v>SITAS SIVAS TRAVERS IML.SAN.VE TIC.A.S</v>
          </cell>
          <cell r="E2894" t="str">
            <v>İş Bankası ATS</v>
          </cell>
          <cell r="H2894" t="str">
            <v>SİVAS</v>
          </cell>
          <cell r="I2894" t="str">
            <v>KLA2022000005177</v>
          </cell>
          <cell r="J2894" t="str">
            <v>31.05.2022</v>
          </cell>
          <cell r="K2894" t="str">
            <v>Mayıs 2022</v>
          </cell>
          <cell r="L2894">
            <v>18282.13</v>
          </cell>
          <cell r="M2894">
            <v>18282.13</v>
          </cell>
        </row>
        <row r="2895">
          <cell r="C2895" t="str">
            <v>SITKI KARACA</v>
          </cell>
          <cell r="H2895" t="str">
            <v>ODUNPAZARI</v>
          </cell>
          <cell r="I2895" t="str">
            <v>KMA2022000001754</v>
          </cell>
          <cell r="J2895" t="str">
            <v>07.06.2022</v>
          </cell>
          <cell r="K2895" t="str">
            <v>Mayıs 2022</v>
          </cell>
          <cell r="L2895">
            <v>1221.9100000000001</v>
          </cell>
          <cell r="M2895">
            <v>1221.9100000000001</v>
          </cell>
        </row>
        <row r="2896">
          <cell r="C2896" t="str">
            <v>SITKI KARACA</v>
          </cell>
          <cell r="H2896" t="str">
            <v>ODUNPAZARI</v>
          </cell>
          <cell r="I2896" t="str">
            <v>KSA2022000000982</v>
          </cell>
          <cell r="J2896" t="str">
            <v>07.05.2022</v>
          </cell>
          <cell r="K2896" t="str">
            <v>Mayıs 2022</v>
          </cell>
          <cell r="L2896">
            <v>5.07</v>
          </cell>
          <cell r="M2896">
            <v>5.07</v>
          </cell>
        </row>
        <row r="2897">
          <cell r="C2897" t="str">
            <v>SİBEL ALKAN</v>
          </cell>
          <cell r="H2897" t="str">
            <v>ÇANKAYA</v>
          </cell>
          <cell r="I2897" t="str">
            <v>KMA2022000001705</v>
          </cell>
          <cell r="J2897" t="str">
            <v>31.05.2022</v>
          </cell>
          <cell r="K2897" t="str">
            <v>Mayıs 2022</v>
          </cell>
          <cell r="L2897">
            <v>11329.09</v>
          </cell>
          <cell r="M2897">
            <v>11329.09</v>
          </cell>
        </row>
        <row r="2898">
          <cell r="C2898" t="str">
            <v>SİBEL ÖZLÜ</v>
          </cell>
          <cell r="E2898" t="str">
            <v>AkbankDBS</v>
          </cell>
          <cell r="H2898" t="str">
            <v>MARMARİS</v>
          </cell>
          <cell r="I2898" t="str">
            <v>KSA2022000001730</v>
          </cell>
          <cell r="J2898" t="str">
            <v>11.06.2022</v>
          </cell>
          <cell r="K2898" t="str">
            <v>Mayıs 2022</v>
          </cell>
          <cell r="L2898">
            <v>2414.52</v>
          </cell>
          <cell r="M2898">
            <v>2414.52</v>
          </cell>
        </row>
        <row r="2899">
          <cell r="C2899" t="str">
            <v>SİMGE OTOMOTİV TURZMTİCARET VE SANAYİ LİMİTED ŞİRKETİ</v>
          </cell>
          <cell r="E2899" t="str">
            <v>AkbankDBS</v>
          </cell>
          <cell r="H2899" t="str">
            <v>KARTEPE</v>
          </cell>
          <cell r="I2899" t="str">
            <v>KSE2022000003360</v>
          </cell>
          <cell r="J2899" t="str">
            <v>07.05.2022</v>
          </cell>
          <cell r="K2899" t="str">
            <v>Mayıs 2022</v>
          </cell>
          <cell r="L2899">
            <v>1247.81</v>
          </cell>
          <cell r="M2899">
            <v>1247.81</v>
          </cell>
        </row>
        <row r="2900">
          <cell r="C2900" t="str">
            <v>SİMGE OTOMOTİV TURZMTİCARET VE SANAYİ LİMİTED ŞİRKETİ</v>
          </cell>
          <cell r="E2900" t="str">
            <v>AkbankDBS</v>
          </cell>
          <cell r="H2900" t="str">
            <v>KARTEPE</v>
          </cell>
          <cell r="I2900" t="str">
            <v>KSE2022000003361</v>
          </cell>
          <cell r="J2900" t="str">
            <v>07.05.2022</v>
          </cell>
          <cell r="K2900" t="str">
            <v>Mayıs 2022</v>
          </cell>
          <cell r="L2900">
            <v>1659.22</v>
          </cell>
          <cell r="M2900">
            <v>1659.22</v>
          </cell>
        </row>
        <row r="2901">
          <cell r="C2901" t="str">
            <v>SİNAN DİKİCİ</v>
          </cell>
          <cell r="E2901" t="str">
            <v>YKB DBS</v>
          </cell>
          <cell r="H2901" t="str">
            <v>EDREMİT</v>
          </cell>
          <cell r="I2901" t="str">
            <v>KSA2022000001731</v>
          </cell>
          <cell r="J2901" t="str">
            <v>11.06.2022</v>
          </cell>
          <cell r="K2901" t="str">
            <v>Mayıs 2022</v>
          </cell>
          <cell r="L2901">
            <v>2612.8200000000002</v>
          </cell>
          <cell r="M2901">
            <v>2612.8200000000002</v>
          </cell>
        </row>
        <row r="2902">
          <cell r="C2902" t="str">
            <v>SİNAN TAŞDELEN</v>
          </cell>
          <cell r="H2902" t="str">
            <v>SELÇUKLU</v>
          </cell>
          <cell r="I2902" t="str">
            <v>KSA2022000001778</v>
          </cell>
          <cell r="J2902" t="str">
            <v>11.06.2022</v>
          </cell>
          <cell r="K2902" t="str">
            <v>Mayıs 2022</v>
          </cell>
          <cell r="L2902">
            <v>96.29</v>
          </cell>
          <cell r="M2902">
            <v>96.29</v>
          </cell>
        </row>
        <row r="2903">
          <cell r="C2903" t="str">
            <v>SİSA OTELCİLİK TURİZM TİCARET LİMİTED ŞİRKETİ</v>
          </cell>
          <cell r="H2903" t="str">
            <v>KEMER</v>
          </cell>
          <cell r="I2903" t="str">
            <v>KSE2022000003359</v>
          </cell>
          <cell r="J2903" t="str">
            <v>07.05.2022</v>
          </cell>
          <cell r="K2903" t="str">
            <v>Mayıs 2022</v>
          </cell>
          <cell r="L2903">
            <v>163.83000000000001</v>
          </cell>
          <cell r="M2903">
            <v>163.83000000000001</v>
          </cell>
        </row>
        <row r="2904">
          <cell r="C2904" t="str">
            <v>SİSA OTELCİLİK TURİZM TİCARET LİMİTED ŞİRKETİ</v>
          </cell>
          <cell r="H2904" t="str">
            <v>KEMER</v>
          </cell>
          <cell r="I2904" t="str">
            <v>KLA2022000005453</v>
          </cell>
          <cell r="J2904" t="str">
            <v>07.06.2022</v>
          </cell>
          <cell r="K2904" t="str">
            <v>Mayıs 2022</v>
          </cell>
          <cell r="L2904">
            <v>27220.06</v>
          </cell>
          <cell r="M2904">
            <v>27220.06</v>
          </cell>
        </row>
        <row r="2905">
          <cell r="C2905" t="str">
            <v>SMB GRUP DONDURMA DAĞITIM VE PAZARLAMA TİC LTD ŞTİ</v>
          </cell>
          <cell r="E2905" t="str">
            <v>ZiraatbankasıDBS</v>
          </cell>
          <cell r="H2905" t="str">
            <v>KÜTAHYA</v>
          </cell>
          <cell r="I2905" t="str">
            <v>KSE2022000003358</v>
          </cell>
          <cell r="J2905" t="str">
            <v>07.05.2022</v>
          </cell>
          <cell r="K2905" t="str">
            <v>Mayıs 2022</v>
          </cell>
          <cell r="L2905">
            <v>2656.59</v>
          </cell>
          <cell r="M2905">
            <v>2656.59</v>
          </cell>
        </row>
        <row r="2906">
          <cell r="C2906" t="str">
            <v>SMB GRUP DONDURMA DAĞITIM VE PAZARLAMA TİC LTD ŞTİ</v>
          </cell>
          <cell r="E2906" t="str">
            <v>ZiraatbankasıDBS</v>
          </cell>
          <cell r="H2906" t="str">
            <v>MANAVGAT</v>
          </cell>
          <cell r="I2906" t="str">
            <v>KFE2022000000771</v>
          </cell>
          <cell r="J2906" t="str">
            <v>07.06.2022</v>
          </cell>
          <cell r="K2906" t="str">
            <v>Mayıs 2022</v>
          </cell>
          <cell r="L2906">
            <v>191586.53</v>
          </cell>
          <cell r="M2906">
            <v>191586.53</v>
          </cell>
        </row>
        <row r="2907">
          <cell r="C2907" t="str">
            <v>SMB GRUP DONDURMA DAĞITIM VE PAZARLAMA TİC LTD ŞTİ</v>
          </cell>
          <cell r="E2907" t="str">
            <v>ZiraatbankasıDBS</v>
          </cell>
          <cell r="H2907" t="str">
            <v>ALANYA</v>
          </cell>
          <cell r="I2907" t="str">
            <v>KFE2022000000772</v>
          </cell>
          <cell r="J2907" t="str">
            <v>07.06.2022</v>
          </cell>
          <cell r="K2907" t="str">
            <v>Mayıs 2022</v>
          </cell>
          <cell r="L2907">
            <v>155240.97</v>
          </cell>
          <cell r="M2907">
            <v>155240.97</v>
          </cell>
        </row>
        <row r="2908">
          <cell r="C2908" t="str">
            <v>SMB GRUP DONDURMA DAĞITIM VE PAZARLAMA TİC LTD ŞTİ</v>
          </cell>
          <cell r="E2908" t="str">
            <v>ZiraatbankasıDBS</v>
          </cell>
          <cell r="H2908" t="str">
            <v>KÜTAHYA</v>
          </cell>
          <cell r="I2908" t="str">
            <v>KFE2022000000773</v>
          </cell>
          <cell r="J2908" t="str">
            <v>07.06.2022</v>
          </cell>
          <cell r="K2908" t="str">
            <v>Mayıs 2022</v>
          </cell>
          <cell r="L2908">
            <v>85743.61</v>
          </cell>
          <cell r="M2908">
            <v>85743.61</v>
          </cell>
        </row>
        <row r="2909">
          <cell r="C2909" t="str">
            <v>SMB GRUP DONDURMA DAĞITIM VE PAZARLAMA TİC LTD ŞTİ</v>
          </cell>
          <cell r="E2909" t="str">
            <v>ZiraatbankasıDBS</v>
          </cell>
          <cell r="H2909" t="str">
            <v>TİRE</v>
          </cell>
          <cell r="I2909" t="str">
            <v>KFE2022000000774</v>
          </cell>
          <cell r="J2909" t="str">
            <v>07.06.2022</v>
          </cell>
          <cell r="K2909" t="str">
            <v>Mayıs 2022</v>
          </cell>
          <cell r="L2909">
            <v>113014.06</v>
          </cell>
          <cell r="M2909">
            <v>113014.06</v>
          </cell>
        </row>
        <row r="2910">
          <cell r="C2910" t="str">
            <v>SMB GRUP DONDURMA DAĞITIM VE PAZARLAMA TİC LTD ŞTİ</v>
          </cell>
          <cell r="E2910" t="str">
            <v>ZiraatbankasıDBS</v>
          </cell>
          <cell r="H2910" t="str">
            <v>AZİZİYE</v>
          </cell>
          <cell r="I2910" t="str">
            <v>KFE2022000000775</v>
          </cell>
          <cell r="J2910" t="str">
            <v>07.06.2022</v>
          </cell>
          <cell r="K2910" t="str">
            <v>Mayıs 2022</v>
          </cell>
          <cell r="L2910">
            <v>66804.37</v>
          </cell>
          <cell r="M2910">
            <v>66804.37</v>
          </cell>
        </row>
        <row r="2911">
          <cell r="C2911" t="str">
            <v>SMB GRUP DONDURMA DAĞITIM VE PAZARLAMA TİC LTD ŞTİ</v>
          </cell>
          <cell r="E2911" t="str">
            <v>ZiraatbankasıDBS</v>
          </cell>
          <cell r="H2911" t="str">
            <v>URLA</v>
          </cell>
          <cell r="I2911" t="str">
            <v>KFE2022000000776</v>
          </cell>
          <cell r="J2911" t="str">
            <v>07.06.2022</v>
          </cell>
          <cell r="K2911" t="str">
            <v>Mayıs 2022</v>
          </cell>
          <cell r="L2911">
            <v>109787.31</v>
          </cell>
          <cell r="M2911">
            <v>109787.31</v>
          </cell>
        </row>
        <row r="2912">
          <cell r="C2912" t="str">
            <v>SMS AMBALAJ SANAYİ TİCARET LİMİTED ŞİRKETİ</v>
          </cell>
          <cell r="D2912" t="str">
            <v>YAŞAM İLETİŞİM TELEKOMÜNİKASYON</v>
          </cell>
          <cell r="E2912" t="str">
            <v>AkbankDBS</v>
          </cell>
          <cell r="H2912" t="str">
            <v>KAHRAMANKAZAN</v>
          </cell>
          <cell r="I2912" t="str">
            <v>KMA2022000001753</v>
          </cell>
          <cell r="J2912" t="str">
            <v>07.06.2022</v>
          </cell>
          <cell r="K2912" t="str">
            <v>Mayıs 2022</v>
          </cell>
          <cell r="L2912">
            <v>4524.26</v>
          </cell>
          <cell r="M2912">
            <v>4524.26</v>
          </cell>
        </row>
        <row r="2913">
          <cell r="C2913" t="str">
            <v>SMS AMBALAJ SANAYİ TİCARET LİMİTED ŞİRKETİ</v>
          </cell>
          <cell r="D2913" t="str">
            <v>YAŞAM İLETİŞİM TELEKOMÜNİKASYON</v>
          </cell>
          <cell r="E2913" t="str">
            <v>AkbankDBS</v>
          </cell>
          <cell r="H2913" t="str">
            <v>KAHRAMANKAZAN</v>
          </cell>
          <cell r="I2913" t="str">
            <v>KSA2022000000983</v>
          </cell>
          <cell r="J2913" t="str">
            <v>07.05.2022</v>
          </cell>
          <cell r="K2913" t="str">
            <v>Mayıs 2022</v>
          </cell>
          <cell r="L2913">
            <v>34.43</v>
          </cell>
          <cell r="M2913">
            <v>34.43</v>
          </cell>
        </row>
        <row r="2914">
          <cell r="C2914" t="str">
            <v>SOFUOĞLU İÇ GİYİM TEKS.GIDA İNŞ.SAN.TİC.LTD.ŞTİ</v>
          </cell>
          <cell r="H2914" t="str">
            <v>IĞDIR</v>
          </cell>
          <cell r="I2914" t="str">
            <v>KSA2022000000984</v>
          </cell>
          <cell r="J2914" t="str">
            <v>07.05.2022</v>
          </cell>
          <cell r="K2914" t="str">
            <v>Mayıs 2022</v>
          </cell>
          <cell r="L2914">
            <v>22.68</v>
          </cell>
          <cell r="M2914">
            <v>22.68</v>
          </cell>
        </row>
        <row r="2915">
          <cell r="C2915" t="str">
            <v>SOFUOĞLU İÇ GİYİM TEKS.GIDA İNŞ.SAN.TİC.LTD.ŞTİ</v>
          </cell>
          <cell r="H2915" t="str">
            <v>IĞDIR</v>
          </cell>
          <cell r="I2915" t="str">
            <v>KMA2022000001704</v>
          </cell>
          <cell r="J2915" t="str">
            <v>31.05.2022</v>
          </cell>
          <cell r="K2915" t="str">
            <v>Mayıs 2022</v>
          </cell>
          <cell r="L2915">
            <v>4530.07</v>
          </cell>
          <cell r="M2915">
            <v>6780.07</v>
          </cell>
        </row>
        <row r="2916">
          <cell r="C2916" t="str">
            <v>SOLAR PATLAYICI MAD.SAN.TİC.A.Ş</v>
          </cell>
          <cell r="D2916" t="str">
            <v>FNI</v>
          </cell>
          <cell r="E2916" t="str">
            <v>İş Bankası DBS</v>
          </cell>
          <cell r="H2916" t="str">
            <v>SEYİTGAZİ</v>
          </cell>
          <cell r="I2916" t="str">
            <v>KSE2022000003357</v>
          </cell>
          <cell r="J2916" t="str">
            <v>07.05.2022</v>
          </cell>
          <cell r="K2916" t="str">
            <v>Mayıs 2022</v>
          </cell>
          <cell r="L2916">
            <v>846.97</v>
          </cell>
          <cell r="M2916">
            <v>846.97</v>
          </cell>
        </row>
        <row r="2917">
          <cell r="C2917" t="str">
            <v>SOLEMAR MERMER SAN.VE TİC.LTD.ŞTİ</v>
          </cell>
          <cell r="E2917" t="str">
            <v>YKB DBS</v>
          </cell>
          <cell r="H2917" t="str">
            <v>KALE</v>
          </cell>
          <cell r="I2917" t="str">
            <v>KSE2022000003356</v>
          </cell>
          <cell r="J2917" t="str">
            <v>07.05.2022</v>
          </cell>
          <cell r="K2917" t="str">
            <v>Mayıs 2022</v>
          </cell>
          <cell r="L2917">
            <v>3944.5</v>
          </cell>
          <cell r="M2917">
            <v>3944.5</v>
          </cell>
        </row>
        <row r="2918">
          <cell r="C2918" t="str">
            <v>SOMA</v>
          </cell>
          <cell r="H2918" t="str">
            <v>SOMA</v>
          </cell>
          <cell r="I2918" t="str">
            <v>KNE2022000000502</v>
          </cell>
          <cell r="J2918" t="str">
            <v>13.06.2022</v>
          </cell>
          <cell r="K2918" t="str">
            <v>Mayıs 2022</v>
          </cell>
          <cell r="L2918">
            <v>118665.21</v>
          </cell>
          <cell r="M2918">
            <v>118665.21</v>
          </cell>
        </row>
        <row r="2919">
          <cell r="C2919" t="str">
            <v>SONKAYA PETROL ÜRÜNLERİ PAZ.TAŞ.TİC.LTD.ŞTİ.</v>
          </cell>
          <cell r="D2919" t="str">
            <v>HİLAL BENGİ</v>
          </cell>
          <cell r="E2919" t="str">
            <v>İş Bankası DBS</v>
          </cell>
          <cell r="H2919" t="str">
            <v>ÇARŞAMBA</v>
          </cell>
          <cell r="I2919" t="str">
            <v>KSE2022000003355</v>
          </cell>
          <cell r="J2919" t="str">
            <v>07.05.2022</v>
          </cell>
          <cell r="K2919" t="str">
            <v>Mayıs 2022</v>
          </cell>
          <cell r="L2919">
            <v>86.08</v>
          </cell>
          <cell r="M2919">
            <v>86.08</v>
          </cell>
        </row>
        <row r="2920">
          <cell r="C2920" t="str">
            <v>SONKAYA PETROL ÜRÜNLERİ PAZ.TAŞ.TİC.LTD.ŞTİ.</v>
          </cell>
          <cell r="D2920" t="str">
            <v>HİLAL BENGİ</v>
          </cell>
          <cell r="E2920" t="str">
            <v>İş Bankası DBS</v>
          </cell>
          <cell r="H2920" t="str">
            <v>ÇARŞAMBA</v>
          </cell>
          <cell r="I2920" t="str">
            <v>KLA2022000005164</v>
          </cell>
          <cell r="J2920" t="str">
            <v>31.05.2022</v>
          </cell>
          <cell r="K2920" t="str">
            <v>Mayıs 2022</v>
          </cell>
          <cell r="L2920">
            <v>15699.19</v>
          </cell>
          <cell r="M2920">
            <v>15699.19</v>
          </cell>
        </row>
        <row r="2921">
          <cell r="C2921" t="str">
            <v>SONPET AKARYAKIT İNŞ. OTO. GIDA TAŞ. YEMEK TEM. HİZ. TİC. VE LTD. ŞTİ.</v>
          </cell>
          <cell r="D2921" t="str">
            <v>HİLAL BENGİ</v>
          </cell>
          <cell r="E2921" t="str">
            <v>İş Bankası DBS</v>
          </cell>
          <cell r="H2921" t="str">
            <v>ÇARŞAMBA</v>
          </cell>
          <cell r="I2921" t="str">
            <v>KSE2022000003354</v>
          </cell>
          <cell r="J2921" t="str">
            <v>07.05.2022</v>
          </cell>
          <cell r="K2921" t="str">
            <v>Mayıs 2022</v>
          </cell>
          <cell r="L2921">
            <v>90.67</v>
          </cell>
          <cell r="M2921">
            <v>90.67</v>
          </cell>
        </row>
        <row r="2922">
          <cell r="C2922" t="str">
            <v>SONPET AKARYAKIT İNŞ. OTO. GIDA TAŞ. YEMEK TEM. HİZ. TİC. VE LTD. ŞTİ.</v>
          </cell>
          <cell r="D2922" t="str">
            <v>HİLAL BENGİ</v>
          </cell>
          <cell r="E2922" t="str">
            <v>İş Bankası DBS</v>
          </cell>
          <cell r="H2922" t="str">
            <v>ÇARŞAMBA</v>
          </cell>
          <cell r="I2922" t="str">
            <v>KLA2022000005132</v>
          </cell>
          <cell r="J2922" t="str">
            <v>31.05.2022</v>
          </cell>
          <cell r="K2922" t="str">
            <v>Mayıs 2022</v>
          </cell>
          <cell r="L2922">
            <v>18084.16</v>
          </cell>
          <cell r="M2922">
            <v>18084.16</v>
          </cell>
        </row>
        <row r="2923">
          <cell r="C2923" t="str">
            <v>SOYKAN TÜKETİM MALLARI PAZ.SAN.VE TİC.A.Ş</v>
          </cell>
          <cell r="D2923" t="str">
            <v>ARES ENERJİ DANIŞMANLIK - MİNE GÜL ALTINOK</v>
          </cell>
          <cell r="E2923" t="str">
            <v>İş Bankası DBS</v>
          </cell>
          <cell r="H2923" t="str">
            <v>ALTINDAĞ</v>
          </cell>
          <cell r="I2923" t="str">
            <v>KSE2022000003353</v>
          </cell>
          <cell r="J2923" t="str">
            <v>07.05.2022</v>
          </cell>
          <cell r="K2923" t="str">
            <v>Mayıs 2022</v>
          </cell>
          <cell r="L2923">
            <v>3490.1</v>
          </cell>
          <cell r="M2923">
            <v>3490.1</v>
          </cell>
        </row>
        <row r="2924">
          <cell r="C2924" t="str">
            <v>SOYKAN TÜKETİM MALLARI PAZ.SAN.VE TİC.A.Ş</v>
          </cell>
          <cell r="D2924" t="str">
            <v>ARES ENERJİ DANIŞMANLIK - MİNE GÜL ALTINOK</v>
          </cell>
          <cell r="E2924" t="str">
            <v>İş Bankası DBS</v>
          </cell>
          <cell r="H2924" t="str">
            <v>KAHRAMANKAZAN</v>
          </cell>
          <cell r="I2924" t="str">
            <v>KSE2022000004962</v>
          </cell>
          <cell r="J2924" t="str">
            <v>11.06.2022</v>
          </cell>
          <cell r="K2924" t="str">
            <v>Mayıs 2022</v>
          </cell>
          <cell r="L2924">
            <v>14328.54</v>
          </cell>
          <cell r="M2924">
            <v>14328.54</v>
          </cell>
        </row>
        <row r="2925">
          <cell r="C2925" t="str">
            <v>SOYKAN TÜKETİM MALLARI PAZ.SAN.VE TİC.A.Ş</v>
          </cell>
          <cell r="D2925" t="str">
            <v>ARES ENERJİ DANIŞMANLIK - MİNE GÜL ALTINOK</v>
          </cell>
          <cell r="E2925" t="str">
            <v>İş Bankası DBS</v>
          </cell>
          <cell r="H2925" t="str">
            <v>MAMAK</v>
          </cell>
          <cell r="I2925" t="str">
            <v>KSE2022000004955</v>
          </cell>
          <cell r="J2925" t="str">
            <v>11.06.2022</v>
          </cell>
          <cell r="K2925" t="str">
            <v>Mayıs 2022</v>
          </cell>
          <cell r="L2925">
            <v>18222.72</v>
          </cell>
          <cell r="M2925">
            <v>18222.72</v>
          </cell>
        </row>
        <row r="2926">
          <cell r="C2926" t="str">
            <v>SOYKAN TÜKETİM MALLARI PAZ.SAN.VE TİC.A.Ş</v>
          </cell>
          <cell r="D2926" t="str">
            <v>ARES ENERJİ DANIŞMANLIK - MİNE GÜL ALTINOK</v>
          </cell>
          <cell r="E2926" t="str">
            <v>İş Bankası DBS</v>
          </cell>
          <cell r="H2926" t="str">
            <v>ÇANKAYA</v>
          </cell>
          <cell r="I2926" t="str">
            <v>KSE2022000004974</v>
          </cell>
          <cell r="J2926" t="str">
            <v>11.06.2022</v>
          </cell>
          <cell r="K2926" t="str">
            <v>Mayıs 2022</v>
          </cell>
          <cell r="L2926">
            <v>29373.33</v>
          </cell>
          <cell r="M2926">
            <v>29373.33</v>
          </cell>
        </row>
        <row r="2927">
          <cell r="C2927" t="str">
            <v>SOYKAN TÜKETİM MALLARI PAZ.SAN.VE TİC.A.Ş</v>
          </cell>
          <cell r="D2927" t="str">
            <v>ARES ENERJİ DANIŞMANLIK - MİNE GÜL ALTINOK</v>
          </cell>
          <cell r="E2927" t="str">
            <v>İş Bankası DBS</v>
          </cell>
          <cell r="H2927" t="str">
            <v>ÇANKAYA</v>
          </cell>
          <cell r="I2927" t="str">
            <v>KSE2022000004950</v>
          </cell>
          <cell r="J2927" t="str">
            <v>11.06.2022</v>
          </cell>
          <cell r="K2927" t="str">
            <v>Mayıs 2022</v>
          </cell>
          <cell r="L2927">
            <v>996.18</v>
          </cell>
          <cell r="M2927">
            <v>996.18</v>
          </cell>
        </row>
        <row r="2928">
          <cell r="C2928" t="str">
            <v>SOYKAN TÜKETİM MALLARI PAZ.SAN.VE TİC.A.Ş</v>
          </cell>
          <cell r="D2928" t="str">
            <v>ARES ENERJİ DANIŞMANLIK - MİNE GÜL ALTINOK</v>
          </cell>
          <cell r="E2928" t="str">
            <v>İş Bankası DBS</v>
          </cell>
          <cell r="H2928" t="str">
            <v>KEÇİÖREN</v>
          </cell>
          <cell r="I2928" t="str">
            <v>KSE2022000004970</v>
          </cell>
          <cell r="J2928" t="str">
            <v>11.06.2022</v>
          </cell>
          <cell r="K2928" t="str">
            <v>Mayıs 2022</v>
          </cell>
          <cell r="L2928">
            <v>27566.98</v>
          </cell>
          <cell r="M2928">
            <v>27566.98</v>
          </cell>
        </row>
        <row r="2929">
          <cell r="C2929" t="str">
            <v>SOYKAN TÜKETİM MALLARI PAZ.SAN.VE TİC.A.Ş</v>
          </cell>
          <cell r="D2929" t="str">
            <v>ARES ENERJİ DANIŞMANLIK - MİNE GÜL ALTINOK</v>
          </cell>
          <cell r="E2929" t="str">
            <v>İş Bankası DBS</v>
          </cell>
          <cell r="H2929" t="str">
            <v>ÇANKAYA</v>
          </cell>
          <cell r="I2929" t="str">
            <v>KSE2022000004956</v>
          </cell>
          <cell r="J2929" t="str">
            <v>11.06.2022</v>
          </cell>
          <cell r="K2929" t="str">
            <v>Mayıs 2022</v>
          </cell>
          <cell r="L2929">
            <v>49336.21</v>
          </cell>
          <cell r="M2929">
            <v>49336.21</v>
          </cell>
        </row>
        <row r="2930">
          <cell r="C2930" t="str">
            <v>SOYKAN TÜKETİM MALLARI PAZ.SAN.VE TİC.A.Ş</v>
          </cell>
          <cell r="D2930" t="str">
            <v>ARES ENERJİ DANIŞMANLIK - MİNE GÜL ALTINOK</v>
          </cell>
          <cell r="E2930" t="str">
            <v>İş Bankası DBS</v>
          </cell>
          <cell r="H2930" t="str">
            <v>YENİMAHALLE</v>
          </cell>
          <cell r="I2930" t="str">
            <v>KSE2022000004969</v>
          </cell>
          <cell r="J2930" t="str">
            <v>11.06.2022</v>
          </cell>
          <cell r="K2930" t="str">
            <v>Mayıs 2022</v>
          </cell>
          <cell r="L2930">
            <v>25551.57</v>
          </cell>
          <cell r="M2930">
            <v>25551.57</v>
          </cell>
        </row>
        <row r="2931">
          <cell r="C2931" t="str">
            <v>SOYKAN TÜKETİM MALLARI PAZ.SAN.VE TİC.A.Ş</v>
          </cell>
          <cell r="D2931" t="str">
            <v>ARES ENERJİ DANIŞMANLIK - MİNE GÜL ALTINOK</v>
          </cell>
          <cell r="E2931" t="str">
            <v>İş Bankası DBS</v>
          </cell>
          <cell r="H2931" t="str">
            <v>YENİMAHALLE</v>
          </cell>
          <cell r="I2931" t="str">
            <v>KSE2022000004967</v>
          </cell>
          <cell r="J2931" t="str">
            <v>11.06.2022</v>
          </cell>
          <cell r="K2931" t="str">
            <v>Mayıs 2022</v>
          </cell>
          <cell r="L2931">
            <v>38876.82</v>
          </cell>
          <cell r="M2931">
            <v>38876.82</v>
          </cell>
        </row>
        <row r="2932">
          <cell r="C2932" t="str">
            <v>SOYKAN TÜKETİM MALLARI PAZ.SAN.VE TİC.A.Ş</v>
          </cell>
          <cell r="D2932" t="str">
            <v>ARES ENERJİ DANIŞMANLIK - MİNE GÜL ALTINOK</v>
          </cell>
          <cell r="E2932" t="str">
            <v>İş Bankası DBS</v>
          </cell>
          <cell r="H2932" t="str">
            <v>KAHRAMANKAZAN</v>
          </cell>
          <cell r="I2932" t="str">
            <v>KSE2022000004964</v>
          </cell>
          <cell r="J2932" t="str">
            <v>11.06.2022</v>
          </cell>
          <cell r="K2932" t="str">
            <v>Mayıs 2022</v>
          </cell>
          <cell r="L2932">
            <v>24421.37</v>
          </cell>
          <cell r="M2932">
            <v>24421.37</v>
          </cell>
        </row>
        <row r="2933">
          <cell r="C2933" t="str">
            <v>SOYKAN TÜKETİM MALLARI PAZ.SAN.VE TİC.A.Ş</v>
          </cell>
          <cell r="D2933" t="str">
            <v>ARES ENERJİ DANIŞMANLIK - MİNE GÜL ALTINOK</v>
          </cell>
          <cell r="E2933" t="str">
            <v>İş Bankası DBS</v>
          </cell>
          <cell r="H2933" t="str">
            <v>KAHRAMANKAZAN</v>
          </cell>
          <cell r="I2933" t="str">
            <v>KSE2022000004973</v>
          </cell>
          <cell r="J2933" t="str">
            <v>11.06.2022</v>
          </cell>
          <cell r="K2933" t="str">
            <v>Mayıs 2022</v>
          </cell>
          <cell r="L2933">
            <v>17207.46</v>
          </cell>
          <cell r="M2933">
            <v>17207.46</v>
          </cell>
        </row>
        <row r="2934">
          <cell r="C2934" t="str">
            <v>SOYKAN TÜKETİM MALLARI PAZ.SAN.VE TİC.A.Ş</v>
          </cell>
          <cell r="D2934" t="str">
            <v>ARES ENERJİ DANIŞMANLIK - MİNE GÜL ALTINOK</v>
          </cell>
          <cell r="E2934" t="str">
            <v>İş Bankası DBS</v>
          </cell>
          <cell r="H2934" t="str">
            <v>ÇANKAYA</v>
          </cell>
          <cell r="I2934" t="str">
            <v>KSE2022000004965</v>
          </cell>
          <cell r="J2934" t="str">
            <v>11.06.2022</v>
          </cell>
          <cell r="K2934" t="str">
            <v>Mayıs 2022</v>
          </cell>
          <cell r="L2934">
            <v>20419.75</v>
          </cell>
          <cell r="M2934">
            <v>20419.75</v>
          </cell>
        </row>
        <row r="2935">
          <cell r="C2935" t="str">
            <v>SOYKAN TÜKETİM MALLARI PAZ.SAN.VE TİC.A.Ş</v>
          </cell>
          <cell r="D2935" t="str">
            <v>ARES ENERJİ DANIŞMANLIK - MİNE GÜL ALTINOK</v>
          </cell>
          <cell r="E2935" t="str">
            <v>İş Bankası DBS</v>
          </cell>
          <cell r="H2935" t="str">
            <v>PURSAKLAR</v>
          </cell>
          <cell r="I2935" t="str">
            <v>KSE2022000004959</v>
          </cell>
          <cell r="J2935" t="str">
            <v>11.06.2022</v>
          </cell>
          <cell r="K2935" t="str">
            <v>Mayıs 2022</v>
          </cell>
          <cell r="L2935">
            <v>26984.82</v>
          </cell>
          <cell r="M2935">
            <v>26984.82</v>
          </cell>
        </row>
        <row r="2936">
          <cell r="C2936" t="str">
            <v>SOYKAN TÜKETİM MALLARI PAZ.SAN.VE TİC.A.Ş</v>
          </cell>
          <cell r="D2936" t="str">
            <v>ARES ENERJİ DANIŞMANLIK - MİNE GÜL ALTINOK</v>
          </cell>
          <cell r="E2936" t="str">
            <v>İş Bankası DBS</v>
          </cell>
          <cell r="H2936" t="str">
            <v>YENİMAHALLE</v>
          </cell>
          <cell r="I2936" t="str">
            <v>KSE2022000004952</v>
          </cell>
          <cell r="J2936" t="str">
            <v>11.06.2022</v>
          </cell>
          <cell r="K2936" t="str">
            <v>Mayıs 2022</v>
          </cell>
          <cell r="L2936">
            <v>1638.41</v>
          </cell>
          <cell r="M2936">
            <v>1638.41</v>
          </cell>
        </row>
        <row r="2937">
          <cell r="C2937" t="str">
            <v>SOYKAN TÜKETİM MALLARI PAZ.SAN.VE TİC.A.Ş</v>
          </cell>
          <cell r="D2937" t="str">
            <v>ARES ENERJİ DANIŞMANLIK - MİNE GÜL ALTINOK</v>
          </cell>
          <cell r="E2937" t="str">
            <v>İş Bankası DBS</v>
          </cell>
          <cell r="H2937" t="str">
            <v>ALTINDAĞ</v>
          </cell>
          <cell r="I2937" t="str">
            <v>KSE2022000004963</v>
          </cell>
          <cell r="J2937" t="str">
            <v>11.06.2022</v>
          </cell>
          <cell r="K2937" t="str">
            <v>Mayıs 2022</v>
          </cell>
          <cell r="L2937">
            <v>25677.98</v>
          </cell>
          <cell r="M2937">
            <v>25677.98</v>
          </cell>
        </row>
        <row r="2938">
          <cell r="C2938" t="str">
            <v>SOYKAN TÜKETİM MALLARI PAZ.SAN.VE TİC.A.Ş</v>
          </cell>
          <cell r="D2938" t="str">
            <v>ARES ENERJİ DANIŞMANLIK - MİNE GÜL ALTINOK</v>
          </cell>
          <cell r="E2938" t="str">
            <v>İş Bankası DBS</v>
          </cell>
          <cell r="H2938" t="str">
            <v>ALTINDAĞ</v>
          </cell>
          <cell r="I2938" t="str">
            <v>KSE2022000004971</v>
          </cell>
          <cell r="J2938" t="str">
            <v>11.06.2022</v>
          </cell>
          <cell r="K2938" t="str">
            <v>Mayıs 2022</v>
          </cell>
          <cell r="L2938">
            <v>21160.93</v>
          </cell>
          <cell r="M2938">
            <v>21160.93</v>
          </cell>
        </row>
        <row r="2939">
          <cell r="C2939" t="str">
            <v>SOYKAN TÜKETİM MALLARI PAZ.SAN.VE TİC.A.Ş</v>
          </cell>
          <cell r="D2939" t="str">
            <v>ARES ENERJİ DANIŞMANLIK - MİNE GÜL ALTINOK</v>
          </cell>
          <cell r="E2939" t="str">
            <v>İş Bankası DBS</v>
          </cell>
          <cell r="H2939" t="str">
            <v>SİNCAN</v>
          </cell>
          <cell r="I2939" t="str">
            <v>KSE2022000004953</v>
          </cell>
          <cell r="J2939" t="str">
            <v>11.06.2022</v>
          </cell>
          <cell r="K2939" t="str">
            <v>Mayıs 2022</v>
          </cell>
          <cell r="L2939">
            <v>25588.1</v>
          </cell>
          <cell r="M2939">
            <v>25588.1</v>
          </cell>
        </row>
        <row r="2940">
          <cell r="C2940" t="str">
            <v>SOYKAN TÜKETİM MALLARI PAZ.SAN.VE TİC.A.Ş</v>
          </cell>
          <cell r="D2940" t="str">
            <v>ARES ENERJİ DANIŞMANLIK - MİNE GÜL ALTINOK</v>
          </cell>
          <cell r="E2940" t="str">
            <v>İş Bankası DBS</v>
          </cell>
          <cell r="H2940" t="str">
            <v>ELMADAĞ</v>
          </cell>
          <cell r="I2940" t="str">
            <v>KSE2022000004968</v>
          </cell>
          <cell r="J2940" t="str">
            <v>11.06.2022</v>
          </cell>
          <cell r="K2940" t="str">
            <v>Mayıs 2022</v>
          </cell>
          <cell r="L2940">
            <v>10636.14</v>
          </cell>
          <cell r="M2940">
            <v>10636.14</v>
          </cell>
        </row>
        <row r="2941">
          <cell r="C2941" t="str">
            <v>SOYKAN TÜKETİM MALLARI PAZ.SAN.VE TİC.A.Ş</v>
          </cell>
          <cell r="D2941" t="str">
            <v>ARES ENERJİ DANIŞMANLIK - MİNE GÜL ALTINOK</v>
          </cell>
          <cell r="E2941" t="str">
            <v>İş Bankası DBS</v>
          </cell>
          <cell r="H2941" t="str">
            <v>ELMADAĞ</v>
          </cell>
          <cell r="I2941" t="str">
            <v>KSE2022000004951</v>
          </cell>
          <cell r="J2941" t="str">
            <v>11.06.2022</v>
          </cell>
          <cell r="K2941" t="str">
            <v>Mayıs 2022</v>
          </cell>
          <cell r="L2941">
            <v>4934.8900000000003</v>
          </cell>
          <cell r="M2941">
            <v>4934.8900000000003</v>
          </cell>
        </row>
        <row r="2942">
          <cell r="C2942" t="str">
            <v>SOYKAN TÜKETİM MALLARI PAZ.SAN.VE TİC.A.Ş</v>
          </cell>
          <cell r="D2942" t="str">
            <v>ARES ENERJİ DANIŞMANLIK - MİNE GÜL ALTINOK</v>
          </cell>
          <cell r="E2942" t="str">
            <v>İş Bankası DBS</v>
          </cell>
          <cell r="H2942" t="str">
            <v>ELMADAĞ</v>
          </cell>
          <cell r="I2942" t="str">
            <v>KSE2022000004978</v>
          </cell>
          <cell r="J2942" t="str">
            <v>11.06.2022</v>
          </cell>
          <cell r="K2942" t="str">
            <v>Mayıs 2022</v>
          </cell>
          <cell r="L2942">
            <v>5294.72</v>
          </cell>
          <cell r="M2942">
            <v>5294.72</v>
          </cell>
        </row>
        <row r="2943">
          <cell r="C2943" t="str">
            <v>SOYKAN TÜKETİM MALLARI PAZ.SAN.VE TİC.A.Ş</v>
          </cell>
          <cell r="D2943" t="str">
            <v>ARES ENERJİ DANIŞMANLIK - MİNE GÜL ALTINOK</v>
          </cell>
          <cell r="E2943" t="str">
            <v>İş Bankası DBS</v>
          </cell>
          <cell r="H2943" t="str">
            <v>ELMADAĞ</v>
          </cell>
          <cell r="I2943" t="str">
            <v>KSE2022000004977</v>
          </cell>
          <cell r="J2943" t="str">
            <v>11.06.2022</v>
          </cell>
          <cell r="K2943" t="str">
            <v>Mayıs 2022</v>
          </cell>
          <cell r="L2943">
            <v>4503.92</v>
          </cell>
          <cell r="M2943">
            <v>4503.92</v>
          </cell>
        </row>
        <row r="2944">
          <cell r="C2944" t="str">
            <v>SOYKAN TÜKETİM MALLARI PAZ.SAN.VE TİC.A.Ş</v>
          </cell>
          <cell r="D2944" t="str">
            <v>ARES ENERJİ DANIŞMANLIK - MİNE GÜL ALTINOK</v>
          </cell>
          <cell r="E2944" t="str">
            <v>İş Bankası DBS</v>
          </cell>
          <cell r="H2944" t="str">
            <v>SİNCAN</v>
          </cell>
          <cell r="I2944" t="str">
            <v>KSE2022000004976</v>
          </cell>
          <cell r="J2944" t="str">
            <v>11.06.2022</v>
          </cell>
          <cell r="K2944" t="str">
            <v>Mayıs 2022</v>
          </cell>
          <cell r="L2944">
            <v>22117.16</v>
          </cell>
          <cell r="M2944">
            <v>22117.16</v>
          </cell>
        </row>
        <row r="2945">
          <cell r="C2945" t="str">
            <v>SOYKAN TÜKETİM MALLARI PAZ.SAN.VE TİC.A.Ş</v>
          </cell>
          <cell r="D2945" t="str">
            <v>ARES ENERJİ DANIŞMANLIK - MİNE GÜL ALTINOK</v>
          </cell>
          <cell r="E2945" t="str">
            <v>İş Bankası DBS</v>
          </cell>
          <cell r="H2945" t="str">
            <v>KEÇİÖREN</v>
          </cell>
          <cell r="I2945" t="str">
            <v>KSE2022000004961</v>
          </cell>
          <cell r="J2945" t="str">
            <v>11.06.2022</v>
          </cell>
          <cell r="K2945" t="str">
            <v>Mayıs 2022</v>
          </cell>
          <cell r="L2945">
            <v>24126.33</v>
          </cell>
          <cell r="M2945">
            <v>24126.33</v>
          </cell>
        </row>
        <row r="2946">
          <cell r="C2946" t="str">
            <v>SOYKAN TÜKETİM MALLARI PAZ.SAN.VE TİC.A.Ş</v>
          </cell>
          <cell r="D2946" t="str">
            <v>ARES ENERJİ DANIŞMANLIK - MİNE GÜL ALTINOK</v>
          </cell>
          <cell r="E2946" t="str">
            <v>İş Bankası DBS</v>
          </cell>
          <cell r="H2946" t="str">
            <v>POLATLI</v>
          </cell>
          <cell r="I2946" t="str">
            <v>KSE2022000004954</v>
          </cell>
          <cell r="J2946" t="str">
            <v>11.06.2022</v>
          </cell>
          <cell r="K2946" t="str">
            <v>Mayıs 2022</v>
          </cell>
          <cell r="L2946">
            <v>31485.68</v>
          </cell>
          <cell r="M2946">
            <v>31485.68</v>
          </cell>
        </row>
        <row r="2947">
          <cell r="C2947" t="str">
            <v>SOYKAN TÜKETİM MALLARI PAZ.SAN.VE TİC.A.Ş</v>
          </cell>
          <cell r="D2947" t="str">
            <v>ARES ENERJİ DANIŞMANLIK - MİNE GÜL ALTINOK</v>
          </cell>
          <cell r="E2947" t="str">
            <v>İş Bankası DBS</v>
          </cell>
          <cell r="H2947" t="str">
            <v>KAHRAMANKAZAN</v>
          </cell>
          <cell r="I2947" t="str">
            <v>KSE2022000004972</v>
          </cell>
          <cell r="J2947" t="str">
            <v>11.06.2022</v>
          </cell>
          <cell r="K2947" t="str">
            <v>Mayıs 2022</v>
          </cell>
          <cell r="L2947">
            <v>31621.4</v>
          </cell>
          <cell r="M2947">
            <v>31621.4</v>
          </cell>
        </row>
        <row r="2948">
          <cell r="C2948" t="str">
            <v>SOYKAN TÜKETİM MALLARI PAZ.SAN.VE TİC.A.Ş</v>
          </cell>
          <cell r="D2948" t="str">
            <v>ARES ENERJİ DANIŞMANLIK - MİNE GÜL ALTINOK</v>
          </cell>
          <cell r="E2948" t="str">
            <v>İş Bankası DBS</v>
          </cell>
          <cell r="H2948" t="str">
            <v>BEYPAZARI</v>
          </cell>
          <cell r="I2948" t="str">
            <v>KSE2022000004958</v>
          </cell>
          <cell r="J2948" t="str">
            <v>11.06.2022</v>
          </cell>
          <cell r="K2948" t="str">
            <v>Mayıs 2022</v>
          </cell>
          <cell r="L2948">
            <v>47389.86</v>
          </cell>
          <cell r="M2948">
            <v>47389.86</v>
          </cell>
        </row>
        <row r="2949">
          <cell r="C2949" t="str">
            <v>SOYKAN TÜKETİM MALLARI PAZ.SAN.VE TİC.A.Ş</v>
          </cell>
          <cell r="D2949" t="str">
            <v>ARES ENERJİ DANIŞMANLIK - MİNE GÜL ALTINOK</v>
          </cell>
          <cell r="E2949" t="str">
            <v>İş Bankası DBS</v>
          </cell>
          <cell r="H2949" t="str">
            <v>ELMADAĞ</v>
          </cell>
          <cell r="I2949" t="str">
            <v>KSE2022000004957</v>
          </cell>
          <cell r="J2949" t="str">
            <v>11.06.2022</v>
          </cell>
          <cell r="K2949" t="str">
            <v>Mayıs 2022</v>
          </cell>
          <cell r="L2949">
            <v>20378.05</v>
          </cell>
          <cell r="M2949">
            <v>20378.05</v>
          </cell>
        </row>
        <row r="2950">
          <cell r="C2950" t="str">
            <v>SOYKAN TÜKETİM MALLARI PAZ.SAN.VE TİC.A.Ş</v>
          </cell>
          <cell r="D2950" t="str">
            <v>ARES ENERJİ DANIŞMANLIK - MİNE GÜL ALTINOK</v>
          </cell>
          <cell r="E2950" t="str">
            <v>İş Bankası DBS</v>
          </cell>
          <cell r="H2950" t="str">
            <v>AYAŞ</v>
          </cell>
          <cell r="I2950" t="str">
            <v>KSE2022000004960</v>
          </cell>
          <cell r="J2950" t="str">
            <v>11.06.2022</v>
          </cell>
          <cell r="K2950" t="str">
            <v>Mayıs 2022</v>
          </cell>
          <cell r="L2950">
            <v>19896.169999999998</v>
          </cell>
          <cell r="M2950">
            <v>19896.169999999998</v>
          </cell>
        </row>
        <row r="2951">
          <cell r="C2951" t="str">
            <v>SOYKAN TÜKETİM MALLARI PAZ.SAN.VE TİC.A.Ş</v>
          </cell>
          <cell r="D2951" t="str">
            <v>ARES ENERJİ DANIŞMANLIK - MİNE GÜL ALTINOK</v>
          </cell>
          <cell r="E2951" t="str">
            <v>İş Bankası DBS</v>
          </cell>
          <cell r="H2951" t="str">
            <v>POLATLI</v>
          </cell>
          <cell r="I2951" t="str">
            <v>KSE2022000004966</v>
          </cell>
          <cell r="J2951" t="str">
            <v>11.06.2022</v>
          </cell>
          <cell r="K2951" t="str">
            <v>Mayıs 2022</v>
          </cell>
          <cell r="L2951">
            <v>34285.68</v>
          </cell>
          <cell r="M2951">
            <v>34285.68</v>
          </cell>
        </row>
        <row r="2952">
          <cell r="C2952" t="str">
            <v>SOYKAN TÜKETİM MALLARI PAZ.SAN.VE TİC.A.Ş</v>
          </cell>
          <cell r="D2952" t="str">
            <v>ARES ENERJİ DANIŞMANLIK - MİNE GÜL ALTINOK</v>
          </cell>
          <cell r="E2952" t="str">
            <v>İş Bankası DBS</v>
          </cell>
          <cell r="H2952" t="str">
            <v>ALTINDAĞ</v>
          </cell>
          <cell r="I2952" t="str">
            <v>KSE2022000004975</v>
          </cell>
          <cell r="J2952" t="str">
            <v>11.06.2022</v>
          </cell>
          <cell r="K2952" t="str">
            <v>Mayıs 2022</v>
          </cell>
          <cell r="L2952">
            <v>75143.929999999993</v>
          </cell>
          <cell r="M2952">
            <v>75143.929999999993</v>
          </cell>
        </row>
        <row r="2953">
          <cell r="C2953" t="str">
            <v>SOYLU İPLİK SANAYİ VE TİCARET ANONİMŞİRKETİ</v>
          </cell>
          <cell r="H2953" t="str">
            <v>KÜTAHYA</v>
          </cell>
          <cell r="I2953" t="str">
            <v>KSE2022000003352</v>
          </cell>
          <cell r="J2953" t="str">
            <v>07.05.2022</v>
          </cell>
          <cell r="K2953" t="str">
            <v>Mayıs 2022</v>
          </cell>
          <cell r="L2953">
            <v>13233.66</v>
          </cell>
          <cell r="M2953">
            <v>13233.66</v>
          </cell>
        </row>
        <row r="2954">
          <cell r="C2954" t="str">
            <v>SÖNMEZ İNŞAAT TAAH.DAY.TÜK.MAL.SAN.VE TİC.LTD.ŞTİ.</v>
          </cell>
          <cell r="H2954" t="str">
            <v>SALİHLİ</v>
          </cell>
          <cell r="I2954" t="str">
            <v>KSA2022000000985</v>
          </cell>
          <cell r="J2954" t="str">
            <v>07.05.2022</v>
          </cell>
          <cell r="K2954" t="str">
            <v>Mayıs 2022</v>
          </cell>
          <cell r="L2954">
            <v>7.1</v>
          </cell>
          <cell r="M2954">
            <v>7.1</v>
          </cell>
        </row>
        <row r="2955">
          <cell r="C2955" t="str">
            <v>SÖNMEZ İNŞAAT TAAH.DAY.TÜK.MAL.SAN.VE TİC.LTD.ŞTİ.</v>
          </cell>
          <cell r="H2955" t="str">
            <v>SALİHLİ</v>
          </cell>
          <cell r="I2955" t="str">
            <v>KMA2022000001703</v>
          </cell>
          <cell r="J2955" t="str">
            <v>31.05.2022</v>
          </cell>
          <cell r="K2955" t="str">
            <v>Mayıs 2022</v>
          </cell>
          <cell r="L2955">
            <v>693.78</v>
          </cell>
          <cell r="M2955">
            <v>1493.78</v>
          </cell>
        </row>
        <row r="2956">
          <cell r="C2956" t="str">
            <v>SÖZ TOPLU TÜKETİM MAĞAZALARI GIDA TAR.HAY.İNŞ.MAD.TAŞ.TURZ.OTO.PET.SAN.TİC.LTD.ŞTİ.</v>
          </cell>
          <cell r="D2956" t="str">
            <v>ARES ENERJİ DANIŞMANLIK - MİNE GÜL ALTINOK</v>
          </cell>
          <cell r="E2956" t="str">
            <v>AkbankDBS</v>
          </cell>
          <cell r="H2956" t="str">
            <v>İHSANİYE</v>
          </cell>
          <cell r="I2956" t="str">
            <v>KSE2022000003351</v>
          </cell>
          <cell r="J2956" t="str">
            <v>07.05.2022</v>
          </cell>
          <cell r="K2956" t="str">
            <v>Mayıs 2022</v>
          </cell>
          <cell r="L2956">
            <v>1307.04</v>
          </cell>
          <cell r="M2956">
            <v>1307.04</v>
          </cell>
        </row>
        <row r="2957">
          <cell r="C2957" t="str">
            <v>SÖZ TOPLU TÜKETİM MAĞAZALARI GIDA TAR.HAY.İNŞ.MAD.TAŞ.TURZ.OTO.PET.SAN.TİC.LTD.ŞTİ.</v>
          </cell>
          <cell r="D2957" t="str">
            <v>ARES ENERJİ DANIŞMANLIK - MİNE GÜL ALTINOK</v>
          </cell>
          <cell r="E2957" t="str">
            <v>AkbankDBS</v>
          </cell>
          <cell r="H2957" t="str">
            <v>AFYON</v>
          </cell>
          <cell r="I2957" t="str">
            <v>KLA2022000005133</v>
          </cell>
          <cell r="J2957" t="str">
            <v>31.05.2022</v>
          </cell>
          <cell r="K2957" t="str">
            <v>Mayıs 2022</v>
          </cell>
          <cell r="L2957">
            <v>14381.11</v>
          </cell>
          <cell r="M2957">
            <v>14381.11</v>
          </cell>
        </row>
        <row r="2958">
          <cell r="C2958" t="str">
            <v>SÖZ TOPLU TÜKETİM MAĞAZALARI GIDA TAR.HAY.İNŞ.MAD.TAŞ.TURZ.OTO.PET.SAN.TİC.LTD.ŞTİ.</v>
          </cell>
          <cell r="D2958" t="str">
            <v>ARES ENERJİ DANIŞMANLIK - MİNE GÜL ALTINOK</v>
          </cell>
          <cell r="E2958" t="str">
            <v>AkbankDBS</v>
          </cell>
          <cell r="H2958" t="str">
            <v>AFYON</v>
          </cell>
          <cell r="I2958" t="str">
            <v>KLA2022000005134</v>
          </cell>
          <cell r="J2958" t="str">
            <v>31.05.2022</v>
          </cell>
          <cell r="K2958" t="str">
            <v>Mayıs 2022</v>
          </cell>
          <cell r="L2958">
            <v>21305.279999999999</v>
          </cell>
          <cell r="M2958">
            <v>21305.279999999999</v>
          </cell>
        </row>
        <row r="2959">
          <cell r="C2959" t="str">
            <v>SÖZ TOPLU TÜKETİM MAĞAZALARI GIDA TAR.HAY.İNŞ.MAD.TAŞ.TURZ.OTO.PET.SAN.TİC.LTD.ŞTİ.</v>
          </cell>
          <cell r="D2959" t="str">
            <v>ARES ENERJİ DANIŞMANLIK - MİNE GÜL ALTINOK</v>
          </cell>
          <cell r="E2959" t="str">
            <v>AkbankDBS</v>
          </cell>
          <cell r="H2959" t="str">
            <v>AFYON</v>
          </cell>
          <cell r="I2959" t="str">
            <v>KLA2022000005135</v>
          </cell>
          <cell r="J2959" t="str">
            <v>31.05.2022</v>
          </cell>
          <cell r="K2959" t="str">
            <v>Mayıs 2022</v>
          </cell>
          <cell r="L2959">
            <v>17071.009999999998</v>
          </cell>
          <cell r="M2959">
            <v>17071.009999999998</v>
          </cell>
        </row>
        <row r="2960">
          <cell r="C2960" t="str">
            <v>SÖZ TOPLU TÜKETİM MAĞAZALARI GIDA TAR.HAY.İNŞ.MAD.TAŞ.TURZ.OTO.PET.SAN.TİC.LTD.ŞTİ.</v>
          </cell>
          <cell r="D2960" t="str">
            <v>ARES ENERJİ DANIŞMANLIK - MİNE GÜL ALTINOK</v>
          </cell>
          <cell r="E2960" t="str">
            <v>AkbankDBS</v>
          </cell>
          <cell r="H2960" t="str">
            <v>AFYON</v>
          </cell>
          <cell r="I2960" t="str">
            <v>KLA2022000005136</v>
          </cell>
          <cell r="J2960" t="str">
            <v>31.05.2022</v>
          </cell>
          <cell r="K2960" t="str">
            <v>Mayıs 2022</v>
          </cell>
          <cell r="L2960">
            <v>12423.09</v>
          </cell>
          <cell r="M2960">
            <v>12423.09</v>
          </cell>
        </row>
        <row r="2961">
          <cell r="C2961" t="str">
            <v>SÖZ TOPLU TÜKETİM MAĞAZALARI GIDA TAR.HAY.İNŞ.MAD.TAŞ.TURZ.OTO.PET.SAN.TİC.LTD.ŞTİ.</v>
          </cell>
          <cell r="D2961" t="str">
            <v>ARES ENERJİ DANIŞMANLIK - MİNE GÜL ALTINOK</v>
          </cell>
          <cell r="E2961" t="str">
            <v>AkbankDBS</v>
          </cell>
          <cell r="H2961" t="str">
            <v>AFYON</v>
          </cell>
          <cell r="I2961" t="str">
            <v>KLA2022000005137</v>
          </cell>
          <cell r="J2961" t="str">
            <v>31.05.2022</v>
          </cell>
          <cell r="K2961" t="str">
            <v>Mayıs 2022</v>
          </cell>
          <cell r="L2961">
            <v>16560.12</v>
          </cell>
          <cell r="M2961">
            <v>16560.12</v>
          </cell>
        </row>
        <row r="2962">
          <cell r="C2962" t="str">
            <v>SÖZ TOPLU TÜKETİM MAĞAZALARI GIDA TAR.HAY.İNŞ.MAD.TAŞ.TURZ.OTO.PET.SAN.TİC.LTD.ŞTİ.</v>
          </cell>
          <cell r="D2962" t="str">
            <v>ARES ENERJİ DANIŞMANLIK - MİNE GÜL ALTINOK</v>
          </cell>
          <cell r="E2962" t="str">
            <v>AkbankDBS</v>
          </cell>
          <cell r="H2962" t="str">
            <v>AFYON</v>
          </cell>
          <cell r="I2962" t="str">
            <v>KLA2022000005138</v>
          </cell>
          <cell r="J2962" t="str">
            <v>31.05.2022</v>
          </cell>
          <cell r="K2962" t="str">
            <v>Mayıs 2022</v>
          </cell>
          <cell r="L2962">
            <v>20922.25</v>
          </cell>
          <cell r="M2962">
            <v>20922.25</v>
          </cell>
        </row>
        <row r="2963">
          <cell r="C2963" t="str">
            <v>SÖZ TOPLU TÜKETİM MAĞAZALARI GIDA TAR.HAY.İNŞ.MAD.TAŞ.TURZ.OTO.PET.SAN.TİC.LTD.ŞTİ.</v>
          </cell>
          <cell r="D2963" t="str">
            <v>ARES ENERJİ DANIŞMANLIK - MİNE GÜL ALTINOK</v>
          </cell>
          <cell r="E2963" t="str">
            <v>AkbankDBS</v>
          </cell>
          <cell r="H2963" t="str">
            <v>AFYON</v>
          </cell>
          <cell r="I2963" t="str">
            <v>KLA2022000005139</v>
          </cell>
          <cell r="J2963" t="str">
            <v>31.05.2022</v>
          </cell>
          <cell r="K2963" t="str">
            <v>Mayıs 2022</v>
          </cell>
          <cell r="L2963">
            <v>28565.15</v>
          </cell>
          <cell r="M2963">
            <v>28565.15</v>
          </cell>
        </row>
        <row r="2964">
          <cell r="C2964" t="str">
            <v>SÖZ TOPLU TÜKETİM MAĞAZALARI GIDA TAR.HAY.İNŞ.MAD.TAŞ.TURZ.OTO.PET.SAN.TİC.LTD.ŞTİ.</v>
          </cell>
          <cell r="D2964" t="str">
            <v>ARES ENERJİ DANIŞMANLIK - MİNE GÜL ALTINOK</v>
          </cell>
          <cell r="E2964" t="str">
            <v>AkbankDBS</v>
          </cell>
          <cell r="H2964" t="str">
            <v>TEPEBAŞI</v>
          </cell>
          <cell r="I2964" t="str">
            <v>KLA2022000005140</v>
          </cell>
          <cell r="J2964" t="str">
            <v>31.05.2022</v>
          </cell>
          <cell r="K2964" t="str">
            <v>Mayıs 2022</v>
          </cell>
          <cell r="L2964">
            <v>10786.26</v>
          </cell>
          <cell r="M2964">
            <v>10786.26</v>
          </cell>
        </row>
        <row r="2965">
          <cell r="C2965" t="str">
            <v>SÖZ TOPLU TÜKETİM MAĞAZALARI GIDA TAR.HAY.İNŞ.MAD.TAŞ.TURZ.OTO.PET.SAN.TİC.LTD.ŞTİ.</v>
          </cell>
          <cell r="D2965" t="str">
            <v>ARES ENERJİ DANIŞMANLIK - MİNE GÜL ALTINOK</v>
          </cell>
          <cell r="E2965" t="str">
            <v>AkbankDBS</v>
          </cell>
          <cell r="H2965" t="str">
            <v>AFYON</v>
          </cell>
          <cell r="I2965" t="str">
            <v>KLA2022000005141</v>
          </cell>
          <cell r="J2965" t="str">
            <v>31.05.2022</v>
          </cell>
          <cell r="K2965" t="str">
            <v>Mayıs 2022</v>
          </cell>
          <cell r="L2965">
            <v>11709.4</v>
          </cell>
          <cell r="M2965">
            <v>11709.4</v>
          </cell>
        </row>
        <row r="2966">
          <cell r="C2966" t="str">
            <v>SÖZ TOPLU TÜKETİM MAĞAZALARI GIDA TAR.HAY.İNŞ.MAD.TAŞ.TURZ.OTO.PET.SAN.TİC.LTD.ŞTİ.</v>
          </cell>
          <cell r="D2966" t="str">
            <v>ARES ENERJİ DANIŞMANLIK - MİNE GÜL ALTINOK</v>
          </cell>
          <cell r="E2966" t="str">
            <v>AkbankDBS</v>
          </cell>
          <cell r="H2966" t="str">
            <v>AFYON</v>
          </cell>
          <cell r="I2966" t="str">
            <v>KLA2022000005142</v>
          </cell>
          <cell r="J2966" t="str">
            <v>31.05.2022</v>
          </cell>
          <cell r="K2966" t="str">
            <v>Mayıs 2022</v>
          </cell>
          <cell r="L2966">
            <v>11193.66</v>
          </cell>
          <cell r="M2966">
            <v>11193.66</v>
          </cell>
        </row>
        <row r="2967">
          <cell r="C2967" t="str">
            <v>SÖZ TOPLU TÜKETİM MAĞAZALARI GIDA TAR.HAY.İNŞ.MAD.TAŞ.TURZ.OTO.PET.SAN.TİC.LTD.ŞTİ.</v>
          </cell>
          <cell r="D2967" t="str">
            <v>ARES ENERJİ DANIŞMANLIK - MİNE GÜL ALTINOK</v>
          </cell>
          <cell r="E2967" t="str">
            <v>AkbankDBS</v>
          </cell>
          <cell r="H2967" t="str">
            <v>AFYON</v>
          </cell>
          <cell r="I2967" t="str">
            <v>KLA2022000005143</v>
          </cell>
          <cell r="J2967" t="str">
            <v>31.05.2022</v>
          </cell>
          <cell r="K2967" t="str">
            <v>Mayıs 2022</v>
          </cell>
          <cell r="L2967">
            <v>11157.47</v>
          </cell>
          <cell r="M2967">
            <v>11157.47</v>
          </cell>
        </row>
        <row r="2968">
          <cell r="C2968" t="str">
            <v>SÖZ TOPLU TÜKETİM MAĞAZALARI GIDA TAR.HAY.İNŞ.MAD.TAŞ.TURZ.OTO.PET.SAN.TİC.LTD.ŞTİ.</v>
          </cell>
          <cell r="D2968" t="str">
            <v>ARES ENERJİ DANIŞMANLIK - MİNE GÜL ALTINOK</v>
          </cell>
          <cell r="E2968" t="str">
            <v>AkbankDBS</v>
          </cell>
          <cell r="H2968" t="str">
            <v>AFYON</v>
          </cell>
          <cell r="I2968" t="str">
            <v>KLA2022000005144</v>
          </cell>
          <cell r="J2968" t="str">
            <v>31.05.2022</v>
          </cell>
          <cell r="K2968" t="str">
            <v>Mayıs 2022</v>
          </cell>
          <cell r="L2968">
            <v>13180.71</v>
          </cell>
          <cell r="M2968">
            <v>13180.71</v>
          </cell>
        </row>
        <row r="2969">
          <cell r="C2969" t="str">
            <v>SÖZ TOPLU TÜKETİM MAĞAZALARI GIDA TAR.HAY.İNŞ.MAD.TAŞ.TURZ.OTO.PET.SAN.TİC.LTD.ŞTİ.</v>
          </cell>
          <cell r="D2969" t="str">
            <v>ARES ENERJİ DANIŞMANLIK - MİNE GÜL ALTINOK</v>
          </cell>
          <cell r="E2969" t="str">
            <v>AkbankDBS</v>
          </cell>
          <cell r="H2969" t="str">
            <v>AFYON</v>
          </cell>
          <cell r="I2969" t="str">
            <v>KLA2022000005145</v>
          </cell>
          <cell r="J2969" t="str">
            <v>31.05.2022</v>
          </cell>
          <cell r="K2969" t="str">
            <v>Mayıs 2022</v>
          </cell>
          <cell r="L2969">
            <v>12189.9</v>
          </cell>
          <cell r="M2969">
            <v>12189.9</v>
          </cell>
        </row>
        <row r="2970">
          <cell r="C2970" t="str">
            <v>SÖZ TOPLU TÜKETİM MAĞAZALARI GIDA TAR.HAY.İNŞ.MAD.TAŞ.TURZ.OTO.PET.SAN.TİC.LTD.ŞTİ.</v>
          </cell>
          <cell r="D2970" t="str">
            <v>ARES ENERJİ DANIŞMANLIK - MİNE GÜL ALTINOK</v>
          </cell>
          <cell r="E2970" t="str">
            <v>AkbankDBS</v>
          </cell>
          <cell r="H2970" t="str">
            <v>AFYON</v>
          </cell>
          <cell r="I2970" t="str">
            <v>KLA2022000005146</v>
          </cell>
          <cell r="J2970" t="str">
            <v>31.05.2022</v>
          </cell>
          <cell r="K2970" t="str">
            <v>Mayıs 2022</v>
          </cell>
          <cell r="L2970">
            <v>9899.8700000000008</v>
          </cell>
          <cell r="M2970">
            <v>9899.8700000000008</v>
          </cell>
        </row>
        <row r="2971">
          <cell r="C2971" t="str">
            <v>SÖZ TOPLU TÜKETİM MAĞAZALARI GIDA TAR.HAY.İNŞ.MAD.TAŞ.TURZ.OTO.PET.SAN.TİC.LTD.ŞTİ.</v>
          </cell>
          <cell r="D2971" t="str">
            <v>ARES ENERJİ DANIŞMANLIK - MİNE GÜL ALTINOK</v>
          </cell>
          <cell r="E2971" t="str">
            <v>AkbankDBS</v>
          </cell>
          <cell r="H2971" t="str">
            <v>AFYON</v>
          </cell>
          <cell r="I2971" t="str">
            <v>KLA2022000005147</v>
          </cell>
          <cell r="J2971" t="str">
            <v>31.05.2022</v>
          </cell>
          <cell r="K2971" t="str">
            <v>Mayıs 2022</v>
          </cell>
          <cell r="L2971">
            <v>4373.92</v>
          </cell>
          <cell r="M2971">
            <v>4373.92</v>
          </cell>
        </row>
        <row r="2972">
          <cell r="C2972" t="str">
            <v>SÖZ TOPLU TÜKETİM MAĞAZALARI GIDA TAR.HAY.İNŞ.MAD.TAŞ.TURZ.OTO.PET.SAN.TİC.LTD.ŞTİ.</v>
          </cell>
          <cell r="D2972" t="str">
            <v>ARES ENERJİ DANIŞMANLIK - MİNE GÜL ALTINOK</v>
          </cell>
          <cell r="E2972" t="str">
            <v>AkbankDBS</v>
          </cell>
          <cell r="H2972" t="str">
            <v>AFYON</v>
          </cell>
          <cell r="I2972" t="str">
            <v>KLA2022000005148</v>
          </cell>
          <cell r="J2972" t="str">
            <v>31.05.2022</v>
          </cell>
          <cell r="K2972" t="str">
            <v>Mayıs 2022</v>
          </cell>
          <cell r="L2972">
            <v>9642.9699999999993</v>
          </cell>
          <cell r="M2972">
            <v>9642.9699999999993</v>
          </cell>
        </row>
        <row r="2973">
          <cell r="C2973" t="str">
            <v>SÖZ TOPLU TÜKETİM MAĞAZALARI GIDA TAR.HAY.İNŞ.MAD.TAŞ.TURZ.OTO.PET.SAN.TİC.LTD.ŞTİ.</v>
          </cell>
          <cell r="D2973" t="str">
            <v>ARES ENERJİ DANIŞMANLIK - MİNE GÜL ALTINOK</v>
          </cell>
          <cell r="E2973" t="str">
            <v>AkbankDBS</v>
          </cell>
          <cell r="H2973" t="str">
            <v>AFYON</v>
          </cell>
          <cell r="I2973" t="str">
            <v>KLA2022000005149</v>
          </cell>
          <cell r="J2973" t="str">
            <v>31.05.2022</v>
          </cell>
          <cell r="K2973" t="str">
            <v>Mayıs 2022</v>
          </cell>
          <cell r="L2973">
            <v>8541.1200000000008</v>
          </cell>
          <cell r="M2973">
            <v>8541.1200000000008</v>
          </cell>
        </row>
        <row r="2974">
          <cell r="C2974" t="str">
            <v>SÖZ TOPLU TÜKETİM MAĞAZALARI GIDA TAR.HAY.İNŞ.MAD.TAŞ.TURZ.OTO.PET.SAN.TİC.LTD.ŞTİ.</v>
          </cell>
          <cell r="D2974" t="str">
            <v>ARES ENERJİ DANIŞMANLIK - MİNE GÜL ALTINOK</v>
          </cell>
          <cell r="E2974" t="str">
            <v>AkbankDBS</v>
          </cell>
          <cell r="H2974" t="str">
            <v>AFYON</v>
          </cell>
          <cell r="I2974" t="str">
            <v>KLA2022000005150</v>
          </cell>
          <cell r="J2974" t="str">
            <v>31.05.2022</v>
          </cell>
          <cell r="K2974" t="str">
            <v>Mayıs 2022</v>
          </cell>
          <cell r="L2974">
            <v>4333.82</v>
          </cell>
          <cell r="M2974">
            <v>4333.82</v>
          </cell>
        </row>
        <row r="2975">
          <cell r="C2975" t="str">
            <v>SÖZ TOPLU TÜKETİM MAĞAZALARI GIDA TAR.HAY.İNŞ.MAD.TAŞ.TURZ.OTO.PET.SAN.TİC.LTD.ŞTİ.</v>
          </cell>
          <cell r="D2975" t="str">
            <v>ARES ENERJİ DANIŞMANLIK - MİNE GÜL ALTINOK</v>
          </cell>
          <cell r="E2975" t="str">
            <v>AkbankDBS</v>
          </cell>
          <cell r="H2975" t="str">
            <v>AFYON</v>
          </cell>
          <cell r="I2975" t="str">
            <v>KLA2022000005151</v>
          </cell>
          <cell r="J2975" t="str">
            <v>31.05.2022</v>
          </cell>
          <cell r="K2975" t="str">
            <v>Mayıs 2022</v>
          </cell>
          <cell r="L2975">
            <v>13038.46</v>
          </cell>
          <cell r="M2975">
            <v>13038.46</v>
          </cell>
        </row>
        <row r="2976">
          <cell r="C2976" t="str">
            <v>SÖZ TOPLU TÜKETİM MAĞAZALARI GIDA TAR.HAY.İNŞ.MAD.TAŞ.TURZ.OTO.PET.SAN.TİC.LTD.ŞTİ.</v>
          </cell>
          <cell r="D2976" t="str">
            <v>ARES ENERJİ DANIŞMANLIK - MİNE GÜL ALTINOK</v>
          </cell>
          <cell r="E2976" t="str">
            <v>AkbankDBS</v>
          </cell>
          <cell r="H2976" t="str">
            <v>AFYON</v>
          </cell>
          <cell r="I2976" t="str">
            <v>KLA2022000005152</v>
          </cell>
          <cell r="J2976" t="str">
            <v>31.05.2022</v>
          </cell>
          <cell r="K2976" t="str">
            <v>Mayıs 2022</v>
          </cell>
          <cell r="L2976">
            <v>14228.46</v>
          </cell>
          <cell r="M2976">
            <v>14228.46</v>
          </cell>
        </row>
        <row r="2977">
          <cell r="C2977" t="str">
            <v>SÖZ TOPLU TÜKETİM MAĞAZALARI GIDA TAR.HAY.İNŞ.MAD.TAŞ.TURZ.OTO.PET.SAN.TİC.LTD.ŞTİ.</v>
          </cell>
          <cell r="D2977" t="str">
            <v>ARES ENERJİ DANIŞMANLIK - MİNE GÜL ALTINOK</v>
          </cell>
          <cell r="E2977" t="str">
            <v>AkbankDBS</v>
          </cell>
          <cell r="H2977" t="str">
            <v>AFYON</v>
          </cell>
          <cell r="I2977" t="str">
            <v>KLA2022000005153</v>
          </cell>
          <cell r="J2977" t="str">
            <v>31.05.2022</v>
          </cell>
          <cell r="K2977" t="str">
            <v>Mayıs 2022</v>
          </cell>
          <cell r="L2977">
            <v>15189.37</v>
          </cell>
          <cell r="M2977">
            <v>15189.37</v>
          </cell>
        </row>
        <row r="2978">
          <cell r="C2978" t="str">
            <v>SÖZ TOPLU TÜKETİM MAĞAZALARI GIDA TAR.HAY.İNŞ.MAD.TAŞ.TURZ.OTO.PET.SAN.TİC.LTD.ŞTİ.</v>
          </cell>
          <cell r="D2978" t="str">
            <v>ARES ENERJİ DANIŞMANLIK - MİNE GÜL ALTINOK</v>
          </cell>
          <cell r="E2978" t="str">
            <v>AkbankDBS</v>
          </cell>
          <cell r="H2978" t="str">
            <v>AFYON</v>
          </cell>
          <cell r="I2978" t="str">
            <v>KLA2022000005154</v>
          </cell>
          <cell r="J2978" t="str">
            <v>31.05.2022</v>
          </cell>
          <cell r="K2978" t="str">
            <v>Mayıs 2022</v>
          </cell>
          <cell r="L2978">
            <v>14003.98</v>
          </cell>
          <cell r="M2978">
            <v>14003.98</v>
          </cell>
        </row>
        <row r="2979">
          <cell r="C2979" t="str">
            <v>SÖZ TOPLU TÜKETİM MAĞAZALARI GIDA TAR.HAY.İNŞ.MAD.TAŞ.TURZ.OTO.PET.SAN.TİC.LTD.ŞTİ.</v>
          </cell>
          <cell r="D2979" t="str">
            <v>ARES ENERJİ DANIŞMANLIK - MİNE GÜL ALTINOK</v>
          </cell>
          <cell r="E2979" t="str">
            <v>AkbankDBS</v>
          </cell>
          <cell r="H2979" t="str">
            <v>AFYON</v>
          </cell>
          <cell r="I2979" t="str">
            <v>KLA2022000005155</v>
          </cell>
          <cell r="J2979" t="str">
            <v>31.05.2022</v>
          </cell>
          <cell r="K2979" t="str">
            <v>Mayıs 2022</v>
          </cell>
          <cell r="L2979">
            <v>17907</v>
          </cell>
          <cell r="M2979">
            <v>17907</v>
          </cell>
        </row>
        <row r="2980">
          <cell r="C2980" t="str">
            <v>SÖZ TOPLU TÜKETİM MAĞAZALARI GIDA TAR.HAY.İNŞ.MAD.TAŞ.TURZ.OTO.PET.SAN.TİC.LTD.ŞTİ.</v>
          </cell>
          <cell r="D2980" t="str">
            <v>ARES ENERJİ DANIŞMANLIK - MİNE GÜL ALTINOK</v>
          </cell>
          <cell r="E2980" t="str">
            <v>AkbankDBS</v>
          </cell>
          <cell r="H2980" t="str">
            <v>AFYON</v>
          </cell>
          <cell r="I2980" t="str">
            <v>KLA2022000005156</v>
          </cell>
          <cell r="J2980" t="str">
            <v>31.05.2022</v>
          </cell>
          <cell r="K2980" t="str">
            <v>Mayıs 2022</v>
          </cell>
          <cell r="L2980">
            <v>4648.7299999999996</v>
          </cell>
          <cell r="M2980">
            <v>4648.7299999999996</v>
          </cell>
        </row>
        <row r="2981">
          <cell r="C2981" t="str">
            <v>SÖZ TOPLU TÜKETİM MAĞAZALARI GIDA TAR.HAY.İNŞ.MAD.TAŞ.TURZ.OTO.PET.SAN.TİC.LTD.ŞTİ.</v>
          </cell>
          <cell r="D2981" t="str">
            <v>ARES ENERJİ DANIŞMANLIK - MİNE GÜL ALTINOK</v>
          </cell>
          <cell r="E2981" t="str">
            <v>AkbankDBS</v>
          </cell>
          <cell r="H2981" t="str">
            <v>SİVRİHİSAR</v>
          </cell>
          <cell r="I2981" t="str">
            <v>KLA2022000005157</v>
          </cell>
          <cell r="J2981" t="str">
            <v>31.05.2022</v>
          </cell>
          <cell r="K2981" t="str">
            <v>Mayıs 2022</v>
          </cell>
          <cell r="L2981">
            <v>16406.48</v>
          </cell>
          <cell r="M2981">
            <v>16406.48</v>
          </cell>
        </row>
        <row r="2982">
          <cell r="C2982" t="str">
            <v>SÖZ TOPLU TÜKETİM MAĞAZALARI GIDA TAR.HAY.İNŞ.MAD.TAŞ.TURZ.OTO.PET.SAN.TİC.LTD.ŞTİ.</v>
          </cell>
          <cell r="D2982" t="str">
            <v>ARES ENERJİ DANIŞMANLIK - MİNE GÜL ALTINOK</v>
          </cell>
          <cell r="E2982" t="str">
            <v>AkbankDBS</v>
          </cell>
          <cell r="H2982" t="str">
            <v>İHSANİYE</v>
          </cell>
          <cell r="I2982" t="str">
            <v>KLA2022000005158</v>
          </cell>
          <cell r="J2982" t="str">
            <v>31.05.2022</v>
          </cell>
          <cell r="K2982" t="str">
            <v>Mayıs 2022</v>
          </cell>
          <cell r="L2982">
            <v>6930.18</v>
          </cell>
          <cell r="M2982">
            <v>6930.18</v>
          </cell>
        </row>
        <row r="2983">
          <cell r="C2983" t="str">
            <v>SÖZ TOPLU TÜKETİM MAĞAZALARI GIDA TAR.HAY.İNŞ.MAD.TAŞ.TURZ.OTO.PET.SAN.TİC.LTD.ŞTİ.</v>
          </cell>
          <cell r="D2983" t="str">
            <v>ARES ENERJİ DANIŞMANLIK - MİNE GÜL ALTINOK</v>
          </cell>
          <cell r="E2983" t="str">
            <v>AkbankDBS</v>
          </cell>
          <cell r="H2983" t="str">
            <v>İSCEHİSAR</v>
          </cell>
          <cell r="I2983" t="str">
            <v>KLA2022000005159</v>
          </cell>
          <cell r="J2983" t="str">
            <v>31.05.2022</v>
          </cell>
          <cell r="K2983" t="str">
            <v>Mayıs 2022</v>
          </cell>
          <cell r="L2983">
            <v>7700.33</v>
          </cell>
          <cell r="M2983">
            <v>7700.33</v>
          </cell>
        </row>
        <row r="2984">
          <cell r="C2984" t="str">
            <v>SÖZ TOPLU TÜKETİM MAĞAZALARI GIDA TAR.HAY.İNŞ.MAD.TAŞ.TURZ.OTO.PET.SAN.TİC.LTD.ŞTİ.</v>
          </cell>
          <cell r="D2984" t="str">
            <v>ARES ENERJİ DANIŞMANLIK - MİNE GÜL ALTINOK</v>
          </cell>
          <cell r="E2984" t="str">
            <v>AkbankDBS</v>
          </cell>
          <cell r="H2984" t="str">
            <v>ÇAY</v>
          </cell>
          <cell r="I2984" t="str">
            <v>KLA2022000005162</v>
          </cell>
          <cell r="J2984" t="str">
            <v>31.05.2022</v>
          </cell>
          <cell r="K2984" t="str">
            <v>Mayıs 2022</v>
          </cell>
          <cell r="L2984">
            <v>8604.8799999999992</v>
          </cell>
          <cell r="M2984">
            <v>8604.8799999999992</v>
          </cell>
        </row>
        <row r="2985">
          <cell r="C2985" t="str">
            <v>SÖZ TOPLU TÜKETİM MAĞAZALARI GIDA TAR.HAY.İNŞ.MAD.TAŞ.TURZ.OTO.PET.SAN.TİC.LTD.ŞTİ.</v>
          </cell>
          <cell r="D2985" t="str">
            <v>ARES ENERJİ DANIŞMANLIK - MİNE GÜL ALTINOK</v>
          </cell>
          <cell r="E2985" t="str">
            <v>AkbankDBS</v>
          </cell>
          <cell r="H2985" t="str">
            <v>ÇOBANLAR</v>
          </cell>
          <cell r="I2985" t="str">
            <v>KLA2022000005160</v>
          </cell>
          <cell r="J2985" t="str">
            <v>31.05.2022</v>
          </cell>
          <cell r="K2985" t="str">
            <v>Mayıs 2022</v>
          </cell>
          <cell r="L2985">
            <v>8599.23</v>
          </cell>
          <cell r="M2985">
            <v>8599.23</v>
          </cell>
        </row>
        <row r="2986">
          <cell r="C2986" t="str">
            <v>SÖZ TOPLU TÜKETİM MAĞAZALARI GIDA TAR.HAY.İNŞ.MAD.TAŞ.TURZ.OTO.PET.SAN.TİC.LTD.ŞTİ.</v>
          </cell>
          <cell r="D2986" t="str">
            <v>ARES ENERJİ DANIŞMANLIK - MİNE GÜL ALTINOK</v>
          </cell>
          <cell r="E2986" t="str">
            <v>AkbankDBS</v>
          </cell>
          <cell r="H2986" t="str">
            <v>BOLVADİN</v>
          </cell>
          <cell r="I2986" t="str">
            <v>KLA2022000005161</v>
          </cell>
          <cell r="J2986" t="str">
            <v>31.05.2022</v>
          </cell>
          <cell r="K2986" t="str">
            <v>Mayıs 2022</v>
          </cell>
          <cell r="L2986">
            <v>10276.42</v>
          </cell>
          <cell r="M2986">
            <v>10276.42</v>
          </cell>
        </row>
        <row r="2987">
          <cell r="C2987" t="str">
            <v>SÖZ TOPLU TÜKETİM MAĞAZALARI GIDA TAR.HAY.İNŞ.MAD.TAŞ.TURZ.OTO.PET.SAN.TİC.LTD.ŞTİ.</v>
          </cell>
          <cell r="D2987" t="str">
            <v>ARES ENERJİ DANIŞMANLIK - MİNE GÜL ALTINOK</v>
          </cell>
          <cell r="E2987" t="str">
            <v>AkbankDBS</v>
          </cell>
          <cell r="H2987" t="str">
            <v>AFYON</v>
          </cell>
          <cell r="I2987" t="str">
            <v>KLA2022000005163</v>
          </cell>
          <cell r="J2987" t="str">
            <v>31.05.2022</v>
          </cell>
          <cell r="K2987" t="str">
            <v>Mayıs 2022</v>
          </cell>
          <cell r="L2987">
            <v>9111.1</v>
          </cell>
          <cell r="M2987">
            <v>9111.1</v>
          </cell>
        </row>
        <row r="2988">
          <cell r="C2988" t="str">
            <v>SS.ALİ KÖYÜTOPRAKSU TÜK.KOOP.</v>
          </cell>
          <cell r="E2988" t="str">
            <v>ZiraatbankasıDBS</v>
          </cell>
          <cell r="H2988" t="str">
            <v>ISPARTA</v>
          </cell>
          <cell r="I2988" t="str">
            <v>KSA2022000001732</v>
          </cell>
          <cell r="J2988" t="str">
            <v>11.06.2022</v>
          </cell>
          <cell r="K2988" t="str">
            <v>Mayıs 2022</v>
          </cell>
          <cell r="L2988">
            <v>5282.9</v>
          </cell>
          <cell r="M2988">
            <v>5282.9</v>
          </cell>
        </row>
        <row r="2989">
          <cell r="C2989" t="str">
            <v>STARCİTY AVM YATIRIMLARI ANONİM ŞİRKETİ</v>
          </cell>
          <cell r="E2989" t="str">
            <v>YKB DBS</v>
          </cell>
          <cell r="H2989" t="str">
            <v>BAHÇELİEVLER</v>
          </cell>
          <cell r="I2989" t="str">
            <v>KSE2022000003350</v>
          </cell>
          <cell r="J2989" t="str">
            <v>07.05.2022</v>
          </cell>
          <cell r="K2989" t="str">
            <v>Mayıs 2022</v>
          </cell>
          <cell r="L2989">
            <v>4750.57</v>
          </cell>
          <cell r="M2989">
            <v>4750.57</v>
          </cell>
        </row>
        <row r="2990">
          <cell r="C2990" t="str">
            <v>STARTV MEDYA HİZMETLERİ A.Ş.</v>
          </cell>
          <cell r="H2990" t="str">
            <v>BOLU</v>
          </cell>
          <cell r="I2990" t="str">
            <v>KSE2022000003349</v>
          </cell>
          <cell r="J2990" t="str">
            <v>07.05.2022</v>
          </cell>
          <cell r="K2990" t="str">
            <v>Mayıs 2022</v>
          </cell>
          <cell r="L2990">
            <v>2721.8</v>
          </cell>
          <cell r="M2990">
            <v>2721.8</v>
          </cell>
        </row>
        <row r="2991">
          <cell r="C2991" t="str">
            <v>STARTV MEDYA HİZMETLERİ A.Ş.</v>
          </cell>
          <cell r="I2991" t="str">
            <v>KSE2022000004946</v>
          </cell>
          <cell r="J2991" t="str">
            <v>11.06.2022</v>
          </cell>
          <cell r="K2991" t="str">
            <v>Mayıs 2022</v>
          </cell>
          <cell r="L2991">
            <v>642101.6</v>
          </cell>
          <cell r="M2991">
            <v>642101.6</v>
          </cell>
        </row>
        <row r="2992">
          <cell r="C2992" t="str">
            <v>STİLPARK TEKSTİL SANVE TİC.LTD.ŞTİ.</v>
          </cell>
          <cell r="D2992" t="str">
            <v>HANKAYA SAVUNMA SAN. VE TİC. A.Ş.</v>
          </cell>
          <cell r="H2992" t="str">
            <v>GÜNGÖREN</v>
          </cell>
          <cell r="I2992" t="str">
            <v>KMA2022000001751</v>
          </cell>
          <cell r="J2992" t="str">
            <v>07.06.2022</v>
          </cell>
          <cell r="K2992" t="str">
            <v>Mayıs 2022</v>
          </cell>
          <cell r="L2992">
            <v>3786.93</v>
          </cell>
          <cell r="M2992">
            <v>6286.93</v>
          </cell>
        </row>
        <row r="2993">
          <cell r="C2993" t="str">
            <v>STİLPARK TEKSTİL SANVE TİC.LTD.ŞTİ.</v>
          </cell>
          <cell r="D2993" t="str">
            <v>HANKAYA SAVUNMA SAN. VE TİC. A.Ş.</v>
          </cell>
          <cell r="H2993" t="str">
            <v>GÜNGÖREN</v>
          </cell>
          <cell r="I2993" t="str">
            <v>KMA2022000001752</v>
          </cell>
          <cell r="J2993" t="str">
            <v>07.06.2022</v>
          </cell>
          <cell r="K2993" t="str">
            <v>Mayıs 2022</v>
          </cell>
          <cell r="L2993">
            <v>2479.6</v>
          </cell>
          <cell r="M2993">
            <v>2479.6</v>
          </cell>
        </row>
        <row r="2994">
          <cell r="C2994" t="str">
            <v>STİLPARK TEKSTİL SANVE TİC.LTD.ŞTİ.</v>
          </cell>
          <cell r="D2994" t="str">
            <v>HANKAYA SAVUNMA SAN. VE TİC. A.Ş.</v>
          </cell>
          <cell r="H2994" t="str">
            <v>GÜNGÖREN</v>
          </cell>
          <cell r="I2994" t="str">
            <v>KSA2022000000986</v>
          </cell>
          <cell r="J2994" t="str">
            <v>07.05.2022</v>
          </cell>
          <cell r="K2994" t="str">
            <v>Mayıs 2022</v>
          </cell>
          <cell r="L2994">
            <v>37.15</v>
          </cell>
          <cell r="M2994">
            <v>37.15</v>
          </cell>
        </row>
        <row r="2995">
          <cell r="C2995" t="str">
            <v>SU BİLGİ TEKNOLOJİLERİ YAZILIM SAN.VE TİC.LTD.ŞTİ.</v>
          </cell>
          <cell r="H2995" t="str">
            <v>ÇANKAYA</v>
          </cell>
          <cell r="I2995" t="str">
            <v>KSE2022000004939</v>
          </cell>
          <cell r="J2995" t="str">
            <v>11.06.2022</v>
          </cell>
          <cell r="K2995" t="str">
            <v>Mayıs 2022</v>
          </cell>
          <cell r="L2995">
            <v>5230.8599999999997</v>
          </cell>
          <cell r="M2995">
            <v>5230.8599999999997</v>
          </cell>
        </row>
        <row r="2996">
          <cell r="C2996" t="str">
            <v>SU BİLGİ TEKNOLOJİLERİ YAZILIM SAN.VE TİC.LTD.ŞTİ.</v>
          </cell>
          <cell r="H2996" t="str">
            <v>YENİMAHALLE</v>
          </cell>
          <cell r="I2996" t="str">
            <v>KSE2022000004940</v>
          </cell>
          <cell r="J2996" t="str">
            <v>11.06.2022</v>
          </cell>
          <cell r="K2996" t="str">
            <v>Mayıs 2022</v>
          </cell>
          <cell r="L2996">
            <v>2399.59</v>
          </cell>
          <cell r="M2996">
            <v>2399.59</v>
          </cell>
        </row>
        <row r="2997">
          <cell r="C2997" t="str">
            <v>SU BİLGİ TEKNOLOJİLERİ YAZILIM SAN.VE TİC.LTD.ŞTİ.</v>
          </cell>
          <cell r="H2997" t="str">
            <v>ETİMESGUT</v>
          </cell>
          <cell r="I2997" t="str">
            <v>KSE2022000004941</v>
          </cell>
          <cell r="J2997" t="str">
            <v>11.06.2022</v>
          </cell>
          <cell r="K2997" t="str">
            <v>Mayıs 2022</v>
          </cell>
          <cell r="L2997">
            <v>2401.06</v>
          </cell>
          <cell r="M2997">
            <v>2401.06</v>
          </cell>
        </row>
        <row r="2998">
          <cell r="C2998" t="str">
            <v>SUBAŞI RESTAURANT GIDA TURİZM TİCARET LTD.ŞTİ.</v>
          </cell>
          <cell r="D2998" t="str">
            <v>ARES ENERJİ DANIŞMANLIK - MİNE GÜL ALTINOK</v>
          </cell>
          <cell r="H2998" t="str">
            <v>ÇANKAYA</v>
          </cell>
          <cell r="I2998" t="str">
            <v>KMA2022000001749</v>
          </cell>
          <cell r="J2998" t="str">
            <v>07.06.2022</v>
          </cell>
          <cell r="K2998" t="str">
            <v>Mayıs 2022</v>
          </cell>
          <cell r="L2998">
            <v>12643.39</v>
          </cell>
          <cell r="M2998">
            <v>12643.39</v>
          </cell>
        </row>
        <row r="2999">
          <cell r="C2999" t="str">
            <v>SUBAŞI RESTAURANT GIDA TURİZM TİCARET LTD.ŞTİ.</v>
          </cell>
          <cell r="D2999" t="str">
            <v>ARES ENERJİ DANIŞMANLIK - MİNE GÜL ALTINOK</v>
          </cell>
          <cell r="H2999" t="str">
            <v>ÇANKAYA</v>
          </cell>
          <cell r="I2999" t="str">
            <v>KMA2022000001750</v>
          </cell>
          <cell r="J2999" t="str">
            <v>07.06.2022</v>
          </cell>
          <cell r="K2999" t="str">
            <v>Mayıs 2022</v>
          </cell>
          <cell r="L2999">
            <v>444.79</v>
          </cell>
          <cell r="M2999">
            <v>444.79</v>
          </cell>
        </row>
        <row r="3000">
          <cell r="C3000" t="str">
            <v>SUBAŞI RESTAURANT GIDA TURİZM TİCARET LTD.ŞTİ.</v>
          </cell>
          <cell r="D3000" t="str">
            <v>ARES ENERJİ DANIŞMANLIK - MİNE GÜL ALTINOK</v>
          </cell>
          <cell r="H3000" t="str">
            <v>ÇANKAYA</v>
          </cell>
          <cell r="I3000" t="str">
            <v>KSA2022000000987</v>
          </cell>
          <cell r="J3000" t="str">
            <v>07.05.2022</v>
          </cell>
          <cell r="K3000" t="str">
            <v>Mayıs 2022</v>
          </cell>
          <cell r="L3000">
            <v>58.67</v>
          </cell>
          <cell r="M3000">
            <v>58.67</v>
          </cell>
        </row>
        <row r="3001">
          <cell r="C3001" t="str">
            <v>SULTAN ET VE GIDA ÜRT.TİC.VE PAZ.LTD.ŞTİ</v>
          </cell>
          <cell r="D3001" t="str">
            <v>ARES ENERJİ DANIŞMANLIK - MİNE GÜL ALTINOK</v>
          </cell>
          <cell r="H3001" t="str">
            <v>ELMADAĞ</v>
          </cell>
          <cell r="I3001" t="str">
            <v>KSE2022000004936</v>
          </cell>
          <cell r="J3001" t="str">
            <v>11.06.2022</v>
          </cell>
          <cell r="K3001" t="str">
            <v>Mayıs 2022</v>
          </cell>
          <cell r="L3001">
            <v>476917.44</v>
          </cell>
          <cell r="M3001">
            <v>476917.44</v>
          </cell>
        </row>
        <row r="3002">
          <cell r="C3002" t="str">
            <v>SULTAN ET VE GIDA ÜRT.TİC.VE PAZ.LTD.ŞTİ</v>
          </cell>
          <cell r="D3002" t="str">
            <v>ARES ENERJİ DANIŞMANLIK - MİNE GÜL ALTINOK</v>
          </cell>
          <cell r="H3002" t="str">
            <v>BAYRAMPAŞA</v>
          </cell>
          <cell r="I3002" t="str">
            <v>KSE2022000004937</v>
          </cell>
          <cell r="J3002" t="str">
            <v>11.06.2022</v>
          </cell>
          <cell r="K3002" t="str">
            <v>Mayıs 2022</v>
          </cell>
          <cell r="L3002">
            <v>13170.44</v>
          </cell>
          <cell r="M3002">
            <v>13170.44</v>
          </cell>
        </row>
        <row r="3003">
          <cell r="C3003" t="str">
            <v>SULTAN ET VE GIDA ÜRT.TİC.VE PAZ.LTD.ŞTİ</v>
          </cell>
          <cell r="D3003" t="str">
            <v>ARES ENERJİ DANIŞMANLIK - MİNE GÜL ALTINOK</v>
          </cell>
          <cell r="H3003" t="str">
            <v>YENİMAHALLE</v>
          </cell>
          <cell r="I3003" t="str">
            <v>KSE2022000004938</v>
          </cell>
          <cell r="J3003" t="str">
            <v>11.06.2022</v>
          </cell>
          <cell r="K3003" t="str">
            <v>Mayıs 2022</v>
          </cell>
          <cell r="L3003">
            <v>21228.5</v>
          </cell>
          <cell r="M3003">
            <v>21228.5</v>
          </cell>
        </row>
        <row r="3004">
          <cell r="C3004" t="str">
            <v>SULTAN ET VE GIDA ÜRT.TİC.VE PAZ.LTD.ŞTİ</v>
          </cell>
          <cell r="D3004" t="str">
            <v>ARES ENERJİ DANIŞMANLIK - MİNE GÜL ALTINOK</v>
          </cell>
          <cell r="H3004" t="str">
            <v>ELMADAĞ</v>
          </cell>
          <cell r="I3004" t="str">
            <v>KSE2022000003348</v>
          </cell>
          <cell r="J3004" t="str">
            <v>07.05.2022</v>
          </cell>
          <cell r="K3004" t="str">
            <v>Mayıs 2022</v>
          </cell>
          <cell r="L3004">
            <v>2805.66</v>
          </cell>
          <cell r="M3004">
            <v>2805.66</v>
          </cell>
        </row>
        <row r="3005">
          <cell r="C3005" t="str">
            <v>SULTAN SÜT ÜRÜNLERİ VE TÜKETİM MADDELERİ SAN. VE TİC. LTD. ŞTİ.</v>
          </cell>
          <cell r="D3005" t="str">
            <v>SİNAN MUTLU</v>
          </cell>
          <cell r="E3005" t="str">
            <v>YKB DBS</v>
          </cell>
          <cell r="H3005" t="str">
            <v>DÜZCE</v>
          </cell>
          <cell r="I3005" t="str">
            <v>KSE2022000003347</v>
          </cell>
          <cell r="J3005" t="str">
            <v>07.05.2022</v>
          </cell>
          <cell r="K3005" t="str">
            <v>Mayıs 2022</v>
          </cell>
          <cell r="L3005">
            <v>43.05</v>
          </cell>
          <cell r="M3005">
            <v>43.05</v>
          </cell>
        </row>
        <row r="3006">
          <cell r="C3006" t="str">
            <v>SULTANLAR EV İHTİYAÇ MADDELERİ PAZARLAMA A.Ş</v>
          </cell>
          <cell r="D3006" t="str">
            <v>SİSNET</v>
          </cell>
          <cell r="E3006" t="str">
            <v>İş Bankası DBS</v>
          </cell>
          <cell r="H3006" t="str">
            <v>SANCAKTEPE</v>
          </cell>
          <cell r="I3006" t="str">
            <v>KLA2022000005086</v>
          </cell>
          <cell r="J3006" t="str">
            <v>31.05.2022</v>
          </cell>
          <cell r="K3006" t="str">
            <v>Mayıs 2022</v>
          </cell>
          <cell r="L3006">
            <v>265606.15999999997</v>
          </cell>
          <cell r="M3006">
            <v>265606.15999999997</v>
          </cell>
        </row>
        <row r="3007">
          <cell r="C3007" t="str">
            <v>SUNA MAYRUK</v>
          </cell>
          <cell r="E3007" t="str">
            <v>İş Bankası ATS</v>
          </cell>
          <cell r="H3007" t="str">
            <v>URLA</v>
          </cell>
          <cell r="I3007" t="str">
            <v>KSA2022000000988</v>
          </cell>
          <cell r="J3007" t="str">
            <v>07.05.2022</v>
          </cell>
          <cell r="K3007" t="str">
            <v>Mayıs 2022</v>
          </cell>
          <cell r="L3007">
            <v>12.13</v>
          </cell>
          <cell r="M3007">
            <v>12.13</v>
          </cell>
        </row>
        <row r="3008">
          <cell r="C3008" t="str">
            <v>SUNA MAYRUK</v>
          </cell>
          <cell r="E3008" t="str">
            <v>İş Bankası ATS</v>
          </cell>
          <cell r="H3008" t="str">
            <v>URLA</v>
          </cell>
          <cell r="I3008" t="str">
            <v>KMA2022000001702</v>
          </cell>
          <cell r="J3008" t="str">
            <v>31.05.2022</v>
          </cell>
          <cell r="K3008" t="str">
            <v>Mayıs 2022</v>
          </cell>
          <cell r="L3008">
            <v>4073.12</v>
          </cell>
          <cell r="M3008">
            <v>4948.12</v>
          </cell>
        </row>
        <row r="3009">
          <cell r="C3009" t="str">
            <v>SÜMELA İNŞAAT TURİZMİŞL.SAN.VE TİC.A.Ş.</v>
          </cell>
          <cell r="H3009" t="str">
            <v>YOMRA</v>
          </cell>
          <cell r="I3009" t="str">
            <v>KSE2022000003346</v>
          </cell>
          <cell r="J3009" t="str">
            <v>07.05.2022</v>
          </cell>
          <cell r="K3009" t="str">
            <v>Mayıs 2022</v>
          </cell>
          <cell r="L3009">
            <v>3525.04</v>
          </cell>
          <cell r="M3009">
            <v>3525.04</v>
          </cell>
        </row>
        <row r="3010">
          <cell r="C3010" t="str">
            <v>SÜMELA İNŞAAT TURİZMİŞL.SAN.VE TİC.A.Ş.</v>
          </cell>
          <cell r="H3010" t="str">
            <v>YOMRA</v>
          </cell>
          <cell r="I3010" t="str">
            <v>KSE2022000004768</v>
          </cell>
          <cell r="J3010" t="str">
            <v>10.06.2022</v>
          </cell>
          <cell r="K3010" t="str">
            <v>Mayıs 2022</v>
          </cell>
          <cell r="L3010">
            <v>840929.67</v>
          </cell>
          <cell r="M3010">
            <v>840929.67</v>
          </cell>
        </row>
        <row r="3011">
          <cell r="C3011" t="str">
            <v>SÜMER MAKİNA FABRİKASI LTD.ŞTİ.</v>
          </cell>
          <cell r="E3011" t="str">
            <v>İş Bankası ATS</v>
          </cell>
          <cell r="H3011" t="str">
            <v>TORBALI</v>
          </cell>
          <cell r="I3011" t="str">
            <v>KSE2022000003345</v>
          </cell>
          <cell r="J3011" t="str">
            <v>07.05.2022</v>
          </cell>
          <cell r="K3011" t="str">
            <v>Mayıs 2022</v>
          </cell>
          <cell r="L3011">
            <v>5548.77</v>
          </cell>
          <cell r="M3011">
            <v>5548.77</v>
          </cell>
        </row>
        <row r="3012">
          <cell r="C3012" t="str">
            <v>SÜMER MAKİNA FABRİKASI LTD.ŞTİ.</v>
          </cell>
          <cell r="E3012" t="str">
            <v>İş Bankası ATS</v>
          </cell>
          <cell r="H3012" t="str">
            <v>TORBALI</v>
          </cell>
          <cell r="I3012" t="str">
            <v>KSE2022000004619</v>
          </cell>
          <cell r="J3012" t="str">
            <v>31.05.2022</v>
          </cell>
          <cell r="K3012" t="str">
            <v>Mayıs 2022</v>
          </cell>
          <cell r="L3012">
            <v>976287.35</v>
          </cell>
          <cell r="M3012">
            <v>976287.35</v>
          </cell>
        </row>
        <row r="3013">
          <cell r="C3013" t="str">
            <v>SÜREL ÖZEL EĞİTİM ÖĞRETİM HİZMETLERİ ANONİM ŞİRKETİ</v>
          </cell>
          <cell r="E3013" t="str">
            <v>ZiraatbankasıDBS</v>
          </cell>
          <cell r="H3013" t="str">
            <v>TEPEBAŞI</v>
          </cell>
          <cell r="I3013" t="str">
            <v>KSE2022000003344</v>
          </cell>
          <cell r="J3013" t="str">
            <v>07.05.2022</v>
          </cell>
          <cell r="K3013" t="str">
            <v>Mayıs 2022</v>
          </cell>
          <cell r="L3013">
            <v>770.42</v>
          </cell>
          <cell r="M3013">
            <v>770.42</v>
          </cell>
        </row>
        <row r="3014">
          <cell r="C3014" t="str">
            <v>Ş.Ç.AKADEMİ EĞİTİM ÖĞRETİM YAYINCILIK VETİC.LTD.ŞTİ.</v>
          </cell>
          <cell r="E3014" t="str">
            <v>İş Bankası DBS</v>
          </cell>
          <cell r="H3014" t="str">
            <v>ÇANKAYA</v>
          </cell>
          <cell r="I3014" t="str">
            <v>KMA2022000001748</v>
          </cell>
          <cell r="J3014" t="str">
            <v>07.06.2022</v>
          </cell>
          <cell r="K3014" t="str">
            <v>Mayıs 2022</v>
          </cell>
          <cell r="L3014">
            <v>11322.84</v>
          </cell>
          <cell r="M3014">
            <v>11322.84</v>
          </cell>
        </row>
        <row r="3015">
          <cell r="C3015" t="str">
            <v>Ş.Ç.AKADEMİ EĞİTİM ÖĞRETİM YAYINCILIK VETİC.LTD.ŞTİ.</v>
          </cell>
          <cell r="E3015" t="str">
            <v>İş Bankası DBS</v>
          </cell>
          <cell r="H3015" t="str">
            <v>ÇANKAYA</v>
          </cell>
          <cell r="I3015" t="str">
            <v>KSA2022000000989</v>
          </cell>
          <cell r="J3015" t="str">
            <v>07.05.2022</v>
          </cell>
          <cell r="K3015" t="str">
            <v>Mayıs 2022</v>
          </cell>
          <cell r="L3015">
            <v>66.19</v>
          </cell>
          <cell r="M3015">
            <v>66.19</v>
          </cell>
        </row>
        <row r="3016">
          <cell r="C3016" t="str">
            <v>ŞAFAK DÖKÜM MAKİNA PARÇA SAN.VE TİC.A.Ş.</v>
          </cell>
          <cell r="H3016" t="str">
            <v>KARŞIYAKA</v>
          </cell>
          <cell r="I3016" t="str">
            <v>KSE2022000003343</v>
          </cell>
          <cell r="J3016" t="str">
            <v>07.05.2022</v>
          </cell>
          <cell r="K3016" t="str">
            <v>Mayıs 2022</v>
          </cell>
          <cell r="L3016">
            <v>14916.76</v>
          </cell>
          <cell r="M3016">
            <v>14916.76</v>
          </cell>
        </row>
        <row r="3017">
          <cell r="C3017" t="str">
            <v>ŞAFAK DÖKÜM MAKİNA PARÇA SAN.VE TİC.A.Ş.</v>
          </cell>
          <cell r="H3017" t="str">
            <v>KARŞIYAKA</v>
          </cell>
          <cell r="I3017" t="str">
            <v>KME2022000001217</v>
          </cell>
          <cell r="J3017" t="str">
            <v>31.05.2022</v>
          </cell>
          <cell r="K3017" t="str">
            <v>Mayıs 2022</v>
          </cell>
          <cell r="L3017">
            <v>2227014.11</v>
          </cell>
          <cell r="M3017">
            <v>2227014.11</v>
          </cell>
        </row>
        <row r="3018">
          <cell r="C3018" t="str">
            <v>ŞAHİN MOBİLYA VE MALZ.TEKSTİL İNŞAAT VEİNŞ.MLZ.S.VE T.LTD.Ş</v>
          </cell>
          <cell r="E3018" t="str">
            <v>GarantiDBS</v>
          </cell>
          <cell r="H3018" t="str">
            <v>ODUNPAZARI</v>
          </cell>
          <cell r="I3018" t="str">
            <v>KMA2022000001747</v>
          </cell>
          <cell r="J3018" t="str">
            <v>07.06.2022</v>
          </cell>
          <cell r="K3018" t="str">
            <v>Mayıs 2022</v>
          </cell>
          <cell r="L3018">
            <v>9823.8799999999992</v>
          </cell>
          <cell r="M3018">
            <v>9823.8799999999992</v>
          </cell>
        </row>
        <row r="3019">
          <cell r="C3019" t="str">
            <v>ŞAKİR KARABEKİROĞLU</v>
          </cell>
          <cell r="E3019" t="str">
            <v>ZiraatbankasıDBS</v>
          </cell>
          <cell r="H3019" t="str">
            <v>ALMUS</v>
          </cell>
          <cell r="I3019" t="str">
            <v>KSA2022000001761</v>
          </cell>
          <cell r="J3019" t="str">
            <v>11.06.2022</v>
          </cell>
          <cell r="K3019" t="str">
            <v>Mayıs 2022</v>
          </cell>
          <cell r="L3019">
            <v>268.81</v>
          </cell>
          <cell r="M3019">
            <v>268.81</v>
          </cell>
        </row>
        <row r="3020">
          <cell r="C3020" t="str">
            <v>ŞAKİR KARABEKİROĞLU</v>
          </cell>
          <cell r="E3020" t="str">
            <v>ZiraatbankasıDBS</v>
          </cell>
          <cell r="H3020" t="str">
            <v>ALMUS</v>
          </cell>
          <cell r="I3020" t="str">
            <v>KSA2022000001733</v>
          </cell>
          <cell r="J3020" t="str">
            <v>11.06.2022</v>
          </cell>
          <cell r="K3020" t="str">
            <v>Mayıs 2022</v>
          </cell>
          <cell r="L3020">
            <v>4023.89</v>
          </cell>
          <cell r="M3020">
            <v>4023.89</v>
          </cell>
        </row>
        <row r="3021">
          <cell r="C3021" t="str">
            <v>ŞAM YAPI ANONİM ŞİRKETİ</v>
          </cell>
          <cell r="E3021" t="str">
            <v>GarantiDBS</v>
          </cell>
          <cell r="H3021" t="str">
            <v>ERENLER</v>
          </cell>
          <cell r="I3021" t="str">
            <v>KSE2022000003342</v>
          </cell>
          <cell r="J3021" t="str">
            <v>07.05.2022</v>
          </cell>
          <cell r="K3021" t="str">
            <v>Mayıs 2022</v>
          </cell>
          <cell r="L3021">
            <v>6547.64</v>
          </cell>
          <cell r="M3021">
            <v>6547.64</v>
          </cell>
        </row>
        <row r="3022">
          <cell r="C3022" t="str">
            <v>ŞAM YAPI ANONİM ŞİRKETİ</v>
          </cell>
          <cell r="E3022" t="str">
            <v>GarantiDBS</v>
          </cell>
          <cell r="H3022" t="str">
            <v>ERENLER</v>
          </cell>
          <cell r="I3022" t="str">
            <v>KLA2022000005441</v>
          </cell>
          <cell r="J3022" t="str">
            <v>07.06.2022</v>
          </cell>
          <cell r="K3022" t="str">
            <v>Mayıs 2022</v>
          </cell>
          <cell r="L3022">
            <v>52732.17</v>
          </cell>
          <cell r="M3022">
            <v>52732.17</v>
          </cell>
        </row>
        <row r="3023">
          <cell r="C3023" t="str">
            <v>ŞEKERCİLER GIDA TİC.LTD.ŞTİ.</v>
          </cell>
          <cell r="D3023" t="str">
            <v>ARES ENERJİ DANIŞMANLIK - MİNE GÜL ALTINOK</v>
          </cell>
          <cell r="E3023" t="str">
            <v>AkbankDBS</v>
          </cell>
          <cell r="H3023" t="str">
            <v>KEÇİÖREN</v>
          </cell>
          <cell r="I3023" t="str">
            <v>KSE2022000003341</v>
          </cell>
          <cell r="J3023" t="str">
            <v>07.05.2022</v>
          </cell>
          <cell r="K3023" t="str">
            <v>Mayıs 2022</v>
          </cell>
          <cell r="L3023">
            <v>2233.4699999999998</v>
          </cell>
          <cell r="M3023">
            <v>2233.4699999999998</v>
          </cell>
        </row>
        <row r="3024">
          <cell r="C3024" t="str">
            <v>ŞEKERCİLER GIDA TİC.LTD.ŞTİ.</v>
          </cell>
          <cell r="D3024" t="str">
            <v>ARES ENERJİ DANIŞMANLIK - MİNE GÜL ALTINOK</v>
          </cell>
          <cell r="E3024" t="str">
            <v>AkbankDBS</v>
          </cell>
          <cell r="H3024" t="str">
            <v>KEÇİÖREN</v>
          </cell>
          <cell r="I3024" t="str">
            <v>KLA2022000005165</v>
          </cell>
          <cell r="J3024" t="str">
            <v>31.05.2022</v>
          </cell>
          <cell r="K3024" t="str">
            <v>Mayıs 2022</v>
          </cell>
          <cell r="L3024">
            <v>25043.1</v>
          </cell>
          <cell r="M3024">
            <v>25043.1</v>
          </cell>
        </row>
        <row r="3025">
          <cell r="C3025" t="str">
            <v>ŞEKERCİLER GIDA TİC.LTD.ŞTİ.</v>
          </cell>
          <cell r="D3025" t="str">
            <v>ARES ENERJİ DANIŞMANLIK - MİNE GÜL ALTINOK</v>
          </cell>
          <cell r="E3025" t="str">
            <v>AkbankDBS</v>
          </cell>
          <cell r="H3025" t="str">
            <v>KEÇİÖREN</v>
          </cell>
          <cell r="I3025" t="str">
            <v>KLA2022000005166</v>
          </cell>
          <cell r="J3025" t="str">
            <v>31.05.2022</v>
          </cell>
          <cell r="K3025" t="str">
            <v>Mayıs 2022</v>
          </cell>
          <cell r="L3025">
            <v>17442</v>
          </cell>
          <cell r="M3025">
            <v>17442</v>
          </cell>
        </row>
        <row r="3026">
          <cell r="C3026" t="str">
            <v>ŞEKERCİLER GIDA TİC.LTD.ŞTİ.</v>
          </cell>
          <cell r="D3026" t="str">
            <v>ARES ENERJİ DANIŞMANLIK - MİNE GÜL ALTINOK</v>
          </cell>
          <cell r="E3026" t="str">
            <v>AkbankDBS</v>
          </cell>
          <cell r="H3026" t="str">
            <v>ÇANKAYA</v>
          </cell>
          <cell r="I3026" t="str">
            <v>KLA2022000005167</v>
          </cell>
          <cell r="J3026" t="str">
            <v>31.05.2022</v>
          </cell>
          <cell r="K3026" t="str">
            <v>Mayıs 2022</v>
          </cell>
          <cell r="L3026">
            <v>36550.230000000003</v>
          </cell>
          <cell r="M3026">
            <v>36550.230000000003</v>
          </cell>
        </row>
        <row r="3027">
          <cell r="C3027" t="str">
            <v>ŞEKERCİLER GIDA TİC.LTD.ŞTİ.</v>
          </cell>
          <cell r="D3027" t="str">
            <v>ARES ENERJİ DANIŞMANLIK - MİNE GÜL ALTINOK</v>
          </cell>
          <cell r="E3027" t="str">
            <v>AkbankDBS</v>
          </cell>
          <cell r="H3027" t="str">
            <v>ÇANKAYA</v>
          </cell>
          <cell r="I3027" t="str">
            <v>KLA2022000005168</v>
          </cell>
          <cell r="J3027" t="str">
            <v>31.05.2022</v>
          </cell>
          <cell r="K3027" t="str">
            <v>Mayıs 2022</v>
          </cell>
          <cell r="L3027">
            <v>35927.99</v>
          </cell>
          <cell r="M3027">
            <v>35927.99</v>
          </cell>
        </row>
        <row r="3028">
          <cell r="C3028" t="str">
            <v>ŞEKERCİLER GIDA TİC.LTD.ŞTİ.</v>
          </cell>
          <cell r="D3028" t="str">
            <v>ARES ENERJİ DANIŞMANLIK - MİNE GÜL ALTINOK</v>
          </cell>
          <cell r="E3028" t="str">
            <v>AkbankDBS</v>
          </cell>
          <cell r="H3028" t="str">
            <v>KEÇİÖREN</v>
          </cell>
          <cell r="I3028" t="str">
            <v>KLA2022000005169</v>
          </cell>
          <cell r="J3028" t="str">
            <v>31.05.2022</v>
          </cell>
          <cell r="K3028" t="str">
            <v>Mayıs 2022</v>
          </cell>
          <cell r="L3028">
            <v>38340.11</v>
          </cell>
          <cell r="M3028">
            <v>38340.11</v>
          </cell>
        </row>
        <row r="3029">
          <cell r="C3029" t="str">
            <v>ŞEKERCİLER GIDA TİC.LTD.ŞTİ.</v>
          </cell>
          <cell r="D3029" t="str">
            <v>ARES ENERJİ DANIŞMANLIK - MİNE GÜL ALTINOK</v>
          </cell>
          <cell r="E3029" t="str">
            <v>AkbankDBS</v>
          </cell>
          <cell r="H3029" t="str">
            <v>KEÇİÖREN</v>
          </cell>
          <cell r="I3029" t="str">
            <v>KLA2022000005170</v>
          </cell>
          <cell r="J3029" t="str">
            <v>31.05.2022</v>
          </cell>
          <cell r="K3029" t="str">
            <v>Mayıs 2022</v>
          </cell>
          <cell r="L3029">
            <v>21913.65</v>
          </cell>
          <cell r="M3029">
            <v>21913.65</v>
          </cell>
        </row>
        <row r="3030">
          <cell r="C3030" t="str">
            <v>ŞEKERCİLER GIDA TİC.LTD.ŞTİ.</v>
          </cell>
          <cell r="D3030" t="str">
            <v>ARES ENERJİ DANIŞMANLIK - MİNE GÜL ALTINOK</v>
          </cell>
          <cell r="E3030" t="str">
            <v>AkbankDBS</v>
          </cell>
          <cell r="H3030" t="str">
            <v>KEÇİÖREN</v>
          </cell>
          <cell r="I3030" t="str">
            <v>KLA2022000005171</v>
          </cell>
          <cell r="J3030" t="str">
            <v>31.05.2022</v>
          </cell>
          <cell r="K3030" t="str">
            <v>Mayıs 2022</v>
          </cell>
          <cell r="L3030">
            <v>43799.31</v>
          </cell>
          <cell r="M3030">
            <v>43799.31</v>
          </cell>
        </row>
        <row r="3031">
          <cell r="C3031" t="str">
            <v>ŞEKERCİLER GIDA TİC.LTD.ŞTİ.</v>
          </cell>
          <cell r="D3031" t="str">
            <v>ARES ENERJİ DANIŞMANLIK - MİNE GÜL ALTINOK</v>
          </cell>
          <cell r="E3031" t="str">
            <v>AkbankDBS</v>
          </cell>
          <cell r="H3031" t="str">
            <v>YENİMAHALLE</v>
          </cell>
          <cell r="I3031" t="str">
            <v>KLA2022000005172</v>
          </cell>
          <cell r="J3031" t="str">
            <v>31.05.2022</v>
          </cell>
          <cell r="K3031" t="str">
            <v>Mayıs 2022</v>
          </cell>
          <cell r="L3031">
            <v>23129.62</v>
          </cell>
          <cell r="M3031">
            <v>23129.62</v>
          </cell>
        </row>
        <row r="3032">
          <cell r="C3032" t="str">
            <v>ŞEKERCİLER GIDA TİC.LTD.ŞTİ.</v>
          </cell>
          <cell r="D3032" t="str">
            <v>ARES ENERJİ DANIŞMANLIK - MİNE GÜL ALTINOK</v>
          </cell>
          <cell r="E3032" t="str">
            <v>AkbankDBS</v>
          </cell>
          <cell r="H3032" t="str">
            <v>KEÇİÖREN</v>
          </cell>
          <cell r="I3032" t="str">
            <v>KLA2022000005173</v>
          </cell>
          <cell r="J3032" t="str">
            <v>31.05.2022</v>
          </cell>
          <cell r="K3032" t="str">
            <v>Mayıs 2022</v>
          </cell>
          <cell r="L3032">
            <v>25250.27</v>
          </cell>
          <cell r="M3032">
            <v>25250.27</v>
          </cell>
        </row>
        <row r="3033">
          <cell r="C3033" t="str">
            <v>ŞEKERCİLER GIDA TİC.LTD.ŞTİ.</v>
          </cell>
          <cell r="D3033" t="str">
            <v>ARES ENERJİ DANIŞMANLIK - MİNE GÜL ALTINOK</v>
          </cell>
          <cell r="E3033" t="str">
            <v>AkbankDBS</v>
          </cell>
          <cell r="H3033" t="str">
            <v>ÇANKAYA</v>
          </cell>
          <cell r="I3033" t="str">
            <v>KLA2022000005174</v>
          </cell>
          <cell r="J3033" t="str">
            <v>31.05.2022</v>
          </cell>
          <cell r="K3033" t="str">
            <v>Mayıs 2022</v>
          </cell>
          <cell r="L3033">
            <v>39378.69</v>
          </cell>
          <cell r="M3033">
            <v>39378.69</v>
          </cell>
        </row>
        <row r="3034">
          <cell r="C3034" t="str">
            <v>ŞEKERCİLER GIDA TİC.LTD.ŞTİ.</v>
          </cell>
          <cell r="D3034" t="str">
            <v>ARES ENERJİ DANIŞMANLIK - MİNE GÜL ALTINOK</v>
          </cell>
          <cell r="E3034" t="str">
            <v>AkbankDBS</v>
          </cell>
          <cell r="H3034" t="str">
            <v>GÖLBAŞI</v>
          </cell>
          <cell r="I3034" t="str">
            <v>KLA2022000005176</v>
          </cell>
          <cell r="J3034" t="str">
            <v>31.05.2022</v>
          </cell>
          <cell r="K3034" t="str">
            <v>Mayıs 2022</v>
          </cell>
          <cell r="L3034">
            <v>43223.95</v>
          </cell>
          <cell r="M3034">
            <v>43223.95</v>
          </cell>
        </row>
        <row r="3035">
          <cell r="C3035" t="str">
            <v>ŞEKERCİLER GIDA TİC.LTD.ŞTİ.</v>
          </cell>
          <cell r="D3035" t="str">
            <v>ARES ENERJİ DANIŞMANLIK - MİNE GÜL ALTINOK</v>
          </cell>
          <cell r="E3035" t="str">
            <v>AkbankDBS</v>
          </cell>
          <cell r="H3035" t="str">
            <v>KEÇİÖREN</v>
          </cell>
          <cell r="I3035" t="str">
            <v>KLA2022000005175</v>
          </cell>
          <cell r="J3035" t="str">
            <v>31.05.2022</v>
          </cell>
          <cell r="K3035" t="str">
            <v>Mayıs 2022</v>
          </cell>
          <cell r="L3035">
            <v>53516.62</v>
          </cell>
          <cell r="M3035">
            <v>53516.62</v>
          </cell>
        </row>
        <row r="3036">
          <cell r="C3036" t="str">
            <v>ŞEMSİ CAN POSHOR</v>
          </cell>
          <cell r="E3036" t="str">
            <v>YKB DBS</v>
          </cell>
          <cell r="H3036" t="str">
            <v>ÇEŞME</v>
          </cell>
          <cell r="I3036" t="str">
            <v>KMA2022000001746</v>
          </cell>
          <cell r="J3036" t="str">
            <v>07.06.2022</v>
          </cell>
          <cell r="K3036" t="str">
            <v>Mayıs 2022</v>
          </cell>
          <cell r="L3036">
            <v>5004.45</v>
          </cell>
          <cell r="M3036">
            <v>5004.45</v>
          </cell>
        </row>
        <row r="3037">
          <cell r="C3037" t="str">
            <v>ŞEMSİ CAN POSHOR</v>
          </cell>
          <cell r="E3037" t="str">
            <v>YKB DBS</v>
          </cell>
          <cell r="H3037" t="str">
            <v>ÇEŞME</v>
          </cell>
          <cell r="I3037" t="str">
            <v>KSA2022000000990</v>
          </cell>
          <cell r="J3037" t="str">
            <v>07.05.2022</v>
          </cell>
          <cell r="K3037" t="str">
            <v>Mayıs 2022</v>
          </cell>
          <cell r="L3037">
            <v>11.65</v>
          </cell>
          <cell r="M3037">
            <v>11.65</v>
          </cell>
        </row>
        <row r="3038">
          <cell r="C3038" t="str">
            <v>ŞEMSİOĞLU MOBİLYA SANAYİ VE TİC.LTD.ŞTİ.</v>
          </cell>
          <cell r="D3038" t="str">
            <v>MACROEN ENERJİ VE ENERJİ DANIŞMANLIK TİC. LTD. ŞTİ.</v>
          </cell>
          <cell r="E3038" t="str">
            <v>İş Bankası DBS</v>
          </cell>
          <cell r="H3038" t="str">
            <v>TORBALI</v>
          </cell>
          <cell r="I3038" t="str">
            <v>KSE2022000003340</v>
          </cell>
          <cell r="J3038" t="str">
            <v>07.05.2022</v>
          </cell>
          <cell r="K3038" t="str">
            <v>Mayıs 2022</v>
          </cell>
          <cell r="L3038">
            <v>2294.33</v>
          </cell>
          <cell r="M3038">
            <v>2294.33</v>
          </cell>
        </row>
        <row r="3039">
          <cell r="C3039" t="str">
            <v>ŞEMSİOĞLU MOBİLYA SANAYİ VE TİC.LTD.ŞTİ.</v>
          </cell>
          <cell r="D3039" t="str">
            <v>MACROEN ENERJİ VE ENERJİ DANIŞMANLIK TİC. LTD. ŞTİ.</v>
          </cell>
          <cell r="E3039" t="str">
            <v>İş Bankası DBS</v>
          </cell>
          <cell r="H3039" t="str">
            <v>KONAK</v>
          </cell>
          <cell r="I3039" t="str">
            <v>KME2022000001248</v>
          </cell>
          <cell r="J3039" t="str">
            <v>31.05.2022</v>
          </cell>
          <cell r="K3039" t="str">
            <v>Mayıs 2022</v>
          </cell>
          <cell r="L3039">
            <v>199.84</v>
          </cell>
          <cell r="M3039">
            <v>199.84</v>
          </cell>
        </row>
        <row r="3040">
          <cell r="C3040" t="str">
            <v>ŞEMSİOĞLU MOBİLYA SANAYİ VE TİC.LTD.ŞTİ.</v>
          </cell>
          <cell r="D3040" t="str">
            <v>MACROEN ENERJİ VE ENERJİ DANIŞMANLIK TİC. LTD. ŞTİ.</v>
          </cell>
          <cell r="E3040" t="str">
            <v>İş Bankası DBS</v>
          </cell>
          <cell r="H3040" t="str">
            <v>TORBALI</v>
          </cell>
          <cell r="I3040" t="str">
            <v>KME2022000001249</v>
          </cell>
          <cell r="J3040" t="str">
            <v>31.05.2022</v>
          </cell>
          <cell r="K3040" t="str">
            <v>Mayıs 2022</v>
          </cell>
          <cell r="L3040">
            <v>121172.51</v>
          </cell>
          <cell r="M3040">
            <v>121172.51</v>
          </cell>
        </row>
        <row r="3041">
          <cell r="C3041" t="str">
            <v>ŞEMSİOĞLU MOBİLYA SANAYİ VE TİC.LTD.ŞTİ.</v>
          </cell>
          <cell r="D3041" t="str">
            <v>MACROEN ENERJİ VE ENERJİ DANIŞMANLIK TİC. LTD. ŞTİ.</v>
          </cell>
          <cell r="E3041" t="str">
            <v>İş Bankası DBS</v>
          </cell>
          <cell r="H3041" t="str">
            <v>TORBALI</v>
          </cell>
          <cell r="I3041" t="str">
            <v>KME2022000001250</v>
          </cell>
          <cell r="J3041" t="str">
            <v>31.05.2022</v>
          </cell>
          <cell r="K3041" t="str">
            <v>Mayıs 2022</v>
          </cell>
          <cell r="L3041">
            <v>181597.63</v>
          </cell>
          <cell r="M3041">
            <v>181597.63</v>
          </cell>
        </row>
        <row r="3042">
          <cell r="C3042" t="str">
            <v>ŞEN ÇOCUKLAR EĞİTİM SANAYİ VE TİCARET LİMİTED ŞİRKETİ</v>
          </cell>
          <cell r="E3042" t="str">
            <v>İş Bankası DBS</v>
          </cell>
          <cell r="H3042" t="str">
            <v>YENİMAHALLE</v>
          </cell>
          <cell r="I3042" t="str">
            <v>KMA2022000001744</v>
          </cell>
          <cell r="J3042" t="str">
            <v>07.06.2022</v>
          </cell>
          <cell r="K3042" t="str">
            <v>Mayıs 2022</v>
          </cell>
          <cell r="L3042">
            <v>3052.8</v>
          </cell>
          <cell r="M3042">
            <v>3052.8</v>
          </cell>
        </row>
        <row r="3043">
          <cell r="C3043" t="str">
            <v>ŞEN ÇOCUKLAR EĞİTİM SANAYİ VE TİCARET LİMİTED ŞİRKETİ</v>
          </cell>
          <cell r="E3043" t="str">
            <v>İş Bankası DBS</v>
          </cell>
          <cell r="H3043" t="str">
            <v>YENİMAHALLE</v>
          </cell>
          <cell r="I3043" t="str">
            <v>KMA2022000001745</v>
          </cell>
          <cell r="J3043" t="str">
            <v>07.06.2022</v>
          </cell>
          <cell r="K3043" t="str">
            <v>Mayıs 2022</v>
          </cell>
          <cell r="L3043">
            <v>80.760000000000005</v>
          </cell>
          <cell r="M3043">
            <v>80.760000000000005</v>
          </cell>
        </row>
        <row r="3044">
          <cell r="C3044" t="str">
            <v>ŞEN ÇOCUKLAR EĞİTİM SANAYİ VE TİCARET LİMİTED ŞİRKETİ</v>
          </cell>
          <cell r="E3044" t="str">
            <v>İş Bankası DBS</v>
          </cell>
          <cell r="H3044" t="str">
            <v>YENİMAHALLE</v>
          </cell>
          <cell r="I3044" t="str">
            <v>KSA2022000000991</v>
          </cell>
          <cell r="J3044" t="str">
            <v>07.05.2022</v>
          </cell>
          <cell r="K3044" t="str">
            <v>Mayıs 2022</v>
          </cell>
          <cell r="L3044">
            <v>141.69</v>
          </cell>
          <cell r="M3044">
            <v>141.69</v>
          </cell>
        </row>
        <row r="3045">
          <cell r="C3045" t="str">
            <v>ŞENBAĞCILAR PETROL ÜRÜN PAZ.SAN VE TİC.LTD.ŞTİ.</v>
          </cell>
          <cell r="E3045" t="str">
            <v>AkbankDBS</v>
          </cell>
          <cell r="H3045" t="str">
            <v>KONAK</v>
          </cell>
          <cell r="I3045" t="str">
            <v>KSE2022000003339</v>
          </cell>
          <cell r="J3045" t="str">
            <v>07.05.2022</v>
          </cell>
          <cell r="K3045" t="str">
            <v>Mayıs 2022</v>
          </cell>
          <cell r="L3045">
            <v>112.96</v>
          </cell>
          <cell r="M3045">
            <v>112.96</v>
          </cell>
        </row>
        <row r="3046">
          <cell r="C3046" t="str">
            <v>ŞENBAY-KOLİN-KALYON-DUDULLU BOSTANCI METRO YAPIM ORTAKLIĞI</v>
          </cell>
          <cell r="H3046" t="str">
            <v>KADIKÖY</v>
          </cell>
          <cell r="I3046" t="str">
            <v>KSE2022000003338</v>
          </cell>
          <cell r="J3046" t="str">
            <v>07.05.2022</v>
          </cell>
          <cell r="K3046" t="str">
            <v>Mayıs 2022</v>
          </cell>
          <cell r="L3046">
            <v>10516.77</v>
          </cell>
          <cell r="M3046">
            <v>10516.77</v>
          </cell>
        </row>
        <row r="3047">
          <cell r="C3047" t="str">
            <v>ŞENBAY-KOLİN-KALYON-DUDULLU BOSTANCI METRO YAPIM ORTAKLIĞI</v>
          </cell>
          <cell r="H3047" t="str">
            <v>ATAŞEHİR</v>
          </cell>
          <cell r="I3047" t="str">
            <v>KME2022000001415</v>
          </cell>
          <cell r="J3047" t="str">
            <v>13.06.2022</v>
          </cell>
          <cell r="K3047" t="str">
            <v>Mayıs 2022</v>
          </cell>
          <cell r="L3047">
            <v>132080</v>
          </cell>
          <cell r="M3047">
            <v>132080</v>
          </cell>
        </row>
        <row r="3048">
          <cell r="C3048" t="str">
            <v>ŞENBAY-KOLİN-KALYON-DUDULLU BOSTANCI METRO YAPIM ORTAKLIĞI</v>
          </cell>
          <cell r="H3048" t="str">
            <v>ATAŞEHİR</v>
          </cell>
          <cell r="I3048" t="str">
            <v>KNE2022000000474</v>
          </cell>
          <cell r="J3048" t="str">
            <v>13.06.2022</v>
          </cell>
          <cell r="K3048" t="str">
            <v>Mayıs 2022</v>
          </cell>
          <cell r="L3048">
            <v>66224.7</v>
          </cell>
          <cell r="M3048">
            <v>66224.7</v>
          </cell>
        </row>
        <row r="3049">
          <cell r="C3049" t="str">
            <v>ŞENBAY-KOLİN-KALYON-DUDULLU BOSTANCI METRO YAPIM ORTAKLIĞI</v>
          </cell>
          <cell r="H3049" t="str">
            <v>ATAŞEHİR</v>
          </cell>
          <cell r="I3049" t="str">
            <v>KNE2022000000475</v>
          </cell>
          <cell r="J3049" t="str">
            <v>13.06.2022</v>
          </cell>
          <cell r="K3049" t="str">
            <v>Mayıs 2022</v>
          </cell>
          <cell r="L3049">
            <v>77017.350000000006</v>
          </cell>
          <cell r="M3049">
            <v>77017.350000000006</v>
          </cell>
        </row>
        <row r="3050">
          <cell r="C3050" t="str">
            <v>ŞENBAY-KOLİN-KALYON-DUDULLU BOSTANCI METRO YAPIM ORTAKLIĞI</v>
          </cell>
          <cell r="H3050" t="str">
            <v>ATAŞEHİR</v>
          </cell>
          <cell r="I3050" t="str">
            <v>KNE2022000000476</v>
          </cell>
          <cell r="J3050" t="str">
            <v>13.06.2022</v>
          </cell>
          <cell r="K3050" t="str">
            <v>Mayıs 2022</v>
          </cell>
          <cell r="L3050">
            <v>11605.12</v>
          </cell>
          <cell r="M3050">
            <v>11605.12</v>
          </cell>
        </row>
        <row r="3051">
          <cell r="C3051" t="str">
            <v>ŞENBAY-KOLİN-KALYON-DUDULLU BOSTANCI METRO YAPIM ORTAKLIĞI</v>
          </cell>
          <cell r="H3051" t="str">
            <v>ATAŞEHİR</v>
          </cell>
          <cell r="I3051" t="str">
            <v>KNE2022000000477</v>
          </cell>
          <cell r="J3051" t="str">
            <v>13.06.2022</v>
          </cell>
          <cell r="K3051" t="str">
            <v>Mayıs 2022</v>
          </cell>
          <cell r="L3051">
            <v>22763.75</v>
          </cell>
          <cell r="M3051">
            <v>22763.75</v>
          </cell>
        </row>
        <row r="3052">
          <cell r="C3052" t="str">
            <v>ŞENBAY-KOLİN-KALYON-DUDULLU BOSTANCI METRO YAPIM ORTAKLIĞI</v>
          </cell>
          <cell r="H3052" t="str">
            <v>KADIKÖY</v>
          </cell>
          <cell r="I3052" t="str">
            <v>KNE2022000000478</v>
          </cell>
          <cell r="J3052" t="str">
            <v>13.06.2022</v>
          </cell>
          <cell r="K3052" t="str">
            <v>Mayıs 2022</v>
          </cell>
          <cell r="L3052">
            <v>67710.720000000001</v>
          </cell>
          <cell r="M3052">
            <v>67710.720000000001</v>
          </cell>
        </row>
        <row r="3053">
          <cell r="C3053" t="str">
            <v>ŞENBAY-KOLİN-KALYON-DUDULLU BOSTANCI METRO YAPIM ORTAKLIĞI</v>
          </cell>
          <cell r="H3053" t="str">
            <v>ATAŞEHİR</v>
          </cell>
          <cell r="I3053" t="str">
            <v>KNE2022000000479</v>
          </cell>
          <cell r="J3053" t="str">
            <v>13.06.2022</v>
          </cell>
          <cell r="K3053" t="str">
            <v>Mayıs 2022</v>
          </cell>
          <cell r="L3053">
            <v>74228.5</v>
          </cell>
          <cell r="M3053">
            <v>74228.5</v>
          </cell>
        </row>
        <row r="3054">
          <cell r="C3054" t="str">
            <v>ŞENBAY-KOLİN-KALYON-DUDULLU BOSTANCI METRO YAPIM ORTAKLIĞI</v>
          </cell>
          <cell r="H3054" t="str">
            <v>ÜMRANİYE</v>
          </cell>
          <cell r="I3054" t="str">
            <v>KNE2022000000480</v>
          </cell>
          <cell r="J3054" t="str">
            <v>13.06.2022</v>
          </cell>
          <cell r="K3054" t="str">
            <v>Mayıs 2022</v>
          </cell>
          <cell r="L3054">
            <v>49324.47</v>
          </cell>
          <cell r="M3054">
            <v>49324.47</v>
          </cell>
        </row>
        <row r="3055">
          <cell r="C3055" t="str">
            <v>ŞENBAY-KOLİN-KALYON-DUDULLU BOSTANCI METRO YAPIM ORTAKLIĞI</v>
          </cell>
          <cell r="H3055" t="str">
            <v>ÜMRANİYE</v>
          </cell>
          <cell r="I3055" t="str">
            <v>KNE2022000000481</v>
          </cell>
          <cell r="J3055" t="str">
            <v>13.06.2022</v>
          </cell>
          <cell r="K3055" t="str">
            <v>Mayıs 2022</v>
          </cell>
          <cell r="L3055">
            <v>19254.77</v>
          </cell>
          <cell r="M3055">
            <v>19254.77</v>
          </cell>
        </row>
        <row r="3056">
          <cell r="C3056" t="str">
            <v>ŞENBAY-KOLİN-KALYON-DUDULLU BOSTANCI METRO YAPIM ORTAKLIĞI</v>
          </cell>
          <cell r="H3056" t="str">
            <v>ÜMRANİYE</v>
          </cell>
          <cell r="I3056" t="str">
            <v>KNE2022000000482</v>
          </cell>
          <cell r="J3056" t="str">
            <v>13.06.2022</v>
          </cell>
          <cell r="K3056" t="str">
            <v>Mayıs 2022</v>
          </cell>
          <cell r="L3056">
            <v>24932.79</v>
          </cell>
          <cell r="M3056">
            <v>24932.79</v>
          </cell>
        </row>
        <row r="3057">
          <cell r="C3057" t="str">
            <v>ŞENBAY-KOLİN-KALYON-DUDULLU BOSTANCI METRO YAPIM ORTAKLIĞI</v>
          </cell>
          <cell r="H3057" t="str">
            <v>KADIKÖY</v>
          </cell>
          <cell r="I3057" t="str">
            <v>KNE2022000000483</v>
          </cell>
          <cell r="J3057" t="str">
            <v>13.06.2022</v>
          </cell>
          <cell r="K3057" t="str">
            <v>Mayıs 2022</v>
          </cell>
          <cell r="L3057">
            <v>13751.12</v>
          </cell>
          <cell r="M3057">
            <v>13751.12</v>
          </cell>
        </row>
        <row r="3058">
          <cell r="C3058" t="str">
            <v>ŞENBAY-KOLİN-KALYON-DUDULLU BOSTANCI METRO YAPIM ORTAKLIĞI</v>
          </cell>
          <cell r="H3058" t="str">
            <v>KADIKÖY</v>
          </cell>
          <cell r="I3058" t="str">
            <v>KNE2022000000484</v>
          </cell>
          <cell r="J3058" t="str">
            <v>13.06.2022</v>
          </cell>
          <cell r="K3058" t="str">
            <v>Mayıs 2022</v>
          </cell>
          <cell r="L3058">
            <v>23935.439999999999</v>
          </cell>
          <cell r="M3058">
            <v>23935.439999999999</v>
          </cell>
        </row>
        <row r="3059">
          <cell r="C3059" t="str">
            <v>ŞENBAY-KOLİN-KALYON-DUDULLU BOSTANCI METRO YAPIM ORTAKLIĞI</v>
          </cell>
          <cell r="H3059" t="str">
            <v>ÜMRANİYE</v>
          </cell>
          <cell r="I3059" t="str">
            <v>KNE2022000000485</v>
          </cell>
          <cell r="J3059" t="str">
            <v>13.06.2022</v>
          </cell>
          <cell r="K3059" t="str">
            <v>Mayıs 2022</v>
          </cell>
          <cell r="L3059">
            <v>141467.45000000001</v>
          </cell>
          <cell r="M3059">
            <v>141467.45000000001</v>
          </cell>
        </row>
        <row r="3060">
          <cell r="C3060" t="str">
            <v>ŞENBAY-KOLİN-KALYON-DUDULLU BOSTANCI METRO YAPIM ORTAKLIĞI</v>
          </cell>
          <cell r="H3060" t="str">
            <v>ATAŞEHİR</v>
          </cell>
          <cell r="I3060" t="str">
            <v>KNE2022000000486</v>
          </cell>
          <cell r="J3060" t="str">
            <v>13.06.2022</v>
          </cell>
          <cell r="K3060" t="str">
            <v>Mayıs 2022</v>
          </cell>
          <cell r="L3060">
            <v>84330.86</v>
          </cell>
          <cell r="M3060">
            <v>84330.86</v>
          </cell>
        </row>
        <row r="3061">
          <cell r="C3061" t="str">
            <v>ŞENBAY-KOLİN-KALYON-DUDULLU BOSTANCI METRO YAPIM ORTAKLIĞI</v>
          </cell>
          <cell r="H3061" t="str">
            <v>ÜMRANİYE</v>
          </cell>
          <cell r="I3061" t="str">
            <v>KNE2022000000487</v>
          </cell>
          <cell r="J3061" t="str">
            <v>13.06.2022</v>
          </cell>
          <cell r="K3061" t="str">
            <v>Mayıs 2022</v>
          </cell>
          <cell r="L3061">
            <v>41522.01</v>
          </cell>
          <cell r="M3061">
            <v>41522.01</v>
          </cell>
        </row>
        <row r="3062">
          <cell r="C3062" t="str">
            <v>ŞENBAY-KOLİN-KALYON-DUDULLU BOSTANCI METRO YAPIM ORTAKLIĞI</v>
          </cell>
          <cell r="H3062" t="str">
            <v>ÜMRANİYE</v>
          </cell>
          <cell r="I3062" t="str">
            <v>KNE2022000000488</v>
          </cell>
          <cell r="J3062" t="str">
            <v>13.06.2022</v>
          </cell>
          <cell r="K3062" t="str">
            <v>Mayıs 2022</v>
          </cell>
          <cell r="L3062">
            <v>33823.15</v>
          </cell>
          <cell r="M3062">
            <v>33823.15</v>
          </cell>
        </row>
        <row r="3063">
          <cell r="C3063" t="str">
            <v>ŞENBAY-KOLİN-KALYON-DUDULLU BOSTANCI METRO YAPIM ORTAKLIĞI</v>
          </cell>
          <cell r="H3063" t="str">
            <v>ÜMRANİYE</v>
          </cell>
          <cell r="I3063" t="str">
            <v>KNE2022000000489</v>
          </cell>
          <cell r="J3063" t="str">
            <v>13.06.2022</v>
          </cell>
          <cell r="K3063" t="str">
            <v>Mayıs 2022</v>
          </cell>
          <cell r="L3063">
            <v>12312.01</v>
          </cell>
          <cell r="M3063">
            <v>12312.01</v>
          </cell>
        </row>
        <row r="3064">
          <cell r="C3064" t="str">
            <v>ŞENBAY-KOLİN-KALYON-DUDULLU BOSTANCI METRO YAPIM ORTAKLIĞI</v>
          </cell>
          <cell r="H3064" t="str">
            <v>MALTEPE</v>
          </cell>
          <cell r="I3064" t="str">
            <v>KNE2022000000490</v>
          </cell>
          <cell r="J3064" t="str">
            <v>13.06.2022</v>
          </cell>
          <cell r="K3064" t="str">
            <v>Mayıs 2022</v>
          </cell>
          <cell r="L3064">
            <v>283416.27</v>
          </cell>
          <cell r="M3064">
            <v>283416.27</v>
          </cell>
        </row>
        <row r="3065">
          <cell r="C3065" t="str">
            <v>ŞENBAY-KOLİN-KALYON-DUDULLU BOSTANCI METRO YAPIM ORTAKLIĞI</v>
          </cell>
          <cell r="H3065" t="str">
            <v>ÜMRANİYE</v>
          </cell>
          <cell r="I3065" t="str">
            <v>KNE2022000000491</v>
          </cell>
          <cell r="J3065" t="str">
            <v>13.06.2022</v>
          </cell>
          <cell r="K3065" t="str">
            <v>Mayıs 2022</v>
          </cell>
          <cell r="L3065">
            <v>54893.71</v>
          </cell>
          <cell r="M3065">
            <v>54893.71</v>
          </cell>
        </row>
        <row r="3066">
          <cell r="C3066" t="str">
            <v>ŞENBAY-KOLİN-KALYON-DUDULLU BOSTANCI METRO YAPIM ORTAKLIĞI</v>
          </cell>
          <cell r="H3066" t="str">
            <v>ATAŞEHİR</v>
          </cell>
          <cell r="I3066" t="str">
            <v>KNE2022000000492</v>
          </cell>
          <cell r="J3066" t="str">
            <v>13.06.2022</v>
          </cell>
          <cell r="K3066" t="str">
            <v>Mayıs 2022</v>
          </cell>
          <cell r="L3066">
            <v>21960.05</v>
          </cell>
          <cell r="M3066">
            <v>21960.05</v>
          </cell>
        </row>
        <row r="3067">
          <cell r="C3067" t="str">
            <v>ŞENBAY-KOLİN-KALYON-DUDULLU BOSTANCI METRO YAPIM ORTAKLIĞI</v>
          </cell>
          <cell r="H3067" t="str">
            <v>ATAŞEHİR</v>
          </cell>
          <cell r="I3067" t="str">
            <v>KNE2022000000493</v>
          </cell>
          <cell r="J3067" t="str">
            <v>13.06.2022</v>
          </cell>
          <cell r="K3067" t="str">
            <v>Mayıs 2022</v>
          </cell>
          <cell r="L3067">
            <v>7135.64</v>
          </cell>
          <cell r="M3067">
            <v>7135.64</v>
          </cell>
        </row>
        <row r="3068">
          <cell r="C3068" t="str">
            <v>ŞENBAY-KOLİN-KALYON-DUDULLU BOSTANCI METRO YAPIM ORTAKLIĞI</v>
          </cell>
          <cell r="H3068" t="str">
            <v>ÜMRANİYE</v>
          </cell>
          <cell r="I3068" t="str">
            <v>KNE2022000000494</v>
          </cell>
          <cell r="J3068" t="str">
            <v>13.06.2022</v>
          </cell>
          <cell r="K3068" t="str">
            <v>Mayıs 2022</v>
          </cell>
          <cell r="L3068">
            <v>70484.259999999995</v>
          </cell>
          <cell r="M3068">
            <v>70484.259999999995</v>
          </cell>
        </row>
        <row r="3069">
          <cell r="C3069" t="str">
            <v>ŞENBAY-KOLİN-KALYON-DUDULLU BOSTANCI METRO YAPIM ORTAKLIĞI</v>
          </cell>
          <cell r="H3069" t="str">
            <v>ÜMRANİYE</v>
          </cell>
          <cell r="I3069" t="str">
            <v>KNE2022000000495</v>
          </cell>
          <cell r="J3069" t="str">
            <v>13.06.2022</v>
          </cell>
          <cell r="K3069" t="str">
            <v>Mayıs 2022</v>
          </cell>
          <cell r="L3069">
            <v>13965.75</v>
          </cell>
          <cell r="M3069">
            <v>13965.75</v>
          </cell>
        </row>
        <row r="3070">
          <cell r="C3070" t="str">
            <v>ŞENER ELBİR</v>
          </cell>
          <cell r="H3070" t="str">
            <v>KONAK</v>
          </cell>
          <cell r="I3070" t="str">
            <v>KSA2022000000992</v>
          </cell>
          <cell r="J3070" t="str">
            <v>07.05.2022</v>
          </cell>
          <cell r="K3070" t="str">
            <v>Mayıs 2022</v>
          </cell>
          <cell r="L3070">
            <v>0.21</v>
          </cell>
          <cell r="M3070">
            <v>0.21</v>
          </cell>
        </row>
        <row r="3071">
          <cell r="C3071" t="str">
            <v>ŞENER ELBİR</v>
          </cell>
          <cell r="H3071" t="str">
            <v>KONAK</v>
          </cell>
          <cell r="I3071" t="str">
            <v>KMA2022000001701</v>
          </cell>
          <cell r="J3071" t="str">
            <v>31.05.2022</v>
          </cell>
          <cell r="K3071" t="str">
            <v>Mayıs 2022</v>
          </cell>
          <cell r="L3071">
            <v>487.27</v>
          </cell>
          <cell r="M3071">
            <v>649.77</v>
          </cell>
        </row>
        <row r="3072">
          <cell r="C3072" t="str">
            <v>ŞENER ŞENTÜRK</v>
          </cell>
          <cell r="E3072" t="str">
            <v>İş Bankası ATS</v>
          </cell>
          <cell r="H3072" t="str">
            <v>ODUNPAZARI</v>
          </cell>
          <cell r="I3072" t="str">
            <v>KSA2022000000993</v>
          </cell>
          <cell r="J3072" t="str">
            <v>07.05.2022</v>
          </cell>
          <cell r="K3072" t="str">
            <v>Mayıs 2022</v>
          </cell>
          <cell r="L3072">
            <v>26.09</v>
          </cell>
          <cell r="M3072">
            <v>26.09</v>
          </cell>
        </row>
        <row r="3073">
          <cell r="C3073" t="str">
            <v>ŞENER ŞENTÜRK</v>
          </cell>
          <cell r="E3073" t="str">
            <v>İş Bankası ATS</v>
          </cell>
          <cell r="H3073" t="str">
            <v>ODUNPAZARI</v>
          </cell>
          <cell r="I3073" t="str">
            <v>KMA2022000001700</v>
          </cell>
          <cell r="J3073" t="str">
            <v>31.05.2022</v>
          </cell>
          <cell r="K3073" t="str">
            <v>Mayıs 2022</v>
          </cell>
          <cell r="L3073">
            <v>5359.29</v>
          </cell>
          <cell r="M3073">
            <v>5359.29</v>
          </cell>
        </row>
        <row r="3074">
          <cell r="C3074" t="str">
            <v>ŞENGÜLLER AKARYAKIT TİCARET LTD.ŞTİ.</v>
          </cell>
          <cell r="D3074" t="str">
            <v>HİLAL BENGİ</v>
          </cell>
          <cell r="E3074" t="str">
            <v>VakıfbankDBS</v>
          </cell>
          <cell r="H3074" t="str">
            <v>ÇARŞAMBA</v>
          </cell>
          <cell r="I3074" t="str">
            <v>KSE2022000003337</v>
          </cell>
          <cell r="J3074" t="str">
            <v>07.05.2022</v>
          </cell>
          <cell r="K3074" t="str">
            <v>Mayıs 2022</v>
          </cell>
          <cell r="L3074">
            <v>82.21</v>
          </cell>
          <cell r="M3074">
            <v>82.21</v>
          </cell>
        </row>
        <row r="3075">
          <cell r="C3075" t="str">
            <v>ŞENGÜLLER AKARYAKIT TİCARET LTD.ŞTİ.</v>
          </cell>
          <cell r="D3075" t="str">
            <v>HİLAL BENGİ</v>
          </cell>
          <cell r="E3075" t="str">
            <v>VakıfbankDBS</v>
          </cell>
          <cell r="H3075" t="str">
            <v>ÇARŞAMBA</v>
          </cell>
          <cell r="I3075" t="str">
            <v>KLA2022000005131</v>
          </cell>
          <cell r="J3075" t="str">
            <v>31.05.2022</v>
          </cell>
          <cell r="K3075" t="str">
            <v>Mayıs 2022</v>
          </cell>
          <cell r="L3075">
            <v>18102.59</v>
          </cell>
          <cell r="M3075">
            <v>18102.59</v>
          </cell>
        </row>
        <row r="3076">
          <cell r="C3076" t="str">
            <v>ŞENKARDEŞ GIDA SAN.VE TİC.LTD.ŞTİ.</v>
          </cell>
          <cell r="D3076" t="str">
            <v>SİNAN MUTLU</v>
          </cell>
          <cell r="E3076" t="str">
            <v>YKB DBS</v>
          </cell>
          <cell r="H3076" t="str">
            <v>ARİFİYE</v>
          </cell>
          <cell r="I3076" t="str">
            <v>KSE2022000003336</v>
          </cell>
          <cell r="J3076" t="str">
            <v>07.05.2022</v>
          </cell>
          <cell r="K3076" t="str">
            <v>Mayıs 2022</v>
          </cell>
          <cell r="L3076">
            <v>410.38</v>
          </cell>
          <cell r="M3076">
            <v>410.38</v>
          </cell>
        </row>
        <row r="3077">
          <cell r="C3077" t="str">
            <v>ŞENLER MERMER SANAYİ TİCARET ANONİM ŞİRKETİ</v>
          </cell>
          <cell r="H3077" t="str">
            <v>İSCEHİSAR</v>
          </cell>
          <cell r="I3077" t="str">
            <v>KSE2022000003335</v>
          </cell>
          <cell r="J3077" t="str">
            <v>07.05.2022</v>
          </cell>
          <cell r="K3077" t="str">
            <v>Mayıs 2022</v>
          </cell>
          <cell r="L3077">
            <v>7198.09</v>
          </cell>
          <cell r="M3077">
            <v>7198.09</v>
          </cell>
        </row>
        <row r="3078">
          <cell r="C3078" t="str">
            <v>ŞENLER MERMER SANAYİ TİCARET ANONİM ŞİRKETİ</v>
          </cell>
          <cell r="H3078" t="str">
            <v>İSCEHİSAR</v>
          </cell>
          <cell r="I3078" t="str">
            <v>KLA2022000005232</v>
          </cell>
          <cell r="J3078" t="str">
            <v>31.05.2022</v>
          </cell>
          <cell r="K3078" t="str">
            <v>Mayıs 2022</v>
          </cell>
          <cell r="L3078">
            <v>1012006.44</v>
          </cell>
          <cell r="M3078">
            <v>1012006.44</v>
          </cell>
        </row>
        <row r="3079">
          <cell r="C3079" t="str">
            <v>ŞENOL BİLİK</v>
          </cell>
          <cell r="E3079" t="str">
            <v>HalkbankasıDBS</v>
          </cell>
          <cell r="H3079" t="str">
            <v>KÜÇÜKÇEKMECE</v>
          </cell>
          <cell r="I3079" t="str">
            <v>KSA2022000001734</v>
          </cell>
          <cell r="J3079" t="str">
            <v>11.06.2022</v>
          </cell>
          <cell r="K3079" t="str">
            <v>Mayıs 2022</v>
          </cell>
          <cell r="L3079">
            <v>7457.32</v>
          </cell>
          <cell r="M3079">
            <v>7457.32</v>
          </cell>
        </row>
        <row r="3080">
          <cell r="C3080" t="str">
            <v>ŞENTÜRK ÇELİK DÖKÜMSANAYİ VE TİCARET A.Ş.</v>
          </cell>
          <cell r="H3080" t="str">
            <v>TORBALI</v>
          </cell>
          <cell r="I3080" t="str">
            <v>KSE2022000003334</v>
          </cell>
          <cell r="J3080" t="str">
            <v>07.05.2022</v>
          </cell>
          <cell r="K3080" t="str">
            <v>Mayıs 2022</v>
          </cell>
          <cell r="L3080">
            <v>1232.25</v>
          </cell>
          <cell r="M3080">
            <v>1232.25</v>
          </cell>
        </row>
        <row r="3081">
          <cell r="C3081" t="str">
            <v>ŞEREF PARMAKSIZ</v>
          </cell>
          <cell r="H3081" t="str">
            <v>İBRADI</v>
          </cell>
          <cell r="I3081" t="str">
            <v>KSA2022000001735</v>
          </cell>
          <cell r="J3081" t="str">
            <v>11.06.2022</v>
          </cell>
          <cell r="K3081" t="str">
            <v>Mayıs 2022</v>
          </cell>
          <cell r="L3081">
            <v>2960.96</v>
          </cell>
          <cell r="M3081">
            <v>2960.96</v>
          </cell>
        </row>
        <row r="3082">
          <cell r="C3082" t="str">
            <v>ŞERİF KIRIKKAYA</v>
          </cell>
          <cell r="H3082" t="str">
            <v>KONAK</v>
          </cell>
          <cell r="I3082" t="str">
            <v>KSE2022000003333</v>
          </cell>
          <cell r="J3082" t="str">
            <v>07.05.2022</v>
          </cell>
          <cell r="K3082" t="str">
            <v>Mayıs 2022</v>
          </cell>
          <cell r="L3082">
            <v>51.09</v>
          </cell>
          <cell r="M3082">
            <v>51.09</v>
          </cell>
        </row>
        <row r="3083">
          <cell r="C3083" t="str">
            <v>ŞERİF KIRIKKAYA</v>
          </cell>
          <cell r="H3083" t="str">
            <v>NARLIDERE</v>
          </cell>
          <cell r="I3083" t="str">
            <v>KLA2022000005129</v>
          </cell>
          <cell r="J3083" t="str">
            <v>31.05.2022</v>
          </cell>
          <cell r="K3083" t="str">
            <v>Mayıs 2022</v>
          </cell>
          <cell r="L3083">
            <v>18584.669999999998</v>
          </cell>
          <cell r="M3083">
            <v>18584.669999999998</v>
          </cell>
        </row>
        <row r="3084">
          <cell r="C3084" t="str">
            <v>ŞERİF KIRIKKAYA</v>
          </cell>
          <cell r="H3084" t="str">
            <v>KONAK</v>
          </cell>
          <cell r="I3084" t="str">
            <v>KLA2022000005130</v>
          </cell>
          <cell r="J3084" t="str">
            <v>31.05.2022</v>
          </cell>
          <cell r="K3084" t="str">
            <v>Mayıs 2022</v>
          </cell>
          <cell r="L3084">
            <v>14175.26</v>
          </cell>
          <cell r="M3084">
            <v>18675.259999999998</v>
          </cell>
        </row>
        <row r="3085">
          <cell r="C3085" t="str">
            <v>ŞERİFE GÖKÇE</v>
          </cell>
          <cell r="E3085" t="str">
            <v>GarantiDBS</v>
          </cell>
          <cell r="H3085" t="str">
            <v>MERAM</v>
          </cell>
          <cell r="I3085" t="str">
            <v>KSA2022000001736</v>
          </cell>
          <cell r="J3085" t="str">
            <v>11.06.2022</v>
          </cell>
          <cell r="K3085" t="str">
            <v>Mayıs 2022</v>
          </cell>
          <cell r="L3085">
            <v>1780.47</v>
          </cell>
          <cell r="M3085">
            <v>1780.47</v>
          </cell>
        </row>
        <row r="3086">
          <cell r="C3086" t="str">
            <v>ŞEVKET YİĞİT</v>
          </cell>
          <cell r="E3086" t="str">
            <v>AkbankDBS</v>
          </cell>
          <cell r="H3086" t="str">
            <v>SERİK</v>
          </cell>
          <cell r="I3086" t="str">
            <v>KSA2022000001737</v>
          </cell>
          <cell r="J3086" t="str">
            <v>11.06.2022</v>
          </cell>
          <cell r="K3086" t="str">
            <v>Mayıs 2022</v>
          </cell>
          <cell r="L3086">
            <v>6811.61</v>
          </cell>
          <cell r="M3086">
            <v>6811.61</v>
          </cell>
        </row>
        <row r="3087">
          <cell r="C3087" t="str">
            <v>ŞİŞLİ PLAZA YÖNETİMİ</v>
          </cell>
          <cell r="E3087" t="str">
            <v>Akbank</v>
          </cell>
          <cell r="H3087" t="str">
            <v>ŞİŞLİ</v>
          </cell>
          <cell r="I3087" t="str">
            <v>KNA2022000000658</v>
          </cell>
          <cell r="J3087" t="str">
            <v>31.05.2022</v>
          </cell>
          <cell r="K3087" t="str">
            <v>Mayıs 2022</v>
          </cell>
          <cell r="L3087">
            <v>2131.36</v>
          </cell>
          <cell r="M3087">
            <v>2131.36</v>
          </cell>
        </row>
        <row r="3088">
          <cell r="C3088" t="str">
            <v>ŞİŞLİ PLAZA YÖNETİMİ</v>
          </cell>
          <cell r="E3088" t="str">
            <v>Akbank</v>
          </cell>
          <cell r="H3088" t="str">
            <v>ŞİŞLİ</v>
          </cell>
          <cell r="I3088" t="str">
            <v>KNA2022000000659</v>
          </cell>
          <cell r="J3088" t="str">
            <v>31.05.2022</v>
          </cell>
          <cell r="K3088" t="str">
            <v>Mayıs 2022</v>
          </cell>
          <cell r="L3088">
            <v>21654.09</v>
          </cell>
          <cell r="M3088">
            <v>21654.09</v>
          </cell>
        </row>
        <row r="3089">
          <cell r="C3089" t="str">
            <v>ŞİŞLİ PLAZA YÖNETİMİ</v>
          </cell>
          <cell r="E3089" t="str">
            <v>Akbank</v>
          </cell>
          <cell r="H3089" t="str">
            <v>ŞİŞLİ</v>
          </cell>
          <cell r="I3089" t="str">
            <v>KNA2022000000660</v>
          </cell>
          <cell r="J3089" t="str">
            <v>31.05.2022</v>
          </cell>
          <cell r="K3089" t="str">
            <v>Mayıs 2022</v>
          </cell>
          <cell r="L3089">
            <v>2892.63</v>
          </cell>
          <cell r="M3089">
            <v>2892.63</v>
          </cell>
        </row>
        <row r="3090">
          <cell r="C3090" t="str">
            <v>ŞİŞLİ PLAZA YÖNETİMİ</v>
          </cell>
          <cell r="E3090" t="str">
            <v>Akbank</v>
          </cell>
          <cell r="H3090" t="str">
            <v>ŞİŞLİ</v>
          </cell>
          <cell r="I3090" t="str">
            <v>KNA2022000000661</v>
          </cell>
          <cell r="J3090" t="str">
            <v>31.05.2022</v>
          </cell>
          <cell r="K3090" t="str">
            <v>Mayıs 2022</v>
          </cell>
          <cell r="L3090">
            <v>27635.87</v>
          </cell>
          <cell r="M3090">
            <v>27635.87</v>
          </cell>
        </row>
        <row r="3091">
          <cell r="C3091" t="str">
            <v>ŞİŞLİ PLAZA YÖNETİMİ</v>
          </cell>
          <cell r="E3091" t="str">
            <v>Akbank</v>
          </cell>
          <cell r="H3091" t="str">
            <v>ŞİŞLİ</v>
          </cell>
          <cell r="I3091" t="str">
            <v>KNA2022000000662</v>
          </cell>
          <cell r="J3091" t="str">
            <v>31.05.2022</v>
          </cell>
          <cell r="K3091" t="str">
            <v>Mayıs 2022</v>
          </cell>
          <cell r="L3091">
            <v>28638.75</v>
          </cell>
          <cell r="M3091">
            <v>28638.75</v>
          </cell>
        </row>
        <row r="3092">
          <cell r="C3092" t="str">
            <v>ŞİŞLİ PLAZA YÖNETİMİ</v>
          </cell>
          <cell r="E3092" t="str">
            <v>Akbank</v>
          </cell>
          <cell r="H3092" t="str">
            <v>ŞİŞLİ</v>
          </cell>
          <cell r="I3092" t="str">
            <v>KNA2022000000663</v>
          </cell>
          <cell r="J3092" t="str">
            <v>31.05.2022</v>
          </cell>
          <cell r="K3092" t="str">
            <v>Mayıs 2022</v>
          </cell>
          <cell r="L3092">
            <v>336.8</v>
          </cell>
          <cell r="M3092">
            <v>336.8</v>
          </cell>
        </row>
        <row r="3093">
          <cell r="C3093" t="str">
            <v>ŞİŞLİ PLAZA YÖNETİMİ</v>
          </cell>
          <cell r="E3093" t="str">
            <v>Akbank</v>
          </cell>
          <cell r="H3093" t="str">
            <v>ŞİŞLİ</v>
          </cell>
          <cell r="I3093" t="str">
            <v>KSA2022000000994</v>
          </cell>
          <cell r="J3093" t="str">
            <v>07.05.2022</v>
          </cell>
          <cell r="K3093" t="str">
            <v>Mayıs 2022</v>
          </cell>
          <cell r="L3093">
            <v>704.4</v>
          </cell>
          <cell r="M3093">
            <v>704.4</v>
          </cell>
        </row>
        <row r="3094">
          <cell r="C3094" t="str">
            <v>ŞOV GIDA İNŞAAT VE TEKSTİL SANAYİ VETİCARET LTD.ŞTİ.</v>
          </cell>
          <cell r="D3094" t="str">
            <v>ARES ENERJİ DANIŞMANLIK - MİNE GÜL ALTINOK</v>
          </cell>
          <cell r="H3094" t="str">
            <v>ZEYTİNBURNU</v>
          </cell>
          <cell r="I3094" t="str">
            <v>KSE2022000003332</v>
          </cell>
          <cell r="J3094" t="str">
            <v>07.05.2022</v>
          </cell>
          <cell r="K3094" t="str">
            <v>Mayıs 2022</v>
          </cell>
          <cell r="L3094">
            <v>623.17999999999995</v>
          </cell>
          <cell r="M3094">
            <v>623.17999999999995</v>
          </cell>
        </row>
        <row r="3095">
          <cell r="C3095" t="str">
            <v>ŞOV GIDA İNŞAAT VE TEKSTİL SANAYİ VETİCARET LTD.ŞTİ.</v>
          </cell>
          <cell r="D3095" t="str">
            <v>ARES ENERJİ DANIŞMANLIK - MİNE GÜL ALTINOK</v>
          </cell>
          <cell r="H3095" t="str">
            <v>ZEYTİNBURNU</v>
          </cell>
          <cell r="I3095" t="str">
            <v>KSE2022000004763</v>
          </cell>
          <cell r="J3095" t="str">
            <v>10.06.2022</v>
          </cell>
          <cell r="K3095" t="str">
            <v>Mayıs 2022</v>
          </cell>
          <cell r="L3095">
            <v>27900.07</v>
          </cell>
          <cell r="M3095">
            <v>27900.07</v>
          </cell>
        </row>
        <row r="3096">
          <cell r="C3096" t="str">
            <v>ŞOV GIDA İNŞAAT VE TEKSTİL SANAYİ VETİCARET LTD.ŞTİ.</v>
          </cell>
          <cell r="D3096" t="str">
            <v>ARES ENERJİ DANIŞMANLIK - MİNE GÜL ALTINOK</v>
          </cell>
          <cell r="H3096" t="str">
            <v>BAKIRKÖY</v>
          </cell>
          <cell r="I3096" t="str">
            <v>KSE2022000004764</v>
          </cell>
          <cell r="J3096" t="str">
            <v>10.06.2022</v>
          </cell>
          <cell r="K3096" t="str">
            <v>Mayıs 2022</v>
          </cell>
          <cell r="L3096">
            <v>45915.76</v>
          </cell>
          <cell r="M3096">
            <v>45915.76</v>
          </cell>
        </row>
        <row r="3097">
          <cell r="C3097" t="str">
            <v>ŞOV GIDA İNŞAAT VE TEKSTİL SANAYİ VETİCARET LTD.ŞTİ.</v>
          </cell>
          <cell r="D3097" t="str">
            <v>ARES ENERJİ DANIŞMANLIK - MİNE GÜL ALTINOK</v>
          </cell>
          <cell r="H3097" t="str">
            <v>BAKIRKÖY</v>
          </cell>
          <cell r="I3097" t="str">
            <v>KSE2022000004765</v>
          </cell>
          <cell r="J3097" t="str">
            <v>10.06.2022</v>
          </cell>
          <cell r="K3097" t="str">
            <v>Mayıs 2022</v>
          </cell>
          <cell r="L3097">
            <v>52780.89</v>
          </cell>
          <cell r="M3097">
            <v>52780.89</v>
          </cell>
        </row>
        <row r="3098">
          <cell r="C3098" t="str">
            <v>ŞOV GIDA İNŞAAT VE TEKSTİL SANAYİ VETİCARET LTD.ŞTİ.</v>
          </cell>
          <cell r="D3098" t="str">
            <v>ARES ENERJİ DANIŞMANLIK - MİNE GÜL ALTINOK</v>
          </cell>
          <cell r="H3098" t="str">
            <v>FATİH</v>
          </cell>
          <cell r="I3098" t="str">
            <v>KSE2022000004766</v>
          </cell>
          <cell r="J3098" t="str">
            <v>10.06.2022</v>
          </cell>
          <cell r="K3098" t="str">
            <v>Mayıs 2022</v>
          </cell>
          <cell r="L3098">
            <v>36596.69</v>
          </cell>
          <cell r="M3098">
            <v>36596.69</v>
          </cell>
        </row>
        <row r="3099">
          <cell r="C3099" t="str">
            <v>ŞOV GIDA İNŞAAT VE TEKSTİL SANAYİ VETİCARET LTD.ŞTİ.</v>
          </cell>
          <cell r="D3099" t="str">
            <v>ARES ENERJİ DANIŞMANLIK - MİNE GÜL ALTINOK</v>
          </cell>
          <cell r="H3099" t="str">
            <v>ZEYTİNBURNU</v>
          </cell>
          <cell r="I3099" t="str">
            <v>KSE2022000004767</v>
          </cell>
          <cell r="J3099" t="str">
            <v>10.06.2022</v>
          </cell>
          <cell r="K3099" t="str">
            <v>Mayıs 2022</v>
          </cell>
          <cell r="L3099">
            <v>26394.97</v>
          </cell>
          <cell r="M3099">
            <v>26394.97</v>
          </cell>
        </row>
        <row r="3100">
          <cell r="C3100" t="str">
            <v>ŞÖLEN PASTACILIK TİC.LTD.ŞTİ.</v>
          </cell>
          <cell r="H3100" t="str">
            <v>MERAM</v>
          </cell>
          <cell r="I3100" t="str">
            <v>KSA2022000001484</v>
          </cell>
          <cell r="J3100" t="str">
            <v>10.06.2022</v>
          </cell>
          <cell r="K3100" t="str">
            <v>Mayıs 2022</v>
          </cell>
          <cell r="L3100">
            <v>14430.9</v>
          </cell>
          <cell r="M3100">
            <v>14430.9</v>
          </cell>
        </row>
        <row r="3101">
          <cell r="C3101" t="str">
            <v>ŞÖLEN PASTACILIK TİC.LTD.ŞTİ.</v>
          </cell>
          <cell r="H3101" t="str">
            <v>MERAM</v>
          </cell>
          <cell r="I3101" t="str">
            <v>KSA2022000001485</v>
          </cell>
          <cell r="J3101" t="str">
            <v>10.06.2022</v>
          </cell>
          <cell r="K3101" t="str">
            <v>Mayıs 2022</v>
          </cell>
          <cell r="L3101">
            <v>25746.82</v>
          </cell>
          <cell r="M3101">
            <v>41246.82</v>
          </cell>
        </row>
        <row r="3102">
          <cell r="C3102" t="str">
            <v>ŞÖLEN PASTACILIK TİC.LTD.ŞTİ.</v>
          </cell>
          <cell r="H3102" t="str">
            <v>MERAM</v>
          </cell>
          <cell r="I3102" t="str">
            <v>KSA2022000000995</v>
          </cell>
          <cell r="J3102" t="str">
            <v>07.05.2022</v>
          </cell>
          <cell r="K3102" t="str">
            <v>Mayıs 2022</v>
          </cell>
          <cell r="L3102">
            <v>185.57</v>
          </cell>
          <cell r="M3102">
            <v>185.57</v>
          </cell>
        </row>
        <row r="3103">
          <cell r="C3103" t="str">
            <v>ŞÜKRÜ SEZGİN</v>
          </cell>
          <cell r="D3103" t="str">
            <v>SERA ENERJİ SAN. VE TİC. LTD. ŞTİ.</v>
          </cell>
          <cell r="E3103" t="str">
            <v>YKB DBS</v>
          </cell>
          <cell r="H3103" t="str">
            <v>ODUNPAZARI</v>
          </cell>
          <cell r="I3103" t="str">
            <v>KSA2022000000996</v>
          </cell>
          <cell r="J3103" t="str">
            <v>07.05.2022</v>
          </cell>
          <cell r="K3103" t="str">
            <v>Mayıs 2022</v>
          </cell>
          <cell r="L3103">
            <v>45.64</v>
          </cell>
          <cell r="M3103">
            <v>45.64</v>
          </cell>
        </row>
        <row r="3104">
          <cell r="C3104" t="str">
            <v>TALAT YURTMAN</v>
          </cell>
          <cell r="E3104" t="str">
            <v>Akbank</v>
          </cell>
          <cell r="H3104" t="str">
            <v>ALTINDAĞ</v>
          </cell>
          <cell r="I3104" t="str">
            <v>KMA2022000001741</v>
          </cell>
          <cell r="J3104" t="str">
            <v>07.06.2022</v>
          </cell>
          <cell r="K3104" t="str">
            <v>Mayıs 2022</v>
          </cell>
          <cell r="L3104">
            <v>271.16000000000003</v>
          </cell>
          <cell r="M3104">
            <v>271.16000000000003</v>
          </cell>
        </row>
        <row r="3105">
          <cell r="C3105" t="str">
            <v>TALİP BAŞER</v>
          </cell>
          <cell r="E3105" t="str">
            <v>YKB DBS</v>
          </cell>
          <cell r="H3105" t="str">
            <v>ALANYA</v>
          </cell>
          <cell r="I3105" t="str">
            <v>KSA2022000001738</v>
          </cell>
          <cell r="J3105" t="str">
            <v>11.06.2022</v>
          </cell>
          <cell r="K3105" t="str">
            <v>Mayıs 2022</v>
          </cell>
          <cell r="L3105">
            <v>1683.47</v>
          </cell>
          <cell r="M3105">
            <v>1683.47</v>
          </cell>
        </row>
        <row r="3106">
          <cell r="C3106" t="str">
            <v>TAMER ELEKTRİK İMALAT SAN.VE TİC.LTDŞTİ.</v>
          </cell>
          <cell r="D3106" t="str">
            <v>YAŞAM İLETİŞİM TELEKOMÜNİKASYON</v>
          </cell>
          <cell r="E3106" t="str">
            <v>HalkbankasıDBS</v>
          </cell>
          <cell r="H3106" t="str">
            <v>ALTINDAĞ</v>
          </cell>
          <cell r="I3106" t="str">
            <v>KSE2022000003331</v>
          </cell>
          <cell r="J3106" t="str">
            <v>07.05.2022</v>
          </cell>
          <cell r="K3106" t="str">
            <v>Mayıs 2022</v>
          </cell>
          <cell r="L3106">
            <v>1774.46</v>
          </cell>
          <cell r="M3106">
            <v>1774.46</v>
          </cell>
        </row>
        <row r="3107">
          <cell r="C3107" t="str">
            <v>TAMER ELEKTRİK İMALAT SAN.VE TİC.LTDŞTİ.</v>
          </cell>
          <cell r="D3107" t="str">
            <v>YAŞAM İLETİŞİM TELEKOMÜNİKASYON</v>
          </cell>
          <cell r="E3107" t="str">
            <v>HalkbankasıDBS</v>
          </cell>
          <cell r="H3107" t="str">
            <v>ALTINDAĞ</v>
          </cell>
          <cell r="I3107" t="str">
            <v>KLA2022000005855</v>
          </cell>
          <cell r="J3107" t="str">
            <v>13.06.2022</v>
          </cell>
          <cell r="K3107" t="str">
            <v>Mayıs 2022</v>
          </cell>
          <cell r="L3107">
            <v>3595.99</v>
          </cell>
          <cell r="M3107">
            <v>3595.99</v>
          </cell>
        </row>
        <row r="3108">
          <cell r="C3108" t="str">
            <v>TAMER ELEKTRİK İMALAT SAN.VE TİC.LTDŞTİ.</v>
          </cell>
          <cell r="D3108" t="str">
            <v>YAŞAM İLETİŞİM TELEKOMÜNİKASYON</v>
          </cell>
          <cell r="E3108" t="str">
            <v>HalkbankasıDBS</v>
          </cell>
          <cell r="H3108" t="str">
            <v>ALTINDAĞ</v>
          </cell>
          <cell r="I3108" t="str">
            <v>KLA2022000005854</v>
          </cell>
          <cell r="J3108" t="str">
            <v>13.06.2022</v>
          </cell>
          <cell r="K3108" t="str">
            <v>Mayıs 2022</v>
          </cell>
          <cell r="L3108">
            <v>5545</v>
          </cell>
          <cell r="M3108">
            <v>5545</v>
          </cell>
        </row>
        <row r="3109">
          <cell r="C3109" t="str">
            <v>TAMER ELEKTRİK İMALAT SAN.VE TİC.LTDŞTİ.</v>
          </cell>
          <cell r="D3109" t="str">
            <v>YAŞAM İLETİŞİM TELEKOMÜNİKASYON</v>
          </cell>
          <cell r="E3109" t="str">
            <v>HalkbankasıDBS</v>
          </cell>
          <cell r="H3109" t="str">
            <v>KAHRAMANKAZAN</v>
          </cell>
          <cell r="I3109" t="str">
            <v>KLA2022000005900</v>
          </cell>
          <cell r="J3109" t="str">
            <v>13.06.2022</v>
          </cell>
          <cell r="K3109" t="str">
            <v>Mayıs 2022</v>
          </cell>
          <cell r="L3109">
            <v>157612.81</v>
          </cell>
          <cell r="M3109">
            <v>157612.81</v>
          </cell>
        </row>
        <row r="3110">
          <cell r="C3110" t="str">
            <v>TANER KEÇELİ</v>
          </cell>
          <cell r="H3110" t="str">
            <v>ETİMESGUT</v>
          </cell>
          <cell r="I3110" t="str">
            <v>KSA2022000000997</v>
          </cell>
          <cell r="J3110" t="str">
            <v>07.05.2022</v>
          </cell>
          <cell r="K3110" t="str">
            <v>Mayıs 2022</v>
          </cell>
          <cell r="L3110">
            <v>11.58</v>
          </cell>
          <cell r="M3110">
            <v>11.58</v>
          </cell>
        </row>
        <row r="3111">
          <cell r="C3111" t="str">
            <v>TANSEL UTKU BAŞOĞLU</v>
          </cell>
          <cell r="H3111" t="str">
            <v>KONAK</v>
          </cell>
          <cell r="I3111" t="str">
            <v>KSE2022000003330</v>
          </cell>
          <cell r="J3111" t="str">
            <v>07.05.2022</v>
          </cell>
          <cell r="K3111" t="str">
            <v>Mayıs 2022</v>
          </cell>
          <cell r="L3111">
            <v>4.4800000000000004</v>
          </cell>
          <cell r="M3111">
            <v>4.4800000000000004</v>
          </cell>
        </row>
        <row r="3112">
          <cell r="C3112" t="str">
            <v>TANSEL UTKU BAŞOĞLU</v>
          </cell>
          <cell r="H3112" t="str">
            <v>KONAK</v>
          </cell>
          <cell r="I3112" t="str">
            <v>KLA2022000005127</v>
          </cell>
          <cell r="J3112" t="str">
            <v>31.05.2022</v>
          </cell>
          <cell r="K3112" t="str">
            <v>Mayıs 2022</v>
          </cell>
          <cell r="L3112">
            <v>804.18</v>
          </cell>
          <cell r="M3112">
            <v>1804.18</v>
          </cell>
        </row>
        <row r="3113">
          <cell r="C3113" t="str">
            <v>TANSEL UTKU BAŞOĞLU</v>
          </cell>
          <cell r="H3113" t="str">
            <v>KONAK</v>
          </cell>
          <cell r="I3113" t="str">
            <v>KLA2022000005128</v>
          </cell>
          <cell r="J3113" t="str">
            <v>31.05.2022</v>
          </cell>
          <cell r="K3113" t="str">
            <v>Mayıs 2022</v>
          </cell>
          <cell r="L3113">
            <v>7763.5</v>
          </cell>
          <cell r="M3113">
            <v>7763.5</v>
          </cell>
        </row>
        <row r="3114">
          <cell r="C3114" t="str">
            <v>TAREKS HAYVANCILIK ANONİM ŞİRKETİ</v>
          </cell>
          <cell r="D3114" t="str">
            <v>AZA ENERJİ DANIŞMANLIK LTD. ŞTİ.</v>
          </cell>
          <cell r="H3114" t="str">
            <v>BOĞAZLIYAN</v>
          </cell>
          <cell r="I3114" t="str">
            <v>KSE2022000003329</v>
          </cell>
          <cell r="J3114" t="str">
            <v>07.05.2022</v>
          </cell>
          <cell r="K3114" t="str">
            <v>Mayıs 2022</v>
          </cell>
          <cell r="L3114">
            <v>4427.55</v>
          </cell>
          <cell r="M3114">
            <v>4427.55</v>
          </cell>
        </row>
        <row r="3115">
          <cell r="C3115" t="str">
            <v>TAREKS HAYVANCILIK ANONİM ŞİRKETİ</v>
          </cell>
          <cell r="D3115" t="str">
            <v>AZA ENERJİ DANIŞMANLIK LTD. ŞTİ.</v>
          </cell>
          <cell r="H3115" t="str">
            <v>BOĞAZLIYAN</v>
          </cell>
          <cell r="I3115" t="str">
            <v>KLA2022000005856</v>
          </cell>
          <cell r="J3115" t="str">
            <v>13.06.2022</v>
          </cell>
          <cell r="K3115" t="str">
            <v>Mayıs 2022</v>
          </cell>
          <cell r="L3115">
            <v>179408.9</v>
          </cell>
          <cell r="M3115">
            <v>179408.9</v>
          </cell>
        </row>
        <row r="3116">
          <cell r="C3116" t="str">
            <v>TAREKS HAYVANCILIK ANONİM ŞİRKETİ</v>
          </cell>
          <cell r="D3116" t="str">
            <v>AZA ENERJİ DANIŞMANLIK LTD. ŞTİ.</v>
          </cell>
          <cell r="H3116" t="str">
            <v>LÜLEBURGAZ</v>
          </cell>
          <cell r="I3116" t="str">
            <v>KLA2022000005857</v>
          </cell>
          <cell r="J3116" t="str">
            <v>13.06.2022</v>
          </cell>
          <cell r="K3116" t="str">
            <v>Mayıs 2022</v>
          </cell>
          <cell r="L3116">
            <v>99523.14</v>
          </cell>
          <cell r="M3116">
            <v>99523.14</v>
          </cell>
        </row>
        <row r="3117">
          <cell r="C3117" t="str">
            <v>TAREKS HAYVANCILIK ANONİM ŞİRKETİ</v>
          </cell>
          <cell r="D3117" t="str">
            <v>AZA ENERJİ DANIŞMANLIK LTD. ŞTİ.</v>
          </cell>
          <cell r="H3117" t="str">
            <v>LÜLEBURGAZ</v>
          </cell>
          <cell r="I3117" t="str">
            <v>KLA2022000005858</v>
          </cell>
          <cell r="J3117" t="str">
            <v>13.06.2022</v>
          </cell>
          <cell r="K3117" t="str">
            <v>Mayıs 2022</v>
          </cell>
          <cell r="L3117">
            <v>2427.12</v>
          </cell>
          <cell r="M3117">
            <v>2427.12</v>
          </cell>
        </row>
        <row r="3118">
          <cell r="C3118" t="str">
            <v>TAREKS HAYVANCILIK ANONİM ŞİRKETİ</v>
          </cell>
          <cell r="D3118" t="str">
            <v>AZA ENERJİ DANIŞMANLIK LTD. ŞTİ.</v>
          </cell>
          <cell r="H3118" t="str">
            <v>KIRKLARELİ</v>
          </cell>
          <cell r="I3118" t="str">
            <v>KLA2022000005859</v>
          </cell>
          <cell r="J3118" t="str">
            <v>13.06.2022</v>
          </cell>
          <cell r="K3118" t="str">
            <v>Mayıs 2022</v>
          </cell>
          <cell r="L3118">
            <v>78639.14</v>
          </cell>
          <cell r="M3118">
            <v>78639.14</v>
          </cell>
        </row>
        <row r="3119">
          <cell r="C3119" t="str">
            <v>TAREKS HAYVANCILIK ANONİM ŞİRKETİ</v>
          </cell>
          <cell r="D3119" t="str">
            <v>AZA ENERJİ DANIŞMANLIK LTD. ŞTİ.</v>
          </cell>
          <cell r="H3119" t="str">
            <v>KIRKLARELİ</v>
          </cell>
          <cell r="I3119" t="str">
            <v>KLA2022000005860</v>
          </cell>
          <cell r="J3119" t="str">
            <v>13.06.2022</v>
          </cell>
          <cell r="K3119" t="str">
            <v>Mayıs 2022</v>
          </cell>
          <cell r="L3119">
            <v>121706.52</v>
          </cell>
          <cell r="M3119">
            <v>121706.52</v>
          </cell>
        </row>
        <row r="3120">
          <cell r="C3120" t="str">
            <v>TAREKS HAYVANCILIK ANONİM ŞİRKETİ</v>
          </cell>
          <cell r="D3120" t="str">
            <v>AZA ENERJİ DANIŞMANLIK LTD. ŞTİ.</v>
          </cell>
          <cell r="H3120" t="str">
            <v>KIRKLARELİ</v>
          </cell>
          <cell r="I3120" t="str">
            <v>KLA2022000005861</v>
          </cell>
          <cell r="J3120" t="str">
            <v>13.06.2022</v>
          </cell>
          <cell r="K3120" t="str">
            <v>Mayıs 2022</v>
          </cell>
          <cell r="L3120">
            <v>101951.13</v>
          </cell>
          <cell r="M3120">
            <v>101951.13</v>
          </cell>
        </row>
        <row r="3121">
          <cell r="C3121" t="str">
            <v>TAREKS HAYVANCILIK ANONİM ŞİRKETİ</v>
          </cell>
          <cell r="D3121" t="str">
            <v>AZA ENERJİ DANIŞMANLIK LTD. ŞTİ.</v>
          </cell>
          <cell r="H3121" t="str">
            <v>KIRKLARELİ</v>
          </cell>
          <cell r="I3121" t="str">
            <v>KLA2022000005862</v>
          </cell>
          <cell r="J3121" t="str">
            <v>13.06.2022</v>
          </cell>
          <cell r="K3121" t="str">
            <v>Mayıs 2022</v>
          </cell>
          <cell r="L3121">
            <v>49765.81</v>
          </cell>
          <cell r="M3121">
            <v>49765.81</v>
          </cell>
        </row>
        <row r="3122">
          <cell r="C3122" t="str">
            <v>TAREKS HAYVANCILIK ANONİM ŞİRKETİ</v>
          </cell>
          <cell r="D3122" t="str">
            <v>AZA ENERJİ DANIŞMANLIK LTD. ŞTİ.</v>
          </cell>
          <cell r="H3122" t="str">
            <v>KIRKLARELİ</v>
          </cell>
          <cell r="I3122" t="str">
            <v>KLA2022000005863</v>
          </cell>
          <cell r="J3122" t="str">
            <v>13.06.2022</v>
          </cell>
          <cell r="K3122" t="str">
            <v>Mayıs 2022</v>
          </cell>
          <cell r="L3122">
            <v>80885.19</v>
          </cell>
          <cell r="M3122">
            <v>80885.19</v>
          </cell>
        </row>
        <row r="3123">
          <cell r="C3123" t="str">
            <v>TAREKS HAYVANCILIK ANONİM ŞİRKETİ</v>
          </cell>
          <cell r="D3123" t="str">
            <v>AZA ENERJİ DANIŞMANLIK LTD. ŞTİ.</v>
          </cell>
          <cell r="H3123" t="str">
            <v>KIRKLARELİ</v>
          </cell>
          <cell r="I3123" t="str">
            <v>KLA2022000005864</v>
          </cell>
          <cell r="J3123" t="str">
            <v>13.06.2022</v>
          </cell>
          <cell r="K3123" t="str">
            <v>Mayıs 2022</v>
          </cell>
          <cell r="L3123">
            <v>93922.26</v>
          </cell>
          <cell r="M3123">
            <v>93922.26</v>
          </cell>
        </row>
        <row r="3124">
          <cell r="C3124" t="str">
            <v>TAREKS HAYVANCILIK ANONİM ŞİRKETİ</v>
          </cell>
          <cell r="D3124" t="str">
            <v>AZA ENERJİ DANIŞMANLIK LTD. ŞTİ.</v>
          </cell>
          <cell r="H3124" t="str">
            <v>KIRKLARELİ</v>
          </cell>
          <cell r="I3124" t="str">
            <v>KLA2022000005865</v>
          </cell>
          <cell r="J3124" t="str">
            <v>13.06.2022</v>
          </cell>
          <cell r="K3124" t="str">
            <v>Mayıs 2022</v>
          </cell>
          <cell r="L3124">
            <v>87535.6</v>
          </cell>
          <cell r="M3124">
            <v>87535.6</v>
          </cell>
        </row>
        <row r="3125">
          <cell r="C3125" t="str">
            <v>TAREKS HAYVANCILIK ANONİM ŞİRKETİ</v>
          </cell>
          <cell r="D3125" t="str">
            <v>AZA ENERJİ DANIŞMANLIK LTD. ŞTİ.</v>
          </cell>
          <cell r="H3125" t="str">
            <v>KIRKLARELİ</v>
          </cell>
          <cell r="I3125" t="str">
            <v>KLA2022000005866</v>
          </cell>
          <cell r="J3125" t="str">
            <v>13.06.2022</v>
          </cell>
          <cell r="K3125" t="str">
            <v>Mayıs 2022</v>
          </cell>
          <cell r="L3125">
            <v>102815.4</v>
          </cell>
          <cell r="M3125">
            <v>102815.4</v>
          </cell>
        </row>
        <row r="3126">
          <cell r="C3126" t="str">
            <v>TAREKS HAYVANCILIK ANONİM ŞİRKETİ</v>
          </cell>
          <cell r="D3126" t="str">
            <v>AZA ENERJİ DANIŞMANLIK LTD. ŞTİ.</v>
          </cell>
          <cell r="H3126" t="str">
            <v>BOĞAZLIYAN</v>
          </cell>
          <cell r="I3126" t="str">
            <v>KLA2022000005867</v>
          </cell>
          <cell r="J3126" t="str">
            <v>13.06.2022</v>
          </cell>
          <cell r="K3126" t="str">
            <v>Mayıs 2022</v>
          </cell>
          <cell r="L3126">
            <v>886.26</v>
          </cell>
          <cell r="M3126">
            <v>886.26</v>
          </cell>
        </row>
        <row r="3127">
          <cell r="C3127" t="str">
            <v>TAREKS HAYVANCILIK ANONİM ŞİRKETİ</v>
          </cell>
          <cell r="D3127" t="str">
            <v>AZA ENERJİ DANIŞMANLIK LTD. ŞTİ.</v>
          </cell>
          <cell r="H3127" t="str">
            <v>LÜLEBURGAZ</v>
          </cell>
          <cell r="I3127" t="str">
            <v>KLA2022000005868</v>
          </cell>
          <cell r="J3127" t="str">
            <v>13.06.2022</v>
          </cell>
          <cell r="K3127" t="str">
            <v>Mayıs 2022</v>
          </cell>
          <cell r="L3127">
            <v>12503.08</v>
          </cell>
          <cell r="M3127">
            <v>12503.08</v>
          </cell>
        </row>
        <row r="3128">
          <cell r="C3128" t="str">
            <v>TAREKS TARIM ÜRÜNLERİ ARAÇ GEREÇ İTH.İHR.VE TİC.A.Ş.</v>
          </cell>
          <cell r="D3128" t="str">
            <v>AZA ENERJİ DANIŞMANLIK LTD. ŞTİ.</v>
          </cell>
          <cell r="H3128" t="str">
            <v>ÇANKAYA</v>
          </cell>
          <cell r="I3128" t="str">
            <v>KSE2022000003328</v>
          </cell>
          <cell r="J3128" t="str">
            <v>07.05.2022</v>
          </cell>
          <cell r="K3128" t="str">
            <v>Mayıs 2022</v>
          </cell>
          <cell r="L3128">
            <v>373.29</v>
          </cell>
          <cell r="M3128">
            <v>373.29</v>
          </cell>
        </row>
        <row r="3129">
          <cell r="C3129" t="str">
            <v>TAREKS TARIM ÜRÜNLERİ ARAÇ GEREÇ İTH.İHR.VE TİC.A.Ş.</v>
          </cell>
          <cell r="D3129" t="str">
            <v>AZA ENERJİ DANIŞMANLIK LTD. ŞTİ.</v>
          </cell>
          <cell r="H3129" t="str">
            <v>HAYRABOLU</v>
          </cell>
          <cell r="I3129" t="str">
            <v>KLA2022000005876</v>
          </cell>
          <cell r="J3129" t="str">
            <v>13.06.2022</v>
          </cell>
          <cell r="K3129" t="str">
            <v>Mayıs 2022</v>
          </cell>
          <cell r="L3129">
            <v>8820.61</v>
          </cell>
          <cell r="M3129">
            <v>8820.61</v>
          </cell>
        </row>
        <row r="3130">
          <cell r="C3130" t="str">
            <v>TAREKS TARIM ÜRÜNLERİ ARAÇ GEREÇ İTH.İHR.VE TİC.A.Ş.</v>
          </cell>
          <cell r="D3130" t="str">
            <v>AZA ENERJİ DANIŞMANLIK LTD. ŞTİ.</v>
          </cell>
          <cell r="H3130" t="str">
            <v>SARAYÖNÜ</v>
          </cell>
          <cell r="I3130" t="str">
            <v>KLA2022000005869</v>
          </cell>
          <cell r="J3130" t="str">
            <v>13.06.2022</v>
          </cell>
          <cell r="K3130" t="str">
            <v>Mayıs 2022</v>
          </cell>
          <cell r="L3130">
            <v>9525.4599999999991</v>
          </cell>
          <cell r="M3130">
            <v>9525.4599999999991</v>
          </cell>
        </row>
        <row r="3131">
          <cell r="C3131" t="str">
            <v>TAREKS TARIM ÜRÜNLERİ ARAÇ GEREÇ İTH.İHR.VE TİC.A.Ş.</v>
          </cell>
          <cell r="D3131" t="str">
            <v>AZA ENERJİ DANIŞMANLIK LTD. ŞTİ.</v>
          </cell>
          <cell r="H3131" t="str">
            <v>AYVALIK</v>
          </cell>
          <cell r="I3131" t="str">
            <v>KLA2022000005870</v>
          </cell>
          <cell r="J3131" t="str">
            <v>13.06.2022</v>
          </cell>
          <cell r="K3131" t="str">
            <v>Mayıs 2022</v>
          </cell>
          <cell r="L3131">
            <v>30569.08</v>
          </cell>
          <cell r="M3131">
            <v>30569.08</v>
          </cell>
        </row>
        <row r="3132">
          <cell r="C3132" t="str">
            <v>TAREKS TARIM ÜRÜNLERİ ARAÇ GEREÇ İTH.İHR.VE TİC.A.Ş.</v>
          </cell>
          <cell r="D3132" t="str">
            <v>AZA ENERJİ DANIŞMANLIK LTD. ŞTİ.</v>
          </cell>
          <cell r="H3132" t="str">
            <v>ÇANKAYA</v>
          </cell>
          <cell r="I3132" t="str">
            <v>KLA2022000005871</v>
          </cell>
          <cell r="J3132" t="str">
            <v>13.06.2022</v>
          </cell>
          <cell r="K3132" t="str">
            <v>Mayıs 2022</v>
          </cell>
          <cell r="L3132">
            <v>1877.86</v>
          </cell>
          <cell r="M3132">
            <v>1877.86</v>
          </cell>
        </row>
        <row r="3133">
          <cell r="C3133" t="str">
            <v>TAREKS TARIM ÜRÜNLERİ ARAÇ GEREÇ İTH.İHR.VE TİC.A.Ş.</v>
          </cell>
          <cell r="D3133" t="str">
            <v>AZA ENERJİ DANIŞMANLIK LTD. ŞTİ.</v>
          </cell>
          <cell r="H3133" t="str">
            <v>ÇANKAYA</v>
          </cell>
          <cell r="I3133" t="str">
            <v>KLA2022000005872</v>
          </cell>
          <cell r="J3133" t="str">
            <v>13.06.2022</v>
          </cell>
          <cell r="K3133" t="str">
            <v>Mayıs 2022</v>
          </cell>
          <cell r="L3133">
            <v>466.69</v>
          </cell>
          <cell r="M3133">
            <v>466.69</v>
          </cell>
        </row>
        <row r="3134">
          <cell r="C3134" t="str">
            <v>TAREKS TARIM ÜRÜNLERİ ARAÇ GEREÇ İTH.İHR.VE TİC.A.Ş.</v>
          </cell>
          <cell r="D3134" t="str">
            <v>AZA ENERJİ DANIŞMANLIK LTD. ŞTİ.</v>
          </cell>
          <cell r="H3134" t="str">
            <v>ÇORUM</v>
          </cell>
          <cell r="I3134" t="str">
            <v>KLA2022000005873</v>
          </cell>
          <cell r="J3134" t="str">
            <v>13.06.2022</v>
          </cell>
          <cell r="K3134" t="str">
            <v>Mayıs 2022</v>
          </cell>
          <cell r="L3134">
            <v>9416.07</v>
          </cell>
          <cell r="M3134">
            <v>9416.07</v>
          </cell>
        </row>
        <row r="3135">
          <cell r="C3135" t="str">
            <v>TAREKS TARIM ÜRÜNLERİ ARAÇ GEREÇ İTH.İHR.VE TİC.A.Ş.</v>
          </cell>
          <cell r="D3135" t="str">
            <v>AZA ENERJİ DANIŞMANLIK LTD. ŞTİ.</v>
          </cell>
          <cell r="H3135" t="str">
            <v>ÇANKAYA</v>
          </cell>
          <cell r="I3135" t="str">
            <v>KLA2022000005874</v>
          </cell>
          <cell r="J3135" t="str">
            <v>13.06.2022</v>
          </cell>
          <cell r="K3135" t="str">
            <v>Mayıs 2022</v>
          </cell>
          <cell r="L3135">
            <v>447.87</v>
          </cell>
          <cell r="M3135">
            <v>447.87</v>
          </cell>
        </row>
        <row r="3136">
          <cell r="C3136" t="str">
            <v>TAREKS TARIM ÜRÜNLERİ ARAÇ GEREÇ İTH.İHR.VE TİC.A.Ş.</v>
          </cell>
          <cell r="D3136" t="str">
            <v>AZA ENERJİ DANIŞMANLIK LTD. ŞTİ.</v>
          </cell>
          <cell r="H3136" t="str">
            <v>ÇANKAYA</v>
          </cell>
          <cell r="I3136" t="str">
            <v>KLA2022000005875</v>
          </cell>
          <cell r="J3136" t="str">
            <v>13.06.2022</v>
          </cell>
          <cell r="K3136" t="str">
            <v>Mayıs 2022</v>
          </cell>
          <cell r="L3136">
            <v>376.35</v>
          </cell>
          <cell r="M3136">
            <v>376.35</v>
          </cell>
        </row>
        <row r="3137">
          <cell r="C3137" t="str">
            <v>TAREKS ET VE ET ÜRÜNLERİ ANONİM ŞİRKETİ</v>
          </cell>
          <cell r="D3137" t="str">
            <v>AZA ENERJİ DANIŞMANLIK LTD. ŞTİ.</v>
          </cell>
          <cell r="H3137" t="str">
            <v>TUZLA</v>
          </cell>
          <cell r="I3137" t="str">
            <v>KSE2022000003327</v>
          </cell>
          <cell r="J3137" t="str">
            <v>07.05.2022</v>
          </cell>
          <cell r="K3137" t="str">
            <v>Mayıs 2022</v>
          </cell>
          <cell r="L3137">
            <v>153.29</v>
          </cell>
          <cell r="M3137">
            <v>153.29</v>
          </cell>
        </row>
        <row r="3138">
          <cell r="C3138" t="str">
            <v>TAREKS ET VE ET ÜRÜNLERİ ANONİM ŞİRKETİ</v>
          </cell>
          <cell r="D3138" t="str">
            <v>AZA ENERJİ DANIŞMANLIK LTD. ŞTİ.</v>
          </cell>
          <cell r="H3138" t="str">
            <v>TUZLA</v>
          </cell>
          <cell r="I3138" t="str">
            <v>KLA2022000005889</v>
          </cell>
          <cell r="J3138" t="str">
            <v>13.06.2022</v>
          </cell>
          <cell r="K3138" t="str">
            <v>Mayıs 2022</v>
          </cell>
          <cell r="L3138">
            <v>355092.7</v>
          </cell>
          <cell r="M3138">
            <v>355092.7</v>
          </cell>
        </row>
        <row r="3139">
          <cell r="C3139" t="str">
            <v>TARIK ALTINIŞIK</v>
          </cell>
          <cell r="E3139" t="str">
            <v>GarantiDBS</v>
          </cell>
          <cell r="H3139" t="str">
            <v>ÇANKAYA</v>
          </cell>
          <cell r="I3139" t="str">
            <v>KSE2022000003326</v>
          </cell>
          <cell r="J3139" t="str">
            <v>07.05.2022</v>
          </cell>
          <cell r="K3139" t="str">
            <v>Mayıs 2022</v>
          </cell>
          <cell r="L3139">
            <v>598.38</v>
          </cell>
          <cell r="M3139">
            <v>598.38</v>
          </cell>
        </row>
        <row r="3140">
          <cell r="C3140" t="str">
            <v>TARIK ALTINIŞIK</v>
          </cell>
          <cell r="E3140" t="str">
            <v>GarantiDBS</v>
          </cell>
          <cell r="H3140" t="str">
            <v>ÇANKAYA</v>
          </cell>
          <cell r="I3140" t="str">
            <v>KLA2022000005426</v>
          </cell>
          <cell r="J3140" t="str">
            <v>07.06.2022</v>
          </cell>
          <cell r="K3140" t="str">
            <v>Mayıs 2022</v>
          </cell>
          <cell r="L3140">
            <v>38266.5</v>
          </cell>
          <cell r="M3140">
            <v>38266.5</v>
          </cell>
        </row>
        <row r="3141">
          <cell r="C3141" t="str">
            <v>TARIK ALTINIŞIK</v>
          </cell>
          <cell r="E3141" t="str">
            <v>GarantiDBS</v>
          </cell>
          <cell r="H3141" t="str">
            <v>MAMAK</v>
          </cell>
          <cell r="I3141" t="str">
            <v>KLA2022000005427</v>
          </cell>
          <cell r="J3141" t="str">
            <v>07.06.2022</v>
          </cell>
          <cell r="K3141" t="str">
            <v>Mayıs 2022</v>
          </cell>
          <cell r="L3141">
            <v>17779.73</v>
          </cell>
          <cell r="M3141">
            <v>17779.73</v>
          </cell>
        </row>
        <row r="3142">
          <cell r="C3142" t="str">
            <v>TARIK ALTINIŞIK</v>
          </cell>
          <cell r="E3142" t="str">
            <v>GarantiDBS</v>
          </cell>
          <cell r="H3142" t="str">
            <v>YENİMAHALLE</v>
          </cell>
          <cell r="I3142" t="str">
            <v>KLA2022000005428</v>
          </cell>
          <cell r="J3142" t="str">
            <v>07.06.2022</v>
          </cell>
          <cell r="K3142" t="str">
            <v>Mayıs 2022</v>
          </cell>
          <cell r="L3142">
            <v>4108.49</v>
          </cell>
          <cell r="M3142">
            <v>4108.49</v>
          </cell>
        </row>
        <row r="3143">
          <cell r="C3143" t="str">
            <v>TARIK ALTINIŞIK</v>
          </cell>
          <cell r="E3143" t="str">
            <v>GarantiDBS</v>
          </cell>
          <cell r="H3143" t="str">
            <v>MAMAK</v>
          </cell>
          <cell r="I3143" t="str">
            <v>KLA2022000005429</v>
          </cell>
          <cell r="J3143" t="str">
            <v>07.06.2022</v>
          </cell>
          <cell r="K3143" t="str">
            <v>Mayıs 2022</v>
          </cell>
          <cell r="L3143">
            <v>22173.46</v>
          </cell>
          <cell r="M3143">
            <v>22173.46</v>
          </cell>
        </row>
        <row r="3144">
          <cell r="C3144" t="str">
            <v>TARIK ALTINIŞIK</v>
          </cell>
          <cell r="E3144" t="str">
            <v>GarantiDBS</v>
          </cell>
          <cell r="H3144" t="str">
            <v>MAMAK</v>
          </cell>
          <cell r="I3144" t="str">
            <v>KLA2022000005430</v>
          </cell>
          <cell r="J3144" t="str">
            <v>07.06.2022</v>
          </cell>
          <cell r="K3144" t="str">
            <v>Mayıs 2022</v>
          </cell>
          <cell r="L3144">
            <v>38294.04</v>
          </cell>
          <cell r="M3144">
            <v>38294.04</v>
          </cell>
        </row>
        <row r="3145">
          <cell r="C3145" t="str">
            <v>TARIK ALTINIŞIK</v>
          </cell>
          <cell r="E3145" t="str">
            <v>GarantiDBS</v>
          </cell>
          <cell r="H3145" t="str">
            <v>ÇANKAYA</v>
          </cell>
          <cell r="I3145" t="str">
            <v>KLA2022000005431</v>
          </cell>
          <cell r="J3145" t="str">
            <v>07.06.2022</v>
          </cell>
          <cell r="K3145" t="str">
            <v>Mayıs 2022</v>
          </cell>
          <cell r="L3145">
            <v>16678.759999999998</v>
          </cell>
          <cell r="M3145">
            <v>16678.759999999998</v>
          </cell>
        </row>
        <row r="3146">
          <cell r="C3146" t="str">
            <v>TARIK ALTINIŞIK</v>
          </cell>
          <cell r="E3146" t="str">
            <v>GarantiDBS</v>
          </cell>
          <cell r="H3146" t="str">
            <v>YENİMAHALLE</v>
          </cell>
          <cell r="I3146" t="str">
            <v>KLA2022000005432</v>
          </cell>
          <cell r="J3146" t="str">
            <v>07.06.2022</v>
          </cell>
          <cell r="K3146" t="str">
            <v>Mayıs 2022</v>
          </cell>
          <cell r="L3146">
            <v>4553.8100000000004</v>
          </cell>
          <cell r="M3146">
            <v>4553.8100000000004</v>
          </cell>
        </row>
        <row r="3147">
          <cell r="C3147" t="str">
            <v>TARIK ALTINIŞIK</v>
          </cell>
          <cell r="E3147" t="str">
            <v>GarantiDBS</v>
          </cell>
          <cell r="H3147" t="str">
            <v>ÇANKAYA</v>
          </cell>
          <cell r="I3147" t="str">
            <v>KLA2022000005433</v>
          </cell>
          <cell r="J3147" t="str">
            <v>07.06.2022</v>
          </cell>
          <cell r="K3147" t="str">
            <v>Mayıs 2022</v>
          </cell>
          <cell r="L3147">
            <v>24117.119999999999</v>
          </cell>
          <cell r="M3147">
            <v>24117.119999999999</v>
          </cell>
        </row>
        <row r="3148">
          <cell r="C3148" t="str">
            <v>TARIM KREDİ YEM SANAYİ VE TİCARET A.Ş.</v>
          </cell>
          <cell r="D3148" t="str">
            <v>AZA ENERJİ DANIŞMANLIK LTD. ŞTİ.</v>
          </cell>
          <cell r="H3148" t="str">
            <v>ŞANLIURFA</v>
          </cell>
          <cell r="I3148" t="str">
            <v>KSE2022000003325</v>
          </cell>
          <cell r="J3148" t="str">
            <v>07.05.2022</v>
          </cell>
          <cell r="K3148" t="str">
            <v>Mayıs 2022</v>
          </cell>
          <cell r="L3148">
            <v>70862.009999999995</v>
          </cell>
          <cell r="M3148">
            <v>70862.009999999995</v>
          </cell>
        </row>
        <row r="3149">
          <cell r="C3149" t="str">
            <v>TARIM KREDİ YEM SANAYİ VE TİCARET A.Ş.</v>
          </cell>
          <cell r="D3149" t="str">
            <v>AZA ENERJİ DANIŞMANLIK LTD. ŞTİ.</v>
          </cell>
          <cell r="H3149" t="str">
            <v>TİRE</v>
          </cell>
          <cell r="I3149" t="str">
            <v>KSE2022000004769</v>
          </cell>
          <cell r="J3149" t="str">
            <v>10.06.2022</v>
          </cell>
          <cell r="K3149" t="str">
            <v>Mayıs 2022</v>
          </cell>
          <cell r="L3149">
            <v>1043858.35</v>
          </cell>
          <cell r="M3149">
            <v>1043858.35</v>
          </cell>
        </row>
        <row r="3150">
          <cell r="C3150" t="str">
            <v>TARIM KREDİ YEM SANAYİ VE TİCARET A.Ş.</v>
          </cell>
          <cell r="D3150" t="str">
            <v>AZA ENERJİ DANIŞMANLIK LTD. ŞTİ.</v>
          </cell>
          <cell r="H3150" t="str">
            <v>BEYLİKOVA</v>
          </cell>
          <cell r="I3150" t="str">
            <v>KSE2022000004635</v>
          </cell>
          <cell r="J3150" t="str">
            <v>31.05.2022</v>
          </cell>
          <cell r="K3150" t="str">
            <v>Mayıs 2022</v>
          </cell>
          <cell r="L3150">
            <v>701400.22</v>
          </cell>
          <cell r="M3150">
            <v>701400.22</v>
          </cell>
        </row>
        <row r="3151">
          <cell r="C3151" t="str">
            <v>TARIM KREDİ YEM SANAYİ VE TİCARET A.Ş.</v>
          </cell>
          <cell r="D3151" t="str">
            <v>AZA ENERJİ DANIŞMANLIK LTD. ŞTİ.</v>
          </cell>
          <cell r="H3151" t="str">
            <v>TAVAS</v>
          </cell>
          <cell r="I3151" t="str">
            <v>KSE2022000004636</v>
          </cell>
          <cell r="J3151" t="str">
            <v>31.05.2022</v>
          </cell>
          <cell r="K3151" t="str">
            <v>Mayıs 2022</v>
          </cell>
          <cell r="L3151">
            <v>1099542.28</v>
          </cell>
          <cell r="M3151">
            <v>1099542.28</v>
          </cell>
        </row>
        <row r="3152">
          <cell r="C3152" t="str">
            <v>TARIM KREDİ YEM SANAYİ VE TİCARET A.Ş.</v>
          </cell>
          <cell r="D3152" t="str">
            <v>AZA ENERJİ DANIŞMANLIK LTD. ŞTİ.</v>
          </cell>
          <cell r="H3152" t="str">
            <v>KIRKLARELİ</v>
          </cell>
          <cell r="I3152" t="str">
            <v>KSE2022000004640</v>
          </cell>
          <cell r="J3152" t="str">
            <v>31.05.2022</v>
          </cell>
          <cell r="K3152" t="str">
            <v>Mayıs 2022</v>
          </cell>
          <cell r="L3152">
            <v>1041577.8</v>
          </cell>
          <cell r="M3152">
            <v>1041577.8</v>
          </cell>
        </row>
        <row r="3153">
          <cell r="C3153" t="str">
            <v>TARIM KREDİ YEM SANAYİ VE TİCARET A.Ş.</v>
          </cell>
          <cell r="D3153" t="str">
            <v>AZA ENERJİ DANIŞMANLIK LTD. ŞTİ.</v>
          </cell>
          <cell r="H3153" t="str">
            <v>BALIKESİR</v>
          </cell>
          <cell r="I3153" t="str">
            <v>KSE2022000004645</v>
          </cell>
          <cell r="J3153" t="str">
            <v>31.05.2022</v>
          </cell>
          <cell r="K3153" t="str">
            <v>Mayıs 2022</v>
          </cell>
          <cell r="L3153">
            <v>1687647.55</v>
          </cell>
          <cell r="M3153">
            <v>1687647.55</v>
          </cell>
        </row>
        <row r="3154">
          <cell r="C3154" t="str">
            <v>TARIM KREDİ YEM SANAYİ VE TİCARET A.Ş.</v>
          </cell>
          <cell r="D3154" t="str">
            <v>AZA ENERJİ DANIŞMANLIK LTD. ŞTİ.</v>
          </cell>
          <cell r="H3154" t="str">
            <v>ŞANLIURFA</v>
          </cell>
          <cell r="I3154" t="str">
            <v>KSE2022000004647</v>
          </cell>
          <cell r="J3154" t="str">
            <v>31.05.2022</v>
          </cell>
          <cell r="K3154" t="str">
            <v>Mayıs 2022</v>
          </cell>
          <cell r="L3154">
            <v>872658.55</v>
          </cell>
          <cell r="M3154">
            <v>872658.55</v>
          </cell>
        </row>
        <row r="3155">
          <cell r="C3155" t="str">
            <v>TARIM KREDİ YEM SANAYİ VE TİCARET A.Ş.</v>
          </cell>
          <cell r="D3155" t="str">
            <v>AZA ENERJİ DANIŞMANLIK LTD. ŞTİ.</v>
          </cell>
          <cell r="H3155" t="str">
            <v>KÜTAHYA</v>
          </cell>
          <cell r="I3155" t="str">
            <v>KSE2022000004646</v>
          </cell>
          <cell r="J3155" t="str">
            <v>31.05.2022</v>
          </cell>
          <cell r="K3155" t="str">
            <v>Mayıs 2022</v>
          </cell>
          <cell r="L3155">
            <v>1474166.26</v>
          </cell>
          <cell r="M3155">
            <v>1474166.26</v>
          </cell>
        </row>
        <row r="3156">
          <cell r="C3156" t="str">
            <v>TARIM KREDİ YEM SANAYİ VE TİCARET A.Ş.</v>
          </cell>
          <cell r="D3156" t="str">
            <v>AZA ENERJİ DANIŞMANLIK LTD. ŞTİ.</v>
          </cell>
          <cell r="H3156" t="str">
            <v>AKYAZI</v>
          </cell>
          <cell r="I3156" t="str">
            <v>KSE2022000004637</v>
          </cell>
          <cell r="J3156" t="str">
            <v>31.05.2022</v>
          </cell>
          <cell r="K3156" t="str">
            <v>Mayıs 2022</v>
          </cell>
          <cell r="L3156">
            <v>536508.19999999995</v>
          </cell>
          <cell r="M3156">
            <v>536508.19999999995</v>
          </cell>
        </row>
        <row r="3157">
          <cell r="C3157" t="str">
            <v>TARIM KREDİ YEM SANAYİ VE TİCARET A.Ş.</v>
          </cell>
          <cell r="D3157" t="str">
            <v>AZA ENERJİ DANIŞMANLIK LTD. ŞTİ.</v>
          </cell>
          <cell r="H3157" t="str">
            <v>GEMEREK</v>
          </cell>
          <cell r="I3157" t="str">
            <v>KSE2022000004638</v>
          </cell>
          <cell r="J3157" t="str">
            <v>31.05.2022</v>
          </cell>
          <cell r="K3157" t="str">
            <v>Mayıs 2022</v>
          </cell>
          <cell r="L3157">
            <v>394910.21</v>
          </cell>
          <cell r="M3157">
            <v>394910.21</v>
          </cell>
        </row>
        <row r="3158">
          <cell r="C3158" t="str">
            <v>TARIM KREDİ YEM SANAYİ VE TİCARET A.Ş.</v>
          </cell>
          <cell r="D3158" t="str">
            <v>AZA ENERJİ DANIŞMANLIK LTD. ŞTİ.</v>
          </cell>
          <cell r="H3158" t="str">
            <v>BOĞAZLIYAN</v>
          </cell>
          <cell r="I3158" t="str">
            <v>KSE2022000004639</v>
          </cell>
          <cell r="J3158" t="str">
            <v>31.05.2022</v>
          </cell>
          <cell r="K3158" t="str">
            <v>Mayıs 2022</v>
          </cell>
          <cell r="L3158">
            <v>530643.55000000005</v>
          </cell>
          <cell r="M3158">
            <v>530643.55000000005</v>
          </cell>
        </row>
        <row r="3159">
          <cell r="C3159" t="str">
            <v>TARIM KREDİ YEM SANAYİ VE TİCARET A.Ş.</v>
          </cell>
          <cell r="D3159" t="str">
            <v>AZA ENERJİ DANIŞMANLIK LTD. ŞTİ.</v>
          </cell>
          <cell r="H3159" t="str">
            <v>TAŞOVA</v>
          </cell>
          <cell r="I3159" t="str">
            <v>KSE2022000004641</v>
          </cell>
          <cell r="J3159" t="str">
            <v>31.05.2022</v>
          </cell>
          <cell r="K3159" t="str">
            <v>Mayıs 2022</v>
          </cell>
          <cell r="L3159">
            <v>191072.55</v>
          </cell>
          <cell r="M3159">
            <v>191072.55</v>
          </cell>
        </row>
        <row r="3160">
          <cell r="C3160" t="str">
            <v>TARIM KREDİ YEM SANAYİ VE TİCARET A.Ş.</v>
          </cell>
          <cell r="D3160" t="str">
            <v>AZA ENERJİ DANIŞMANLIK LTD. ŞTİ.</v>
          </cell>
          <cell r="H3160" t="str">
            <v>TAŞOVA</v>
          </cell>
          <cell r="I3160" t="str">
            <v>KSE2022000004642</v>
          </cell>
          <cell r="J3160" t="str">
            <v>31.05.2022</v>
          </cell>
          <cell r="K3160" t="str">
            <v>Mayıs 2022</v>
          </cell>
          <cell r="L3160">
            <v>275423.8</v>
          </cell>
          <cell r="M3160">
            <v>275423.8</v>
          </cell>
        </row>
        <row r="3161">
          <cell r="C3161" t="str">
            <v>TARIM KREDİ YEM SANAYİ VE TİCARET A.Ş.</v>
          </cell>
          <cell r="D3161" t="str">
            <v>AZA ENERJİ DANIŞMANLIK LTD. ŞTİ.</v>
          </cell>
          <cell r="H3161" t="str">
            <v>ELAZIĞ</v>
          </cell>
          <cell r="I3161" t="str">
            <v>KSE2022000004643</v>
          </cell>
          <cell r="J3161" t="str">
            <v>31.05.2022</v>
          </cell>
          <cell r="K3161" t="str">
            <v>Mayıs 2022</v>
          </cell>
          <cell r="L3161">
            <v>258790.7</v>
          </cell>
          <cell r="M3161">
            <v>258790.7</v>
          </cell>
        </row>
        <row r="3162">
          <cell r="C3162" t="str">
            <v>TARIM KREDİ YEM SANAYİ VE TİCARET A.Ş.</v>
          </cell>
          <cell r="D3162" t="str">
            <v>AZA ENERJİ DANIŞMANLIK LTD. ŞTİ.</v>
          </cell>
          <cell r="H3162" t="str">
            <v>DAZKIRI</v>
          </cell>
          <cell r="I3162" t="str">
            <v>KSE2022000004644</v>
          </cell>
          <cell r="J3162" t="str">
            <v>31.05.2022</v>
          </cell>
          <cell r="K3162" t="str">
            <v>Mayıs 2022</v>
          </cell>
          <cell r="L3162">
            <v>563881.05000000005</v>
          </cell>
          <cell r="M3162">
            <v>563881.05000000005</v>
          </cell>
        </row>
        <row r="3163">
          <cell r="C3163" t="str">
            <v>TARIMKREDİ BİRLİK TARIM ÜRÜNLERİ HAYV. AMB. PET. NAKL. İTH. İHR. SAN. VE TİC. A.Ş.</v>
          </cell>
          <cell r="D3163" t="str">
            <v>AZA ENERJİ DANIŞMANLIK LTD. ŞTİ.</v>
          </cell>
          <cell r="H3163" t="str">
            <v>GÖMEÇ</v>
          </cell>
          <cell r="I3163" t="str">
            <v>KSE2022000003324</v>
          </cell>
          <cell r="J3163" t="str">
            <v>07.05.2022</v>
          </cell>
          <cell r="K3163" t="str">
            <v>Mayıs 2022</v>
          </cell>
          <cell r="L3163">
            <v>14400.67</v>
          </cell>
          <cell r="M3163">
            <v>14400.67</v>
          </cell>
        </row>
        <row r="3164">
          <cell r="C3164" t="str">
            <v>TARIMKREDİ BİRLİK TARIM ÜRÜNLERİ HAYV. AMB. PET. NAKL. İTH. İHR. SAN. VE TİC. A.Ş.</v>
          </cell>
          <cell r="D3164" t="str">
            <v>AZA ENERJİ DANIŞMANLIK LTD. ŞTİ.</v>
          </cell>
          <cell r="H3164" t="str">
            <v>KIRKLARELİ</v>
          </cell>
          <cell r="I3164" t="str">
            <v>KSE2022000004621</v>
          </cell>
          <cell r="J3164" t="str">
            <v>31.05.2022</v>
          </cell>
          <cell r="K3164" t="str">
            <v>Mayıs 2022</v>
          </cell>
          <cell r="L3164">
            <v>469238.14</v>
          </cell>
          <cell r="M3164">
            <v>469238.14</v>
          </cell>
        </row>
        <row r="3165">
          <cell r="C3165" t="str">
            <v>TARIMKREDİ BİRLİK TARIM ÜRÜNLERİ HAYV. AMB. PET. NAKL. İTH. İHR. SAN. VE TİC. A.Ş.</v>
          </cell>
          <cell r="D3165" t="str">
            <v>AZA ENERJİ DANIŞMANLIK LTD. ŞTİ.</v>
          </cell>
          <cell r="H3165" t="str">
            <v>UZUNKÖPRÜ</v>
          </cell>
          <cell r="I3165" t="str">
            <v>KSE2022000004623</v>
          </cell>
          <cell r="J3165" t="str">
            <v>31.05.2022</v>
          </cell>
          <cell r="K3165" t="str">
            <v>Mayıs 2022</v>
          </cell>
          <cell r="L3165">
            <v>926098.05</v>
          </cell>
          <cell r="M3165">
            <v>926098.05</v>
          </cell>
        </row>
        <row r="3166">
          <cell r="C3166" t="str">
            <v>TARIMKREDİ BİRLİK TARIM ÜRÜNLERİ HAYV. AMB. PET. NAKL. İTH. İHR. SAN. VE TİC. A.Ş.</v>
          </cell>
          <cell r="D3166" t="str">
            <v>AZA ENERJİ DANIŞMANLIK LTD. ŞTİ.</v>
          </cell>
          <cell r="H3166" t="str">
            <v>ETİMESGUT</v>
          </cell>
          <cell r="I3166" t="str">
            <v>KSE2022000004620</v>
          </cell>
          <cell r="J3166" t="str">
            <v>31.05.2022</v>
          </cell>
          <cell r="K3166" t="str">
            <v>Mayıs 2022</v>
          </cell>
          <cell r="L3166">
            <v>191345.21</v>
          </cell>
          <cell r="M3166">
            <v>191345.21</v>
          </cell>
        </row>
        <row r="3167">
          <cell r="C3167" t="str">
            <v>TARIMKREDİ BİRLİK TARIM ÜRÜNLERİ HAYV. AMB. PET. NAKL. İTH. İHR. SAN. VE TİC. A.Ş.</v>
          </cell>
          <cell r="D3167" t="str">
            <v>AZA ENERJİ DANIŞMANLIK LTD. ŞTİ.</v>
          </cell>
          <cell r="H3167" t="str">
            <v>GÖMEÇ</v>
          </cell>
          <cell r="I3167" t="str">
            <v>KSE2022000004622</v>
          </cell>
          <cell r="J3167" t="str">
            <v>31.05.2022</v>
          </cell>
          <cell r="K3167" t="str">
            <v>Mayıs 2022</v>
          </cell>
          <cell r="L3167">
            <v>78571.759999999995</v>
          </cell>
          <cell r="M3167">
            <v>78571.759999999995</v>
          </cell>
        </row>
        <row r="3168">
          <cell r="C3168" t="str">
            <v>TARIMKREDİ BİRLİK TARIM ÜRÜNLERİ HAYV. AMB. PET. NAKL. İTH. İHR. SAN. VE TİC. A.Ş.</v>
          </cell>
          <cell r="D3168" t="str">
            <v>AZA ENERJİ DANIŞMANLIK LTD. ŞTİ.</v>
          </cell>
          <cell r="H3168" t="str">
            <v>REFAHİYE</v>
          </cell>
          <cell r="I3168" t="str">
            <v>KSE2022000004624</v>
          </cell>
          <cell r="J3168" t="str">
            <v>31.05.2022</v>
          </cell>
          <cell r="K3168" t="str">
            <v>Mayıs 2022</v>
          </cell>
          <cell r="L3168">
            <v>3322.6</v>
          </cell>
          <cell r="M3168">
            <v>3322.6</v>
          </cell>
        </row>
        <row r="3169">
          <cell r="C3169" t="str">
            <v>TARIMKREDİ BİRLİK TARIM ÜRÜNLERİ HAYV. AMB. PET. NAKL. İTH. İHR. SAN. VE TİC. A.Ş.</v>
          </cell>
          <cell r="D3169" t="str">
            <v>AZA ENERJİ DANIŞMANLIK LTD. ŞTİ.</v>
          </cell>
          <cell r="H3169" t="str">
            <v>BAFRA</v>
          </cell>
          <cell r="I3169" t="str">
            <v>KSE2022000004625</v>
          </cell>
          <cell r="J3169" t="str">
            <v>31.05.2022</v>
          </cell>
          <cell r="K3169" t="str">
            <v>Mayıs 2022</v>
          </cell>
          <cell r="L3169">
            <v>231339.71</v>
          </cell>
          <cell r="M3169">
            <v>231339.71</v>
          </cell>
        </row>
        <row r="3170">
          <cell r="C3170" t="str">
            <v>TARIMKREDİ BİRLİK TARIM ÜRÜNLERİ HAYV. AMB. PET. NAKL. İTH. İHR. SAN. VE TİC. A.Ş.</v>
          </cell>
          <cell r="D3170" t="str">
            <v>AZA ENERJİ DANIŞMANLIK LTD. ŞTİ.</v>
          </cell>
          <cell r="H3170" t="str">
            <v>ETİMESGUT</v>
          </cell>
          <cell r="I3170" t="str">
            <v>KSE2022000004626</v>
          </cell>
          <cell r="J3170" t="str">
            <v>31.05.2022</v>
          </cell>
          <cell r="K3170" t="str">
            <v>Mayıs 2022</v>
          </cell>
          <cell r="L3170">
            <v>35736.699999999997</v>
          </cell>
          <cell r="M3170">
            <v>35736.699999999997</v>
          </cell>
        </row>
        <row r="3171">
          <cell r="C3171" t="str">
            <v>TARKİM BİTKİ KORUMASANAYİ VE TİCARET ANONİM ŞİRKETİ</v>
          </cell>
          <cell r="D3171" t="str">
            <v>AZA ENERJİ DANIŞMANLIK LTD. ŞTİ.</v>
          </cell>
          <cell r="H3171" t="str">
            <v>ŞEHZADELER</v>
          </cell>
          <cell r="I3171" t="str">
            <v>KSE2022000003323</v>
          </cell>
          <cell r="J3171" t="str">
            <v>07.05.2022</v>
          </cell>
          <cell r="K3171" t="str">
            <v>Mayıs 2022</v>
          </cell>
          <cell r="L3171">
            <v>2928.41</v>
          </cell>
          <cell r="M3171">
            <v>2928.41</v>
          </cell>
        </row>
        <row r="3172">
          <cell r="C3172" t="str">
            <v>TARKİM BİTKİ KORUMASANAYİ VE TİCARET ANONİM ŞİRKETİ</v>
          </cell>
          <cell r="D3172" t="str">
            <v>AZA ENERJİ DANIŞMANLIK LTD. ŞTİ.</v>
          </cell>
          <cell r="H3172" t="str">
            <v>ŞEHZADELER</v>
          </cell>
          <cell r="I3172" t="str">
            <v>KLA2022000005877</v>
          </cell>
          <cell r="J3172" t="str">
            <v>13.06.2022</v>
          </cell>
          <cell r="K3172" t="str">
            <v>Mayıs 2022</v>
          </cell>
          <cell r="L3172">
            <v>338451.48</v>
          </cell>
          <cell r="M3172">
            <v>338451.48</v>
          </cell>
        </row>
        <row r="3173">
          <cell r="C3173" t="str">
            <v>TAŞ ZAMANI MERMER İTHALAT İHRACAT SAN.TİC.LTD.ŞTİ.</v>
          </cell>
          <cell r="D3173" t="str">
            <v>SERA ENERJİ SAN. VE TİC. LTD. ŞTİ.</v>
          </cell>
          <cell r="H3173" t="str">
            <v>YATAĞAN</v>
          </cell>
          <cell r="I3173" t="str">
            <v>KFE2022000000811</v>
          </cell>
          <cell r="J3173" t="str">
            <v>11.06.2022</v>
          </cell>
          <cell r="K3173" t="str">
            <v>Mayıs 2022</v>
          </cell>
          <cell r="L3173">
            <v>3773.6</v>
          </cell>
          <cell r="M3173">
            <v>3773.6</v>
          </cell>
        </row>
        <row r="3174">
          <cell r="C3174" t="str">
            <v>TAŞ ZAMANI MERMER İTHALAT İHRACAT SAN.TİC.LTD.ŞTİ.</v>
          </cell>
          <cell r="D3174" t="str">
            <v>SERA ENERJİ SAN. VE TİC. LTD. ŞTİ.</v>
          </cell>
          <cell r="H3174" t="str">
            <v>ÇAY</v>
          </cell>
          <cell r="I3174" t="str">
            <v>KFE2022000000812</v>
          </cell>
          <cell r="J3174" t="str">
            <v>11.06.2022</v>
          </cell>
          <cell r="K3174" t="str">
            <v>Mayıs 2022</v>
          </cell>
          <cell r="L3174">
            <v>166946.67000000001</v>
          </cell>
          <cell r="M3174">
            <v>166946.67000000001</v>
          </cell>
        </row>
        <row r="3175">
          <cell r="C3175" t="str">
            <v>TAŞ ZAMANI MERMER İTHALAT İHRACAT SAN.TİC.LTD.ŞTİ.</v>
          </cell>
          <cell r="D3175" t="str">
            <v>SERA ENERJİ SAN. VE TİC. LTD. ŞTİ.</v>
          </cell>
          <cell r="H3175" t="str">
            <v>ÇAY</v>
          </cell>
          <cell r="I3175" t="str">
            <v>KFE2022000000813</v>
          </cell>
          <cell r="J3175" t="str">
            <v>11.06.2022</v>
          </cell>
          <cell r="K3175" t="str">
            <v>Mayıs 2022</v>
          </cell>
          <cell r="L3175">
            <v>25520.18</v>
          </cell>
          <cell r="M3175">
            <v>25520.18</v>
          </cell>
        </row>
        <row r="3176">
          <cell r="C3176" t="str">
            <v>TAŞ ZAMANI MERMER İTHALAT İHRACAT SAN.TİC.LTD.ŞTİ.</v>
          </cell>
          <cell r="D3176" t="str">
            <v>SERA ENERJİ SAN. VE TİC. LTD. ŞTİ.</v>
          </cell>
          <cell r="H3176" t="str">
            <v>YATAĞAN</v>
          </cell>
          <cell r="I3176" t="str">
            <v>KFE2022000000814</v>
          </cell>
          <cell r="J3176" t="str">
            <v>11.06.2022</v>
          </cell>
          <cell r="K3176" t="str">
            <v>Mayıs 2022</v>
          </cell>
          <cell r="L3176">
            <v>155102.01</v>
          </cell>
          <cell r="M3176">
            <v>155102.01</v>
          </cell>
        </row>
        <row r="3177">
          <cell r="C3177" t="str">
            <v>TAŞ ZAMANI MERMER İTHALAT İHRACAT SAN.TİC.LTD.ŞTİ.</v>
          </cell>
          <cell r="D3177" t="str">
            <v>SERA ENERJİ SAN. VE TİC. LTD. ŞTİ.</v>
          </cell>
          <cell r="H3177" t="str">
            <v>KAVAKLIDERE</v>
          </cell>
          <cell r="I3177" t="str">
            <v>KFE2022000000815</v>
          </cell>
          <cell r="J3177" t="str">
            <v>11.06.2022</v>
          </cell>
          <cell r="K3177" t="str">
            <v>Mayıs 2022</v>
          </cell>
          <cell r="L3177">
            <v>171828.86</v>
          </cell>
          <cell r="M3177">
            <v>171828.86</v>
          </cell>
        </row>
        <row r="3178">
          <cell r="C3178" t="str">
            <v>TAŞ ZAMANI MERMER İTHALAT İHRACAT SAN.TİC.LTD.ŞTİ.</v>
          </cell>
          <cell r="D3178" t="str">
            <v>SERA ENERJİ SAN. VE TİC. LTD. ŞTİ.</v>
          </cell>
          <cell r="H3178" t="str">
            <v>YATAĞAN</v>
          </cell>
          <cell r="I3178" t="str">
            <v>KFE2022000000816</v>
          </cell>
          <cell r="J3178" t="str">
            <v>11.06.2022</v>
          </cell>
          <cell r="K3178" t="str">
            <v>Mayıs 2022</v>
          </cell>
          <cell r="L3178">
            <v>35690.720000000001</v>
          </cell>
          <cell r="M3178">
            <v>35690.720000000001</v>
          </cell>
        </row>
        <row r="3179">
          <cell r="C3179" t="str">
            <v>TAŞ ZAMANI MERMER İTHALAT İHRACAT SAN.TİC.LTD.ŞTİ.</v>
          </cell>
          <cell r="D3179" t="str">
            <v>SERA ENERJİ SAN. VE TİC. LTD. ŞTİ.</v>
          </cell>
          <cell r="H3179" t="str">
            <v>MENTEŞE</v>
          </cell>
          <cell r="I3179" t="str">
            <v>KFE2022000000817</v>
          </cell>
          <cell r="J3179" t="str">
            <v>11.06.2022</v>
          </cell>
          <cell r="K3179" t="str">
            <v>Mayıs 2022</v>
          </cell>
          <cell r="L3179">
            <v>8791.4599999999991</v>
          </cell>
          <cell r="M3179">
            <v>8791.4599999999991</v>
          </cell>
        </row>
        <row r="3180">
          <cell r="C3180" t="str">
            <v>TAT MAKİNA NAKLİYE OTO.AK.GIDA TAAH.İTH.İH.SN.VE TİC.LTD.ŞTİ</v>
          </cell>
          <cell r="E3180" t="str">
            <v>VakıfbankDBS</v>
          </cell>
          <cell r="H3180" t="str">
            <v>GÖKÇEBEY</v>
          </cell>
          <cell r="I3180" t="str">
            <v>KSE2022000003322</v>
          </cell>
          <cell r="J3180" t="str">
            <v>07.05.2022</v>
          </cell>
          <cell r="K3180" t="str">
            <v>Mayıs 2022</v>
          </cell>
          <cell r="L3180">
            <v>70.97</v>
          </cell>
          <cell r="M3180">
            <v>70.97</v>
          </cell>
        </row>
        <row r="3181">
          <cell r="C3181" t="str">
            <v>TAT MAKİNA NAKLİYE OTO.AK.GIDA TAAH.İTH.İH.SN.VE TİC.LTD.ŞTİ</v>
          </cell>
          <cell r="E3181" t="str">
            <v>VakıfbankDBS</v>
          </cell>
          <cell r="H3181" t="str">
            <v>GÖKÇEBEY</v>
          </cell>
          <cell r="I3181" t="str">
            <v>KLA2022000005420</v>
          </cell>
          <cell r="J3181" t="str">
            <v>07.06.2022</v>
          </cell>
          <cell r="K3181" t="str">
            <v>Mayıs 2022</v>
          </cell>
          <cell r="L3181">
            <v>14015.96</v>
          </cell>
          <cell r="M3181">
            <v>14015.96</v>
          </cell>
        </row>
        <row r="3182">
          <cell r="C3182" t="str">
            <v>TATIŞ TURİZM YATIRIM ÖZEL EĞİTİM VE ÖĞRETİM İŞL.TİC.A.Ş.</v>
          </cell>
          <cell r="D3182" t="str">
            <v>ACE</v>
          </cell>
          <cell r="E3182" t="str">
            <v>İş Bankası ATS</v>
          </cell>
          <cell r="H3182" t="str">
            <v>ALİAĞA</v>
          </cell>
          <cell r="I3182" t="str">
            <v>KSE2022000003321</v>
          </cell>
          <cell r="J3182" t="str">
            <v>07.05.2022</v>
          </cell>
          <cell r="K3182" t="str">
            <v>Mayıs 2022</v>
          </cell>
          <cell r="L3182">
            <v>715.58</v>
          </cell>
          <cell r="M3182">
            <v>715.58</v>
          </cell>
        </row>
        <row r="3183">
          <cell r="C3183" t="str">
            <v>TATIŞ TURİZM YATIRIM ÖZEL EĞİTİM VE ÖĞRETİM İŞL.TİC.A.Ş.</v>
          </cell>
          <cell r="D3183" t="str">
            <v>ACE</v>
          </cell>
          <cell r="E3183" t="str">
            <v>İş Bankası ATS</v>
          </cell>
          <cell r="H3183" t="str">
            <v>ALİAĞA</v>
          </cell>
          <cell r="I3183" t="str">
            <v>KME2022000001416</v>
          </cell>
          <cell r="J3183" t="str">
            <v>13.06.2022</v>
          </cell>
          <cell r="K3183" t="str">
            <v>Mayıs 2022</v>
          </cell>
          <cell r="L3183">
            <v>77739.83</v>
          </cell>
          <cell r="M3183">
            <v>77739.83</v>
          </cell>
        </row>
        <row r="3184">
          <cell r="C3184" t="str">
            <v>TATIŞ TURİZM YATIRIM ÖZEL EĞİTİM VE ÖĞRETİM İŞL.TİC.A.Ş.</v>
          </cell>
          <cell r="D3184" t="str">
            <v>ACE</v>
          </cell>
          <cell r="E3184" t="str">
            <v>İş Bankası ATS</v>
          </cell>
          <cell r="H3184" t="str">
            <v>ALİAĞA</v>
          </cell>
          <cell r="I3184" t="str">
            <v>KME2022000001417</v>
          </cell>
          <cell r="J3184" t="str">
            <v>13.06.2022</v>
          </cell>
          <cell r="K3184" t="str">
            <v>Mayıs 2022</v>
          </cell>
          <cell r="L3184">
            <v>5746.03</v>
          </cell>
          <cell r="M3184">
            <v>5746.03</v>
          </cell>
        </row>
        <row r="3185">
          <cell r="C3185" t="str">
            <v>TATIŞ TURİZM YATIRIM ÖZEL EĞİTİM VE ÖĞRETİM İŞL.TİC.A.Ş.</v>
          </cell>
          <cell r="D3185" t="str">
            <v>ACE</v>
          </cell>
          <cell r="E3185" t="str">
            <v>İş Bankası ATS</v>
          </cell>
          <cell r="H3185" t="str">
            <v>MARMARİS</v>
          </cell>
          <cell r="I3185" t="str">
            <v>KME2022000001418</v>
          </cell>
          <cell r="J3185" t="str">
            <v>13.06.2022</v>
          </cell>
          <cell r="K3185" t="str">
            <v>Mayıs 2022</v>
          </cell>
          <cell r="L3185">
            <v>31940.54</v>
          </cell>
          <cell r="M3185">
            <v>31940.54</v>
          </cell>
        </row>
        <row r="3186">
          <cell r="C3186" t="str">
            <v>TATIŞ EĞİTİM VE ÖĞRETİM İŞLETMECİLİĞİ TİC. VE SAN.A.Ş.</v>
          </cell>
          <cell r="E3186" t="str">
            <v>İş Bankası ATS</v>
          </cell>
          <cell r="H3186" t="str">
            <v>KONAK</v>
          </cell>
          <cell r="I3186" t="str">
            <v>KSE2022000003319</v>
          </cell>
          <cell r="J3186" t="str">
            <v>07.05.2022</v>
          </cell>
          <cell r="K3186" t="str">
            <v>Mayıs 2022</v>
          </cell>
          <cell r="L3186">
            <v>226.62</v>
          </cell>
          <cell r="M3186">
            <v>226.62</v>
          </cell>
        </row>
        <row r="3187">
          <cell r="C3187" t="str">
            <v>TATIŞ EĞİTİM VE ÖĞRETİM İŞLETMECİLİĞİ TİC. VE SAN.A.Ş.</v>
          </cell>
          <cell r="D3187" t="str">
            <v>ACE</v>
          </cell>
          <cell r="E3187" t="str">
            <v>İş Bankası ATS</v>
          </cell>
          <cell r="H3187" t="str">
            <v>BORNOVA</v>
          </cell>
          <cell r="I3187" t="str">
            <v>KSE2022000003320</v>
          </cell>
          <cell r="J3187" t="str">
            <v>07.05.2022</v>
          </cell>
          <cell r="K3187" t="str">
            <v>Mayıs 2022</v>
          </cell>
          <cell r="L3187">
            <v>1329.13</v>
          </cell>
          <cell r="M3187">
            <v>1329.13</v>
          </cell>
        </row>
        <row r="3188">
          <cell r="C3188" t="str">
            <v>TATIŞ EĞİTİM VE ÖĞRETİM İŞLETMECİLİĞİ TİC. VE SAN.A.Ş.</v>
          </cell>
          <cell r="D3188" t="str">
            <v>ACE</v>
          </cell>
          <cell r="E3188" t="str">
            <v>İş Bankası ATS</v>
          </cell>
          <cell r="H3188" t="str">
            <v>KONAK</v>
          </cell>
          <cell r="I3188" t="str">
            <v>KME2022000001419</v>
          </cell>
          <cell r="J3188" t="str">
            <v>13.06.2022</v>
          </cell>
          <cell r="K3188" t="str">
            <v>Mayıs 2022</v>
          </cell>
          <cell r="L3188">
            <v>614.97</v>
          </cell>
          <cell r="M3188">
            <v>614.97</v>
          </cell>
        </row>
        <row r="3189">
          <cell r="C3189" t="str">
            <v>TATIŞ EĞİTİM VE ÖĞRETİM İŞLETMECİLİĞİ TİC. VE SAN.A.Ş.</v>
          </cell>
          <cell r="D3189" t="str">
            <v>ACE</v>
          </cell>
          <cell r="E3189" t="str">
            <v>İş Bankası ATS</v>
          </cell>
          <cell r="H3189" t="str">
            <v>KONAK</v>
          </cell>
          <cell r="I3189" t="str">
            <v>KME2022000001420</v>
          </cell>
          <cell r="J3189" t="str">
            <v>13.06.2022</v>
          </cell>
          <cell r="K3189" t="str">
            <v>Mayıs 2022</v>
          </cell>
          <cell r="L3189">
            <v>1180.01</v>
          </cell>
          <cell r="M3189">
            <v>1180.01</v>
          </cell>
        </row>
        <row r="3190">
          <cell r="C3190" t="str">
            <v>TATIŞ EĞİTİM VE ÖĞRETİM İŞLETMECİLİĞİ TİC. VE SAN.A.Ş.</v>
          </cell>
          <cell r="D3190" t="str">
            <v>ACE</v>
          </cell>
          <cell r="E3190" t="str">
            <v>İş Bankası ATS</v>
          </cell>
          <cell r="H3190" t="str">
            <v>KONAK</v>
          </cell>
          <cell r="I3190" t="str">
            <v>KME2022000001421</v>
          </cell>
          <cell r="J3190" t="str">
            <v>13.06.2022</v>
          </cell>
          <cell r="K3190" t="str">
            <v>Mayıs 2022</v>
          </cell>
          <cell r="L3190">
            <v>226.5</v>
          </cell>
          <cell r="M3190">
            <v>226.5</v>
          </cell>
        </row>
        <row r="3191">
          <cell r="C3191" t="str">
            <v>TATIŞ EĞİTİM VE ÖĞRETİM İŞLETMECİLİĞİ TİC. VE SAN.A.Ş.</v>
          </cell>
          <cell r="D3191" t="str">
            <v>ACE</v>
          </cell>
          <cell r="E3191" t="str">
            <v>İş Bankası ATS</v>
          </cell>
          <cell r="H3191" t="str">
            <v>KONAK</v>
          </cell>
          <cell r="I3191" t="str">
            <v>KME2022000001422</v>
          </cell>
          <cell r="J3191" t="str">
            <v>13.06.2022</v>
          </cell>
          <cell r="K3191" t="str">
            <v>Mayıs 2022</v>
          </cell>
          <cell r="L3191">
            <v>3129.51</v>
          </cell>
          <cell r="M3191">
            <v>3129.51</v>
          </cell>
        </row>
        <row r="3192">
          <cell r="C3192" t="str">
            <v>TATIŞ EĞİTİM VE ÖĞRETİM İŞLETMECİLİĞİ TİC. VE SAN.A.Ş.</v>
          </cell>
          <cell r="D3192" t="str">
            <v>ACE</v>
          </cell>
          <cell r="E3192" t="str">
            <v>İş Bankası ATS</v>
          </cell>
          <cell r="H3192" t="str">
            <v>KONAK</v>
          </cell>
          <cell r="I3192" t="str">
            <v>KME2022000001423</v>
          </cell>
          <cell r="J3192" t="str">
            <v>13.06.2022</v>
          </cell>
          <cell r="K3192" t="str">
            <v>Mayıs 2022</v>
          </cell>
          <cell r="L3192">
            <v>70412.41</v>
          </cell>
          <cell r="M3192">
            <v>70412.41</v>
          </cell>
        </row>
        <row r="3193">
          <cell r="C3193" t="str">
            <v>TATIŞ EĞİTİM VE ÖĞRETİM İŞLETMECİLİĞİ TİC. VE SAN.A.Ş.</v>
          </cell>
          <cell r="D3193" t="str">
            <v>ACE</v>
          </cell>
          <cell r="E3193" t="str">
            <v>İş Bankası ATS</v>
          </cell>
          <cell r="H3193" t="str">
            <v>KONAK</v>
          </cell>
          <cell r="I3193" t="str">
            <v>KME2022000001424</v>
          </cell>
          <cell r="J3193" t="str">
            <v>13.06.2022</v>
          </cell>
          <cell r="K3193" t="str">
            <v>Mayıs 2022</v>
          </cell>
          <cell r="L3193">
            <v>16956.07</v>
          </cell>
          <cell r="M3193">
            <v>16956.07</v>
          </cell>
        </row>
        <row r="3194">
          <cell r="C3194" t="str">
            <v>TATIŞ EĞİTİM VE ÖĞRETİM İŞLETMECİLİĞİ TİC. VE SAN.A.Ş.</v>
          </cell>
          <cell r="D3194" t="str">
            <v>ACE</v>
          </cell>
          <cell r="E3194" t="str">
            <v>İş Bankası ATS</v>
          </cell>
          <cell r="H3194" t="str">
            <v>KONAK</v>
          </cell>
          <cell r="I3194" t="str">
            <v>KME2022000001425</v>
          </cell>
          <cell r="J3194" t="str">
            <v>13.06.2022</v>
          </cell>
          <cell r="K3194" t="str">
            <v>Mayıs 2022</v>
          </cell>
          <cell r="L3194">
            <v>221.86</v>
          </cell>
          <cell r="M3194">
            <v>221.86</v>
          </cell>
        </row>
        <row r="3195">
          <cell r="C3195" t="str">
            <v>TATIŞ EĞİTİM VE ÖĞRETİM İŞLETMECİLİĞİ TİC. VE SAN.A.Ş.</v>
          </cell>
          <cell r="D3195" t="str">
            <v>ACE</v>
          </cell>
          <cell r="E3195" t="str">
            <v>İş Bankası ATS</v>
          </cell>
          <cell r="H3195" t="str">
            <v>KONAK</v>
          </cell>
          <cell r="I3195" t="str">
            <v>KME2022000001426</v>
          </cell>
          <cell r="J3195" t="str">
            <v>13.06.2022</v>
          </cell>
          <cell r="K3195" t="str">
            <v>Mayıs 2022</v>
          </cell>
          <cell r="L3195">
            <v>448.29</v>
          </cell>
          <cell r="M3195">
            <v>448.29</v>
          </cell>
        </row>
        <row r="3196">
          <cell r="C3196" t="str">
            <v>TATIŞ EĞİTİM VE ÖĞRETİM İŞLETMECİLİĞİ TİC. VE SAN.A.Ş.</v>
          </cell>
          <cell r="D3196" t="str">
            <v>ACE</v>
          </cell>
          <cell r="E3196" t="str">
            <v>İş Bankası ATS</v>
          </cell>
          <cell r="H3196" t="str">
            <v>KONAK</v>
          </cell>
          <cell r="I3196" t="str">
            <v>KME2022000001427</v>
          </cell>
          <cell r="J3196" t="str">
            <v>13.06.2022</v>
          </cell>
          <cell r="K3196" t="str">
            <v>Mayıs 2022</v>
          </cell>
          <cell r="L3196">
            <v>262.22000000000003</v>
          </cell>
          <cell r="M3196">
            <v>262.22000000000003</v>
          </cell>
        </row>
        <row r="3197">
          <cell r="C3197" t="str">
            <v>TATIŞ EĞİTİM VE ÖĞRETİM İŞLETMECİLİĞİ TİC. VE SAN.A.Ş.</v>
          </cell>
          <cell r="D3197" t="str">
            <v>ACE</v>
          </cell>
          <cell r="E3197" t="str">
            <v>İş Bankası ATS</v>
          </cell>
          <cell r="H3197" t="str">
            <v>KONAK</v>
          </cell>
          <cell r="I3197" t="str">
            <v>KME2022000001428</v>
          </cell>
          <cell r="J3197" t="str">
            <v>13.06.2022</v>
          </cell>
          <cell r="K3197" t="str">
            <v>Mayıs 2022</v>
          </cell>
          <cell r="L3197">
            <v>5154.43</v>
          </cell>
          <cell r="M3197">
            <v>5154.43</v>
          </cell>
        </row>
        <row r="3198">
          <cell r="C3198" t="str">
            <v>TATIŞ EĞİTİM VE ÖĞRETİM İŞLETMECİLİĞİ TİC. VE SAN.A.Ş.</v>
          </cell>
          <cell r="D3198" t="str">
            <v>ACE</v>
          </cell>
          <cell r="E3198" t="str">
            <v>İş Bankası ATS</v>
          </cell>
          <cell r="H3198" t="str">
            <v>KONAK</v>
          </cell>
          <cell r="I3198" t="str">
            <v>KME2022000001429</v>
          </cell>
          <cell r="J3198" t="str">
            <v>13.06.2022</v>
          </cell>
          <cell r="K3198" t="str">
            <v>Mayıs 2022</v>
          </cell>
          <cell r="L3198">
            <v>11309.47</v>
          </cell>
          <cell r="M3198">
            <v>11309.47</v>
          </cell>
        </row>
        <row r="3199">
          <cell r="C3199" t="str">
            <v>TATIŞ EĞİTİM VE ÖĞRETİM İŞLETMECİLİĞİ TİC. VE SAN.A.Ş.</v>
          </cell>
          <cell r="D3199" t="str">
            <v>ACE</v>
          </cell>
          <cell r="E3199" t="str">
            <v>İş Bankası ATS</v>
          </cell>
          <cell r="H3199" t="str">
            <v>KONAK</v>
          </cell>
          <cell r="I3199" t="str">
            <v>KME2022000001430</v>
          </cell>
          <cell r="J3199" t="str">
            <v>13.06.2022</v>
          </cell>
          <cell r="K3199" t="str">
            <v>Mayıs 2022</v>
          </cell>
          <cell r="L3199">
            <v>24134.54</v>
          </cell>
          <cell r="M3199">
            <v>24134.54</v>
          </cell>
        </row>
        <row r="3200">
          <cell r="C3200" t="str">
            <v>TATIŞ EĞİTİM VE ÖĞRETİM İŞLETMECİLİĞİ TİC. VE SAN.A.Ş.</v>
          </cell>
          <cell r="D3200" t="str">
            <v>ACE</v>
          </cell>
          <cell r="E3200" t="str">
            <v>İş Bankası ATS</v>
          </cell>
          <cell r="H3200" t="str">
            <v>KONAK</v>
          </cell>
          <cell r="I3200" t="str">
            <v>KME2022000001431</v>
          </cell>
          <cell r="J3200" t="str">
            <v>13.06.2022</v>
          </cell>
          <cell r="K3200" t="str">
            <v>Mayıs 2022</v>
          </cell>
          <cell r="L3200">
            <v>6440.81</v>
          </cell>
          <cell r="M3200">
            <v>6440.81</v>
          </cell>
        </row>
        <row r="3201">
          <cell r="C3201" t="str">
            <v>TATIŞ EĞİTİM VE ÖĞRETİM İŞLETMECİLİĞİ TİC. VE SAN.A.Ş.</v>
          </cell>
          <cell r="E3201" t="str">
            <v>İş Bankası ATS</v>
          </cell>
          <cell r="H3201" t="str">
            <v>KONAK</v>
          </cell>
          <cell r="I3201" t="str">
            <v>KME2022000001432</v>
          </cell>
          <cell r="J3201" t="str">
            <v>13.06.2022</v>
          </cell>
          <cell r="K3201" t="str">
            <v>Mayıs 2022</v>
          </cell>
          <cell r="L3201">
            <v>32619.27</v>
          </cell>
          <cell r="M3201">
            <v>32619.27</v>
          </cell>
        </row>
        <row r="3202">
          <cell r="C3202" t="str">
            <v>TATIŞ EĞİTİM VE ÖĞRETİM İŞLETMECİLİĞİ TİC. VE SAN.A.Ş.</v>
          </cell>
          <cell r="D3202" t="str">
            <v>ACE</v>
          </cell>
          <cell r="E3202" t="str">
            <v>İş Bankası ATS</v>
          </cell>
          <cell r="H3202" t="str">
            <v>KONAK</v>
          </cell>
          <cell r="I3202" t="str">
            <v>KME2022000001433</v>
          </cell>
          <cell r="J3202" t="str">
            <v>13.06.2022</v>
          </cell>
          <cell r="K3202" t="str">
            <v>Mayıs 2022</v>
          </cell>
          <cell r="L3202">
            <v>152.44</v>
          </cell>
          <cell r="M3202">
            <v>152.44</v>
          </cell>
        </row>
        <row r="3203">
          <cell r="C3203" t="str">
            <v>TATIŞ EĞİTİM VE ÖĞRETİM İŞLETMECİLİĞİ TİC. VE SAN.A.Ş.</v>
          </cell>
          <cell r="D3203" t="str">
            <v>ACE</v>
          </cell>
          <cell r="E3203" t="str">
            <v>İş Bankası ATS</v>
          </cell>
          <cell r="H3203" t="str">
            <v>KONAK</v>
          </cell>
          <cell r="I3203" t="str">
            <v>KME2022000001434</v>
          </cell>
          <cell r="J3203" t="str">
            <v>13.06.2022</v>
          </cell>
          <cell r="K3203" t="str">
            <v>Mayıs 2022</v>
          </cell>
          <cell r="L3203">
            <v>18.78</v>
          </cell>
          <cell r="M3203">
            <v>18.78</v>
          </cell>
        </row>
        <row r="3204">
          <cell r="C3204" t="str">
            <v>TATIŞ EĞİTİM VE ÖĞRETİM İŞLETMECİLİĞİ TİC. VE SAN.A.Ş.</v>
          </cell>
          <cell r="D3204" t="str">
            <v>ACE</v>
          </cell>
          <cell r="E3204" t="str">
            <v>İş Bankası ATS</v>
          </cell>
          <cell r="H3204" t="str">
            <v>BORNOVA</v>
          </cell>
          <cell r="I3204" t="str">
            <v>KLA2022000005901</v>
          </cell>
          <cell r="J3204" t="str">
            <v>13.06.2022</v>
          </cell>
          <cell r="K3204" t="str">
            <v>Mayıs 2022</v>
          </cell>
          <cell r="L3204">
            <v>2303.12</v>
          </cell>
          <cell r="M3204">
            <v>2303.12</v>
          </cell>
        </row>
        <row r="3205">
          <cell r="C3205" t="str">
            <v>TATMAYA GIDA YİYECEK İÇECEK ANONİM ŞİRKETİ</v>
          </cell>
          <cell r="H3205" t="str">
            <v>YENİMAHALLE</v>
          </cell>
          <cell r="I3205" t="str">
            <v>KSE2022000003318</v>
          </cell>
          <cell r="J3205" t="str">
            <v>07.05.2022</v>
          </cell>
          <cell r="K3205" t="str">
            <v>Mayıs 2022</v>
          </cell>
          <cell r="L3205">
            <v>152.75</v>
          </cell>
          <cell r="M3205">
            <v>152.75</v>
          </cell>
        </row>
        <row r="3206">
          <cell r="C3206" t="str">
            <v>TAYFUN TEKİN</v>
          </cell>
          <cell r="E3206" t="str">
            <v>İş Bankası DBS</v>
          </cell>
          <cell r="H3206" t="str">
            <v>HACIBEKTAŞ</v>
          </cell>
          <cell r="I3206" t="str">
            <v>KSA2022000001739</v>
          </cell>
          <cell r="J3206" t="str">
            <v>11.06.2022</v>
          </cell>
          <cell r="K3206" t="str">
            <v>Mayıs 2022</v>
          </cell>
          <cell r="L3206">
            <v>1773.87</v>
          </cell>
          <cell r="M3206">
            <v>1773.87</v>
          </cell>
        </row>
        <row r="3207">
          <cell r="C3207" t="str">
            <v>TAYRAŞ BAZ YAĞ RAFİNERİ A.Ş.</v>
          </cell>
          <cell r="H3207" t="str">
            <v>OSMANELİ</v>
          </cell>
          <cell r="I3207" t="str">
            <v>KLA2022000005116</v>
          </cell>
          <cell r="J3207" t="str">
            <v>31.05.2022</v>
          </cell>
          <cell r="K3207" t="str">
            <v>Mayıs 2022</v>
          </cell>
          <cell r="L3207">
            <v>653621.02</v>
          </cell>
          <cell r="M3207">
            <v>653621.02</v>
          </cell>
        </row>
        <row r="3208">
          <cell r="C3208" t="str">
            <v>TCA GRUP GIDA TURİZM İNŞAAT VE TİCARET LİMİTED ŞİRKETİ</v>
          </cell>
          <cell r="D3208" t="str">
            <v>ARES ENERJİ DANIŞMANLIK - MİNE GÜL ALTINOK</v>
          </cell>
          <cell r="H3208" t="str">
            <v>YENİMAHALLE</v>
          </cell>
          <cell r="I3208" t="str">
            <v>KSA2022000000998</v>
          </cell>
          <cell r="J3208" t="str">
            <v>07.05.2022</v>
          </cell>
          <cell r="K3208" t="str">
            <v>Mayıs 2022</v>
          </cell>
          <cell r="L3208">
            <v>144.31</v>
          </cell>
          <cell r="M3208">
            <v>144.31</v>
          </cell>
        </row>
        <row r="3209">
          <cell r="C3209" t="str">
            <v>TCA GRUP GIDA TURİZM İNŞAAT VE TİCARET LİMİTED ŞİRKETİ</v>
          </cell>
          <cell r="D3209" t="str">
            <v>ARES ENERJİ DANIŞMANLIK - MİNE GÜL ALTINOK</v>
          </cell>
          <cell r="H3209" t="str">
            <v>YENİMAHALLE</v>
          </cell>
          <cell r="I3209" t="str">
            <v>KMA2022000001699</v>
          </cell>
          <cell r="J3209" t="str">
            <v>31.05.2022</v>
          </cell>
          <cell r="K3209" t="str">
            <v>Mayıs 2022</v>
          </cell>
          <cell r="L3209">
            <v>37039.440000000002</v>
          </cell>
          <cell r="M3209">
            <v>37039.440000000002</v>
          </cell>
        </row>
        <row r="3210">
          <cell r="C3210" t="str">
            <v>TEK MASURA AMBALAJ SANAYİ VE TİCARET LİMİTED ŞİRKETİ</v>
          </cell>
          <cell r="E3210" t="str">
            <v>YKB DBS</v>
          </cell>
          <cell r="H3210" t="str">
            <v>ÇERKEZKÖY</v>
          </cell>
          <cell r="I3210" t="str">
            <v>KSE2022000003317</v>
          </cell>
          <cell r="J3210" t="str">
            <v>07.05.2022</v>
          </cell>
          <cell r="K3210" t="str">
            <v>Mayıs 2022</v>
          </cell>
          <cell r="L3210">
            <v>980.12</v>
          </cell>
          <cell r="M3210">
            <v>980.12</v>
          </cell>
        </row>
        <row r="3211">
          <cell r="C3211" t="str">
            <v>TEKELİ GID.İHTİY.VEDAY.TÜK.MAL.OTOMSAN.TİC.LTD.ŞT.</v>
          </cell>
          <cell r="H3211" t="str">
            <v>BOZÜYÜK</v>
          </cell>
          <cell r="I3211" t="str">
            <v>KSE2022000003316</v>
          </cell>
          <cell r="J3211" t="str">
            <v>07.05.2022</v>
          </cell>
          <cell r="K3211" t="str">
            <v>Mayıs 2022</v>
          </cell>
          <cell r="L3211">
            <v>76.03</v>
          </cell>
          <cell r="M3211">
            <v>76.03</v>
          </cell>
        </row>
        <row r="3212">
          <cell r="C3212" t="str">
            <v>TEKELİ GID.İHTİY.VEDAY.TÜK.MAL.OTOMSAN.TİC.LTD.ŞT.</v>
          </cell>
          <cell r="H3212" t="str">
            <v>BOZÜYÜK</v>
          </cell>
          <cell r="I3212" t="str">
            <v>KLA2022000005417</v>
          </cell>
          <cell r="J3212" t="str">
            <v>07.06.2022</v>
          </cell>
          <cell r="K3212" t="str">
            <v>Mayıs 2022</v>
          </cell>
          <cell r="L3212">
            <v>1698.28</v>
          </cell>
          <cell r="M3212">
            <v>1698.28</v>
          </cell>
        </row>
        <row r="3213">
          <cell r="C3213" t="str">
            <v>TEKELİ GID.İHTİY.VEDAY.TÜK.MAL.OTOMSAN.TİC.LTD.ŞT.</v>
          </cell>
          <cell r="H3213" t="str">
            <v>BOZÜYÜK</v>
          </cell>
          <cell r="I3213" t="str">
            <v>KLA2022000005418</v>
          </cell>
          <cell r="J3213" t="str">
            <v>07.06.2022</v>
          </cell>
          <cell r="K3213" t="str">
            <v>Mayıs 2022</v>
          </cell>
          <cell r="L3213">
            <v>11357.57</v>
          </cell>
          <cell r="M3213">
            <v>11357.57</v>
          </cell>
        </row>
        <row r="3214">
          <cell r="C3214" t="str">
            <v>TEKELİ GID.İHTİY.VEDAY.TÜK.MAL.OTOMSAN.TİC.LTD.ŞT.</v>
          </cell>
          <cell r="H3214" t="str">
            <v>BOZÜYÜK</v>
          </cell>
          <cell r="I3214" t="str">
            <v>KLA2022000005419</v>
          </cell>
          <cell r="J3214" t="str">
            <v>07.06.2022</v>
          </cell>
          <cell r="K3214" t="str">
            <v>Mayıs 2022</v>
          </cell>
          <cell r="L3214">
            <v>4666.2700000000004</v>
          </cell>
          <cell r="M3214">
            <v>4666.2700000000004</v>
          </cell>
        </row>
        <row r="3215">
          <cell r="C3215" t="str">
            <v>TEKFEN TARIMSAL ARAŞTIRMA ÜRETİM VE PAZARLAMA ANONİM ŞİRKETİ</v>
          </cell>
          <cell r="E3215" t="str">
            <v>ZiraatbankasıDBS</v>
          </cell>
          <cell r="H3215" t="str">
            <v>SEYHAN</v>
          </cell>
          <cell r="I3215" t="str">
            <v>KSE2022000003315</v>
          </cell>
          <cell r="J3215" t="str">
            <v>07.05.2022</v>
          </cell>
          <cell r="K3215" t="str">
            <v>Mayıs 2022</v>
          </cell>
          <cell r="L3215">
            <v>1881.42</v>
          </cell>
          <cell r="M3215">
            <v>1881.42</v>
          </cell>
        </row>
        <row r="3216">
          <cell r="C3216" t="str">
            <v>TEK-İMAŞ İŞ MAKİNALARI MÜT.MAD.MÜH.SAN.VE TİC.A.Ş.</v>
          </cell>
          <cell r="E3216" t="str">
            <v>HalkbankasıDBS</v>
          </cell>
          <cell r="H3216" t="str">
            <v>GÖLBAŞI</v>
          </cell>
          <cell r="I3216" t="str">
            <v>KSE2022000003314</v>
          </cell>
          <cell r="J3216" t="str">
            <v>07.05.2022</v>
          </cell>
          <cell r="K3216" t="str">
            <v>Mayıs 2022</v>
          </cell>
          <cell r="L3216">
            <v>139.30000000000001</v>
          </cell>
          <cell r="M3216">
            <v>139.30000000000001</v>
          </cell>
        </row>
        <row r="3217">
          <cell r="C3217" t="str">
            <v>TEKİMYA METAL PAZARLAMA SANAYİ VE TİCARET LİMİTED ŞİRKETİ</v>
          </cell>
          <cell r="E3217" t="str">
            <v>GarantiDBS</v>
          </cell>
          <cell r="H3217" t="str">
            <v>ODUNPAZARI</v>
          </cell>
          <cell r="I3217" t="str">
            <v>KSE2022000003313</v>
          </cell>
          <cell r="J3217" t="str">
            <v>07.05.2022</v>
          </cell>
          <cell r="K3217" t="str">
            <v>Mayıs 2022</v>
          </cell>
          <cell r="L3217">
            <v>77.25</v>
          </cell>
          <cell r="M3217">
            <v>77.25</v>
          </cell>
        </row>
        <row r="3218">
          <cell r="C3218" t="str">
            <v>TEKİMYA METAL PAZARLAMA SANAYİ VE TİCARET LİMİTED ŞİRKETİ</v>
          </cell>
          <cell r="E3218" t="str">
            <v>GarantiDBS</v>
          </cell>
          <cell r="H3218" t="str">
            <v>ODUNPAZARI</v>
          </cell>
          <cell r="I3218" t="str">
            <v>KLA2022000005111</v>
          </cell>
          <cell r="J3218" t="str">
            <v>31.05.2022</v>
          </cell>
          <cell r="K3218" t="str">
            <v>Mayıs 2022</v>
          </cell>
          <cell r="L3218">
            <v>10347.049999999999</v>
          </cell>
          <cell r="M3218">
            <v>10347.049999999999</v>
          </cell>
        </row>
        <row r="3219">
          <cell r="C3219" t="str">
            <v>TEKİMYA METAL PAZARLAMA SANAYİ VE TİCARET LİMİTED ŞİRKETİ</v>
          </cell>
          <cell r="E3219" t="str">
            <v>GarantiDBS</v>
          </cell>
          <cell r="H3219" t="str">
            <v>ODUNPAZARI</v>
          </cell>
          <cell r="I3219" t="str">
            <v>KLA2022000005112</v>
          </cell>
          <cell r="J3219" t="str">
            <v>31.05.2022</v>
          </cell>
          <cell r="K3219" t="str">
            <v>Mayıs 2022</v>
          </cell>
          <cell r="L3219">
            <v>461.1</v>
          </cell>
          <cell r="M3219">
            <v>461.1</v>
          </cell>
        </row>
        <row r="3220">
          <cell r="C3220" t="str">
            <v>Tekin Dağlıgil</v>
          </cell>
          <cell r="E3220" t="str">
            <v>YKB DBS</v>
          </cell>
          <cell r="H3220" t="str">
            <v>UŞAK</v>
          </cell>
          <cell r="I3220" t="str">
            <v>KSE2022000003312</v>
          </cell>
          <cell r="J3220" t="str">
            <v>07.05.2022</v>
          </cell>
          <cell r="K3220" t="str">
            <v>Mayıs 2022</v>
          </cell>
          <cell r="L3220">
            <v>176.59</v>
          </cell>
          <cell r="M3220">
            <v>176.59</v>
          </cell>
        </row>
        <row r="3221">
          <cell r="C3221" t="str">
            <v>TEKİNCAN DEMİR ÇELİK METAL HIRDAVAT OTOMOTİV YEDEK PARÇA İNŞAAT SAN. VE TİC. LTD ŞTİ</v>
          </cell>
          <cell r="D3221" t="str">
            <v>SERA ENERJİ SAN. VE TİC. LTD. ŞTİ.</v>
          </cell>
          <cell r="H3221" t="str">
            <v>OSMANELİ</v>
          </cell>
          <cell r="I3221" t="str">
            <v>KMA2022000001740</v>
          </cell>
          <cell r="J3221" t="str">
            <v>07.06.2022</v>
          </cell>
          <cell r="K3221" t="str">
            <v>Mayıs 2022</v>
          </cell>
          <cell r="L3221">
            <v>72276.12</v>
          </cell>
          <cell r="M3221">
            <v>72276.12</v>
          </cell>
        </row>
        <row r="3222">
          <cell r="C3222" t="str">
            <v>TEKİNCAN DEMİR ÇELİK METAL HIRDAVAT OTOMOTİV YEDEK PARÇA İNŞAAT SAN. VE TİC. LTD ŞTİ</v>
          </cell>
          <cell r="D3222" t="str">
            <v>SERA ENERJİ SAN. VE TİC. LTD. ŞTİ.</v>
          </cell>
          <cell r="H3222" t="str">
            <v>OSMANELİ</v>
          </cell>
          <cell r="I3222" t="str">
            <v>KSA2022000000999</v>
          </cell>
          <cell r="J3222" t="str">
            <v>07.05.2022</v>
          </cell>
          <cell r="K3222" t="str">
            <v>Mayıs 2022</v>
          </cell>
          <cell r="L3222">
            <v>407.03</v>
          </cell>
          <cell r="M3222">
            <v>407.03</v>
          </cell>
        </row>
        <row r="3223">
          <cell r="C3223" t="str">
            <v>TEKNO KARDELEN MÜH.MAK.OTO.SAN.VE TİC.A.Ş.</v>
          </cell>
          <cell r="E3223" t="str">
            <v>GarantiDBS</v>
          </cell>
          <cell r="H3223" t="str">
            <v>KAHRAMANKAZAN</v>
          </cell>
          <cell r="I3223" t="str">
            <v>KSE2022000003311</v>
          </cell>
          <cell r="J3223" t="str">
            <v>07.05.2022</v>
          </cell>
          <cell r="K3223" t="str">
            <v>Mayıs 2022</v>
          </cell>
          <cell r="L3223">
            <v>162.82</v>
          </cell>
          <cell r="M3223">
            <v>162.82</v>
          </cell>
        </row>
        <row r="3224">
          <cell r="C3224" t="str">
            <v>TEM2 GIDA VE TURİZM SANAYİ TİCARET LİMİTED ŞİRKETİ</v>
          </cell>
          <cell r="D3224" t="str">
            <v>REFORM</v>
          </cell>
          <cell r="E3224" t="str">
            <v>İş Bankası DBS</v>
          </cell>
          <cell r="H3224" t="str">
            <v>GAZİOSMANPAŞA</v>
          </cell>
          <cell r="I3224" t="str">
            <v>KSE2022000003310</v>
          </cell>
          <cell r="J3224" t="str">
            <v>07.05.2022</v>
          </cell>
          <cell r="K3224" t="str">
            <v>Mayıs 2022</v>
          </cell>
          <cell r="L3224">
            <v>265.94</v>
          </cell>
          <cell r="M3224">
            <v>265.94</v>
          </cell>
        </row>
        <row r="3225">
          <cell r="C3225" t="str">
            <v>TEM2 GIDA VE TURİZM SANAYİ TİCARET LİMİTED ŞİRKETİ</v>
          </cell>
          <cell r="D3225" t="str">
            <v>REFORM</v>
          </cell>
          <cell r="E3225" t="str">
            <v>İş Bankası DBS</v>
          </cell>
          <cell r="H3225" t="str">
            <v>GAZİOSMANPAŞA</v>
          </cell>
          <cell r="I3225" t="str">
            <v>KLA2022000005422</v>
          </cell>
          <cell r="J3225" t="str">
            <v>07.06.2022</v>
          </cell>
          <cell r="K3225" t="str">
            <v>Mayıs 2022</v>
          </cell>
          <cell r="L3225">
            <v>49027.16</v>
          </cell>
          <cell r="M3225">
            <v>49027.16</v>
          </cell>
        </row>
        <row r="3226">
          <cell r="C3226" t="str">
            <v>TEMA OTEL İŞLETMECİLİĞİ YATIRIM TURİZM TİCARET ANONİM ŞİRKETİ</v>
          </cell>
          <cell r="D3226" t="str">
            <v>HANKAYA SAVUNMA SAN. VE TİC. A.Ş.</v>
          </cell>
          <cell r="H3226" t="str">
            <v>ÇANKAYA</v>
          </cell>
          <cell r="I3226" t="str">
            <v>KSE2022000003309</v>
          </cell>
          <cell r="J3226" t="str">
            <v>07.05.2022</v>
          </cell>
          <cell r="K3226" t="str">
            <v>Mayıs 2022</v>
          </cell>
          <cell r="L3226">
            <v>314.48</v>
          </cell>
          <cell r="M3226">
            <v>314.48</v>
          </cell>
        </row>
        <row r="3227">
          <cell r="C3227" t="str">
            <v>TEMEK MÜH.KAYN.ELKT.KAYN.MAK.HIRD.SAN.TİC.LTD.ŞTİ.</v>
          </cell>
          <cell r="D3227" t="str">
            <v>SERA ENERJİ SAN. VE TİC. LTD. ŞTİ.</v>
          </cell>
          <cell r="E3227" t="str">
            <v>İş Bankası DBS</v>
          </cell>
          <cell r="H3227" t="str">
            <v>ODUNPAZARI</v>
          </cell>
          <cell r="I3227" t="str">
            <v>KSE2022000003308</v>
          </cell>
          <cell r="J3227" t="str">
            <v>07.05.2022</v>
          </cell>
          <cell r="K3227" t="str">
            <v>Mayıs 2022</v>
          </cell>
          <cell r="L3227">
            <v>24.72</v>
          </cell>
          <cell r="M3227">
            <v>24.72</v>
          </cell>
        </row>
        <row r="3228">
          <cell r="C3228" t="str">
            <v>TEMEK MÜH.KAYN.ELKT.KAYN.MAK.HIRD.SAN.TİC.LTD.ŞTİ.</v>
          </cell>
          <cell r="D3228" t="str">
            <v>SERA ENERJİ SAN. VE TİC. LTD. ŞTİ.</v>
          </cell>
          <cell r="E3228" t="str">
            <v>İş Bankası DBS</v>
          </cell>
          <cell r="I3228" t="str">
            <v>KLA2022000005416</v>
          </cell>
          <cell r="J3228" t="str">
            <v>07.06.2022</v>
          </cell>
          <cell r="K3228" t="str">
            <v>Mayıs 2022</v>
          </cell>
          <cell r="L3228">
            <v>1894.18</v>
          </cell>
          <cell r="M3228">
            <v>1894.18</v>
          </cell>
        </row>
        <row r="3229">
          <cell r="C3229" t="str">
            <v>TEMPO 07 GIDA İNŞAAT TAAHHÜT EMLAK TURİZM VE TİCARET LTD.ŞTİ</v>
          </cell>
          <cell r="E3229" t="str">
            <v>GarantiDBS</v>
          </cell>
          <cell r="H3229" t="str">
            <v>MANAVGAT</v>
          </cell>
          <cell r="I3229" t="str">
            <v>KSE2022000004932</v>
          </cell>
          <cell r="J3229" t="str">
            <v>11.06.2022</v>
          </cell>
          <cell r="K3229" t="str">
            <v>Mayıs 2022</v>
          </cell>
          <cell r="L3229">
            <v>6930.26</v>
          </cell>
          <cell r="M3229">
            <v>6930.26</v>
          </cell>
        </row>
        <row r="3230">
          <cell r="C3230" t="str">
            <v>TEOS MARINA ISLETME VE TICARET A.S.</v>
          </cell>
          <cell r="E3230" t="str">
            <v>İş Bankası ATS</v>
          </cell>
          <cell r="H3230" t="str">
            <v>SEFERİHİSAR</v>
          </cell>
          <cell r="I3230" t="str">
            <v>KLA2022000005030</v>
          </cell>
          <cell r="J3230" t="str">
            <v>31.05.2022</v>
          </cell>
          <cell r="K3230" t="str">
            <v>Mayıs 2022</v>
          </cell>
          <cell r="L3230">
            <v>307084.32</v>
          </cell>
          <cell r="M3230">
            <v>307084.32</v>
          </cell>
        </row>
        <row r="3231">
          <cell r="C3231" t="str">
            <v>TEPE HOME MOBİLYA VEDEKORASYON ÜRÜNLERİSAN.TİC.A.Ş.</v>
          </cell>
          <cell r="E3231" t="str">
            <v>YKB DBS</v>
          </cell>
          <cell r="H3231" t="str">
            <v>GAZİEMİR</v>
          </cell>
          <cell r="I3231" t="str">
            <v>KLA2022000005358</v>
          </cell>
          <cell r="J3231" t="str">
            <v>06.06.2022</v>
          </cell>
          <cell r="K3231" t="str">
            <v>Mayıs 2022</v>
          </cell>
          <cell r="L3231">
            <v>8313.24</v>
          </cell>
          <cell r="M3231">
            <v>8313.24</v>
          </cell>
        </row>
        <row r="3232">
          <cell r="C3232" t="str">
            <v>TEPE HOME MOBİLYA VEDEKORASYON ÜRÜNLERİSAN.TİC.A.Ş.</v>
          </cell>
          <cell r="E3232" t="str">
            <v>YKB DBS</v>
          </cell>
          <cell r="H3232" t="str">
            <v>MALTEPE</v>
          </cell>
          <cell r="I3232" t="str">
            <v>KLA2022000005357</v>
          </cell>
          <cell r="J3232" t="str">
            <v>06.06.2022</v>
          </cell>
          <cell r="K3232" t="str">
            <v>Mayıs 2022</v>
          </cell>
          <cell r="L3232">
            <v>7639.82</v>
          </cell>
          <cell r="M3232">
            <v>7639.82</v>
          </cell>
        </row>
        <row r="3233">
          <cell r="C3233" t="str">
            <v>TEPE HOME MOBİLYA VEDEKORASYON ÜRÜNLERİSAN.TİC.A.Ş.</v>
          </cell>
          <cell r="E3233" t="str">
            <v>YKB DBS</v>
          </cell>
          <cell r="H3233" t="str">
            <v>KONAK</v>
          </cell>
          <cell r="I3233" t="str">
            <v>KLA2022000005359</v>
          </cell>
          <cell r="J3233" t="str">
            <v>06.06.2022</v>
          </cell>
          <cell r="K3233" t="str">
            <v>Mayıs 2022</v>
          </cell>
          <cell r="L3233">
            <v>9545.43</v>
          </cell>
          <cell r="M3233">
            <v>9545.43</v>
          </cell>
        </row>
        <row r="3234">
          <cell r="C3234" t="str">
            <v>TEPE İNŞAAT SANAYİ ANONİM ŞİRKETİ</v>
          </cell>
          <cell r="H3234" t="str">
            <v>ÇİLİMLİ</v>
          </cell>
          <cell r="I3234" t="str">
            <v>KLA2022000005360</v>
          </cell>
          <cell r="J3234" t="str">
            <v>06.06.2022</v>
          </cell>
          <cell r="K3234" t="str">
            <v>Mayıs 2022</v>
          </cell>
          <cell r="L3234">
            <v>98122.2</v>
          </cell>
          <cell r="M3234">
            <v>98122.2</v>
          </cell>
        </row>
        <row r="3235">
          <cell r="C3235" t="str">
            <v>TEPSAN MAKİNA DÖKÜM VE MODEL SANAYİ TİCARET LİMİTED ŞİRKETİ</v>
          </cell>
          <cell r="D3235" t="str">
            <v>SERA ENERJİ SAN. VE TİC. LTD. ŞTİ.</v>
          </cell>
          <cell r="E3235" t="str">
            <v>VakıfbankDBS</v>
          </cell>
          <cell r="H3235" t="str">
            <v>OSMANELİ</v>
          </cell>
          <cell r="I3235" t="str">
            <v>KSA2022000001466</v>
          </cell>
          <cell r="J3235" t="str">
            <v>06.06.2022</v>
          </cell>
          <cell r="K3235" t="str">
            <v>Mayıs 2022</v>
          </cell>
          <cell r="L3235">
            <v>21580.71</v>
          </cell>
          <cell r="M3235">
            <v>21580.71</v>
          </cell>
        </row>
        <row r="3236">
          <cell r="C3236" t="str">
            <v>TEPSAN MAKİNA DÖKÜM VE MODEL SANAYİ TİCARET LİMİTED ŞİRKETİ</v>
          </cell>
          <cell r="D3236" t="str">
            <v>SERA ENERJİ SAN. VE TİC. LTD. ŞTİ.</v>
          </cell>
          <cell r="E3236" t="str">
            <v>VakıfbankDBS</v>
          </cell>
          <cell r="H3236" t="str">
            <v>OSMANELİ</v>
          </cell>
          <cell r="I3236" t="str">
            <v>KSA2022000001000</v>
          </cell>
          <cell r="J3236" t="str">
            <v>07.05.2022</v>
          </cell>
          <cell r="K3236" t="str">
            <v>Mayıs 2022</v>
          </cell>
          <cell r="L3236">
            <v>102.24</v>
          </cell>
          <cell r="M3236">
            <v>102.24</v>
          </cell>
        </row>
        <row r="3237">
          <cell r="C3237" t="str">
            <v>TERDA TEKSTİL İNŞ.TAAH.TUR.GIDA İTH.VE İHR.SAN.TİC.LTD.ŞTİ.</v>
          </cell>
          <cell r="D3237" t="str">
            <v>YAŞAM İLETİŞİM TELEKOMÜNİKASYON</v>
          </cell>
          <cell r="H3237" t="str">
            <v>KEÇİÖREN</v>
          </cell>
          <cell r="I3237" t="str">
            <v>KSA2022000001001</v>
          </cell>
          <cell r="J3237" t="str">
            <v>07.05.2022</v>
          </cell>
          <cell r="K3237" t="str">
            <v>Mayıs 2022</v>
          </cell>
          <cell r="L3237">
            <v>14.56</v>
          </cell>
          <cell r="M3237">
            <v>14.56</v>
          </cell>
        </row>
        <row r="3238">
          <cell r="C3238" t="str">
            <v>TETİK TAVUKÇULUK SAN.VE TİC.LTD.ŞTİ.</v>
          </cell>
          <cell r="D3238" t="str">
            <v>SİBEL ŞİMŞEK</v>
          </cell>
          <cell r="H3238" t="str">
            <v>ÇORUM</v>
          </cell>
          <cell r="I3238" t="str">
            <v>KSE2022000003307</v>
          </cell>
          <cell r="J3238" t="str">
            <v>07.05.2022</v>
          </cell>
          <cell r="K3238" t="str">
            <v>Mayıs 2022</v>
          </cell>
          <cell r="L3238">
            <v>101.83</v>
          </cell>
          <cell r="M3238">
            <v>101.83</v>
          </cell>
        </row>
        <row r="3239">
          <cell r="C3239" t="str">
            <v xml:space="preserve">TEVFİK TANER ÖZHAN </v>
          </cell>
          <cell r="D3239" t="str">
            <v>REFORM</v>
          </cell>
          <cell r="E3239" t="str">
            <v>İş Bankası ATS</v>
          </cell>
          <cell r="H3239" t="str">
            <v>OSMANGAZİ</v>
          </cell>
          <cell r="I3239" t="str">
            <v>KMA2022000001743</v>
          </cell>
          <cell r="J3239" t="str">
            <v>07.06.2022</v>
          </cell>
          <cell r="K3239" t="str">
            <v>Mayıs 2022</v>
          </cell>
          <cell r="L3239">
            <v>312.10000000000002</v>
          </cell>
          <cell r="M3239">
            <v>812.1</v>
          </cell>
        </row>
        <row r="3240">
          <cell r="C3240" t="str">
            <v>TINAZTEPE UN VE GIDASANAYİ TİCARET AŞ.</v>
          </cell>
          <cell r="H3240" t="str">
            <v>SİNANPAŞA</v>
          </cell>
          <cell r="I3240" t="str">
            <v>KFE2022000000804</v>
          </cell>
          <cell r="J3240" t="str">
            <v>11.06.2022</v>
          </cell>
          <cell r="K3240" t="str">
            <v>Mayıs 2022</v>
          </cell>
          <cell r="L3240">
            <v>660046.13</v>
          </cell>
          <cell r="M3240">
            <v>660046.13</v>
          </cell>
        </row>
        <row r="3241">
          <cell r="C3241" t="str">
            <v>TİLİA CİTY BÜYÜK TİC.MERK.</v>
          </cell>
          <cell r="H3241" t="str">
            <v>TEPEBAŞI</v>
          </cell>
          <cell r="I3241" t="str">
            <v>KSA2022000001002</v>
          </cell>
          <cell r="J3241" t="str">
            <v>07.05.2022</v>
          </cell>
          <cell r="K3241" t="str">
            <v>Mayıs 2022</v>
          </cell>
          <cell r="L3241">
            <v>196.36</v>
          </cell>
          <cell r="M3241">
            <v>196.36</v>
          </cell>
        </row>
        <row r="3242">
          <cell r="C3242" t="str">
            <v>TİME BORNOVA TOPLU YAPI YÖNETİMİ</v>
          </cell>
          <cell r="H3242" t="str">
            <v>BORNOVA</v>
          </cell>
          <cell r="I3242" t="str">
            <v>KSA2022000001003</v>
          </cell>
          <cell r="J3242" t="str">
            <v>07.05.2022</v>
          </cell>
          <cell r="K3242" t="str">
            <v>Mayıs 2022</v>
          </cell>
          <cell r="L3242">
            <v>2289.88</v>
          </cell>
          <cell r="M3242">
            <v>2289.88</v>
          </cell>
        </row>
        <row r="3243">
          <cell r="C3243" t="str">
            <v>TİME BORNOVA TOPLU YAPI YÖNETİMİ</v>
          </cell>
          <cell r="H3243" t="str">
            <v>BORNOVA</v>
          </cell>
          <cell r="I3243" t="str">
            <v>KSA2022000001450</v>
          </cell>
          <cell r="J3243" t="str">
            <v>31.05.2022</v>
          </cell>
          <cell r="K3243" t="str">
            <v>Mayıs 2022</v>
          </cell>
          <cell r="L3243">
            <v>55200.93</v>
          </cell>
          <cell r="M3243">
            <v>55200.93</v>
          </cell>
        </row>
        <row r="3244">
          <cell r="C3244" t="str">
            <v>TİME BORNOVA TOPLU YAPI YÖNETİMİ</v>
          </cell>
          <cell r="H3244" t="str">
            <v>BORNOVA</v>
          </cell>
          <cell r="I3244" t="str">
            <v>KSA2022000001451</v>
          </cell>
          <cell r="J3244" t="str">
            <v>31.05.2022</v>
          </cell>
          <cell r="K3244" t="str">
            <v>Mayıs 2022</v>
          </cell>
          <cell r="L3244">
            <v>1175.83</v>
          </cell>
          <cell r="M3244">
            <v>1175.83</v>
          </cell>
        </row>
        <row r="3245">
          <cell r="C3245" t="str">
            <v>TİME BORNOVA TOPLU YAPI YÖNETİMİ</v>
          </cell>
          <cell r="H3245" t="str">
            <v>BORNOVA</v>
          </cell>
          <cell r="I3245" t="str">
            <v>KSA2022000001452</v>
          </cell>
          <cell r="J3245" t="str">
            <v>31.05.2022</v>
          </cell>
          <cell r="K3245" t="str">
            <v>Mayıs 2022</v>
          </cell>
          <cell r="L3245">
            <v>1122.6500000000001</v>
          </cell>
          <cell r="M3245">
            <v>1122.6500000000001</v>
          </cell>
        </row>
        <row r="3246">
          <cell r="C3246" t="str">
            <v>TİME BORNOVA TOPLU YAPI YÖNETİMİ</v>
          </cell>
          <cell r="H3246" t="str">
            <v>BORNOVA</v>
          </cell>
          <cell r="I3246" t="str">
            <v>KSA2022000001453</v>
          </cell>
          <cell r="J3246" t="str">
            <v>31.05.2022</v>
          </cell>
          <cell r="K3246" t="str">
            <v>Mayıs 2022</v>
          </cell>
          <cell r="L3246">
            <v>11764.03</v>
          </cell>
          <cell r="M3246">
            <v>11764.03</v>
          </cell>
        </row>
        <row r="3247">
          <cell r="C3247" t="str">
            <v>TİME BORNOVA TOPLU YAPI YÖNETİMİ</v>
          </cell>
          <cell r="H3247" t="str">
            <v>BORNOVA</v>
          </cell>
          <cell r="I3247" t="str">
            <v>KSA2022000001454</v>
          </cell>
          <cell r="J3247" t="str">
            <v>31.05.2022</v>
          </cell>
          <cell r="K3247" t="str">
            <v>Mayıs 2022</v>
          </cell>
          <cell r="L3247">
            <v>1046.31</v>
          </cell>
          <cell r="M3247">
            <v>1046.31</v>
          </cell>
        </row>
        <row r="3248">
          <cell r="C3248" t="str">
            <v>TİME BORNOVA TOPLU YAPI YÖNETİMİ</v>
          </cell>
          <cell r="H3248" t="str">
            <v>BORNOVA</v>
          </cell>
          <cell r="I3248" t="str">
            <v>KSA2022000001455</v>
          </cell>
          <cell r="J3248" t="str">
            <v>31.05.2022</v>
          </cell>
          <cell r="K3248" t="str">
            <v>Mayıs 2022</v>
          </cell>
          <cell r="L3248">
            <v>1178.73</v>
          </cell>
          <cell r="M3248">
            <v>1178.73</v>
          </cell>
        </row>
        <row r="3249">
          <cell r="C3249" t="str">
            <v>TİME BORNOVA TOPLU YAPI YÖNETİMİ</v>
          </cell>
          <cell r="H3249" t="str">
            <v>BORNOVA</v>
          </cell>
          <cell r="I3249" t="str">
            <v>KSA2022000001456</v>
          </cell>
          <cell r="J3249" t="str">
            <v>31.05.2022</v>
          </cell>
          <cell r="K3249" t="str">
            <v>Mayıs 2022</v>
          </cell>
          <cell r="L3249">
            <v>5134.88</v>
          </cell>
          <cell r="M3249">
            <v>5134.88</v>
          </cell>
        </row>
        <row r="3250">
          <cell r="C3250" t="str">
            <v>TİME BORNOVA TOPLU YAPI YÖNETİMİ</v>
          </cell>
          <cell r="H3250" t="str">
            <v>BORNOVA</v>
          </cell>
          <cell r="I3250" t="str">
            <v>KSA2022000001449</v>
          </cell>
          <cell r="J3250" t="str">
            <v>31.05.2022</v>
          </cell>
          <cell r="K3250" t="str">
            <v>Mayıs 2022</v>
          </cell>
          <cell r="L3250">
            <v>1317.35</v>
          </cell>
          <cell r="M3250">
            <v>1317.35</v>
          </cell>
        </row>
        <row r="3251">
          <cell r="C3251" t="str">
            <v>TİMUR KOLOĞLU</v>
          </cell>
          <cell r="H3251" t="str">
            <v>YENİMAHALLE</v>
          </cell>
          <cell r="I3251" t="str">
            <v>KSA2022000001775</v>
          </cell>
          <cell r="J3251" t="str">
            <v>11.06.2022</v>
          </cell>
          <cell r="K3251" t="str">
            <v>Mayıs 2022</v>
          </cell>
          <cell r="L3251">
            <v>288.82</v>
          </cell>
          <cell r="M3251">
            <v>288.82</v>
          </cell>
        </row>
        <row r="3252">
          <cell r="C3252" t="str">
            <v>TİREDEKA İNŞAAT GIDA AMBALAJ TURİZM SANAYİ VE TİCARET LİMİTED ŞİRKETİ</v>
          </cell>
          <cell r="E3252" t="str">
            <v>VakıfbankDBS</v>
          </cell>
          <cell r="H3252" t="str">
            <v>TORBALI</v>
          </cell>
          <cell r="I3252" t="str">
            <v>KSE2022000003306</v>
          </cell>
          <cell r="J3252" t="str">
            <v>07.05.2022</v>
          </cell>
          <cell r="K3252" t="str">
            <v>Mayıs 2022</v>
          </cell>
          <cell r="L3252">
            <v>140.38</v>
          </cell>
          <cell r="M3252">
            <v>140.38</v>
          </cell>
        </row>
        <row r="3253">
          <cell r="C3253" t="str">
            <v>TK TARIM KREDİ PAZARLAMA VE MARKETÇİLİK A. Ş.</v>
          </cell>
          <cell r="D3253" t="str">
            <v>AZA ENERJİ DANIŞMANLIK LTD. ŞTİ.</v>
          </cell>
          <cell r="H3253" t="str">
            <v>YENİMAHALLE</v>
          </cell>
          <cell r="I3253" t="str">
            <v>KSE2022000003305</v>
          </cell>
          <cell r="J3253" t="str">
            <v>07.05.2022</v>
          </cell>
          <cell r="K3253" t="str">
            <v>Mayıs 2022</v>
          </cell>
          <cell r="L3253">
            <v>36659.9</v>
          </cell>
          <cell r="M3253">
            <v>36659.9</v>
          </cell>
        </row>
        <row r="3254">
          <cell r="C3254" t="str">
            <v>TK TARIM KREDİ PAZARLAMA VE MARKETÇİLİK A. Ş.</v>
          </cell>
          <cell r="D3254" t="str">
            <v>AZA ENERJİ DANIŞMANLIK LTD. ŞTİ.</v>
          </cell>
          <cell r="I3254" t="str">
            <v>KLA2022000005884</v>
          </cell>
          <cell r="J3254" t="str">
            <v>13.06.2022</v>
          </cell>
          <cell r="K3254" t="str">
            <v>Mayıs 2022</v>
          </cell>
          <cell r="L3254">
            <v>6923928.8899999997</v>
          </cell>
          <cell r="M3254">
            <v>6923928.8899999997</v>
          </cell>
        </row>
        <row r="3255">
          <cell r="C3255" t="str">
            <v>TK TARIM KREDİ PAZARLAMA VE MARKETÇİLİK A. Ş.</v>
          </cell>
          <cell r="D3255" t="str">
            <v>AZA ENERJİ DANIŞMANLIK LTD. ŞTİ.</v>
          </cell>
          <cell r="I3255" t="str">
            <v>KLA2022000005885</v>
          </cell>
          <cell r="J3255" t="str">
            <v>13.06.2022</v>
          </cell>
          <cell r="K3255" t="str">
            <v>Mayıs 2022</v>
          </cell>
          <cell r="L3255">
            <v>5648.44</v>
          </cell>
          <cell r="M3255">
            <v>5648.44</v>
          </cell>
        </row>
        <row r="3256">
          <cell r="C3256" t="str">
            <v>TK TARIM ÜRÜNLERİ LİSANSLI DEPOCULUK ANONİM ŞİRKETİ</v>
          </cell>
          <cell r="D3256" t="str">
            <v>AZA ENERJİ DANIŞMANLIK LTD. ŞTİ.</v>
          </cell>
          <cell r="H3256" t="str">
            <v>ÇANKAYA</v>
          </cell>
          <cell r="I3256" t="str">
            <v>KSE2022000003304</v>
          </cell>
          <cell r="J3256" t="str">
            <v>07.05.2022</v>
          </cell>
          <cell r="K3256" t="str">
            <v>Mayıs 2022</v>
          </cell>
          <cell r="L3256">
            <v>1792.11</v>
          </cell>
          <cell r="M3256">
            <v>1792.11</v>
          </cell>
        </row>
        <row r="3257">
          <cell r="C3257" t="str">
            <v>TK TARIM ÜRÜNLERİ LİSANSLI DEPOCULUK ANONİM ŞİRKETİ</v>
          </cell>
          <cell r="D3257" t="str">
            <v>AZA ENERJİ DANIŞMANLIK LTD. ŞTİ.</v>
          </cell>
          <cell r="H3257" t="str">
            <v>ŞEREFLİKOÇHİSAR</v>
          </cell>
          <cell r="I3257" t="str">
            <v>KLA2022000005882</v>
          </cell>
          <cell r="J3257" t="str">
            <v>13.06.2022</v>
          </cell>
          <cell r="K3257" t="str">
            <v>Mayıs 2022</v>
          </cell>
          <cell r="L3257">
            <v>38754.75</v>
          </cell>
          <cell r="M3257">
            <v>38754.75</v>
          </cell>
        </row>
        <row r="3258">
          <cell r="C3258" t="str">
            <v>TK TARIM ÜRÜNLERİ LİSANSLI DEPOCULUK ANONİM ŞİRKETİ</v>
          </cell>
          <cell r="D3258" t="str">
            <v>AZA ENERJİ DANIŞMANLIK LTD. ŞTİ.</v>
          </cell>
          <cell r="H3258" t="str">
            <v>NURDAĞI</v>
          </cell>
          <cell r="I3258" t="str">
            <v>KLA2022000005883</v>
          </cell>
          <cell r="J3258" t="str">
            <v>13.06.2022</v>
          </cell>
          <cell r="K3258" t="str">
            <v>Mayıs 2022</v>
          </cell>
          <cell r="L3258">
            <v>55118.64</v>
          </cell>
          <cell r="M3258">
            <v>55118.64</v>
          </cell>
        </row>
        <row r="3259">
          <cell r="C3259" t="str">
            <v>TK TARIM ÜRÜNLERİ LİSANSLI DEPOCULUK ANONİM ŞİRKETİ</v>
          </cell>
          <cell r="D3259" t="str">
            <v>AZA ENERJİ DANIŞMANLIK LTD. ŞTİ.</v>
          </cell>
          <cell r="H3259" t="str">
            <v>SİVRİHİSAR</v>
          </cell>
          <cell r="I3259" t="str">
            <v>KLA2022000005880</v>
          </cell>
          <cell r="J3259" t="str">
            <v>13.06.2022</v>
          </cell>
          <cell r="K3259" t="str">
            <v>Mayıs 2022</v>
          </cell>
          <cell r="L3259">
            <v>18029.02</v>
          </cell>
          <cell r="M3259">
            <v>18029.02</v>
          </cell>
        </row>
        <row r="3260">
          <cell r="C3260" t="str">
            <v>TK TARIM ÜRÜNLERİ LİSANSLI DEPOCULUK ANONİM ŞİRKETİ</v>
          </cell>
          <cell r="D3260" t="str">
            <v>AZA ENERJİ DANIŞMANLIK LTD. ŞTİ.</v>
          </cell>
          <cell r="H3260" t="str">
            <v>SİVRİHİSAR</v>
          </cell>
          <cell r="I3260" t="str">
            <v>KLA2022000005879</v>
          </cell>
          <cell r="J3260" t="str">
            <v>13.06.2022</v>
          </cell>
          <cell r="K3260" t="str">
            <v>Mayıs 2022</v>
          </cell>
          <cell r="L3260">
            <v>21538.59</v>
          </cell>
          <cell r="M3260">
            <v>21538.59</v>
          </cell>
        </row>
        <row r="3261">
          <cell r="C3261" t="str">
            <v>TK TARIM ÜRÜNLERİ LİSANSLI DEPOCULUK ANONİM ŞİRKETİ</v>
          </cell>
          <cell r="D3261" t="str">
            <v>AZA ENERJİ DANIŞMANLIK LTD. ŞTİ.</v>
          </cell>
          <cell r="H3261" t="str">
            <v>VİRANŞEHİR</v>
          </cell>
          <cell r="I3261" t="str">
            <v>KLA2022000005878</v>
          </cell>
          <cell r="J3261" t="str">
            <v>13.06.2022</v>
          </cell>
          <cell r="K3261" t="str">
            <v>Mayıs 2022</v>
          </cell>
          <cell r="L3261">
            <v>5851.63</v>
          </cell>
          <cell r="M3261">
            <v>5851.63</v>
          </cell>
        </row>
        <row r="3262">
          <cell r="C3262" t="str">
            <v>TK TARIM ÜRÜNLERİ LİSANSLI DEPOCULUK ANONİM ŞİRKETİ</v>
          </cell>
          <cell r="D3262" t="str">
            <v>AZA ENERJİ DANIŞMANLIK LTD. ŞTİ.</v>
          </cell>
          <cell r="H3262" t="str">
            <v>ÇANKAYA</v>
          </cell>
          <cell r="I3262" t="str">
            <v>KLA2022000005881</v>
          </cell>
          <cell r="J3262" t="str">
            <v>13.06.2022</v>
          </cell>
          <cell r="K3262" t="str">
            <v>Mayıs 2022</v>
          </cell>
          <cell r="L3262">
            <v>877.51</v>
          </cell>
          <cell r="M3262">
            <v>877.51</v>
          </cell>
        </row>
        <row r="3263">
          <cell r="C3263" t="str">
            <v>TOKGÜN TEKSTİL GIDA İNŞAAT HAYVANCILIK TARIM PETROL OTOMOTİV TAŞ.VE SAN. ÜR.İÇ VE DIŞ TİC LTD ŞTİ.</v>
          </cell>
          <cell r="D3263" t="str">
            <v>HİLAL BENGİ</v>
          </cell>
          <cell r="E3263" t="str">
            <v>VakıfbankDBS</v>
          </cell>
          <cell r="H3263" t="str">
            <v>TERME</v>
          </cell>
          <cell r="I3263" t="str">
            <v>KSE2022000003303</v>
          </cell>
          <cell r="J3263" t="str">
            <v>07.05.2022</v>
          </cell>
          <cell r="K3263" t="str">
            <v>Mayıs 2022</v>
          </cell>
          <cell r="L3263">
            <v>317.56</v>
          </cell>
          <cell r="M3263">
            <v>317.56</v>
          </cell>
        </row>
        <row r="3264">
          <cell r="C3264" t="str">
            <v>TOKGÜN TEKSTİL GIDA İNŞAAT HAYVANCILIK TARIM PETROL OTOMOTİV TAŞ.VE SAN. ÜR.İÇ VE DIŞ TİC LTD ŞTİ.</v>
          </cell>
          <cell r="D3264" t="str">
            <v>HİLAL BENGİ</v>
          </cell>
          <cell r="E3264" t="str">
            <v>VakıfbankDBS</v>
          </cell>
          <cell r="H3264" t="str">
            <v>TERME</v>
          </cell>
          <cell r="I3264" t="str">
            <v>KME2022000001247</v>
          </cell>
          <cell r="J3264" t="str">
            <v>31.05.2022</v>
          </cell>
          <cell r="K3264" t="str">
            <v>Mayıs 2022</v>
          </cell>
          <cell r="L3264">
            <v>56982.19</v>
          </cell>
          <cell r="M3264">
            <v>56982.19</v>
          </cell>
        </row>
        <row r="3265">
          <cell r="C3265" t="str">
            <v>TOLGA HÜMMET</v>
          </cell>
          <cell r="E3265" t="str">
            <v>ZiraatbankasıDBS</v>
          </cell>
          <cell r="H3265" t="str">
            <v>KIRKLARELİ</v>
          </cell>
          <cell r="I3265" t="str">
            <v>KSA2022000001740</v>
          </cell>
          <cell r="J3265" t="str">
            <v>11.06.2022</v>
          </cell>
          <cell r="K3265" t="str">
            <v>Mayıs 2022</v>
          </cell>
          <cell r="L3265">
            <v>2207.9499999999998</v>
          </cell>
          <cell r="M3265">
            <v>2207.9499999999998</v>
          </cell>
        </row>
        <row r="3266">
          <cell r="C3266" t="str">
            <v>TOLGA ÜNALIR</v>
          </cell>
          <cell r="H3266" t="str">
            <v>TEPEBAŞI</v>
          </cell>
          <cell r="I3266" t="str">
            <v>KSA2022000001004</v>
          </cell>
          <cell r="J3266" t="str">
            <v>07.05.2022</v>
          </cell>
          <cell r="K3266" t="str">
            <v>Mayıs 2022</v>
          </cell>
          <cell r="L3266">
            <v>5.45</v>
          </cell>
          <cell r="M3266">
            <v>5.45</v>
          </cell>
        </row>
        <row r="3267">
          <cell r="C3267" t="str">
            <v>TOLSA TURKEY MADENCİLİK SANAYİ VE TİCARET A.Ş.</v>
          </cell>
          <cell r="D3267" t="str">
            <v>ARES ENERJİ DANIŞMANLIK - MİNE GÜL ALTINOK</v>
          </cell>
          <cell r="H3267" t="str">
            <v>SİVRİHİSAR</v>
          </cell>
          <cell r="I3267" t="str">
            <v>KSE2022000003302</v>
          </cell>
          <cell r="J3267" t="str">
            <v>07.05.2022</v>
          </cell>
          <cell r="K3267" t="str">
            <v>Mayıs 2022</v>
          </cell>
          <cell r="L3267">
            <v>2496.17</v>
          </cell>
          <cell r="M3267">
            <v>2496.17</v>
          </cell>
        </row>
        <row r="3268">
          <cell r="C3268" t="str">
            <v>TOLSA TURKEY MADENCİLİK SANAYİ VE TİCARET A.Ş.</v>
          </cell>
          <cell r="D3268" t="str">
            <v>ARES ENERJİ DANIŞMANLIK - MİNE GÜL ALTINOK</v>
          </cell>
          <cell r="H3268" t="str">
            <v>SİVRİHİSAR</v>
          </cell>
          <cell r="I3268" t="str">
            <v>KME2022000001177</v>
          </cell>
          <cell r="J3268" t="str">
            <v>31.05.2022</v>
          </cell>
          <cell r="K3268" t="str">
            <v>Mayıs 2022</v>
          </cell>
          <cell r="L3268">
            <v>171562.64</v>
          </cell>
          <cell r="M3268">
            <v>171562.64</v>
          </cell>
        </row>
        <row r="3269">
          <cell r="C3269" t="str">
            <v>TOLSA TURKEY MADENCİLİK SANAYİ VE TİCARET A.Ş.</v>
          </cell>
          <cell r="D3269" t="str">
            <v>ARES ENERJİ DANIŞMANLIK - MİNE GÜL ALTINOK</v>
          </cell>
          <cell r="H3269" t="str">
            <v>POLATLI</v>
          </cell>
          <cell r="I3269" t="str">
            <v>KME2022000001178</v>
          </cell>
          <cell r="J3269" t="str">
            <v>31.05.2022</v>
          </cell>
          <cell r="K3269" t="str">
            <v>Mayıs 2022</v>
          </cell>
          <cell r="L3269">
            <v>91068.55</v>
          </cell>
          <cell r="M3269">
            <v>91068.55</v>
          </cell>
        </row>
        <row r="3270">
          <cell r="C3270" t="str">
            <v>TOPÇUOĞLU SANAYİ VETİCARET ANONİM ŞİRKETİ</v>
          </cell>
          <cell r="D3270" t="str">
            <v>ARES ENERJİ DANIŞMANLIK - MİNE GÜL ALTINOK</v>
          </cell>
          <cell r="E3270" t="str">
            <v>VakıfbankDBS</v>
          </cell>
          <cell r="H3270" t="str">
            <v>ZİLE</v>
          </cell>
          <cell r="I3270" t="str">
            <v>KSE2022000003301</v>
          </cell>
          <cell r="J3270" t="str">
            <v>07.05.2022</v>
          </cell>
          <cell r="K3270" t="str">
            <v>Mayıs 2022</v>
          </cell>
          <cell r="L3270">
            <v>638.29999999999995</v>
          </cell>
          <cell r="M3270">
            <v>638.29999999999995</v>
          </cell>
        </row>
        <row r="3271">
          <cell r="C3271" t="str">
            <v>TOPÇUOĞLU SANAYİ VETİCARET ANONİM ŞİRKETİ</v>
          </cell>
          <cell r="D3271" t="str">
            <v>ARES ENERJİ DANIŞMANLIK - MİNE GÜL ALTINOK</v>
          </cell>
          <cell r="E3271" t="str">
            <v>VakıfbankDBS</v>
          </cell>
          <cell r="H3271" t="str">
            <v>ZİLE</v>
          </cell>
          <cell r="I3271" t="str">
            <v>KSE2022000004628</v>
          </cell>
          <cell r="J3271" t="str">
            <v>31.05.2022</v>
          </cell>
          <cell r="K3271" t="str">
            <v>Mayıs 2022</v>
          </cell>
          <cell r="L3271">
            <v>8661.33</v>
          </cell>
          <cell r="M3271">
            <v>8661.33</v>
          </cell>
        </row>
        <row r="3272">
          <cell r="C3272" t="str">
            <v>TOPÇUOĞLU SANAYİ VETİCARET ANONİM ŞİRKETİ</v>
          </cell>
          <cell r="D3272" t="str">
            <v>ARES ENERJİ DANIŞMANLIK - MİNE GÜL ALTINOK</v>
          </cell>
          <cell r="E3272" t="str">
            <v>VakıfbankDBS</v>
          </cell>
          <cell r="H3272" t="str">
            <v>ZİLE</v>
          </cell>
          <cell r="I3272" t="str">
            <v>KSE2022000004629</v>
          </cell>
          <cell r="J3272" t="str">
            <v>31.05.2022</v>
          </cell>
          <cell r="K3272" t="str">
            <v>Mayıs 2022</v>
          </cell>
          <cell r="L3272">
            <v>6279.45</v>
          </cell>
          <cell r="M3272">
            <v>6279.45</v>
          </cell>
        </row>
        <row r="3273">
          <cell r="C3273" t="str">
            <v>TOPÇUOĞLU SANAYİ VETİCARET ANONİM ŞİRKETİ</v>
          </cell>
          <cell r="D3273" t="str">
            <v>ARES ENERJİ DANIŞMANLIK - MİNE GÜL ALTINOK</v>
          </cell>
          <cell r="E3273" t="str">
            <v>VakıfbankDBS</v>
          </cell>
          <cell r="H3273" t="str">
            <v>ZİLE</v>
          </cell>
          <cell r="I3273" t="str">
            <v>KSE2022000004630</v>
          </cell>
          <cell r="J3273" t="str">
            <v>31.05.2022</v>
          </cell>
          <cell r="K3273" t="str">
            <v>Mayıs 2022</v>
          </cell>
          <cell r="L3273">
            <v>41822.5</v>
          </cell>
          <cell r="M3273">
            <v>41822.5</v>
          </cell>
        </row>
        <row r="3274">
          <cell r="C3274" t="str">
            <v>TOPÇUOĞLU SANAYİ VETİCARET ANONİM ŞİRKETİ</v>
          </cell>
          <cell r="D3274" t="str">
            <v>ARES ENERJİ DANIŞMANLIK - MİNE GÜL ALTINOK</v>
          </cell>
          <cell r="E3274" t="str">
            <v>VakıfbankDBS</v>
          </cell>
          <cell r="H3274" t="str">
            <v>ZİLE</v>
          </cell>
          <cell r="I3274" t="str">
            <v>KSE2022000004631</v>
          </cell>
          <cell r="J3274" t="str">
            <v>31.05.2022</v>
          </cell>
          <cell r="K3274" t="str">
            <v>Mayıs 2022</v>
          </cell>
          <cell r="L3274">
            <v>18838.23</v>
          </cell>
          <cell r="M3274">
            <v>18838.23</v>
          </cell>
        </row>
        <row r="3275">
          <cell r="C3275" t="str">
            <v>TOPÇUOĞLU SANAYİ VETİCARET ANONİM ŞİRKETİ</v>
          </cell>
          <cell r="D3275" t="str">
            <v>ARES ENERJİ DANIŞMANLIK - MİNE GÜL ALTINOK</v>
          </cell>
          <cell r="E3275" t="str">
            <v>VakıfbankDBS</v>
          </cell>
          <cell r="H3275" t="str">
            <v>ZİLE</v>
          </cell>
          <cell r="I3275" t="str">
            <v>KSE2022000004632</v>
          </cell>
          <cell r="J3275" t="str">
            <v>31.05.2022</v>
          </cell>
          <cell r="K3275" t="str">
            <v>Mayıs 2022</v>
          </cell>
          <cell r="L3275">
            <v>18008.09</v>
          </cell>
          <cell r="M3275">
            <v>18008.09</v>
          </cell>
        </row>
        <row r="3276">
          <cell r="C3276" t="str">
            <v>TOPÇUOĞLU SANAYİ VETİCARET ANONİM ŞİRKETİ</v>
          </cell>
          <cell r="D3276" t="str">
            <v>ARES ENERJİ DANIŞMANLIK - MİNE GÜL ALTINOK</v>
          </cell>
          <cell r="E3276" t="str">
            <v>VakıfbankDBS</v>
          </cell>
          <cell r="H3276" t="str">
            <v>ZİLE</v>
          </cell>
          <cell r="I3276" t="str">
            <v>KSE2022000004633</v>
          </cell>
          <cell r="J3276" t="str">
            <v>31.05.2022</v>
          </cell>
          <cell r="K3276" t="str">
            <v>Mayıs 2022</v>
          </cell>
          <cell r="L3276">
            <v>4650.8599999999997</v>
          </cell>
          <cell r="M3276">
            <v>4650.8599999999997</v>
          </cell>
        </row>
        <row r="3277">
          <cell r="C3277" t="str">
            <v>TOPÇUOĞLU SANAYİ VETİCARET ANONİM ŞİRKETİ</v>
          </cell>
          <cell r="D3277" t="str">
            <v>ARES ENERJİ DANIŞMANLIK - MİNE GÜL ALTINOK</v>
          </cell>
          <cell r="E3277" t="str">
            <v>VakıfbankDBS</v>
          </cell>
          <cell r="H3277" t="str">
            <v>ZİLE</v>
          </cell>
          <cell r="I3277" t="str">
            <v>KSE2022000004634</v>
          </cell>
          <cell r="J3277" t="str">
            <v>31.05.2022</v>
          </cell>
          <cell r="K3277" t="str">
            <v>Mayıs 2022</v>
          </cell>
          <cell r="L3277">
            <v>17228.32</v>
          </cell>
          <cell r="M3277">
            <v>17228.32</v>
          </cell>
        </row>
        <row r="3278">
          <cell r="C3278" t="str">
            <v>TOPKARA PET ÜR GIDATAR HAY TURZ İNŞ TEMZ TAŞ SNY VE TİC LMD</v>
          </cell>
          <cell r="E3278" t="str">
            <v>ZiraatbankasıDBS</v>
          </cell>
          <cell r="H3278" t="str">
            <v>KAVAK</v>
          </cell>
          <cell r="I3278" t="str">
            <v>KSE2022000004748</v>
          </cell>
          <cell r="J3278" t="str">
            <v>06.06.2022</v>
          </cell>
          <cell r="K3278" t="str">
            <v>Mayıs 2022</v>
          </cell>
          <cell r="L3278">
            <v>20840.419999999998</v>
          </cell>
          <cell r="M3278">
            <v>20840.419999999998</v>
          </cell>
        </row>
        <row r="3279">
          <cell r="C3279" t="str">
            <v>TORAMAN İNŞAAT TURİZM TİC VE SAN LTDŞTİ</v>
          </cell>
          <cell r="H3279" t="str">
            <v>TEPEBAŞI</v>
          </cell>
          <cell r="I3279" t="str">
            <v>KSE2022000003300</v>
          </cell>
          <cell r="J3279" t="str">
            <v>07.05.2022</v>
          </cell>
          <cell r="K3279" t="str">
            <v>Mayıs 2022</v>
          </cell>
          <cell r="L3279">
            <v>734.56</v>
          </cell>
          <cell r="M3279">
            <v>734.56</v>
          </cell>
        </row>
        <row r="3280">
          <cell r="C3280" t="str">
            <v>TORAMANLAR AKARYAKIT OTO LASTİK VE TARIM ÜRÜNLERİ SANAYİ VE TİCARET A.Ş.</v>
          </cell>
          <cell r="D3280" t="str">
            <v>HİLAL BENGİ</v>
          </cell>
          <cell r="E3280" t="str">
            <v>HalkbankasıDBS</v>
          </cell>
          <cell r="H3280" t="str">
            <v>ÇARŞAMBA</v>
          </cell>
          <cell r="I3280" t="str">
            <v>KSE2022000003299</v>
          </cell>
          <cell r="J3280" t="str">
            <v>07.05.2022</v>
          </cell>
          <cell r="K3280" t="str">
            <v>Mayıs 2022</v>
          </cell>
          <cell r="L3280">
            <v>110.21</v>
          </cell>
          <cell r="M3280">
            <v>110.21</v>
          </cell>
        </row>
        <row r="3281">
          <cell r="C3281" t="str">
            <v>TORAMANLAR AKARYAKIT OTO LASTİK VE TARIM ÜRÜNLERİ SANAYİ VE TİCARET A.Ş.</v>
          </cell>
          <cell r="D3281" t="str">
            <v>HİLAL BENGİ</v>
          </cell>
          <cell r="E3281" t="str">
            <v>HalkbankasıDBS</v>
          </cell>
          <cell r="H3281" t="str">
            <v>ÇARŞAMBA</v>
          </cell>
          <cell r="I3281" t="str">
            <v>KLA2022000005115</v>
          </cell>
          <cell r="J3281" t="str">
            <v>31.05.2022</v>
          </cell>
          <cell r="K3281" t="str">
            <v>Mayıs 2022</v>
          </cell>
          <cell r="L3281">
            <v>20169.46</v>
          </cell>
          <cell r="M3281">
            <v>20169.46</v>
          </cell>
        </row>
        <row r="3282">
          <cell r="C3282" t="str">
            <v>TRABZON BAKKALLAR GIDA İHTİYAÇ MADDELER İSANAYİ VE TİCARET A.Ş</v>
          </cell>
          <cell r="D3282" t="str">
            <v>REFORM</v>
          </cell>
          <cell r="H3282" t="str">
            <v xml:space="preserve">ORTAHİSAR </v>
          </cell>
          <cell r="I3282" t="str">
            <v>KSE2022000003298</v>
          </cell>
          <cell r="J3282" t="str">
            <v>07.05.2022</v>
          </cell>
          <cell r="K3282" t="str">
            <v>Mayıs 2022</v>
          </cell>
          <cell r="L3282">
            <v>71.650000000000006</v>
          </cell>
          <cell r="M3282">
            <v>71.650000000000006</v>
          </cell>
        </row>
        <row r="3283">
          <cell r="C3283" t="str">
            <v>TRABZON BAKKALLAR GIDA İHTİYAÇ MADDELER İSANAYİ VE TİCARET A.Ş</v>
          </cell>
          <cell r="D3283" t="str">
            <v>REFORM</v>
          </cell>
          <cell r="H3283" t="str">
            <v xml:space="preserve">ORTAHİSAR </v>
          </cell>
          <cell r="I3283" t="str">
            <v>KSE2022000004747</v>
          </cell>
          <cell r="J3283" t="str">
            <v>06.06.2022</v>
          </cell>
          <cell r="K3283" t="str">
            <v>Mayıs 2022</v>
          </cell>
          <cell r="L3283">
            <v>15124.48</v>
          </cell>
          <cell r="M3283">
            <v>15124.48</v>
          </cell>
        </row>
        <row r="3284">
          <cell r="C3284" t="str">
            <v>TRİADECOR MOBİLYA DEKORASYON KAPI ÜRETİM SANAYİ TİCARET ANONİM ŞİRKETİ</v>
          </cell>
          <cell r="E3284" t="str">
            <v>VakıfbankDBS</v>
          </cell>
          <cell r="H3284" t="str">
            <v>KAHRAMANKAZAN</v>
          </cell>
          <cell r="I3284" t="str">
            <v>KLA2022000005917</v>
          </cell>
          <cell r="J3284" t="str">
            <v>14.06.2022</v>
          </cell>
          <cell r="K3284" t="str">
            <v>Mayıs 2022</v>
          </cell>
          <cell r="L3284">
            <v>8242.8700000000008</v>
          </cell>
          <cell r="M3284">
            <v>8242.8700000000008</v>
          </cell>
        </row>
        <row r="3285">
          <cell r="C3285" t="str">
            <v>TRT GENEL MÜDÜRLÜĞÜ</v>
          </cell>
          <cell r="H3285" t="str">
            <v>DEREBUCAK</v>
          </cell>
          <cell r="I3285" t="str">
            <v>KEA2022000001266</v>
          </cell>
          <cell r="J3285" t="str">
            <v>13.06.2022</v>
          </cell>
          <cell r="K3285" t="str">
            <v>Mayıs 2022</v>
          </cell>
          <cell r="L3285">
            <v>435.61</v>
          </cell>
          <cell r="M3285">
            <v>435.61</v>
          </cell>
        </row>
        <row r="3286">
          <cell r="C3286" t="str">
            <v>TRT GENEL MÜDÜRLÜĞÜ</v>
          </cell>
          <cell r="H3286" t="str">
            <v>HOCALAR</v>
          </cell>
          <cell r="I3286" t="str">
            <v>KEA2022000001257</v>
          </cell>
          <cell r="J3286" t="str">
            <v>13.06.2022</v>
          </cell>
          <cell r="K3286" t="str">
            <v>Mayıs 2022</v>
          </cell>
          <cell r="L3286">
            <v>388.69</v>
          </cell>
          <cell r="M3286">
            <v>388.69</v>
          </cell>
        </row>
        <row r="3287">
          <cell r="C3287" t="str">
            <v>TRT GENEL MÜDÜRLÜĞÜ</v>
          </cell>
          <cell r="H3287" t="str">
            <v>TORTUM</v>
          </cell>
          <cell r="I3287" t="str">
            <v>KEA2022000001273</v>
          </cell>
          <cell r="J3287" t="str">
            <v>13.06.2022</v>
          </cell>
          <cell r="K3287" t="str">
            <v>Mayıs 2022</v>
          </cell>
          <cell r="L3287">
            <v>431.87</v>
          </cell>
          <cell r="M3287">
            <v>431.87</v>
          </cell>
        </row>
        <row r="3288">
          <cell r="C3288" t="str">
            <v>TRT GENEL MÜDÜRLÜĞÜ</v>
          </cell>
          <cell r="H3288" t="str">
            <v>ARAPKİR</v>
          </cell>
          <cell r="I3288" t="str">
            <v>KEA2022000001270</v>
          </cell>
          <cell r="J3288" t="str">
            <v>13.06.2022</v>
          </cell>
          <cell r="K3288" t="str">
            <v>Mayıs 2022</v>
          </cell>
          <cell r="L3288">
            <v>435.61</v>
          </cell>
          <cell r="M3288">
            <v>435.61</v>
          </cell>
        </row>
        <row r="3289">
          <cell r="C3289" t="str">
            <v>TRT GENEL MÜDÜRLÜĞÜ</v>
          </cell>
          <cell r="H3289" t="str">
            <v>GEYVE</v>
          </cell>
          <cell r="I3289" t="str">
            <v>KEA2022000001391</v>
          </cell>
          <cell r="J3289" t="str">
            <v>13.06.2022</v>
          </cell>
          <cell r="K3289" t="str">
            <v>Mayıs 2022</v>
          </cell>
          <cell r="L3289">
            <v>7858.22</v>
          </cell>
          <cell r="M3289">
            <v>7858.22</v>
          </cell>
        </row>
        <row r="3290">
          <cell r="C3290" t="str">
            <v>TRT GENEL MÜDÜRLÜĞÜ</v>
          </cell>
          <cell r="H3290" t="str">
            <v>ZONGULDAK</v>
          </cell>
          <cell r="I3290" t="str">
            <v>KEA2022000001431</v>
          </cell>
          <cell r="J3290" t="str">
            <v>13.06.2022</v>
          </cell>
          <cell r="K3290" t="str">
            <v>Mayıs 2022</v>
          </cell>
          <cell r="L3290">
            <v>18987.97</v>
          </cell>
          <cell r="M3290">
            <v>18987.97</v>
          </cell>
        </row>
        <row r="3291">
          <cell r="C3291" t="str">
            <v>TRT GENEL MÜDÜRLÜĞÜ</v>
          </cell>
          <cell r="H3291" t="str">
            <v>REFAHİYE</v>
          </cell>
          <cell r="I3291" t="str">
            <v>KEA2022000001274</v>
          </cell>
          <cell r="J3291" t="str">
            <v>13.06.2022</v>
          </cell>
          <cell r="K3291" t="str">
            <v>Mayıs 2022</v>
          </cell>
          <cell r="L3291">
            <v>431.87</v>
          </cell>
          <cell r="M3291">
            <v>431.87</v>
          </cell>
        </row>
        <row r="3292">
          <cell r="C3292" t="str">
            <v>TRT GENEL MÜDÜRLÜĞÜ</v>
          </cell>
          <cell r="H3292" t="str">
            <v>KEMER</v>
          </cell>
          <cell r="I3292" t="str">
            <v>KEA2022000001321</v>
          </cell>
          <cell r="J3292" t="str">
            <v>13.06.2022</v>
          </cell>
          <cell r="K3292" t="str">
            <v>Mayıs 2022</v>
          </cell>
          <cell r="L3292">
            <v>2078.91</v>
          </cell>
          <cell r="M3292">
            <v>2078.91</v>
          </cell>
        </row>
        <row r="3293">
          <cell r="C3293" t="str">
            <v>TRT GENEL MÜDÜRLÜĞÜ</v>
          </cell>
          <cell r="H3293" t="str">
            <v>DEMİRKÖY</v>
          </cell>
          <cell r="I3293" t="str">
            <v>KEA2022000001523</v>
          </cell>
          <cell r="J3293" t="str">
            <v>13.06.2022</v>
          </cell>
          <cell r="K3293" t="str">
            <v>Mayıs 2022</v>
          </cell>
          <cell r="L3293">
            <v>147552.35999999999</v>
          </cell>
          <cell r="M3293">
            <v>147552.35999999999</v>
          </cell>
        </row>
        <row r="3294">
          <cell r="C3294" t="str">
            <v>TRT GENEL MÜDÜRLÜĞÜ</v>
          </cell>
          <cell r="H3294" t="str">
            <v>KUMLUCA</v>
          </cell>
          <cell r="I3294" t="str">
            <v>KEA2022000001424</v>
          </cell>
          <cell r="J3294" t="str">
            <v>13.06.2022</v>
          </cell>
          <cell r="K3294" t="str">
            <v>Mayıs 2022</v>
          </cell>
          <cell r="L3294">
            <v>16271.82</v>
          </cell>
          <cell r="M3294">
            <v>16271.82</v>
          </cell>
        </row>
        <row r="3295">
          <cell r="C3295" t="str">
            <v>TRT GENEL MÜDÜRLÜĞÜ</v>
          </cell>
          <cell r="H3295" t="str">
            <v>AKSU</v>
          </cell>
          <cell r="I3295" t="str">
            <v>KEA2022000001336</v>
          </cell>
          <cell r="J3295" t="str">
            <v>13.06.2022</v>
          </cell>
          <cell r="K3295" t="str">
            <v>Mayıs 2022</v>
          </cell>
          <cell r="L3295">
            <v>2898.47</v>
          </cell>
          <cell r="M3295">
            <v>2898.47</v>
          </cell>
        </row>
        <row r="3296">
          <cell r="C3296" t="str">
            <v>TRT GENEL MÜDÜRLÜĞÜ</v>
          </cell>
          <cell r="H3296" t="str">
            <v xml:space="preserve">ORTAHİSAR </v>
          </cell>
          <cell r="I3296" t="str">
            <v>KEA2022000001491</v>
          </cell>
          <cell r="J3296" t="str">
            <v>13.06.2022</v>
          </cell>
          <cell r="K3296" t="str">
            <v>Mayıs 2022</v>
          </cell>
          <cell r="L3296">
            <v>43728.160000000003</v>
          </cell>
          <cell r="M3296">
            <v>43728.160000000003</v>
          </cell>
        </row>
        <row r="3297">
          <cell r="C3297" t="str">
            <v>TRT GENEL MÜDÜRLÜĞÜ</v>
          </cell>
          <cell r="H3297" t="str">
            <v>DOĞANKENT</v>
          </cell>
          <cell r="I3297" t="str">
            <v>KEA2022000001299</v>
          </cell>
          <cell r="J3297" t="str">
            <v>13.06.2022</v>
          </cell>
          <cell r="K3297" t="str">
            <v>Mayıs 2022</v>
          </cell>
          <cell r="L3297">
            <v>1033.44</v>
          </cell>
          <cell r="M3297">
            <v>1033.44</v>
          </cell>
        </row>
        <row r="3298">
          <cell r="C3298" t="str">
            <v>TRT GENEL MÜDÜRLÜĞÜ</v>
          </cell>
          <cell r="H3298" t="str">
            <v>BULANCAK</v>
          </cell>
          <cell r="I3298" t="str">
            <v>KEA2022000001286</v>
          </cell>
          <cell r="J3298" t="str">
            <v>13.06.2022</v>
          </cell>
          <cell r="K3298" t="str">
            <v>Mayıs 2022</v>
          </cell>
          <cell r="L3298">
            <v>638.66</v>
          </cell>
          <cell r="M3298">
            <v>638.66</v>
          </cell>
        </row>
        <row r="3299">
          <cell r="C3299" t="str">
            <v>TRT GENEL MÜDÜRLÜĞÜ</v>
          </cell>
          <cell r="H3299" t="str">
            <v>ALUCRA</v>
          </cell>
          <cell r="I3299" t="str">
            <v>KEA2022000001380</v>
          </cell>
          <cell r="J3299" t="str">
            <v>13.06.2022</v>
          </cell>
          <cell r="K3299" t="str">
            <v>Mayıs 2022</v>
          </cell>
          <cell r="L3299">
            <v>5837.73</v>
          </cell>
          <cell r="M3299">
            <v>5837.73</v>
          </cell>
        </row>
        <row r="3300">
          <cell r="C3300" t="str">
            <v>TRT GENEL MÜDÜRLÜĞÜ</v>
          </cell>
          <cell r="H3300" t="str">
            <v>VAKFIKEBİR</v>
          </cell>
          <cell r="I3300" t="str">
            <v>KEA2022000001319</v>
          </cell>
          <cell r="J3300" t="str">
            <v>13.06.2022</v>
          </cell>
          <cell r="K3300" t="str">
            <v>Mayıs 2022</v>
          </cell>
          <cell r="L3300">
            <v>1704.49</v>
          </cell>
          <cell r="M3300">
            <v>1704.49</v>
          </cell>
        </row>
        <row r="3301">
          <cell r="C3301" t="str">
            <v>TRT GENEL MÜDÜRLÜĞÜ</v>
          </cell>
          <cell r="H3301" t="str">
            <v>RİZE</v>
          </cell>
          <cell r="I3301" t="str">
            <v>KEA2022000001432</v>
          </cell>
          <cell r="J3301" t="str">
            <v>13.06.2022</v>
          </cell>
          <cell r="K3301" t="str">
            <v>Mayıs 2022</v>
          </cell>
          <cell r="L3301">
            <v>15945.03</v>
          </cell>
          <cell r="M3301">
            <v>15945.03</v>
          </cell>
        </row>
        <row r="3302">
          <cell r="C3302" t="str">
            <v>TRT GENEL MÜDÜRLÜĞÜ</v>
          </cell>
          <cell r="H3302" t="str">
            <v>GÜNEYSU</v>
          </cell>
          <cell r="I3302" t="str">
            <v>KEA2022000001335</v>
          </cell>
          <cell r="J3302" t="str">
            <v>13.06.2022</v>
          </cell>
          <cell r="K3302" t="str">
            <v>Mayıs 2022</v>
          </cell>
          <cell r="L3302">
            <v>2767.54</v>
          </cell>
          <cell r="M3302">
            <v>2767.54</v>
          </cell>
        </row>
        <row r="3303">
          <cell r="C3303" t="str">
            <v>TRT GENEL MÜDÜRLÜĞÜ</v>
          </cell>
          <cell r="H3303" t="str">
            <v>GÜMÜŞHANE</v>
          </cell>
          <cell r="I3303" t="str">
            <v>KEA2022000001410</v>
          </cell>
          <cell r="J3303" t="str">
            <v>13.06.2022</v>
          </cell>
          <cell r="K3303" t="str">
            <v>Mayıs 2022</v>
          </cell>
          <cell r="L3303">
            <v>10606.25</v>
          </cell>
          <cell r="M3303">
            <v>10606.25</v>
          </cell>
        </row>
        <row r="3304">
          <cell r="C3304" t="str">
            <v>TRT GENEL MÜDÜRLÜĞÜ</v>
          </cell>
          <cell r="H3304" t="str">
            <v>AMASYA</v>
          </cell>
          <cell r="I3304" t="str">
            <v>KEA2022000001408</v>
          </cell>
          <cell r="J3304" t="str">
            <v>13.06.2022</v>
          </cell>
          <cell r="K3304" t="str">
            <v>Mayıs 2022</v>
          </cell>
          <cell r="L3304">
            <v>12520.59</v>
          </cell>
          <cell r="M3304">
            <v>12520.59</v>
          </cell>
        </row>
        <row r="3305">
          <cell r="C3305" t="str">
            <v>TRT GENEL MÜDÜRLÜĞÜ</v>
          </cell>
          <cell r="H3305" t="str">
            <v>AKKUŞ</v>
          </cell>
          <cell r="I3305" t="str">
            <v>KEA2022000001276</v>
          </cell>
          <cell r="J3305" t="str">
            <v>13.06.2022</v>
          </cell>
          <cell r="K3305" t="str">
            <v>Mayıs 2022</v>
          </cell>
          <cell r="L3305">
            <v>453.17</v>
          </cell>
          <cell r="M3305">
            <v>453.17</v>
          </cell>
        </row>
        <row r="3306">
          <cell r="C3306" t="str">
            <v>TRT GENEL MÜDÜRLÜĞÜ</v>
          </cell>
          <cell r="H3306" t="str">
            <v>KORGAN</v>
          </cell>
          <cell r="I3306" t="str">
            <v>KEA2022000001360</v>
          </cell>
          <cell r="J3306" t="str">
            <v>13.06.2022</v>
          </cell>
          <cell r="K3306" t="str">
            <v>Mayıs 2022</v>
          </cell>
          <cell r="L3306">
            <v>4417.21</v>
          </cell>
          <cell r="M3306">
            <v>4417.21</v>
          </cell>
        </row>
        <row r="3307">
          <cell r="C3307" t="str">
            <v>TRT GENEL MÜDÜRLÜĞÜ</v>
          </cell>
          <cell r="H3307" t="str">
            <v>GÜLYALI</v>
          </cell>
          <cell r="I3307" t="str">
            <v>KEA2022000001452</v>
          </cell>
          <cell r="J3307" t="str">
            <v>13.06.2022</v>
          </cell>
          <cell r="K3307" t="str">
            <v>Mayıs 2022</v>
          </cell>
          <cell r="L3307">
            <v>19572.21</v>
          </cell>
          <cell r="M3307">
            <v>19572.21</v>
          </cell>
        </row>
        <row r="3308">
          <cell r="C3308" t="str">
            <v>TRT GENEL MÜDÜRLÜĞÜ</v>
          </cell>
          <cell r="H3308" t="str">
            <v>AYANCIK</v>
          </cell>
          <cell r="I3308" t="str">
            <v>KEA2022000001371</v>
          </cell>
          <cell r="J3308" t="str">
            <v>13.06.2022</v>
          </cell>
          <cell r="K3308" t="str">
            <v>Mayıs 2022</v>
          </cell>
          <cell r="L3308">
            <v>5123.43</v>
          </cell>
          <cell r="M3308">
            <v>5123.43</v>
          </cell>
        </row>
        <row r="3309">
          <cell r="C3309" t="str">
            <v>TRT GENEL MÜDÜRLÜĞÜ</v>
          </cell>
          <cell r="H3309" t="str">
            <v>DİKMEN</v>
          </cell>
          <cell r="I3309" t="str">
            <v>KEA2022000001277</v>
          </cell>
          <cell r="J3309" t="str">
            <v>13.06.2022</v>
          </cell>
          <cell r="K3309" t="str">
            <v>Mayıs 2022</v>
          </cell>
          <cell r="L3309">
            <v>448.12</v>
          </cell>
          <cell r="M3309">
            <v>448.12</v>
          </cell>
        </row>
        <row r="3310">
          <cell r="C3310" t="str">
            <v>TRT GENEL MÜDÜRLÜĞÜ</v>
          </cell>
          <cell r="H3310" t="str">
            <v>SİNOP</v>
          </cell>
          <cell r="I3310" t="str">
            <v>KEA2022000001434</v>
          </cell>
          <cell r="J3310" t="str">
            <v>13.06.2022</v>
          </cell>
          <cell r="K3310" t="str">
            <v>Mayıs 2022</v>
          </cell>
          <cell r="L3310">
            <v>16640.8</v>
          </cell>
          <cell r="M3310">
            <v>16640.8</v>
          </cell>
        </row>
        <row r="3311">
          <cell r="C3311" t="str">
            <v>TRT GENEL MÜDÜRLÜĞÜ</v>
          </cell>
          <cell r="H3311" t="str">
            <v>TOKAT</v>
          </cell>
          <cell r="I3311" t="str">
            <v>KEA2022000001444</v>
          </cell>
          <cell r="J3311" t="str">
            <v>13.06.2022</v>
          </cell>
          <cell r="K3311" t="str">
            <v>Mayıs 2022</v>
          </cell>
          <cell r="L3311">
            <v>21828.71</v>
          </cell>
          <cell r="M3311">
            <v>21828.71</v>
          </cell>
        </row>
        <row r="3312">
          <cell r="C3312" t="str">
            <v>TRT GENEL MÜDÜRLÜĞÜ</v>
          </cell>
          <cell r="H3312" t="str">
            <v>ZİLE</v>
          </cell>
          <cell r="I3312" t="str">
            <v>KEA2022000001393</v>
          </cell>
          <cell r="J3312" t="str">
            <v>13.06.2022</v>
          </cell>
          <cell r="K3312" t="str">
            <v>Mayıs 2022</v>
          </cell>
          <cell r="L3312">
            <v>8713.73</v>
          </cell>
          <cell r="M3312">
            <v>8713.73</v>
          </cell>
        </row>
        <row r="3313">
          <cell r="C3313" t="str">
            <v>TRT GENEL MÜDÜRLÜĞÜ</v>
          </cell>
          <cell r="H3313" t="str">
            <v>ÇEKEREK</v>
          </cell>
          <cell r="I3313" t="str">
            <v>KEA2022000001368</v>
          </cell>
          <cell r="J3313" t="str">
            <v>13.06.2022</v>
          </cell>
          <cell r="K3313" t="str">
            <v>Mayıs 2022</v>
          </cell>
          <cell r="L3313">
            <v>4899.76</v>
          </cell>
          <cell r="M3313">
            <v>4899.76</v>
          </cell>
        </row>
        <row r="3314">
          <cell r="C3314" t="str">
            <v>TRT GENEL MÜDÜRLÜĞÜ</v>
          </cell>
          <cell r="H3314" t="str">
            <v xml:space="preserve">ORTAHİSAR </v>
          </cell>
          <cell r="I3314" t="str">
            <v>KEA2022000001494</v>
          </cell>
          <cell r="J3314" t="str">
            <v>13.06.2022</v>
          </cell>
          <cell r="K3314" t="str">
            <v>Mayıs 2022</v>
          </cell>
          <cell r="L3314">
            <v>55490.96</v>
          </cell>
          <cell r="M3314">
            <v>55490.96</v>
          </cell>
        </row>
        <row r="3315">
          <cell r="C3315" t="str">
            <v>TRT GENEL MÜDÜRLÜĞÜ</v>
          </cell>
          <cell r="H3315" t="str">
            <v>BÜYÜKŞEHİR</v>
          </cell>
          <cell r="I3315" t="str">
            <v>KEA2022000001476</v>
          </cell>
          <cell r="J3315" t="str">
            <v>13.06.2022</v>
          </cell>
          <cell r="K3315" t="str">
            <v>Mayıs 2022</v>
          </cell>
          <cell r="L3315">
            <v>28844.9</v>
          </cell>
          <cell r="M3315">
            <v>28844.9</v>
          </cell>
        </row>
        <row r="3316">
          <cell r="C3316" t="str">
            <v>TRT GENEL MÜDÜRLÜĞÜ</v>
          </cell>
          <cell r="H3316" t="str">
            <v>ÇANKAYA</v>
          </cell>
          <cell r="I3316" t="str">
            <v>KEA2022000001509</v>
          </cell>
          <cell r="J3316" t="str">
            <v>13.06.2022</v>
          </cell>
          <cell r="K3316" t="str">
            <v>Mayıs 2022</v>
          </cell>
          <cell r="L3316">
            <v>91141.26</v>
          </cell>
          <cell r="M3316">
            <v>91141.26</v>
          </cell>
        </row>
        <row r="3317">
          <cell r="C3317" t="str">
            <v>TRT GENEL MÜDÜRLÜĞÜ</v>
          </cell>
          <cell r="H3317" t="str">
            <v>MAMAK</v>
          </cell>
          <cell r="I3317" t="str">
            <v>KEA2022000001532</v>
          </cell>
          <cell r="J3317" t="str">
            <v>13.06.2022</v>
          </cell>
          <cell r="K3317" t="str">
            <v>Mayıs 2022</v>
          </cell>
          <cell r="L3317">
            <v>150762.70000000001</v>
          </cell>
          <cell r="M3317">
            <v>150762.70000000001</v>
          </cell>
        </row>
        <row r="3318">
          <cell r="C3318" t="str">
            <v>TRT GENEL MÜDÜRLÜĞÜ</v>
          </cell>
          <cell r="H3318" t="str">
            <v>YENİMAHALLE</v>
          </cell>
          <cell r="I3318" t="str">
            <v>KEA2022000001499</v>
          </cell>
          <cell r="J3318" t="str">
            <v>13.06.2022</v>
          </cell>
          <cell r="K3318" t="str">
            <v>Mayıs 2022</v>
          </cell>
          <cell r="L3318">
            <v>63779</v>
          </cell>
          <cell r="M3318">
            <v>63779</v>
          </cell>
        </row>
        <row r="3319">
          <cell r="C3319" t="str">
            <v>TRT GENEL MÜDÜRLÜĞÜ</v>
          </cell>
          <cell r="H3319" t="str">
            <v>YENİMAHALLE</v>
          </cell>
          <cell r="I3319" t="str">
            <v>KEA2022000001427</v>
          </cell>
          <cell r="J3319" t="str">
            <v>13.06.2022</v>
          </cell>
          <cell r="K3319" t="str">
            <v>Mayıs 2022</v>
          </cell>
          <cell r="L3319">
            <v>17187.28</v>
          </cell>
          <cell r="M3319">
            <v>17187.28</v>
          </cell>
        </row>
        <row r="3320">
          <cell r="C3320" t="str">
            <v>TRT GENEL MÜDÜRLÜĞÜ</v>
          </cell>
          <cell r="H3320" t="str">
            <v>ÇANKAYA</v>
          </cell>
          <cell r="I3320" t="str">
            <v>KEA2022000001492</v>
          </cell>
          <cell r="J3320" t="str">
            <v>13.06.2022</v>
          </cell>
          <cell r="K3320" t="str">
            <v>Mayıs 2022</v>
          </cell>
          <cell r="L3320">
            <v>52820.02</v>
          </cell>
          <cell r="M3320">
            <v>52820.02</v>
          </cell>
        </row>
        <row r="3321">
          <cell r="C3321" t="str">
            <v>TRT GENEL MÜDÜRLÜĞÜ</v>
          </cell>
          <cell r="H3321" t="str">
            <v>POLATLI</v>
          </cell>
          <cell r="I3321" t="str">
            <v>KEA2022000001555</v>
          </cell>
          <cell r="J3321" t="str">
            <v>13.06.2022</v>
          </cell>
          <cell r="K3321" t="str">
            <v>Mayıs 2022</v>
          </cell>
          <cell r="L3321">
            <v>258078.31</v>
          </cell>
          <cell r="M3321">
            <v>258078.31</v>
          </cell>
        </row>
        <row r="3322">
          <cell r="C3322" t="str">
            <v>TRT GENEL MÜDÜRLÜĞÜ</v>
          </cell>
          <cell r="H3322" t="str">
            <v>GÖLBAŞI</v>
          </cell>
          <cell r="I3322" t="str">
            <v>KEA2022000001483</v>
          </cell>
          <cell r="J3322" t="str">
            <v>13.06.2022</v>
          </cell>
          <cell r="K3322" t="str">
            <v>Mayıs 2022</v>
          </cell>
          <cell r="L3322">
            <v>40767.24</v>
          </cell>
          <cell r="M3322">
            <v>40767.24</v>
          </cell>
        </row>
        <row r="3323">
          <cell r="C3323" t="str">
            <v>TRT GENEL MÜDÜRLÜĞÜ</v>
          </cell>
          <cell r="H3323" t="str">
            <v>ETİMESGUT</v>
          </cell>
          <cell r="I3323" t="str">
            <v>KEA2022000001422</v>
          </cell>
          <cell r="J3323" t="str">
            <v>13.06.2022</v>
          </cell>
          <cell r="K3323" t="str">
            <v>Mayıs 2022</v>
          </cell>
          <cell r="L3323">
            <v>15863.87</v>
          </cell>
          <cell r="M3323">
            <v>15863.87</v>
          </cell>
        </row>
        <row r="3324">
          <cell r="C3324" t="str">
            <v>TRT GENEL MÜDÜRLÜĞÜ</v>
          </cell>
          <cell r="H3324" t="str">
            <v>ÇANKAYA</v>
          </cell>
          <cell r="I3324" t="str">
            <v>KEA2022000001481</v>
          </cell>
          <cell r="J3324" t="str">
            <v>13.06.2022</v>
          </cell>
          <cell r="K3324" t="str">
            <v>Mayıs 2022</v>
          </cell>
          <cell r="L3324">
            <v>39269.93</v>
          </cell>
          <cell r="M3324">
            <v>39269.93</v>
          </cell>
        </row>
        <row r="3325">
          <cell r="C3325" t="str">
            <v>TRT GENEL MÜDÜRLÜĞÜ</v>
          </cell>
          <cell r="H3325" t="str">
            <v>ÇANKAYA</v>
          </cell>
          <cell r="I3325" t="str">
            <v>KEA2022000001561</v>
          </cell>
          <cell r="J3325" t="str">
            <v>13.06.2022</v>
          </cell>
          <cell r="K3325" t="str">
            <v>Mayıs 2022</v>
          </cell>
          <cell r="L3325">
            <v>3609204.76</v>
          </cell>
          <cell r="M3325">
            <v>3609204.76</v>
          </cell>
        </row>
        <row r="3326">
          <cell r="C3326" t="str">
            <v>TRT GENEL MÜDÜRLÜĞÜ</v>
          </cell>
          <cell r="H3326" t="str">
            <v>KAHTA</v>
          </cell>
          <cell r="I3326" t="str">
            <v>KEA2022000001553</v>
          </cell>
          <cell r="J3326" t="str">
            <v>13.06.2022</v>
          </cell>
          <cell r="K3326" t="str">
            <v>Mayıs 2022</v>
          </cell>
          <cell r="L3326">
            <v>264253.03999999998</v>
          </cell>
          <cell r="M3326">
            <v>264253.03999999998</v>
          </cell>
        </row>
        <row r="3327">
          <cell r="C3327" t="str">
            <v>TRT GENEL MÜDÜRLÜĞÜ</v>
          </cell>
          <cell r="H3327" t="str">
            <v>YÜREĞİR</v>
          </cell>
          <cell r="I3327" t="str">
            <v>KEA2022000001554</v>
          </cell>
          <cell r="J3327" t="str">
            <v>13.06.2022</v>
          </cell>
          <cell r="K3327" t="str">
            <v>Mayıs 2022</v>
          </cell>
          <cell r="L3327">
            <v>289208.39</v>
          </cell>
          <cell r="M3327">
            <v>289208.39</v>
          </cell>
        </row>
        <row r="3328">
          <cell r="C3328" t="str">
            <v>TRT GENEL MÜDÜRLÜĞÜ</v>
          </cell>
          <cell r="H3328" t="str">
            <v>AFYON</v>
          </cell>
          <cell r="I3328" t="str">
            <v>KEA2022000001472</v>
          </cell>
          <cell r="J3328" t="str">
            <v>13.06.2022</v>
          </cell>
          <cell r="K3328" t="str">
            <v>Mayıs 2022</v>
          </cell>
          <cell r="L3328">
            <v>31520.79</v>
          </cell>
          <cell r="M3328">
            <v>31520.79</v>
          </cell>
        </row>
        <row r="3329">
          <cell r="C3329" t="str">
            <v>TRT GENEL MÜDÜRLÜĞÜ</v>
          </cell>
          <cell r="H3329" t="str">
            <v>ELEŞKİRT</v>
          </cell>
          <cell r="I3329" t="str">
            <v>KEA2022000001498</v>
          </cell>
          <cell r="J3329" t="str">
            <v>13.06.2022</v>
          </cell>
          <cell r="K3329" t="str">
            <v>Mayıs 2022</v>
          </cell>
          <cell r="L3329">
            <v>69390.960000000006</v>
          </cell>
          <cell r="M3329">
            <v>69390.960000000006</v>
          </cell>
        </row>
        <row r="3330">
          <cell r="C3330" t="str">
            <v>TRT GENEL MÜDÜRLÜĞÜ</v>
          </cell>
          <cell r="H3330" t="str">
            <v>AMASYA</v>
          </cell>
          <cell r="I3330" t="str">
            <v>KEA2022000001547</v>
          </cell>
          <cell r="J3330" t="str">
            <v>13.06.2022</v>
          </cell>
          <cell r="K3330" t="str">
            <v>Mayıs 2022</v>
          </cell>
          <cell r="L3330">
            <v>233721.56</v>
          </cell>
          <cell r="M3330">
            <v>233721.56</v>
          </cell>
        </row>
        <row r="3331">
          <cell r="C3331" t="str">
            <v>TRT GENEL MÜDÜRLÜĞÜ</v>
          </cell>
          <cell r="H3331" t="str">
            <v>MURATPAŞA</v>
          </cell>
          <cell r="I3331" t="str">
            <v>KEA2022000001550</v>
          </cell>
          <cell r="J3331" t="str">
            <v>13.06.2022</v>
          </cell>
          <cell r="K3331" t="str">
            <v>Mayıs 2022</v>
          </cell>
          <cell r="L3331">
            <v>243447.16</v>
          </cell>
          <cell r="M3331">
            <v>243447.16</v>
          </cell>
        </row>
        <row r="3332">
          <cell r="C3332" t="str">
            <v>TRT GENEL MÜDÜRLÜĞÜ</v>
          </cell>
          <cell r="H3332" t="str">
            <v>DÖŞEMEALTI</v>
          </cell>
          <cell r="I3332" t="str">
            <v>KEA2022000001531</v>
          </cell>
          <cell r="J3332" t="str">
            <v>13.06.2022</v>
          </cell>
          <cell r="K3332" t="str">
            <v>Mayıs 2022</v>
          </cell>
          <cell r="L3332">
            <v>173340.6</v>
          </cell>
          <cell r="M3332">
            <v>173340.6</v>
          </cell>
        </row>
        <row r="3333">
          <cell r="C3333" t="str">
            <v>TRT GENEL MÜDÜRLÜĞÜ</v>
          </cell>
          <cell r="H3333" t="str">
            <v>SERİK</v>
          </cell>
          <cell r="I3333" t="str">
            <v>KEA2022000001510</v>
          </cell>
          <cell r="J3333" t="str">
            <v>13.06.2022</v>
          </cell>
          <cell r="K3333" t="str">
            <v>Mayıs 2022</v>
          </cell>
          <cell r="L3333">
            <v>106958.26</v>
          </cell>
          <cell r="M3333">
            <v>106958.26</v>
          </cell>
        </row>
        <row r="3334">
          <cell r="C3334" t="str">
            <v>TRT GENEL MÜDÜRLÜĞÜ</v>
          </cell>
          <cell r="H3334" t="str">
            <v>KONYAALTI</v>
          </cell>
          <cell r="I3334" t="str">
            <v>KEA2022000001409</v>
          </cell>
          <cell r="J3334" t="str">
            <v>13.06.2022</v>
          </cell>
          <cell r="K3334" t="str">
            <v>Mayıs 2022</v>
          </cell>
          <cell r="L3334">
            <v>12434.51</v>
          </cell>
          <cell r="M3334">
            <v>12434.51</v>
          </cell>
        </row>
        <row r="3335">
          <cell r="C3335" t="str">
            <v>TRT GENEL MÜDÜRLÜĞÜ</v>
          </cell>
          <cell r="H3335" t="str">
            <v>POSOF</v>
          </cell>
          <cell r="I3335" t="str">
            <v>KEA2022000001462</v>
          </cell>
          <cell r="J3335" t="str">
            <v>13.06.2022</v>
          </cell>
          <cell r="K3335" t="str">
            <v>Mayıs 2022</v>
          </cell>
          <cell r="L3335">
            <v>26971.54</v>
          </cell>
          <cell r="M3335">
            <v>26971.54</v>
          </cell>
        </row>
        <row r="3336">
          <cell r="C3336" t="str">
            <v>TRT GENEL MÜDÜRLÜĞÜ</v>
          </cell>
          <cell r="H3336" t="str">
            <v>ARDAHAN</v>
          </cell>
          <cell r="I3336" t="str">
            <v>KEA2022000001484</v>
          </cell>
          <cell r="J3336" t="str">
            <v>13.06.2022</v>
          </cell>
          <cell r="K3336" t="str">
            <v>Mayıs 2022</v>
          </cell>
          <cell r="L3336">
            <v>40135.660000000003</v>
          </cell>
          <cell r="M3336">
            <v>40135.660000000003</v>
          </cell>
        </row>
        <row r="3337">
          <cell r="C3337" t="str">
            <v>TRT GENEL MÜDÜRLÜĞÜ</v>
          </cell>
          <cell r="H3337" t="str">
            <v>KUŞADASI</v>
          </cell>
          <cell r="I3337" t="str">
            <v>KEA2022000001503</v>
          </cell>
          <cell r="J3337" t="str">
            <v>13.06.2022</v>
          </cell>
          <cell r="K3337" t="str">
            <v>Mayıs 2022</v>
          </cell>
          <cell r="L3337">
            <v>88604.71</v>
          </cell>
          <cell r="M3337">
            <v>88604.71</v>
          </cell>
        </row>
        <row r="3338">
          <cell r="C3338" t="str">
            <v>TRT GENEL MÜDÜRLÜĞÜ</v>
          </cell>
          <cell r="H3338" t="str">
            <v>EFELER</v>
          </cell>
          <cell r="I3338" t="str">
            <v>KEA2022000001456</v>
          </cell>
          <cell r="J3338" t="str">
            <v>13.06.2022</v>
          </cell>
          <cell r="K3338" t="str">
            <v>Mayıs 2022</v>
          </cell>
          <cell r="L3338">
            <v>24314.71</v>
          </cell>
          <cell r="M3338">
            <v>24314.71</v>
          </cell>
        </row>
        <row r="3339">
          <cell r="C3339" t="str">
            <v>TRT GENEL MÜDÜRLÜĞÜ</v>
          </cell>
          <cell r="H3339" t="str">
            <v>SÖKE</v>
          </cell>
          <cell r="I3339" t="str">
            <v>KEA2022000001389</v>
          </cell>
          <cell r="J3339" t="str">
            <v>13.06.2022</v>
          </cell>
          <cell r="K3339" t="str">
            <v>Mayıs 2022</v>
          </cell>
          <cell r="L3339">
            <v>7139.67</v>
          </cell>
          <cell r="M3339">
            <v>7139.67</v>
          </cell>
        </row>
        <row r="3340">
          <cell r="C3340" t="str">
            <v>TRT GENEL MÜDÜRLÜĞÜ</v>
          </cell>
          <cell r="H3340" t="str">
            <v>AYVALIK</v>
          </cell>
          <cell r="I3340" t="str">
            <v>KEA2022000001465</v>
          </cell>
          <cell r="J3340" t="str">
            <v>13.06.2022</v>
          </cell>
          <cell r="K3340" t="str">
            <v>Mayıs 2022</v>
          </cell>
          <cell r="L3340">
            <v>29650.7</v>
          </cell>
          <cell r="M3340">
            <v>29650.7</v>
          </cell>
        </row>
        <row r="3341">
          <cell r="C3341" t="str">
            <v>TRT GENEL MÜDÜRLÜĞÜ</v>
          </cell>
          <cell r="H3341" t="str">
            <v>BURHANİYE</v>
          </cell>
          <cell r="I3341" t="str">
            <v>KEA2022000001394</v>
          </cell>
          <cell r="J3341" t="str">
            <v>13.06.2022</v>
          </cell>
          <cell r="K3341" t="str">
            <v>Mayıs 2022</v>
          </cell>
          <cell r="L3341">
            <v>7210.97</v>
          </cell>
          <cell r="M3341">
            <v>7210.97</v>
          </cell>
        </row>
        <row r="3342">
          <cell r="C3342" t="str">
            <v>TRT GENEL MÜDÜRLÜĞÜ</v>
          </cell>
          <cell r="H3342" t="str">
            <v>SOLHAN</v>
          </cell>
          <cell r="I3342" t="str">
            <v>KEA2022000001390</v>
          </cell>
          <cell r="J3342" t="str">
            <v>13.06.2022</v>
          </cell>
          <cell r="K3342" t="str">
            <v>Mayıs 2022</v>
          </cell>
          <cell r="L3342">
            <v>7384.9</v>
          </cell>
          <cell r="M3342">
            <v>7384.9</v>
          </cell>
        </row>
        <row r="3343">
          <cell r="C3343" t="str">
            <v>TRT GENEL MÜDÜRLÜĞÜ</v>
          </cell>
          <cell r="H3343" t="str">
            <v>BOLU</v>
          </cell>
          <cell r="I3343" t="str">
            <v>KEA2022000001512</v>
          </cell>
          <cell r="J3343" t="str">
            <v>13.06.2022</v>
          </cell>
          <cell r="K3343" t="str">
            <v>Mayıs 2022</v>
          </cell>
          <cell r="L3343">
            <v>108748.43</v>
          </cell>
          <cell r="M3343">
            <v>108748.43</v>
          </cell>
        </row>
        <row r="3344">
          <cell r="C3344" t="str">
            <v>TRT GENEL MÜDÜRLÜĞÜ</v>
          </cell>
          <cell r="H3344" t="str">
            <v>GEREDE</v>
          </cell>
          <cell r="I3344" t="str">
            <v>KEA2022000001449</v>
          </cell>
          <cell r="J3344" t="str">
            <v>13.06.2022</v>
          </cell>
          <cell r="K3344" t="str">
            <v>Mayıs 2022</v>
          </cell>
          <cell r="L3344">
            <v>21837.62</v>
          </cell>
          <cell r="M3344">
            <v>21837.62</v>
          </cell>
        </row>
        <row r="3345">
          <cell r="C3345" t="str">
            <v>TRT GENEL MÜDÜRLÜĞÜ</v>
          </cell>
          <cell r="H3345" t="str">
            <v>ALTINYAYLA</v>
          </cell>
          <cell r="I3345" t="str">
            <v>KEA2022000001470</v>
          </cell>
          <cell r="J3345" t="str">
            <v>13.06.2022</v>
          </cell>
          <cell r="K3345" t="str">
            <v>Mayıs 2022</v>
          </cell>
          <cell r="L3345">
            <v>30719.08</v>
          </cell>
          <cell r="M3345">
            <v>30719.08</v>
          </cell>
        </row>
        <row r="3346">
          <cell r="C3346" t="str">
            <v>TRT GENEL MÜDÜRLÜĞÜ</v>
          </cell>
          <cell r="H3346" t="str">
            <v>BUCAK</v>
          </cell>
          <cell r="I3346" t="str">
            <v>KEA2022000001428</v>
          </cell>
          <cell r="J3346" t="str">
            <v>13.06.2022</v>
          </cell>
          <cell r="K3346" t="str">
            <v>Mayıs 2022</v>
          </cell>
          <cell r="L3346">
            <v>18152.62</v>
          </cell>
          <cell r="M3346">
            <v>18152.62</v>
          </cell>
        </row>
        <row r="3347">
          <cell r="C3347" t="str">
            <v>TRT GENEL MÜDÜRLÜĞÜ</v>
          </cell>
          <cell r="H3347" t="str">
            <v>OSMANGAZİ</v>
          </cell>
          <cell r="I3347" t="str">
            <v>KEA2022000001521</v>
          </cell>
          <cell r="J3347" t="str">
            <v>13.06.2022</v>
          </cell>
          <cell r="K3347" t="str">
            <v>Mayıs 2022</v>
          </cell>
          <cell r="L3347">
            <v>137295.31</v>
          </cell>
          <cell r="M3347">
            <v>137295.31</v>
          </cell>
        </row>
        <row r="3348">
          <cell r="C3348" t="str">
            <v>TRT GENEL MÜDÜRLÜĞÜ</v>
          </cell>
          <cell r="H3348" t="str">
            <v>OSMANGAZİ</v>
          </cell>
          <cell r="I3348" t="str">
            <v>KEA2022000001497</v>
          </cell>
          <cell r="J3348" t="str">
            <v>13.06.2022</v>
          </cell>
          <cell r="K3348" t="str">
            <v>Mayıs 2022</v>
          </cell>
          <cell r="L3348">
            <v>71684.86</v>
          </cell>
          <cell r="M3348">
            <v>71684.86</v>
          </cell>
        </row>
        <row r="3349">
          <cell r="C3349" t="str">
            <v>TRT GENEL MÜDÜRLÜĞÜ</v>
          </cell>
          <cell r="H3349" t="str">
            <v>BAYRAMİÇ</v>
          </cell>
          <cell r="I3349" t="str">
            <v>KEA2022000001514</v>
          </cell>
          <cell r="J3349" t="str">
            <v>13.06.2022</v>
          </cell>
          <cell r="K3349" t="str">
            <v>Mayıs 2022</v>
          </cell>
          <cell r="L3349">
            <v>121076.4</v>
          </cell>
          <cell r="M3349">
            <v>121076.4</v>
          </cell>
        </row>
        <row r="3350">
          <cell r="C3350" t="str">
            <v>TRT GENEL MÜDÜRLÜĞÜ</v>
          </cell>
          <cell r="H3350" t="str">
            <v>ELDİVAN</v>
          </cell>
          <cell r="I3350" t="str">
            <v>KEA2022000001524</v>
          </cell>
          <cell r="J3350" t="str">
            <v>13.06.2022</v>
          </cell>
          <cell r="K3350" t="str">
            <v>Mayıs 2022</v>
          </cell>
          <cell r="L3350">
            <v>127495.35</v>
          </cell>
          <cell r="M3350">
            <v>127495.35</v>
          </cell>
        </row>
        <row r="3351">
          <cell r="C3351" t="str">
            <v>TRT GENEL MÜDÜRLÜĞÜ</v>
          </cell>
          <cell r="H3351" t="str">
            <v>ILGAZ</v>
          </cell>
          <cell r="I3351" t="str">
            <v>KEA2022000001500</v>
          </cell>
          <cell r="J3351" t="str">
            <v>13.06.2022</v>
          </cell>
          <cell r="K3351" t="str">
            <v>Mayıs 2022</v>
          </cell>
          <cell r="L3351">
            <v>80310.89</v>
          </cell>
          <cell r="M3351">
            <v>80310.89</v>
          </cell>
        </row>
        <row r="3352">
          <cell r="C3352" t="str">
            <v>TRT GENEL MÜDÜRLÜĞÜ</v>
          </cell>
          <cell r="H3352" t="str">
            <v>DENİZLİ</v>
          </cell>
          <cell r="I3352" t="str">
            <v>KEA2022000001542</v>
          </cell>
          <cell r="J3352" t="str">
            <v>13.06.2022</v>
          </cell>
          <cell r="K3352" t="str">
            <v>Mayıs 2022</v>
          </cell>
          <cell r="L3352">
            <v>217149.15</v>
          </cell>
          <cell r="M3352">
            <v>217149.15</v>
          </cell>
        </row>
        <row r="3353">
          <cell r="C3353" t="str">
            <v>TRT GENEL MÜDÜRLÜĞÜ</v>
          </cell>
          <cell r="H3353" t="str">
            <v>KAYAPINAR</v>
          </cell>
          <cell r="I3353" t="str">
            <v>KEA2022000001415</v>
          </cell>
          <cell r="J3353" t="str">
            <v>13.06.2022</v>
          </cell>
          <cell r="K3353" t="str">
            <v>Mayıs 2022</v>
          </cell>
          <cell r="L3353">
            <v>12517.89</v>
          </cell>
          <cell r="M3353">
            <v>12517.89</v>
          </cell>
        </row>
        <row r="3354">
          <cell r="C3354" t="str">
            <v>TRT GENEL MÜDÜRLÜĞÜ</v>
          </cell>
          <cell r="H3354" t="str">
            <v>UZUNKÖPRÜ</v>
          </cell>
          <cell r="I3354" t="str">
            <v>KEA2022000001534</v>
          </cell>
          <cell r="J3354" t="str">
            <v>13.06.2022</v>
          </cell>
          <cell r="K3354" t="str">
            <v>Mayıs 2022</v>
          </cell>
          <cell r="L3354">
            <v>169453.18</v>
          </cell>
          <cell r="M3354">
            <v>169453.18</v>
          </cell>
        </row>
        <row r="3355">
          <cell r="C3355" t="str">
            <v>TRT GENEL MÜDÜRLÜĞÜ</v>
          </cell>
          <cell r="H3355" t="str">
            <v>REFAHİYE</v>
          </cell>
          <cell r="I3355" t="str">
            <v>KEA2022000001525</v>
          </cell>
          <cell r="J3355" t="str">
            <v>13.06.2022</v>
          </cell>
          <cell r="K3355" t="str">
            <v>Mayıs 2022</v>
          </cell>
          <cell r="L3355">
            <v>151440.26999999999</v>
          </cell>
          <cell r="M3355">
            <v>151440.26999999999</v>
          </cell>
        </row>
        <row r="3356">
          <cell r="C3356" t="str">
            <v>TRT GENEL MÜDÜRLÜĞÜ</v>
          </cell>
          <cell r="H3356" t="str">
            <v>PALANDÖKEN</v>
          </cell>
          <cell r="I3356" t="str">
            <v>KEA2022000001508</v>
          </cell>
          <cell r="J3356" t="str">
            <v>13.06.2022</v>
          </cell>
          <cell r="K3356" t="str">
            <v>Mayıs 2022</v>
          </cell>
          <cell r="L3356">
            <v>100390.22</v>
          </cell>
          <cell r="M3356">
            <v>100390.22</v>
          </cell>
        </row>
        <row r="3357">
          <cell r="C3357" t="str">
            <v>TRT GENEL MÜDÜRLÜĞÜ</v>
          </cell>
          <cell r="H3357" t="str">
            <v>YAKUTİYE</v>
          </cell>
          <cell r="I3357" t="str">
            <v>KEA2022000001505</v>
          </cell>
          <cell r="J3357" t="str">
            <v>13.06.2022</v>
          </cell>
          <cell r="K3357" t="str">
            <v>Mayıs 2022</v>
          </cell>
          <cell r="L3357">
            <v>79710.649999999994</v>
          </cell>
          <cell r="M3357">
            <v>79710.649999999994</v>
          </cell>
        </row>
        <row r="3358">
          <cell r="C3358" t="str">
            <v>TRT GENEL MÜDÜRLÜĞÜ</v>
          </cell>
          <cell r="H3358" t="str">
            <v>KARAÇOBAN</v>
          </cell>
          <cell r="I3358" t="str">
            <v>KEA2022000001485</v>
          </cell>
          <cell r="J3358" t="str">
            <v>13.06.2022</v>
          </cell>
          <cell r="K3358" t="str">
            <v>Mayıs 2022</v>
          </cell>
          <cell r="L3358">
            <v>40575.72</v>
          </cell>
          <cell r="M3358">
            <v>40575.72</v>
          </cell>
        </row>
        <row r="3359">
          <cell r="C3359" t="str">
            <v>TRT GENEL MÜDÜRLÜĞÜ</v>
          </cell>
          <cell r="H3359" t="str">
            <v>ŞENKAYA</v>
          </cell>
          <cell r="I3359" t="str">
            <v>KEA2022000001464</v>
          </cell>
          <cell r="J3359" t="str">
            <v>13.06.2022</v>
          </cell>
          <cell r="K3359" t="str">
            <v>Mayıs 2022</v>
          </cell>
          <cell r="L3359">
            <v>28073.05</v>
          </cell>
          <cell r="M3359">
            <v>28073.05</v>
          </cell>
        </row>
        <row r="3360">
          <cell r="C3360" t="str">
            <v>TRT GENEL MÜDÜRLÜĞÜ</v>
          </cell>
          <cell r="H3360" t="str">
            <v>SİVRİHİSAR</v>
          </cell>
          <cell r="I3360" t="str">
            <v>KEA2022000001546</v>
          </cell>
          <cell r="J3360" t="str">
            <v>13.06.2022</v>
          </cell>
          <cell r="K3360" t="str">
            <v>Mayıs 2022</v>
          </cell>
          <cell r="L3360">
            <v>231743.7</v>
          </cell>
          <cell r="M3360">
            <v>231743.7</v>
          </cell>
        </row>
        <row r="3361">
          <cell r="C3361" t="str">
            <v>TRT GENEL MÜDÜRLÜĞÜ</v>
          </cell>
          <cell r="H3361" t="str">
            <v>TEPEBAŞI</v>
          </cell>
          <cell r="I3361" t="str">
            <v>KEA2022000001528</v>
          </cell>
          <cell r="J3361" t="str">
            <v>13.06.2022</v>
          </cell>
          <cell r="K3361" t="str">
            <v>Mayıs 2022</v>
          </cell>
          <cell r="L3361">
            <v>160555.20000000001</v>
          </cell>
          <cell r="M3361">
            <v>160555.20000000001</v>
          </cell>
        </row>
        <row r="3362">
          <cell r="C3362" t="str">
            <v>TRT GENEL MÜDÜRLÜĞÜ</v>
          </cell>
          <cell r="H3362" t="str">
            <v>BELEN</v>
          </cell>
          <cell r="I3362" t="str">
            <v>KEA2022000001516</v>
          </cell>
          <cell r="J3362" t="str">
            <v>13.06.2022</v>
          </cell>
          <cell r="K3362" t="str">
            <v>Mayıs 2022</v>
          </cell>
          <cell r="L3362">
            <v>123538.7</v>
          </cell>
          <cell r="M3362">
            <v>123538.7</v>
          </cell>
        </row>
        <row r="3363">
          <cell r="C3363" t="str">
            <v>TRT GENEL MÜDÜRLÜĞÜ</v>
          </cell>
          <cell r="H3363" t="str">
            <v>ARALIK</v>
          </cell>
          <cell r="I3363" t="str">
            <v>KEA2022000001538</v>
          </cell>
          <cell r="J3363" t="str">
            <v>13.06.2022</v>
          </cell>
          <cell r="K3363" t="str">
            <v>Mayıs 2022</v>
          </cell>
          <cell r="L3363">
            <v>192724.37</v>
          </cell>
          <cell r="M3363">
            <v>192724.37</v>
          </cell>
        </row>
        <row r="3364">
          <cell r="C3364" t="str">
            <v>TRT GENEL MÜDÜRLÜĞÜ</v>
          </cell>
          <cell r="H3364" t="str">
            <v>KEÇİBORLU</v>
          </cell>
          <cell r="I3364" t="str">
            <v>KEA2022000001511</v>
          </cell>
          <cell r="J3364" t="str">
            <v>13.06.2022</v>
          </cell>
          <cell r="K3364" t="str">
            <v>Mayıs 2022</v>
          </cell>
          <cell r="L3364">
            <v>108450.21</v>
          </cell>
          <cell r="M3364">
            <v>108450.21</v>
          </cell>
        </row>
        <row r="3365">
          <cell r="C3365" t="str">
            <v>TRT GENEL MÜDÜRLÜĞÜ</v>
          </cell>
          <cell r="H3365" t="str">
            <v>BEŞİKTAŞ</v>
          </cell>
          <cell r="I3365" t="str">
            <v>KEA2022000001559</v>
          </cell>
          <cell r="J3365" t="str">
            <v>13.06.2022</v>
          </cell>
          <cell r="K3365" t="str">
            <v>Mayıs 2022</v>
          </cell>
          <cell r="L3365">
            <v>829531.98</v>
          </cell>
          <cell r="M3365">
            <v>829531.98</v>
          </cell>
        </row>
        <row r="3366">
          <cell r="C3366" t="str">
            <v>TRT GENEL MÜDÜRLÜĞÜ</v>
          </cell>
          <cell r="H3366" t="str">
            <v>BEYOĞLU</v>
          </cell>
          <cell r="I3366" t="str">
            <v>KEA2022000001520</v>
          </cell>
          <cell r="J3366" t="str">
            <v>13.06.2022</v>
          </cell>
          <cell r="K3366" t="str">
            <v>Mayıs 2022</v>
          </cell>
          <cell r="L3366">
            <v>116944.28</v>
          </cell>
          <cell r="M3366">
            <v>116944.28</v>
          </cell>
        </row>
        <row r="3367">
          <cell r="C3367" t="str">
            <v>TRT GENEL MÜDÜRLÜĞÜ</v>
          </cell>
          <cell r="H3367" t="str">
            <v>BEYOĞLU</v>
          </cell>
          <cell r="I3367" t="str">
            <v>KEA2022000001477</v>
          </cell>
          <cell r="J3367" t="str">
            <v>13.06.2022</v>
          </cell>
          <cell r="K3367" t="str">
            <v>Mayıs 2022</v>
          </cell>
          <cell r="L3367">
            <v>35318.720000000001</v>
          </cell>
          <cell r="M3367">
            <v>35318.720000000001</v>
          </cell>
        </row>
        <row r="3368">
          <cell r="C3368" t="str">
            <v>TRT GENEL MÜDÜRLÜĞÜ</v>
          </cell>
          <cell r="H3368" t="str">
            <v>ADALAR</v>
          </cell>
          <cell r="I3368" t="str">
            <v>KEA2022000001493</v>
          </cell>
          <cell r="J3368" t="str">
            <v>13.06.2022</v>
          </cell>
          <cell r="K3368" t="str">
            <v>Mayıs 2022</v>
          </cell>
          <cell r="L3368">
            <v>45452.55</v>
          </cell>
          <cell r="M3368">
            <v>45452.55</v>
          </cell>
        </row>
        <row r="3369">
          <cell r="C3369" t="str">
            <v>TRT GENEL MÜDÜRLÜĞÜ</v>
          </cell>
          <cell r="H3369" t="str">
            <v>KARŞIYAKA</v>
          </cell>
          <cell r="I3369" t="str">
            <v>KEA2022000001548</v>
          </cell>
          <cell r="J3369" t="str">
            <v>13.06.2022</v>
          </cell>
          <cell r="K3369" t="str">
            <v>Mayıs 2022</v>
          </cell>
          <cell r="L3369">
            <v>244865.05</v>
          </cell>
          <cell r="M3369">
            <v>244865.05</v>
          </cell>
        </row>
        <row r="3370">
          <cell r="C3370" t="str">
            <v>TRT GENEL MÜDÜRLÜĞÜ</v>
          </cell>
          <cell r="H3370" t="str">
            <v>KONAK</v>
          </cell>
          <cell r="I3370" t="str">
            <v>KEA2022000001551</v>
          </cell>
          <cell r="J3370" t="str">
            <v>13.06.2022</v>
          </cell>
          <cell r="K3370" t="str">
            <v>Mayıs 2022</v>
          </cell>
          <cell r="L3370">
            <v>254488.37</v>
          </cell>
          <cell r="M3370">
            <v>254488.37</v>
          </cell>
        </row>
        <row r="3371">
          <cell r="C3371" t="str">
            <v>TRT GENEL MÜDÜRLÜĞÜ</v>
          </cell>
          <cell r="H3371" t="str">
            <v>KARABURUN</v>
          </cell>
          <cell r="I3371" t="str">
            <v>KEA2022000001522</v>
          </cell>
          <cell r="J3371" t="str">
            <v>13.06.2022</v>
          </cell>
          <cell r="K3371" t="str">
            <v>Mayıs 2022</v>
          </cell>
          <cell r="L3371">
            <v>141385.94</v>
          </cell>
          <cell r="M3371">
            <v>141385.94</v>
          </cell>
        </row>
        <row r="3372">
          <cell r="C3372" t="str">
            <v>TRT GENEL MÜDÜRLÜĞÜ</v>
          </cell>
          <cell r="H3372" t="str">
            <v>MENDERES</v>
          </cell>
          <cell r="I3372" t="str">
            <v>KEA2022000001486</v>
          </cell>
          <cell r="J3372" t="str">
            <v>13.06.2022</v>
          </cell>
          <cell r="K3372" t="str">
            <v>Mayıs 2022</v>
          </cell>
          <cell r="L3372">
            <v>43036.5</v>
          </cell>
          <cell r="M3372">
            <v>43036.5</v>
          </cell>
        </row>
        <row r="3373">
          <cell r="C3373" t="str">
            <v>TRT GENEL MÜDÜRLÜĞÜ</v>
          </cell>
          <cell r="H3373" t="str">
            <v>ELBİSTAN</v>
          </cell>
          <cell r="I3373" t="str">
            <v>KEA2022000001490</v>
          </cell>
          <cell r="J3373" t="str">
            <v>13.06.2022</v>
          </cell>
          <cell r="K3373" t="str">
            <v>Mayıs 2022</v>
          </cell>
          <cell r="L3373">
            <v>49627.7</v>
          </cell>
          <cell r="M3373">
            <v>49627.7</v>
          </cell>
        </row>
        <row r="3374">
          <cell r="C3374" t="str">
            <v>TRT GENEL MÜDÜRLÜĞÜ</v>
          </cell>
          <cell r="H3374" t="str">
            <v>KARABÜK</v>
          </cell>
          <cell r="I3374" t="str">
            <v>KEA2022000001469</v>
          </cell>
          <cell r="J3374" t="str">
            <v>13.06.2022</v>
          </cell>
          <cell r="K3374" t="str">
            <v>Mayıs 2022</v>
          </cell>
          <cell r="L3374">
            <v>27538.25</v>
          </cell>
          <cell r="M3374">
            <v>27538.25</v>
          </cell>
        </row>
        <row r="3375">
          <cell r="C3375" t="str">
            <v>TRT GENEL MÜDÜRLÜĞÜ</v>
          </cell>
          <cell r="H3375" t="str">
            <v>KAZIMKARABEKİR</v>
          </cell>
          <cell r="I3375" t="str">
            <v>KEA2022000001544</v>
          </cell>
          <cell r="J3375" t="str">
            <v>13.06.2022</v>
          </cell>
          <cell r="K3375" t="str">
            <v>Mayıs 2022</v>
          </cell>
          <cell r="L3375">
            <v>221740.42</v>
          </cell>
          <cell r="M3375">
            <v>221740.42</v>
          </cell>
        </row>
        <row r="3376">
          <cell r="C3376" t="str">
            <v>TRT GENEL MÜDÜRLÜĞÜ</v>
          </cell>
          <cell r="H3376" t="str">
            <v>DİGOR</v>
          </cell>
          <cell r="I3376" t="str">
            <v>KEA2022000001529</v>
          </cell>
          <cell r="J3376" t="str">
            <v>13.06.2022</v>
          </cell>
          <cell r="K3376" t="str">
            <v>Mayıs 2022</v>
          </cell>
          <cell r="L3376">
            <v>163026.19</v>
          </cell>
          <cell r="M3376">
            <v>163026.19</v>
          </cell>
        </row>
        <row r="3377">
          <cell r="C3377" t="str">
            <v>TRT GENEL MÜDÜRLÜĞÜ</v>
          </cell>
          <cell r="H3377" t="str">
            <v>BÜNYAN</v>
          </cell>
          <cell r="I3377" t="str">
            <v>KEA2022000001541</v>
          </cell>
          <cell r="J3377" t="str">
            <v>13.06.2022</v>
          </cell>
          <cell r="K3377" t="str">
            <v>Mayıs 2022</v>
          </cell>
          <cell r="L3377">
            <v>209225.95</v>
          </cell>
          <cell r="M3377">
            <v>209225.95</v>
          </cell>
        </row>
        <row r="3378">
          <cell r="C3378" t="str">
            <v>TRT GENEL MÜDÜRLÜĞÜ</v>
          </cell>
          <cell r="H3378" t="str">
            <v>KIRIKKALE</v>
          </cell>
          <cell r="I3378" t="str">
            <v>KEA2022000001471</v>
          </cell>
          <cell r="J3378" t="str">
            <v>13.06.2022</v>
          </cell>
          <cell r="K3378" t="str">
            <v>Mayıs 2022</v>
          </cell>
          <cell r="L3378">
            <v>27805.21</v>
          </cell>
          <cell r="M3378">
            <v>27805.21</v>
          </cell>
        </row>
        <row r="3379">
          <cell r="C3379" t="str">
            <v>TRT GENEL MÜDÜRLÜĞÜ</v>
          </cell>
          <cell r="H3379" t="str">
            <v>MUCUR</v>
          </cell>
          <cell r="I3379" t="str">
            <v>KEA2022000001530</v>
          </cell>
          <cell r="J3379" t="str">
            <v>13.06.2022</v>
          </cell>
          <cell r="K3379" t="str">
            <v>Mayıs 2022</v>
          </cell>
          <cell r="L3379">
            <v>164449.32999999999</v>
          </cell>
          <cell r="M3379">
            <v>164449.32999999999</v>
          </cell>
        </row>
        <row r="3380">
          <cell r="C3380" t="str">
            <v>TRT GENEL MÜDÜRLÜĞÜ</v>
          </cell>
          <cell r="H3380" t="str">
            <v>KARTEPE</v>
          </cell>
          <cell r="I3380" t="str">
            <v>KEA2022000001539</v>
          </cell>
          <cell r="J3380" t="str">
            <v>13.06.2022</v>
          </cell>
          <cell r="K3380" t="str">
            <v>Mayıs 2022</v>
          </cell>
          <cell r="L3380">
            <v>199146.78</v>
          </cell>
          <cell r="M3380">
            <v>199146.78</v>
          </cell>
        </row>
        <row r="3381">
          <cell r="C3381" t="str">
            <v>TRT GENEL MÜDÜRLÜĞÜ</v>
          </cell>
          <cell r="H3381" t="str">
            <v>GEBZE</v>
          </cell>
          <cell r="I3381" t="str">
            <v>KEA2022000001461</v>
          </cell>
          <cell r="J3381" t="str">
            <v>13.06.2022</v>
          </cell>
          <cell r="K3381" t="str">
            <v>Mayıs 2022</v>
          </cell>
          <cell r="L3381">
            <v>23647.77</v>
          </cell>
          <cell r="M3381">
            <v>23647.77</v>
          </cell>
        </row>
        <row r="3382">
          <cell r="C3382" t="str">
            <v>TRT GENEL MÜDÜRLÜĞÜ</v>
          </cell>
          <cell r="H3382" t="str">
            <v>TUZLUKÇU</v>
          </cell>
          <cell r="I3382" t="str">
            <v>KEA2022000001526</v>
          </cell>
          <cell r="J3382" t="str">
            <v>13.06.2022</v>
          </cell>
          <cell r="K3382" t="str">
            <v>Mayıs 2022</v>
          </cell>
          <cell r="L3382">
            <v>152490.89000000001</v>
          </cell>
          <cell r="M3382">
            <v>152490.89000000001</v>
          </cell>
        </row>
        <row r="3383">
          <cell r="C3383" t="str">
            <v>TRT GENEL MÜDÜRLÜĞÜ</v>
          </cell>
          <cell r="H3383" t="str">
            <v>KÜTAHYA</v>
          </cell>
          <cell r="I3383" t="str">
            <v>KEA2022000001540</v>
          </cell>
          <cell r="J3383" t="str">
            <v>13.06.2022</v>
          </cell>
          <cell r="K3383" t="str">
            <v>Mayıs 2022</v>
          </cell>
          <cell r="L3383">
            <v>206593.8</v>
          </cell>
          <cell r="M3383">
            <v>206593.8</v>
          </cell>
        </row>
        <row r="3384">
          <cell r="C3384" t="str">
            <v>TRT GENEL MÜDÜRLÜĞÜ</v>
          </cell>
          <cell r="H3384" t="str">
            <v>YENİŞEHİR</v>
          </cell>
          <cell r="I3384" t="str">
            <v>KEA2022000001487</v>
          </cell>
          <cell r="J3384" t="str">
            <v>13.06.2022</v>
          </cell>
          <cell r="K3384" t="str">
            <v>Mayıs 2022</v>
          </cell>
          <cell r="L3384">
            <v>41561.550000000003</v>
          </cell>
          <cell r="M3384">
            <v>41561.550000000003</v>
          </cell>
        </row>
        <row r="3385">
          <cell r="C3385" t="str">
            <v>TRT GENEL MÜDÜRLÜĞÜ</v>
          </cell>
          <cell r="H3385" t="str">
            <v>KAVAKLIDERE</v>
          </cell>
          <cell r="I3385" t="str">
            <v>KEA2022000001536</v>
          </cell>
          <cell r="J3385" t="str">
            <v>13.06.2022</v>
          </cell>
          <cell r="K3385" t="str">
            <v>Mayıs 2022</v>
          </cell>
          <cell r="L3385">
            <v>193189.87</v>
          </cell>
          <cell r="M3385">
            <v>193189.87</v>
          </cell>
        </row>
        <row r="3386">
          <cell r="C3386" t="str">
            <v>TRT GENEL MÜDÜRLÜĞÜ</v>
          </cell>
          <cell r="H3386" t="str">
            <v>KÖYCEĞİZ</v>
          </cell>
          <cell r="I3386" t="str">
            <v>KEA2022000001495</v>
          </cell>
          <cell r="J3386" t="str">
            <v>13.06.2022</v>
          </cell>
          <cell r="K3386" t="str">
            <v>Mayıs 2022</v>
          </cell>
          <cell r="L3386">
            <v>60498.38</v>
          </cell>
          <cell r="M3386">
            <v>60498.38</v>
          </cell>
        </row>
        <row r="3387">
          <cell r="C3387" t="str">
            <v>TRT GENEL MÜDÜRLÜĞÜ</v>
          </cell>
          <cell r="H3387" t="str">
            <v>FETHİYE</v>
          </cell>
          <cell r="I3387" t="str">
            <v>KEA2022000001467</v>
          </cell>
          <cell r="J3387" t="str">
            <v>13.06.2022</v>
          </cell>
          <cell r="K3387" t="str">
            <v>Mayıs 2022</v>
          </cell>
          <cell r="L3387">
            <v>29505.07</v>
          </cell>
          <cell r="M3387">
            <v>29505.07</v>
          </cell>
        </row>
        <row r="3388">
          <cell r="C3388" t="str">
            <v>TRT GENEL MÜDÜRLÜĞÜ</v>
          </cell>
          <cell r="H3388" t="str">
            <v>DATÇA</v>
          </cell>
          <cell r="I3388" t="str">
            <v>KEA2022000001519</v>
          </cell>
          <cell r="J3388" t="str">
            <v>13.06.2022</v>
          </cell>
          <cell r="K3388" t="str">
            <v>Mayıs 2022</v>
          </cell>
          <cell r="L3388">
            <v>134628.42000000001</v>
          </cell>
          <cell r="M3388">
            <v>134628.42000000001</v>
          </cell>
        </row>
        <row r="3389">
          <cell r="C3389" t="str">
            <v>TRT GENEL MÜDÜRLÜĞÜ</v>
          </cell>
          <cell r="H3389" t="str">
            <v>BODRUM</v>
          </cell>
          <cell r="I3389" t="str">
            <v>KEA2022000001474</v>
          </cell>
          <cell r="J3389" t="str">
            <v>13.06.2022</v>
          </cell>
          <cell r="K3389" t="str">
            <v>Mayıs 2022</v>
          </cell>
          <cell r="L3389">
            <v>32679.3</v>
          </cell>
          <cell r="M3389">
            <v>32679.3</v>
          </cell>
        </row>
        <row r="3390">
          <cell r="C3390" t="str">
            <v>TRT GENEL MÜDÜRLÜĞÜ</v>
          </cell>
          <cell r="H3390" t="str">
            <v>NİĞDE</v>
          </cell>
          <cell r="I3390" t="str">
            <v>KEA2022000001556</v>
          </cell>
          <cell r="J3390" t="str">
            <v>13.06.2022</v>
          </cell>
          <cell r="K3390" t="str">
            <v>Mayıs 2022</v>
          </cell>
          <cell r="L3390">
            <v>308137.59000000003</v>
          </cell>
          <cell r="M3390">
            <v>308137.59000000003</v>
          </cell>
        </row>
        <row r="3391">
          <cell r="C3391" t="str">
            <v>TRT GENEL MÜDÜRLÜĞÜ</v>
          </cell>
          <cell r="H3391" t="str">
            <v>PERŞEMBE</v>
          </cell>
          <cell r="I3391" t="str">
            <v>KEA2022000001549</v>
          </cell>
          <cell r="J3391" t="str">
            <v>13.06.2022</v>
          </cell>
          <cell r="K3391" t="str">
            <v>Mayıs 2022</v>
          </cell>
          <cell r="L3391">
            <v>203049.04</v>
          </cell>
          <cell r="M3391">
            <v>203049.04</v>
          </cell>
        </row>
        <row r="3392">
          <cell r="C3392" t="str">
            <v>TRT GENEL MÜDÜRLÜĞÜ</v>
          </cell>
          <cell r="H3392" t="str">
            <v>ŞARKIŞLA</v>
          </cell>
          <cell r="I3392" t="str">
            <v>KEA2022000001413</v>
          </cell>
          <cell r="J3392" t="str">
            <v>13.06.2022</v>
          </cell>
          <cell r="K3392" t="str">
            <v>Mayıs 2022</v>
          </cell>
          <cell r="L3392">
            <v>13060.42</v>
          </cell>
          <cell r="M3392">
            <v>13060.42</v>
          </cell>
        </row>
        <row r="3393">
          <cell r="C3393" t="str">
            <v>TRT GENEL MÜDÜRLÜĞÜ</v>
          </cell>
          <cell r="H3393" t="str">
            <v>AKÇAABAT</v>
          </cell>
          <cell r="I3393" t="str">
            <v>KEA2022000001537</v>
          </cell>
          <cell r="J3393" t="str">
            <v>13.06.2022</v>
          </cell>
          <cell r="K3393" t="str">
            <v>Mayıs 2022</v>
          </cell>
          <cell r="L3393">
            <v>186183.46</v>
          </cell>
          <cell r="M3393">
            <v>186183.46</v>
          </cell>
        </row>
        <row r="3394">
          <cell r="C3394" t="str">
            <v>TRT GENEL MÜDÜRLÜĞÜ</v>
          </cell>
          <cell r="H3394" t="str">
            <v xml:space="preserve">ORTAHİSAR </v>
          </cell>
          <cell r="I3394" t="str">
            <v>KEA2022000001535</v>
          </cell>
          <cell r="J3394" t="str">
            <v>13.06.2022</v>
          </cell>
          <cell r="K3394" t="str">
            <v>Mayıs 2022</v>
          </cell>
          <cell r="L3394">
            <v>181394.8</v>
          </cell>
          <cell r="M3394">
            <v>181394.8</v>
          </cell>
        </row>
        <row r="3395">
          <cell r="C3395" t="str">
            <v>TRT GENEL MÜDÜRLÜĞÜ</v>
          </cell>
          <cell r="H3395" t="str">
            <v>MAZGİRT</v>
          </cell>
          <cell r="I3395" t="str">
            <v>KEA2022000001513</v>
          </cell>
          <cell r="J3395" t="str">
            <v>13.06.2022</v>
          </cell>
          <cell r="K3395" t="str">
            <v>Mayıs 2022</v>
          </cell>
          <cell r="L3395">
            <v>115789.73</v>
          </cell>
          <cell r="M3395">
            <v>115789.73</v>
          </cell>
        </row>
        <row r="3396">
          <cell r="C3396" t="str">
            <v>TRT GENEL MÜDÜRLÜĞÜ</v>
          </cell>
          <cell r="H3396" t="str">
            <v>UŞAK</v>
          </cell>
          <cell r="I3396" t="str">
            <v>KEA2022000001443</v>
          </cell>
          <cell r="J3396" t="str">
            <v>13.06.2022</v>
          </cell>
          <cell r="K3396" t="str">
            <v>Mayıs 2022</v>
          </cell>
          <cell r="L3396">
            <v>20683.77</v>
          </cell>
          <cell r="M3396">
            <v>20683.77</v>
          </cell>
        </row>
        <row r="3397">
          <cell r="C3397" t="str">
            <v>TRT GENEL MÜDÜRLÜĞÜ</v>
          </cell>
          <cell r="H3397" t="str">
            <v>ELVANPAZARCIK</v>
          </cell>
          <cell r="I3397" t="str">
            <v>KEA2022000001504</v>
          </cell>
          <cell r="J3397" t="str">
            <v>13.06.2022</v>
          </cell>
          <cell r="K3397" t="str">
            <v>Mayıs 2022</v>
          </cell>
          <cell r="L3397">
            <v>88718.28</v>
          </cell>
          <cell r="M3397">
            <v>88718.28</v>
          </cell>
        </row>
        <row r="3398">
          <cell r="C3398" t="str">
            <v>TRT GENEL MÜDÜRLÜĞÜ</v>
          </cell>
          <cell r="H3398" t="str">
            <v>ŞEHİTKAMİL</v>
          </cell>
          <cell r="I3398" t="str">
            <v>KEA2022000001543</v>
          </cell>
          <cell r="J3398" t="str">
            <v>13.06.2022</v>
          </cell>
          <cell r="K3398" t="str">
            <v>Mayıs 2022</v>
          </cell>
          <cell r="L3398">
            <v>221739.83</v>
          </cell>
          <cell r="M3398">
            <v>221739.83</v>
          </cell>
        </row>
        <row r="3399">
          <cell r="C3399" t="str">
            <v>TRT GENEL MÜDÜRLÜĞÜ</v>
          </cell>
          <cell r="H3399" t="str">
            <v>SİVAS</v>
          </cell>
          <cell r="I3399" t="str">
            <v>KEA2022000001533</v>
          </cell>
          <cell r="J3399" t="str">
            <v>13.06.2022</v>
          </cell>
          <cell r="K3399" t="str">
            <v>Mayıs 2022</v>
          </cell>
          <cell r="L3399">
            <v>168394.07</v>
          </cell>
          <cell r="M3399">
            <v>168394.07</v>
          </cell>
        </row>
        <row r="3400">
          <cell r="C3400" t="str">
            <v>TRT GENEL MÜDÜRLÜĞÜ</v>
          </cell>
          <cell r="H3400" t="str">
            <v>GÖLBAŞI</v>
          </cell>
          <cell r="I3400" t="str">
            <v>KEA2022000001560</v>
          </cell>
          <cell r="J3400" t="str">
            <v>13.06.2022</v>
          </cell>
          <cell r="K3400" t="str">
            <v>Mayıs 2022</v>
          </cell>
          <cell r="L3400">
            <v>1575685.33</v>
          </cell>
          <cell r="M3400">
            <v>1575685.33</v>
          </cell>
        </row>
        <row r="3401">
          <cell r="C3401" t="str">
            <v>TRT GENEL MÜDÜRLÜĞÜ</v>
          </cell>
          <cell r="H3401" t="str">
            <v>ÇANKAYA</v>
          </cell>
          <cell r="I3401" t="str">
            <v>KEA2022000001507</v>
          </cell>
          <cell r="J3401" t="str">
            <v>13.06.2022</v>
          </cell>
          <cell r="K3401" t="str">
            <v>Mayıs 2022</v>
          </cell>
          <cell r="L3401">
            <v>87683.24</v>
          </cell>
          <cell r="M3401">
            <v>87683.24</v>
          </cell>
        </row>
        <row r="3402">
          <cell r="C3402" t="str">
            <v>TRT GENEL MÜDÜRLÜĞÜ</v>
          </cell>
          <cell r="H3402" t="str">
            <v>ÇATALCA</v>
          </cell>
          <cell r="I3402" t="str">
            <v>KEA2022000001425</v>
          </cell>
          <cell r="J3402" t="str">
            <v>13.06.2022</v>
          </cell>
          <cell r="K3402" t="str">
            <v>Mayıs 2022</v>
          </cell>
          <cell r="L3402">
            <v>16696.46</v>
          </cell>
          <cell r="M3402">
            <v>16696.46</v>
          </cell>
        </row>
        <row r="3403">
          <cell r="C3403" t="str">
            <v>TRT GENEL MÜDÜRLÜĞÜ</v>
          </cell>
          <cell r="H3403" t="str">
            <v>YENİŞEHİR</v>
          </cell>
          <cell r="I3403" t="str">
            <v>KEA2022000001502</v>
          </cell>
          <cell r="J3403" t="str">
            <v>13.06.2022</v>
          </cell>
          <cell r="K3403" t="str">
            <v>Mayıs 2022</v>
          </cell>
          <cell r="L3403">
            <v>88585.66</v>
          </cell>
          <cell r="M3403">
            <v>88585.66</v>
          </cell>
        </row>
        <row r="3404">
          <cell r="C3404" t="str">
            <v>TRT GENEL MÜDÜRLÜĞÜ</v>
          </cell>
          <cell r="H3404" t="str">
            <v>TURGUTLU</v>
          </cell>
          <cell r="I3404" t="str">
            <v>KEA2022000001488</v>
          </cell>
          <cell r="J3404" t="str">
            <v>13.06.2022</v>
          </cell>
          <cell r="K3404" t="str">
            <v>Mayıs 2022</v>
          </cell>
          <cell r="L3404">
            <v>45306.97</v>
          </cell>
          <cell r="M3404">
            <v>45306.97</v>
          </cell>
        </row>
        <row r="3405">
          <cell r="C3405" t="str">
            <v>TRT GENEL MÜDÜRLÜĞÜ</v>
          </cell>
          <cell r="H3405" t="str">
            <v>AKDENİZ</v>
          </cell>
          <cell r="I3405" t="str">
            <v>KEA2022000001501</v>
          </cell>
          <cell r="J3405" t="str">
            <v>13.06.2022</v>
          </cell>
          <cell r="K3405" t="str">
            <v>Mayıs 2022</v>
          </cell>
          <cell r="L3405">
            <v>86362.49</v>
          </cell>
          <cell r="M3405">
            <v>86362.49</v>
          </cell>
        </row>
        <row r="3406">
          <cell r="C3406" t="str">
            <v>TRT GENEL MÜDÜRLÜĞÜ</v>
          </cell>
          <cell r="H3406" t="str">
            <v>ALANYA</v>
          </cell>
          <cell r="I3406" t="str">
            <v>KEA2022000001458</v>
          </cell>
          <cell r="J3406" t="str">
            <v>13.06.2022</v>
          </cell>
          <cell r="K3406" t="str">
            <v>Mayıs 2022</v>
          </cell>
          <cell r="L3406">
            <v>22484.31</v>
          </cell>
          <cell r="M3406">
            <v>22484.31</v>
          </cell>
        </row>
        <row r="3407">
          <cell r="C3407" t="str">
            <v>TRT GENEL MÜDÜRLÜĞÜ</v>
          </cell>
          <cell r="H3407" t="str">
            <v>AZİZİYE</v>
          </cell>
          <cell r="I3407" t="str">
            <v>KEA2022000001442</v>
          </cell>
          <cell r="J3407" t="str">
            <v>13.06.2022</v>
          </cell>
          <cell r="K3407" t="str">
            <v>Mayıs 2022</v>
          </cell>
          <cell r="L3407">
            <v>21144.6</v>
          </cell>
          <cell r="M3407">
            <v>21144.6</v>
          </cell>
        </row>
        <row r="3408">
          <cell r="C3408" t="str">
            <v>TRT GENEL MÜDÜRLÜĞÜ</v>
          </cell>
          <cell r="H3408" t="str">
            <v>İSPİR</v>
          </cell>
          <cell r="I3408" t="str">
            <v>KEA2022000001285</v>
          </cell>
          <cell r="J3408" t="str">
            <v>13.06.2022</v>
          </cell>
          <cell r="K3408" t="str">
            <v>Mayıs 2022</v>
          </cell>
          <cell r="L3408">
            <v>634.99</v>
          </cell>
          <cell r="M3408">
            <v>634.99</v>
          </cell>
        </row>
        <row r="3409">
          <cell r="C3409" t="str">
            <v>TRT GENEL MÜDÜRLÜĞÜ</v>
          </cell>
          <cell r="H3409" t="str">
            <v>İSPİR</v>
          </cell>
          <cell r="I3409" t="str">
            <v>KEA2022000001361</v>
          </cell>
          <cell r="J3409" t="str">
            <v>13.06.2022</v>
          </cell>
          <cell r="K3409" t="str">
            <v>Mayıs 2022</v>
          </cell>
          <cell r="L3409">
            <v>4350.4799999999996</v>
          </cell>
          <cell r="M3409">
            <v>4350.4799999999996</v>
          </cell>
        </row>
        <row r="3410">
          <cell r="C3410" t="str">
            <v>TRT GENEL MÜDÜRLÜĞÜ</v>
          </cell>
          <cell r="H3410" t="str">
            <v>YIĞILCA</v>
          </cell>
          <cell r="I3410" t="str">
            <v>KEA2022000001377</v>
          </cell>
          <cell r="J3410" t="str">
            <v>13.06.2022</v>
          </cell>
          <cell r="K3410" t="str">
            <v>Mayıs 2022</v>
          </cell>
          <cell r="L3410">
            <v>5965.08</v>
          </cell>
          <cell r="M3410">
            <v>5965.08</v>
          </cell>
        </row>
        <row r="3411">
          <cell r="C3411" t="str">
            <v>TRT GENEL MÜDÜRLÜĞÜ</v>
          </cell>
          <cell r="H3411" t="str">
            <v>ÇAYIRLI</v>
          </cell>
          <cell r="I3411" t="str">
            <v>KEA2022000001365</v>
          </cell>
          <cell r="J3411" t="str">
            <v>13.06.2022</v>
          </cell>
          <cell r="K3411" t="str">
            <v>Mayıs 2022</v>
          </cell>
          <cell r="L3411">
            <v>4486.53</v>
          </cell>
          <cell r="M3411">
            <v>4486.53</v>
          </cell>
        </row>
        <row r="3412">
          <cell r="C3412" t="str">
            <v>TRT GENEL MÜDÜRLÜĞÜ</v>
          </cell>
          <cell r="H3412" t="str">
            <v>İLİÇ</v>
          </cell>
          <cell r="I3412" t="str">
            <v>KEA2022000001290</v>
          </cell>
          <cell r="J3412" t="str">
            <v>13.06.2022</v>
          </cell>
          <cell r="K3412" t="str">
            <v>Mayıs 2022</v>
          </cell>
          <cell r="L3412">
            <v>709.58</v>
          </cell>
          <cell r="M3412">
            <v>709.58</v>
          </cell>
        </row>
        <row r="3413">
          <cell r="C3413" t="str">
            <v>TRT GENEL MÜDÜRLÜĞÜ</v>
          </cell>
          <cell r="H3413" t="str">
            <v>ÜZÜMLÜ</v>
          </cell>
          <cell r="I3413" t="str">
            <v>KEA2022000001331</v>
          </cell>
          <cell r="J3413" t="str">
            <v>13.06.2022</v>
          </cell>
          <cell r="K3413" t="str">
            <v>Mayıs 2022</v>
          </cell>
          <cell r="L3413">
            <v>2766.03</v>
          </cell>
          <cell r="M3413">
            <v>2766.03</v>
          </cell>
        </row>
        <row r="3414">
          <cell r="C3414" t="str">
            <v>TRT GENEL MÜDÜRLÜĞÜ</v>
          </cell>
          <cell r="H3414" t="str">
            <v>DİGOR</v>
          </cell>
          <cell r="I3414" t="str">
            <v>KEA2022000001419</v>
          </cell>
          <cell r="J3414" t="str">
            <v>13.06.2022</v>
          </cell>
          <cell r="K3414" t="str">
            <v>Mayıs 2022</v>
          </cell>
          <cell r="L3414">
            <v>12785.02</v>
          </cell>
          <cell r="M3414">
            <v>12785.02</v>
          </cell>
        </row>
        <row r="3415">
          <cell r="C3415" t="str">
            <v>TRT GENEL MÜDÜRLÜĞÜ</v>
          </cell>
          <cell r="H3415" t="str">
            <v>ARALIK</v>
          </cell>
          <cell r="I3415" t="str">
            <v>KEA2022000001314</v>
          </cell>
          <cell r="J3415" t="str">
            <v>13.06.2022</v>
          </cell>
          <cell r="K3415" t="str">
            <v>Mayıs 2022</v>
          </cell>
          <cell r="L3415">
            <v>1783.04</v>
          </cell>
          <cell r="M3415">
            <v>1783.04</v>
          </cell>
        </row>
        <row r="3416">
          <cell r="C3416" t="str">
            <v>TRT GENEL MÜDÜRLÜĞÜ</v>
          </cell>
          <cell r="H3416" t="str">
            <v>ÇILDIR</v>
          </cell>
          <cell r="I3416" t="str">
            <v>KEA2022000001309</v>
          </cell>
          <cell r="J3416" t="str">
            <v>13.06.2022</v>
          </cell>
          <cell r="K3416" t="str">
            <v>Mayıs 2022</v>
          </cell>
          <cell r="L3416">
            <v>1468.26</v>
          </cell>
          <cell r="M3416">
            <v>1468.26</v>
          </cell>
        </row>
        <row r="3417">
          <cell r="C3417" t="str">
            <v>TRT GENEL MÜDÜRLÜĞÜ</v>
          </cell>
          <cell r="H3417" t="str">
            <v>DAMAL</v>
          </cell>
          <cell r="I3417" t="str">
            <v>KEA2022000001357</v>
          </cell>
          <cell r="J3417" t="str">
            <v>13.06.2022</v>
          </cell>
          <cell r="K3417" t="str">
            <v>Mayıs 2022</v>
          </cell>
          <cell r="L3417">
            <v>4133.21</v>
          </cell>
          <cell r="M3417">
            <v>4133.21</v>
          </cell>
        </row>
        <row r="3418">
          <cell r="C3418" t="str">
            <v>TRT GENEL MÜDÜRLÜĞÜ</v>
          </cell>
          <cell r="H3418" t="str">
            <v>BAYBURT</v>
          </cell>
          <cell r="I3418" t="str">
            <v>KEA2022000001453</v>
          </cell>
          <cell r="J3418" t="str">
            <v>13.06.2022</v>
          </cell>
          <cell r="K3418" t="str">
            <v>Mayıs 2022</v>
          </cell>
          <cell r="L3418">
            <v>20810.54</v>
          </cell>
          <cell r="M3418">
            <v>20810.54</v>
          </cell>
        </row>
        <row r="3419">
          <cell r="C3419" t="str">
            <v>TRT GENEL MÜDÜRLÜĞÜ</v>
          </cell>
          <cell r="H3419" t="str">
            <v>BAYBURT</v>
          </cell>
          <cell r="I3419" t="str">
            <v>KEA2022000001284</v>
          </cell>
          <cell r="J3419" t="str">
            <v>13.06.2022</v>
          </cell>
          <cell r="K3419" t="str">
            <v>Mayıs 2022</v>
          </cell>
          <cell r="L3419">
            <v>637.22</v>
          </cell>
          <cell r="M3419">
            <v>637.22</v>
          </cell>
        </row>
        <row r="3420">
          <cell r="C3420" t="str">
            <v>TRT GENEL MÜDÜRLÜĞÜ</v>
          </cell>
          <cell r="H3420" t="str">
            <v>DEMİRÖZÜ</v>
          </cell>
          <cell r="I3420" t="str">
            <v>KEA2022000001322</v>
          </cell>
          <cell r="J3420" t="str">
            <v>13.06.2022</v>
          </cell>
          <cell r="K3420" t="str">
            <v>Mayıs 2022</v>
          </cell>
          <cell r="L3420">
            <v>2146.5700000000002</v>
          </cell>
          <cell r="M3420">
            <v>2146.5700000000002</v>
          </cell>
        </row>
        <row r="3421">
          <cell r="C3421" t="str">
            <v>TRT GENEL MÜDÜRLÜĞÜ</v>
          </cell>
          <cell r="H3421" t="str">
            <v>OLUR</v>
          </cell>
          <cell r="I3421" t="str">
            <v>KEA2022000001283</v>
          </cell>
          <cell r="J3421" t="str">
            <v>13.06.2022</v>
          </cell>
          <cell r="K3421" t="str">
            <v>Mayıs 2022</v>
          </cell>
          <cell r="L3421">
            <v>596.6</v>
          </cell>
          <cell r="M3421">
            <v>596.6</v>
          </cell>
        </row>
        <row r="3422">
          <cell r="C3422" t="str">
            <v>TRT GENEL MÜDÜRLÜĞÜ</v>
          </cell>
          <cell r="H3422" t="str">
            <v>DÜZCE</v>
          </cell>
          <cell r="I3422" t="str">
            <v>KEA2022000001473</v>
          </cell>
          <cell r="J3422" t="str">
            <v>13.06.2022</v>
          </cell>
          <cell r="K3422" t="str">
            <v>Mayıs 2022</v>
          </cell>
          <cell r="L3422">
            <v>29033.24</v>
          </cell>
          <cell r="M3422">
            <v>29033.24</v>
          </cell>
        </row>
        <row r="3423">
          <cell r="C3423" t="str">
            <v>TRT GENEL MÜDÜRLÜĞÜ</v>
          </cell>
          <cell r="H3423" t="str">
            <v>AKÇAKOCA</v>
          </cell>
          <cell r="I3423" t="str">
            <v>KEA2022000001287</v>
          </cell>
          <cell r="J3423" t="str">
            <v>13.06.2022</v>
          </cell>
          <cell r="K3423" t="str">
            <v>Mayıs 2022</v>
          </cell>
          <cell r="L3423">
            <v>696.22</v>
          </cell>
          <cell r="M3423">
            <v>696.22</v>
          </cell>
        </row>
        <row r="3424">
          <cell r="C3424" t="str">
            <v>TRT GENEL MÜDÜRLÜĞÜ</v>
          </cell>
          <cell r="H3424" t="str">
            <v>TARAKLI</v>
          </cell>
          <cell r="I3424" t="str">
            <v>KEA2022000001344</v>
          </cell>
          <cell r="J3424" t="str">
            <v>13.06.2022</v>
          </cell>
          <cell r="K3424" t="str">
            <v>Mayıs 2022</v>
          </cell>
          <cell r="L3424">
            <v>3238.17</v>
          </cell>
          <cell r="M3424">
            <v>3238.17</v>
          </cell>
        </row>
        <row r="3425">
          <cell r="C3425" t="str">
            <v>TRT GENEL MÜDÜRLÜĞÜ</v>
          </cell>
          <cell r="H3425" t="str">
            <v>SERDİVAN</v>
          </cell>
          <cell r="I3425" t="str">
            <v>KEA2022000001454</v>
          </cell>
          <cell r="J3425" t="str">
            <v>13.06.2022</v>
          </cell>
          <cell r="K3425" t="str">
            <v>Mayıs 2022</v>
          </cell>
          <cell r="L3425">
            <v>24931.37</v>
          </cell>
          <cell r="M3425">
            <v>24931.37</v>
          </cell>
        </row>
        <row r="3426">
          <cell r="C3426" t="str">
            <v>TRT GENEL MÜDÜRLÜĞÜ</v>
          </cell>
          <cell r="H3426" t="str">
            <v>MENGEN</v>
          </cell>
          <cell r="I3426" t="str">
            <v>KEA2022000001392</v>
          </cell>
          <cell r="J3426" t="str">
            <v>13.06.2022</v>
          </cell>
          <cell r="K3426" t="str">
            <v>Mayıs 2022</v>
          </cell>
          <cell r="L3426">
            <v>8279.9699999999993</v>
          </cell>
          <cell r="M3426">
            <v>8279.9699999999993</v>
          </cell>
        </row>
        <row r="3427">
          <cell r="C3427" t="str">
            <v>TRT GENEL MÜDÜRLÜĞÜ</v>
          </cell>
          <cell r="H3427" t="str">
            <v>YAKUTİYE</v>
          </cell>
          <cell r="I3427" t="str">
            <v>KEA2022000001446</v>
          </cell>
          <cell r="J3427" t="str">
            <v>13.06.2022</v>
          </cell>
          <cell r="K3427" t="str">
            <v>Mayıs 2022</v>
          </cell>
          <cell r="L3427">
            <v>19077.73</v>
          </cell>
          <cell r="M3427">
            <v>19077.73</v>
          </cell>
        </row>
        <row r="3428">
          <cell r="C3428" t="str">
            <v>TRT GENEL MÜDÜRLÜĞÜ</v>
          </cell>
          <cell r="H3428" t="str">
            <v>NUSAYBİN</v>
          </cell>
          <cell r="I3428" t="str">
            <v>KEA2022000001496</v>
          </cell>
          <cell r="J3428" t="str">
            <v>13.06.2022</v>
          </cell>
          <cell r="K3428" t="str">
            <v>Mayıs 2022</v>
          </cell>
          <cell r="L3428">
            <v>56992.74</v>
          </cell>
          <cell r="M3428">
            <v>56992.74</v>
          </cell>
        </row>
        <row r="3429">
          <cell r="C3429" t="str">
            <v>TRT GENEL MÜDÜRLÜĞÜ</v>
          </cell>
          <cell r="H3429" t="str">
            <v>AYDINLAR</v>
          </cell>
          <cell r="I3429" t="str">
            <v>KEA2022000001430</v>
          </cell>
          <cell r="J3429" t="str">
            <v>13.06.2022</v>
          </cell>
          <cell r="K3429" t="str">
            <v>Mayıs 2022</v>
          </cell>
          <cell r="L3429">
            <v>16298.42</v>
          </cell>
          <cell r="M3429">
            <v>16298.42</v>
          </cell>
        </row>
        <row r="3430">
          <cell r="C3430" t="str">
            <v>TRT GENEL MÜDÜRLÜĞÜ</v>
          </cell>
          <cell r="H3430" t="str">
            <v>KARAKÖPRÜ</v>
          </cell>
          <cell r="I3430" t="str">
            <v>KEA2022000001489</v>
          </cell>
          <cell r="J3430" t="str">
            <v>13.06.2022</v>
          </cell>
          <cell r="K3430" t="str">
            <v>Mayıs 2022</v>
          </cell>
          <cell r="L3430">
            <v>44030.91</v>
          </cell>
          <cell r="M3430">
            <v>44030.91</v>
          </cell>
        </row>
        <row r="3431">
          <cell r="C3431" t="str">
            <v>TRT GENEL MÜDÜRLÜĞÜ</v>
          </cell>
          <cell r="H3431" t="str">
            <v>SARIZ</v>
          </cell>
          <cell r="I3431" t="str">
            <v>KEA2022000001387</v>
          </cell>
          <cell r="J3431" t="str">
            <v>13.06.2022</v>
          </cell>
          <cell r="K3431" t="str">
            <v>Mayıs 2022</v>
          </cell>
          <cell r="L3431">
            <v>7026.12</v>
          </cell>
          <cell r="M3431">
            <v>7026.12</v>
          </cell>
        </row>
        <row r="3432">
          <cell r="C3432" t="str">
            <v>TRT GENEL MÜDÜRLÜĞÜ</v>
          </cell>
          <cell r="H3432" t="str">
            <v>SARIZ</v>
          </cell>
          <cell r="I3432" t="str">
            <v>KEA2022000001343</v>
          </cell>
          <cell r="J3432" t="str">
            <v>13.06.2022</v>
          </cell>
          <cell r="K3432" t="str">
            <v>Mayıs 2022</v>
          </cell>
          <cell r="L3432">
            <v>3136.42</v>
          </cell>
          <cell r="M3432">
            <v>3136.42</v>
          </cell>
        </row>
        <row r="3433">
          <cell r="C3433" t="str">
            <v>TRT GENEL MÜDÜRLÜĞÜ</v>
          </cell>
          <cell r="H3433" t="str">
            <v>BEYKOZ</v>
          </cell>
          <cell r="I3433" t="str">
            <v>KEA2022000001429</v>
          </cell>
          <cell r="J3433" t="str">
            <v>13.06.2022</v>
          </cell>
          <cell r="K3433" t="str">
            <v>Mayıs 2022</v>
          </cell>
          <cell r="L3433">
            <v>15762.25</v>
          </cell>
          <cell r="M3433">
            <v>15762.25</v>
          </cell>
        </row>
        <row r="3434">
          <cell r="C3434" t="str">
            <v>TRT GENEL MÜDÜRLÜĞÜ</v>
          </cell>
          <cell r="H3434" t="str">
            <v>ÇEKMEKÖY</v>
          </cell>
          <cell r="I3434" t="str">
            <v>KEA2022000001518</v>
          </cell>
          <cell r="J3434" t="str">
            <v>13.06.2022</v>
          </cell>
          <cell r="K3434" t="str">
            <v>Mayıs 2022</v>
          </cell>
          <cell r="L3434">
            <v>132113.60999999999</v>
          </cell>
          <cell r="M3434">
            <v>132113.60999999999</v>
          </cell>
        </row>
        <row r="3435">
          <cell r="C3435" t="str">
            <v>TRT GENEL MÜDÜRLÜĞÜ</v>
          </cell>
          <cell r="H3435" t="str">
            <v>ŞİLE</v>
          </cell>
          <cell r="I3435" t="str">
            <v>KEA2022000001346</v>
          </cell>
          <cell r="J3435" t="str">
            <v>13.06.2022</v>
          </cell>
          <cell r="K3435" t="str">
            <v>Mayıs 2022</v>
          </cell>
          <cell r="L3435">
            <v>3492.53</v>
          </cell>
          <cell r="M3435">
            <v>3492.53</v>
          </cell>
        </row>
        <row r="3436">
          <cell r="C3436" t="str">
            <v>TRT GENEL MÜDÜRLÜĞÜ</v>
          </cell>
          <cell r="H3436" t="str">
            <v>KASTAMONU</v>
          </cell>
          <cell r="I3436" t="str">
            <v>KEA2022000001445</v>
          </cell>
          <cell r="J3436" t="str">
            <v>13.06.2022</v>
          </cell>
          <cell r="K3436" t="str">
            <v>Mayıs 2022</v>
          </cell>
          <cell r="L3436">
            <v>18273.55</v>
          </cell>
          <cell r="M3436">
            <v>18273.55</v>
          </cell>
        </row>
        <row r="3437">
          <cell r="C3437" t="str">
            <v>TRT GENEL MÜDÜRLÜĞÜ</v>
          </cell>
          <cell r="H3437" t="str">
            <v>ERDEMLİ</v>
          </cell>
          <cell r="I3437" t="str">
            <v>KEA2022000001304</v>
          </cell>
          <cell r="J3437" t="str">
            <v>13.06.2022</v>
          </cell>
          <cell r="K3437" t="str">
            <v>Mayıs 2022</v>
          </cell>
          <cell r="L3437">
            <v>1286.5899999999999</v>
          </cell>
          <cell r="M3437">
            <v>1286.5899999999999</v>
          </cell>
        </row>
        <row r="3438">
          <cell r="C3438" t="str">
            <v>TRT GENEL MÜDÜRLÜĞÜ</v>
          </cell>
          <cell r="H3438" t="str">
            <v>PINARBAŞI</v>
          </cell>
          <cell r="I3438" t="str">
            <v>KEA2022000001359</v>
          </cell>
          <cell r="J3438" t="str">
            <v>13.06.2022</v>
          </cell>
          <cell r="K3438" t="str">
            <v>Mayıs 2022</v>
          </cell>
          <cell r="L3438">
            <v>4201.1099999999997</v>
          </cell>
          <cell r="M3438">
            <v>4201.1099999999997</v>
          </cell>
        </row>
        <row r="3439">
          <cell r="C3439" t="str">
            <v>TRT GENEL MÜDÜRLÜĞÜ</v>
          </cell>
          <cell r="H3439" t="str">
            <v>PINARBAŞI</v>
          </cell>
          <cell r="I3439" t="str">
            <v>KEA2022000001302</v>
          </cell>
          <cell r="J3439" t="str">
            <v>13.06.2022</v>
          </cell>
          <cell r="K3439" t="str">
            <v>Mayıs 2022</v>
          </cell>
          <cell r="L3439">
            <v>1131.8</v>
          </cell>
          <cell r="M3439">
            <v>1131.8</v>
          </cell>
        </row>
        <row r="3440">
          <cell r="C3440" t="str">
            <v>TRT GENEL MÜDÜRLÜĞÜ</v>
          </cell>
          <cell r="H3440" t="str">
            <v>SİLİFKE</v>
          </cell>
          <cell r="I3440" t="str">
            <v>KEA2022000001404</v>
          </cell>
          <cell r="J3440" t="str">
            <v>13.06.2022</v>
          </cell>
          <cell r="K3440" t="str">
            <v>Mayıs 2022</v>
          </cell>
          <cell r="L3440">
            <v>9712.26</v>
          </cell>
          <cell r="M3440">
            <v>9712.26</v>
          </cell>
        </row>
        <row r="3441">
          <cell r="C3441" t="str">
            <v>TRT GENEL MÜDÜRLÜĞÜ</v>
          </cell>
          <cell r="H3441" t="str">
            <v>ÇORUM</v>
          </cell>
          <cell r="I3441" t="str">
            <v>KEA2022000001420</v>
          </cell>
          <cell r="J3441" t="str">
            <v>13.06.2022</v>
          </cell>
          <cell r="K3441" t="str">
            <v>Mayıs 2022</v>
          </cell>
          <cell r="L3441">
            <v>15018.07</v>
          </cell>
          <cell r="M3441">
            <v>15018.07</v>
          </cell>
        </row>
        <row r="3442">
          <cell r="C3442" t="str">
            <v>TRT GENEL MÜDÜRLÜĞÜ</v>
          </cell>
          <cell r="H3442" t="str">
            <v>İSKİLİP</v>
          </cell>
          <cell r="I3442" t="str">
            <v>KEA2022000001379</v>
          </cell>
          <cell r="J3442" t="str">
            <v>13.06.2022</v>
          </cell>
          <cell r="K3442" t="str">
            <v>Mayıs 2022</v>
          </cell>
          <cell r="L3442">
            <v>5814.13</v>
          </cell>
          <cell r="M3442">
            <v>5814.13</v>
          </cell>
        </row>
        <row r="3443">
          <cell r="C3443" t="str">
            <v>TRT GENEL MÜDÜRLÜĞÜ</v>
          </cell>
          <cell r="H3443" t="str">
            <v>NİZİP</v>
          </cell>
          <cell r="I3443" t="str">
            <v>KEA2022000001399</v>
          </cell>
          <cell r="J3443" t="str">
            <v>13.06.2022</v>
          </cell>
          <cell r="K3443" t="str">
            <v>Mayıs 2022</v>
          </cell>
          <cell r="L3443">
            <v>9633.44</v>
          </cell>
          <cell r="M3443">
            <v>9633.44</v>
          </cell>
        </row>
        <row r="3444">
          <cell r="C3444" t="str">
            <v>TRT GENEL MÜDÜRLÜĞÜ</v>
          </cell>
          <cell r="H3444" t="str">
            <v>MUT</v>
          </cell>
          <cell r="I3444" t="str">
            <v>KEA2022000001327</v>
          </cell>
          <cell r="J3444" t="str">
            <v>13.06.2022</v>
          </cell>
          <cell r="K3444" t="str">
            <v>Mayıs 2022</v>
          </cell>
          <cell r="L3444">
            <v>2511.48</v>
          </cell>
          <cell r="M3444">
            <v>2511.48</v>
          </cell>
        </row>
        <row r="3445">
          <cell r="C3445" t="str">
            <v>TRT GENEL MÜDÜRLÜĞÜ</v>
          </cell>
          <cell r="H3445" t="str">
            <v>CİZRE</v>
          </cell>
          <cell r="I3445" t="str">
            <v>KEA2022000001558</v>
          </cell>
          <cell r="J3445" t="str">
            <v>13.06.2022</v>
          </cell>
          <cell r="K3445" t="str">
            <v>Mayıs 2022</v>
          </cell>
          <cell r="L3445">
            <v>320569.15999999997</v>
          </cell>
          <cell r="M3445">
            <v>320569.15999999997</v>
          </cell>
        </row>
        <row r="3446">
          <cell r="C3446" t="str">
            <v>TRT GENEL MÜDÜRLÜĞÜ</v>
          </cell>
          <cell r="H3446" t="str">
            <v xml:space="preserve">SEYDİKEMER </v>
          </cell>
          <cell r="I3446" t="str">
            <v>KEA2022000001349</v>
          </cell>
          <cell r="J3446" t="str">
            <v>13.06.2022</v>
          </cell>
          <cell r="K3446" t="str">
            <v>Mayıs 2022</v>
          </cell>
          <cell r="L3446">
            <v>3568.76</v>
          </cell>
          <cell r="M3446">
            <v>3568.76</v>
          </cell>
        </row>
        <row r="3447">
          <cell r="C3447" t="str">
            <v>TRT GENEL MÜDÜRLÜĞÜ</v>
          </cell>
          <cell r="H3447" t="str">
            <v>FETHİYE</v>
          </cell>
          <cell r="I3447" t="str">
            <v>KEA2022000001306</v>
          </cell>
          <cell r="J3447" t="str">
            <v>13.06.2022</v>
          </cell>
          <cell r="K3447" t="str">
            <v>Mayıs 2022</v>
          </cell>
          <cell r="L3447">
            <v>1270.6400000000001</v>
          </cell>
          <cell r="M3447">
            <v>1270.6400000000001</v>
          </cell>
        </row>
        <row r="3448">
          <cell r="C3448" t="str">
            <v>TRT GENEL MÜDÜRLÜĞÜ</v>
          </cell>
          <cell r="H3448" t="str">
            <v>MUĞLA</v>
          </cell>
          <cell r="I3448" t="str">
            <v>KEA2022000001376</v>
          </cell>
          <cell r="J3448" t="str">
            <v>13.06.2022</v>
          </cell>
          <cell r="K3448" t="str">
            <v>Mayıs 2022</v>
          </cell>
          <cell r="L3448">
            <v>5945.58</v>
          </cell>
          <cell r="M3448">
            <v>5945.58</v>
          </cell>
        </row>
        <row r="3449">
          <cell r="C3449" t="str">
            <v>TRT GENEL MÜDÜRLÜĞÜ</v>
          </cell>
          <cell r="H3449" t="str">
            <v>VAN</v>
          </cell>
          <cell r="I3449" t="str">
            <v>KEA2022000001515</v>
          </cell>
          <cell r="J3449" t="str">
            <v>13.06.2022</v>
          </cell>
          <cell r="K3449" t="str">
            <v>Mayıs 2022</v>
          </cell>
          <cell r="L3449">
            <v>122649.28</v>
          </cell>
          <cell r="M3449">
            <v>122649.28</v>
          </cell>
        </row>
        <row r="3450">
          <cell r="C3450" t="str">
            <v>TRT GENEL MÜDÜRLÜĞÜ</v>
          </cell>
          <cell r="H3450" t="str">
            <v>KİLİMLİ</v>
          </cell>
          <cell r="I3450" t="str">
            <v>KEA2022000001323</v>
          </cell>
          <cell r="J3450" t="str">
            <v>13.06.2022</v>
          </cell>
          <cell r="K3450" t="str">
            <v>Mayıs 2022</v>
          </cell>
          <cell r="L3450">
            <v>2155.0100000000002</v>
          </cell>
          <cell r="M3450">
            <v>2155.0100000000002</v>
          </cell>
        </row>
        <row r="3451">
          <cell r="C3451" t="str">
            <v>TRT GENEL MÜDÜRLÜĞÜ</v>
          </cell>
          <cell r="H3451" t="str">
            <v>BARTIN</v>
          </cell>
          <cell r="I3451" t="str">
            <v>KEA2022000001439</v>
          </cell>
          <cell r="J3451" t="str">
            <v>13.06.2022</v>
          </cell>
          <cell r="K3451" t="str">
            <v>Mayıs 2022</v>
          </cell>
          <cell r="L3451">
            <v>17415.54</v>
          </cell>
          <cell r="M3451">
            <v>17415.54</v>
          </cell>
        </row>
        <row r="3452">
          <cell r="C3452" t="str">
            <v>TRT GENEL MÜDÜRLÜĞÜ</v>
          </cell>
          <cell r="H3452" t="str">
            <v>NİZİP</v>
          </cell>
          <cell r="I3452" t="str">
            <v>KEA2022000001303</v>
          </cell>
          <cell r="J3452" t="str">
            <v>13.06.2022</v>
          </cell>
          <cell r="K3452" t="str">
            <v>Mayıs 2022</v>
          </cell>
          <cell r="L3452">
            <v>1148.6600000000001</v>
          </cell>
          <cell r="M3452">
            <v>1148.6600000000001</v>
          </cell>
        </row>
        <row r="3453">
          <cell r="C3453" t="str">
            <v>TRT GENEL MÜDÜRLÜĞÜ</v>
          </cell>
          <cell r="H3453" t="str">
            <v>EREĞLİ</v>
          </cell>
          <cell r="I3453" t="str">
            <v>KEA2022000001414</v>
          </cell>
          <cell r="J3453" t="str">
            <v>13.06.2022</v>
          </cell>
          <cell r="K3453" t="str">
            <v>Mayıs 2022</v>
          </cell>
          <cell r="L3453">
            <v>12352.51</v>
          </cell>
          <cell r="M3453">
            <v>12352.51</v>
          </cell>
        </row>
        <row r="3454">
          <cell r="C3454" t="str">
            <v>TRT GENEL MÜDÜRLÜĞÜ</v>
          </cell>
          <cell r="H3454" t="str">
            <v>ÇATAK</v>
          </cell>
          <cell r="I3454" t="str">
            <v>KEA2022000001312</v>
          </cell>
          <cell r="J3454" t="str">
            <v>13.06.2022</v>
          </cell>
          <cell r="K3454" t="str">
            <v>Mayıs 2022</v>
          </cell>
          <cell r="L3454">
            <v>1682.42</v>
          </cell>
          <cell r="M3454">
            <v>1682.42</v>
          </cell>
        </row>
        <row r="3455">
          <cell r="C3455" t="str">
            <v>TRT GENEL MÜDÜRLÜĞÜ</v>
          </cell>
          <cell r="H3455" t="str">
            <v>GEVAŞ</v>
          </cell>
          <cell r="I3455" t="str">
            <v>KEA2022000001317</v>
          </cell>
          <cell r="J3455" t="str">
            <v>13.06.2022</v>
          </cell>
          <cell r="K3455" t="str">
            <v>Mayıs 2022</v>
          </cell>
          <cell r="L3455">
            <v>1892.85</v>
          </cell>
          <cell r="M3455">
            <v>1892.85</v>
          </cell>
        </row>
        <row r="3456">
          <cell r="C3456" t="str">
            <v>TRT GENEL MÜDÜRLÜĞÜ</v>
          </cell>
          <cell r="H3456" t="str">
            <v>KADIŞEHRİ</v>
          </cell>
          <cell r="I3456" t="str">
            <v>KEA2022000001305</v>
          </cell>
          <cell r="J3456" t="str">
            <v>13.06.2022</v>
          </cell>
          <cell r="K3456" t="str">
            <v>Mayıs 2022</v>
          </cell>
          <cell r="L3456">
            <v>1253.49</v>
          </cell>
          <cell r="M3456">
            <v>1253.49</v>
          </cell>
        </row>
        <row r="3457">
          <cell r="C3457" t="str">
            <v>TRT GENEL MÜDÜRLÜĞÜ</v>
          </cell>
          <cell r="H3457" t="str">
            <v>DİVRİĞİ</v>
          </cell>
          <cell r="I3457" t="str">
            <v>KEA2022000001355</v>
          </cell>
          <cell r="J3457" t="str">
            <v>13.06.2022</v>
          </cell>
          <cell r="K3457" t="str">
            <v>Mayıs 2022</v>
          </cell>
          <cell r="L3457">
            <v>4088.31</v>
          </cell>
          <cell r="M3457">
            <v>4088.31</v>
          </cell>
        </row>
        <row r="3458">
          <cell r="C3458" t="str">
            <v>TRT GENEL MÜDÜRLÜĞÜ</v>
          </cell>
          <cell r="H3458" t="str">
            <v>BAHÇESARAY</v>
          </cell>
          <cell r="I3458" t="str">
            <v>KEA2022000001313</v>
          </cell>
          <cell r="J3458" t="str">
            <v>13.06.2022</v>
          </cell>
          <cell r="K3458" t="str">
            <v>Mayıs 2022</v>
          </cell>
          <cell r="L3458">
            <v>1775</v>
          </cell>
          <cell r="M3458">
            <v>1775</v>
          </cell>
        </row>
        <row r="3459">
          <cell r="C3459" t="str">
            <v>TRT GENEL MÜDÜRLÜĞÜ</v>
          </cell>
          <cell r="H3459" t="str">
            <v>BİTLİS</v>
          </cell>
          <cell r="I3459" t="str">
            <v>KEA2022000001475</v>
          </cell>
          <cell r="J3459" t="str">
            <v>13.06.2022</v>
          </cell>
          <cell r="K3459" t="str">
            <v>Mayıs 2022</v>
          </cell>
          <cell r="L3459">
            <v>34684.28</v>
          </cell>
          <cell r="M3459">
            <v>34684.28</v>
          </cell>
        </row>
        <row r="3460">
          <cell r="C3460" t="str">
            <v>TRT GENEL MÜDÜRLÜĞÜ</v>
          </cell>
          <cell r="H3460" t="str">
            <v>HİZAN</v>
          </cell>
          <cell r="I3460" t="str">
            <v>KEA2022000001294</v>
          </cell>
          <cell r="J3460" t="str">
            <v>13.06.2022</v>
          </cell>
          <cell r="K3460" t="str">
            <v>Mayıs 2022</v>
          </cell>
          <cell r="L3460">
            <v>964.24</v>
          </cell>
          <cell r="M3460">
            <v>964.24</v>
          </cell>
        </row>
        <row r="3461">
          <cell r="C3461" t="str">
            <v>TRT GENEL MÜDÜRLÜĞÜ</v>
          </cell>
          <cell r="H3461" t="str">
            <v>MUTKİ</v>
          </cell>
          <cell r="I3461" t="str">
            <v>KEA2022000001288</v>
          </cell>
          <cell r="J3461" t="str">
            <v>13.06.2022</v>
          </cell>
          <cell r="K3461" t="str">
            <v>Mayıs 2022</v>
          </cell>
          <cell r="L3461">
            <v>733.9</v>
          </cell>
          <cell r="M3461">
            <v>733.9</v>
          </cell>
        </row>
        <row r="3462">
          <cell r="C3462" t="str">
            <v>TRT GENEL MÜDÜRLÜĞÜ</v>
          </cell>
          <cell r="H3462" t="str">
            <v>TATVAN</v>
          </cell>
          <cell r="I3462" t="str">
            <v>KEA2022000001386</v>
          </cell>
          <cell r="J3462" t="str">
            <v>13.06.2022</v>
          </cell>
          <cell r="K3462" t="str">
            <v>Mayıs 2022</v>
          </cell>
          <cell r="L3462">
            <v>7214.04</v>
          </cell>
          <cell r="M3462">
            <v>7214.04</v>
          </cell>
        </row>
        <row r="3463">
          <cell r="C3463" t="str">
            <v>TRT GENEL MÜDÜRLÜĞÜ</v>
          </cell>
          <cell r="H3463" t="str">
            <v>BASKİL</v>
          </cell>
          <cell r="I3463" t="str">
            <v>KEA2022000001527</v>
          </cell>
          <cell r="J3463" t="str">
            <v>13.06.2022</v>
          </cell>
          <cell r="K3463" t="str">
            <v>Mayıs 2022</v>
          </cell>
          <cell r="L3463">
            <v>161408.03</v>
          </cell>
          <cell r="M3463">
            <v>161408.03</v>
          </cell>
        </row>
        <row r="3464">
          <cell r="C3464" t="str">
            <v>TRT GENEL MÜDÜRLÜĞÜ</v>
          </cell>
          <cell r="H3464" t="str">
            <v>MUŞ</v>
          </cell>
          <cell r="I3464" t="str">
            <v>KEA2022000001396</v>
          </cell>
          <cell r="J3464" t="str">
            <v>13.06.2022</v>
          </cell>
          <cell r="K3464" t="str">
            <v>Mayıs 2022</v>
          </cell>
          <cell r="L3464">
            <v>8950.1200000000008</v>
          </cell>
          <cell r="M3464">
            <v>8950.1200000000008</v>
          </cell>
        </row>
        <row r="3465">
          <cell r="C3465" t="str">
            <v>TRT GENEL MÜDÜRLÜĞÜ</v>
          </cell>
          <cell r="H3465" t="str">
            <v>ELAZIĞ</v>
          </cell>
          <cell r="I3465" t="str">
            <v>KEA2022000001433</v>
          </cell>
          <cell r="J3465" t="str">
            <v>13.06.2022</v>
          </cell>
          <cell r="K3465" t="str">
            <v>Mayıs 2022</v>
          </cell>
          <cell r="L3465">
            <v>19311.12</v>
          </cell>
          <cell r="M3465">
            <v>19311.12</v>
          </cell>
        </row>
        <row r="3466">
          <cell r="C3466" t="str">
            <v>TRT GENEL MÜDÜRLÜĞÜ</v>
          </cell>
          <cell r="H3466" t="str">
            <v>KARAKOÇAN</v>
          </cell>
          <cell r="I3466" t="str">
            <v>KEA2022000001328</v>
          </cell>
          <cell r="J3466" t="str">
            <v>13.06.2022</v>
          </cell>
          <cell r="K3466" t="str">
            <v>Mayıs 2022</v>
          </cell>
          <cell r="L3466">
            <v>2605.98</v>
          </cell>
          <cell r="M3466">
            <v>2605.98</v>
          </cell>
        </row>
        <row r="3467">
          <cell r="C3467" t="str">
            <v>TRT GENEL MÜDÜRLÜĞÜ</v>
          </cell>
          <cell r="H3467" t="str">
            <v>MADEN</v>
          </cell>
          <cell r="I3467" t="str">
            <v>KEA2022000001356</v>
          </cell>
          <cell r="J3467" t="str">
            <v>13.06.2022</v>
          </cell>
          <cell r="K3467" t="str">
            <v>Mayıs 2022</v>
          </cell>
          <cell r="L3467">
            <v>4175.8</v>
          </cell>
          <cell r="M3467">
            <v>4175.8</v>
          </cell>
        </row>
        <row r="3468">
          <cell r="C3468" t="str">
            <v>TRT GENEL MÜDÜRLÜĞÜ</v>
          </cell>
          <cell r="H3468" t="str">
            <v>ŞARKİKARAAĞAÇ</v>
          </cell>
          <cell r="I3468" t="str">
            <v>KEA2022000001348</v>
          </cell>
          <cell r="J3468" t="str">
            <v>13.06.2022</v>
          </cell>
          <cell r="K3468" t="str">
            <v>Mayıs 2022</v>
          </cell>
          <cell r="L3468">
            <v>3719.81</v>
          </cell>
          <cell r="M3468">
            <v>3719.81</v>
          </cell>
        </row>
        <row r="3469">
          <cell r="C3469" t="str">
            <v>TRT GENEL MÜDÜRLÜĞÜ</v>
          </cell>
          <cell r="H3469" t="str">
            <v>MALATYA</v>
          </cell>
          <cell r="I3469" t="str">
            <v>KEA2022000001418</v>
          </cell>
          <cell r="J3469" t="str">
            <v>13.06.2022</v>
          </cell>
          <cell r="K3469" t="str">
            <v>Mayıs 2022</v>
          </cell>
          <cell r="L3469">
            <v>14372.71</v>
          </cell>
          <cell r="M3469">
            <v>14372.71</v>
          </cell>
        </row>
        <row r="3470">
          <cell r="C3470" t="str">
            <v>TRT GENEL MÜDÜRLÜĞÜ</v>
          </cell>
          <cell r="H3470" t="str">
            <v>MALATYA</v>
          </cell>
          <cell r="I3470" t="str">
            <v>KEA2022000001468</v>
          </cell>
          <cell r="J3470" t="str">
            <v>13.06.2022</v>
          </cell>
          <cell r="K3470" t="str">
            <v>Mayıs 2022</v>
          </cell>
          <cell r="L3470">
            <v>26242.1</v>
          </cell>
          <cell r="M3470">
            <v>26242.1</v>
          </cell>
        </row>
        <row r="3471">
          <cell r="C3471" t="str">
            <v>TRT GENEL MÜDÜRLÜĞÜ</v>
          </cell>
          <cell r="H3471" t="str">
            <v>ÇANKIRI</v>
          </cell>
          <cell r="I3471" t="str">
            <v>KEA2022000001459</v>
          </cell>
          <cell r="J3471" t="str">
            <v>13.06.2022</v>
          </cell>
          <cell r="K3471" t="str">
            <v>Mayıs 2022</v>
          </cell>
          <cell r="L3471">
            <v>22073.79</v>
          </cell>
          <cell r="M3471">
            <v>22073.79</v>
          </cell>
        </row>
        <row r="3472">
          <cell r="C3472" t="str">
            <v>TRT GENEL MÜDÜRLÜĞÜ</v>
          </cell>
          <cell r="H3472" t="str">
            <v>KAŞ</v>
          </cell>
          <cell r="I3472" t="str">
            <v>KEA2022000001403</v>
          </cell>
          <cell r="J3472" t="str">
            <v>13.06.2022</v>
          </cell>
          <cell r="K3472" t="str">
            <v>Mayıs 2022</v>
          </cell>
          <cell r="L3472">
            <v>11261.08</v>
          </cell>
          <cell r="M3472">
            <v>11261.08</v>
          </cell>
        </row>
        <row r="3473">
          <cell r="C3473" t="str">
            <v>TRT GENEL MÜDÜRLÜĞÜ</v>
          </cell>
          <cell r="H3473" t="str">
            <v>AĞLASUN</v>
          </cell>
          <cell r="I3473" t="str">
            <v>KEA2022000001264</v>
          </cell>
          <cell r="J3473" t="str">
            <v>13.06.2022</v>
          </cell>
          <cell r="K3473" t="str">
            <v>Mayıs 2022</v>
          </cell>
          <cell r="L3473">
            <v>451.08</v>
          </cell>
          <cell r="M3473">
            <v>451.08</v>
          </cell>
        </row>
        <row r="3474">
          <cell r="C3474" t="str">
            <v>TRT GENEL MÜDÜRLÜĞÜ</v>
          </cell>
          <cell r="H3474" t="str">
            <v>ELMALI</v>
          </cell>
          <cell r="I3474" t="str">
            <v>KEA2022000001411</v>
          </cell>
          <cell r="J3474" t="str">
            <v>13.06.2022</v>
          </cell>
          <cell r="K3474" t="str">
            <v>Mayıs 2022</v>
          </cell>
          <cell r="L3474">
            <v>13119.7</v>
          </cell>
          <cell r="M3474">
            <v>13119.7</v>
          </cell>
        </row>
        <row r="3475">
          <cell r="C3475" t="str">
            <v>TRT GENEL MÜDÜRLÜĞÜ</v>
          </cell>
          <cell r="H3475" t="str">
            <v>BİNGÖL</v>
          </cell>
          <cell r="I3475" t="str">
            <v>KEA2022000001416</v>
          </cell>
          <cell r="J3475" t="str">
            <v>13.06.2022</v>
          </cell>
          <cell r="K3475" t="str">
            <v>Mayıs 2022</v>
          </cell>
          <cell r="L3475">
            <v>14562.8</v>
          </cell>
          <cell r="M3475">
            <v>14562.8</v>
          </cell>
        </row>
        <row r="3476">
          <cell r="C3476" t="str">
            <v>TRT GENEL MÜDÜRLÜĞÜ</v>
          </cell>
          <cell r="H3476" t="str">
            <v>KARLIOVA</v>
          </cell>
          <cell r="I3476" t="str">
            <v>KEA2022000001298</v>
          </cell>
          <cell r="J3476" t="str">
            <v>13.06.2022</v>
          </cell>
          <cell r="K3476" t="str">
            <v>Mayıs 2022</v>
          </cell>
          <cell r="L3476">
            <v>1077.1199999999999</v>
          </cell>
          <cell r="M3476">
            <v>1077.1199999999999</v>
          </cell>
        </row>
        <row r="3477">
          <cell r="C3477" t="str">
            <v>TRT GENEL MÜDÜRLÜĞÜ</v>
          </cell>
          <cell r="H3477" t="str">
            <v>KIĞI</v>
          </cell>
          <cell r="I3477" t="str">
            <v>KEA2022000001373</v>
          </cell>
          <cell r="J3477" t="str">
            <v>13.06.2022</v>
          </cell>
          <cell r="K3477" t="str">
            <v>Mayıs 2022</v>
          </cell>
          <cell r="L3477">
            <v>5387.16</v>
          </cell>
          <cell r="M3477">
            <v>5387.16</v>
          </cell>
        </row>
        <row r="3478">
          <cell r="C3478" t="str">
            <v>TRT GENEL MÜDÜRLÜĞÜ</v>
          </cell>
          <cell r="H3478" t="str">
            <v>YAYLADERE</v>
          </cell>
          <cell r="I3478" t="str">
            <v>KEA2022000001292</v>
          </cell>
          <cell r="J3478" t="str">
            <v>13.06.2022</v>
          </cell>
          <cell r="K3478" t="str">
            <v>Mayıs 2022</v>
          </cell>
          <cell r="L3478">
            <v>872.17</v>
          </cell>
          <cell r="M3478">
            <v>872.17</v>
          </cell>
        </row>
        <row r="3479">
          <cell r="C3479" t="str">
            <v>TRT GENEL MÜDÜRLÜĞÜ</v>
          </cell>
          <cell r="H3479" t="str">
            <v>MAZGİRT</v>
          </cell>
          <cell r="I3479" t="str">
            <v>KEA2022000001296</v>
          </cell>
          <cell r="J3479" t="str">
            <v>13.06.2022</v>
          </cell>
          <cell r="K3479" t="str">
            <v>Mayıs 2022</v>
          </cell>
          <cell r="L3479">
            <v>1018.68</v>
          </cell>
          <cell r="M3479">
            <v>1018.68</v>
          </cell>
        </row>
        <row r="3480">
          <cell r="C3480" t="str">
            <v>TRT GENEL MÜDÜRLÜĞÜ</v>
          </cell>
          <cell r="H3480" t="str">
            <v>ZARA</v>
          </cell>
          <cell r="I3480" t="str">
            <v>KEA2022000001326</v>
          </cell>
          <cell r="J3480" t="str">
            <v>13.06.2022</v>
          </cell>
          <cell r="K3480" t="str">
            <v>Mayıs 2022</v>
          </cell>
          <cell r="L3480">
            <v>2459.5700000000002</v>
          </cell>
          <cell r="M3480">
            <v>2459.5700000000002</v>
          </cell>
        </row>
        <row r="3481">
          <cell r="C3481" t="str">
            <v>TRT GENEL MÜDÜRLÜĞÜ</v>
          </cell>
          <cell r="H3481" t="str">
            <v>YAHŞİHAN</v>
          </cell>
          <cell r="I3481" t="str">
            <v>KEA2022000001333</v>
          </cell>
          <cell r="J3481" t="str">
            <v>13.06.2022</v>
          </cell>
          <cell r="K3481" t="str">
            <v>Mayıs 2022</v>
          </cell>
          <cell r="L3481">
            <v>2746.43</v>
          </cell>
          <cell r="M3481">
            <v>2746.43</v>
          </cell>
        </row>
        <row r="3482">
          <cell r="C3482" t="str">
            <v>TRT GENEL MÜDÜRLÜĞÜ</v>
          </cell>
          <cell r="H3482" t="str">
            <v>SERİNHİSAR</v>
          </cell>
          <cell r="I3482" t="str">
            <v>KEA2022000001405</v>
          </cell>
          <cell r="J3482" t="str">
            <v>13.06.2022</v>
          </cell>
          <cell r="K3482" t="str">
            <v>Mayıs 2022</v>
          </cell>
          <cell r="L3482">
            <v>12213.66</v>
          </cell>
          <cell r="M3482">
            <v>12213.66</v>
          </cell>
        </row>
        <row r="3483">
          <cell r="C3483" t="str">
            <v>TRT GENEL MÜDÜRLÜĞÜ</v>
          </cell>
          <cell r="H3483" t="str">
            <v>YILDIZELİ</v>
          </cell>
          <cell r="I3483" t="str">
            <v>KEA2022000001261</v>
          </cell>
          <cell r="J3483" t="str">
            <v>13.06.2022</v>
          </cell>
          <cell r="K3483" t="str">
            <v>Mayıs 2022</v>
          </cell>
          <cell r="L3483">
            <v>450.56</v>
          </cell>
          <cell r="M3483">
            <v>450.56</v>
          </cell>
        </row>
        <row r="3484">
          <cell r="C3484" t="str">
            <v>TRT GENEL MÜDÜRLÜĞÜ</v>
          </cell>
          <cell r="H3484" t="str">
            <v>KOYULHİSAR</v>
          </cell>
          <cell r="I3484" t="str">
            <v>KEA2022000001262</v>
          </cell>
          <cell r="J3484" t="str">
            <v>13.06.2022</v>
          </cell>
          <cell r="K3484" t="str">
            <v>Mayıs 2022</v>
          </cell>
          <cell r="L3484">
            <v>450.56</v>
          </cell>
          <cell r="M3484">
            <v>450.56</v>
          </cell>
        </row>
        <row r="3485">
          <cell r="C3485" t="str">
            <v>TRT GENEL MÜDÜRLÜĞÜ</v>
          </cell>
          <cell r="H3485" t="str">
            <v>DOĞANŞAR</v>
          </cell>
          <cell r="I3485" t="str">
            <v>KEA2022000001310</v>
          </cell>
          <cell r="J3485" t="str">
            <v>13.06.2022</v>
          </cell>
          <cell r="K3485" t="str">
            <v>Mayıs 2022</v>
          </cell>
          <cell r="L3485">
            <v>1532.75</v>
          </cell>
          <cell r="M3485">
            <v>1532.75</v>
          </cell>
        </row>
        <row r="3486">
          <cell r="C3486" t="str">
            <v>TRT GENEL MÜDÜRLÜĞÜ</v>
          </cell>
          <cell r="H3486" t="str">
            <v>ÇAMELİ</v>
          </cell>
          <cell r="I3486" t="str">
            <v>KEA2022000001301</v>
          </cell>
          <cell r="J3486" t="str">
            <v>13.06.2022</v>
          </cell>
          <cell r="K3486" t="str">
            <v>Mayıs 2022</v>
          </cell>
          <cell r="L3486">
            <v>1319.65</v>
          </cell>
          <cell r="M3486">
            <v>1319.65</v>
          </cell>
        </row>
        <row r="3487">
          <cell r="C3487" t="str">
            <v>TRT GENEL MÜDÜRLÜĞÜ</v>
          </cell>
          <cell r="H3487" t="str">
            <v>GÜNEY</v>
          </cell>
          <cell r="I3487" t="str">
            <v>KEA2022000001254</v>
          </cell>
          <cell r="J3487" t="str">
            <v>13.06.2022</v>
          </cell>
          <cell r="K3487" t="str">
            <v>Mayıs 2022</v>
          </cell>
          <cell r="L3487">
            <v>357.58</v>
          </cell>
          <cell r="M3487">
            <v>357.58</v>
          </cell>
        </row>
        <row r="3488">
          <cell r="C3488" t="str">
            <v>TRT GENEL MÜDÜRLÜĞÜ</v>
          </cell>
          <cell r="H3488" t="str">
            <v xml:space="preserve">MERKEZEFENDİ </v>
          </cell>
          <cell r="I3488" t="str">
            <v>KEA2022000001375</v>
          </cell>
          <cell r="J3488" t="str">
            <v>13.06.2022</v>
          </cell>
          <cell r="K3488" t="str">
            <v>Mayıs 2022</v>
          </cell>
          <cell r="L3488">
            <v>5501.46</v>
          </cell>
          <cell r="M3488">
            <v>5501.46</v>
          </cell>
        </row>
        <row r="3489">
          <cell r="C3489" t="str">
            <v>TRT GENEL MÜDÜRLÜĞÜ</v>
          </cell>
          <cell r="H3489" t="str">
            <v>BALIŞEYH</v>
          </cell>
          <cell r="I3489" t="str">
            <v>KEA2022000001338</v>
          </cell>
          <cell r="J3489" t="str">
            <v>13.06.2022</v>
          </cell>
          <cell r="K3489" t="str">
            <v>Mayıs 2022</v>
          </cell>
          <cell r="L3489">
            <v>2892.25</v>
          </cell>
          <cell r="M3489">
            <v>2892.25</v>
          </cell>
        </row>
        <row r="3490">
          <cell r="C3490" t="str">
            <v>TRT GENEL MÜDÜRLÜĞÜ</v>
          </cell>
          <cell r="H3490" t="str">
            <v>SELÇUK</v>
          </cell>
          <cell r="I3490" t="str">
            <v>KEA2022000001351</v>
          </cell>
          <cell r="J3490" t="str">
            <v>13.06.2022</v>
          </cell>
          <cell r="K3490" t="str">
            <v>Mayıs 2022</v>
          </cell>
          <cell r="L3490">
            <v>3895.46</v>
          </cell>
          <cell r="M3490">
            <v>3895.46</v>
          </cell>
        </row>
        <row r="3491">
          <cell r="C3491" t="str">
            <v>TRT GENEL MÜDÜRLÜĞÜ</v>
          </cell>
          <cell r="H3491" t="str">
            <v>SEFERİHİSAR</v>
          </cell>
          <cell r="I3491" t="str">
            <v>KEA2022000001382</v>
          </cell>
          <cell r="J3491" t="str">
            <v>13.06.2022</v>
          </cell>
          <cell r="K3491" t="str">
            <v>Mayıs 2022</v>
          </cell>
          <cell r="L3491">
            <v>6522.64</v>
          </cell>
          <cell r="M3491">
            <v>6522.64</v>
          </cell>
        </row>
        <row r="3492">
          <cell r="C3492" t="str">
            <v>TRT GENEL MÜDÜRLÜĞÜ</v>
          </cell>
          <cell r="H3492" t="str">
            <v>ÖDEMİŞ</v>
          </cell>
          <cell r="I3492" t="str">
            <v>KEA2022000001307</v>
          </cell>
          <cell r="J3492" t="str">
            <v>13.06.2022</v>
          </cell>
          <cell r="K3492" t="str">
            <v>Mayıs 2022</v>
          </cell>
          <cell r="L3492">
            <v>1352.59</v>
          </cell>
          <cell r="M3492">
            <v>1352.59</v>
          </cell>
        </row>
        <row r="3493">
          <cell r="C3493" t="str">
            <v>TRT GENEL MÜDÜRLÜĞÜ</v>
          </cell>
          <cell r="H3493" t="str">
            <v>ŞENPAZAR</v>
          </cell>
          <cell r="I3493" t="str">
            <v>KEA2022000001330</v>
          </cell>
          <cell r="J3493" t="str">
            <v>13.06.2022</v>
          </cell>
          <cell r="K3493" t="str">
            <v>Mayıs 2022</v>
          </cell>
          <cell r="L3493">
            <v>2629.64</v>
          </cell>
          <cell r="M3493">
            <v>2629.64</v>
          </cell>
        </row>
        <row r="3494">
          <cell r="C3494" t="str">
            <v>TRT GENEL MÜDÜRLÜĞÜ</v>
          </cell>
          <cell r="H3494" t="str">
            <v>DİKİLİ</v>
          </cell>
          <cell r="I3494" t="str">
            <v>KEA2022000001417</v>
          </cell>
          <cell r="J3494" t="str">
            <v>13.06.2022</v>
          </cell>
          <cell r="K3494" t="str">
            <v>Mayıs 2022</v>
          </cell>
          <cell r="L3494">
            <v>12719.04</v>
          </cell>
          <cell r="M3494">
            <v>12719.04</v>
          </cell>
        </row>
        <row r="3495">
          <cell r="C3495" t="str">
            <v>TRT GENEL MÜDÜRLÜĞÜ</v>
          </cell>
          <cell r="H3495" t="str">
            <v xml:space="preserve">YUNUSEMRE </v>
          </cell>
          <cell r="I3495" t="str">
            <v>KEA2022000001436</v>
          </cell>
          <cell r="J3495" t="str">
            <v>13.06.2022</v>
          </cell>
          <cell r="K3495" t="str">
            <v>Mayıs 2022</v>
          </cell>
          <cell r="L3495">
            <v>17299.330000000002</v>
          </cell>
          <cell r="M3495">
            <v>17299.330000000002</v>
          </cell>
        </row>
        <row r="3496">
          <cell r="C3496" t="str">
            <v>TRT GENEL MÜDÜRLÜĞÜ</v>
          </cell>
          <cell r="H3496" t="str">
            <v>ALAŞEHİR</v>
          </cell>
          <cell r="I3496" t="str">
            <v>KEA2022000001280</v>
          </cell>
          <cell r="J3496" t="str">
            <v>13.06.2022</v>
          </cell>
          <cell r="K3496" t="str">
            <v>Mayıs 2022</v>
          </cell>
          <cell r="L3496">
            <v>513.79999999999995</v>
          </cell>
          <cell r="M3496">
            <v>513.79999999999995</v>
          </cell>
        </row>
        <row r="3497">
          <cell r="C3497" t="str">
            <v>TRT GENEL MÜDÜRLÜĞÜ</v>
          </cell>
          <cell r="H3497" t="str">
            <v>KULA</v>
          </cell>
          <cell r="I3497" t="str">
            <v>KEA2022000001324</v>
          </cell>
          <cell r="J3497" t="str">
            <v>13.06.2022</v>
          </cell>
          <cell r="K3497" t="str">
            <v>Mayıs 2022</v>
          </cell>
          <cell r="L3497">
            <v>2426.73</v>
          </cell>
          <cell r="M3497">
            <v>2426.73</v>
          </cell>
        </row>
        <row r="3498">
          <cell r="C3498" t="str">
            <v>TRT GENEL MÜDÜRLÜĞÜ</v>
          </cell>
          <cell r="H3498" t="str">
            <v>ÇAMLIDERE</v>
          </cell>
          <cell r="I3498" t="str">
            <v>KEA2022000001342</v>
          </cell>
          <cell r="J3498" t="str">
            <v>13.06.2022</v>
          </cell>
          <cell r="K3498" t="str">
            <v>Mayıs 2022</v>
          </cell>
          <cell r="L3498">
            <v>3114.49</v>
          </cell>
          <cell r="M3498">
            <v>3114.49</v>
          </cell>
        </row>
        <row r="3499">
          <cell r="C3499" t="str">
            <v>TRT GENEL MÜDÜRLÜĞÜ</v>
          </cell>
          <cell r="H3499" t="str">
            <v>CİDE</v>
          </cell>
          <cell r="I3499" t="str">
            <v>KEA2022000001367</v>
          </cell>
          <cell r="J3499" t="str">
            <v>13.06.2022</v>
          </cell>
          <cell r="K3499" t="str">
            <v>Mayıs 2022</v>
          </cell>
          <cell r="L3499">
            <v>4601.46</v>
          </cell>
          <cell r="M3499">
            <v>4601.46</v>
          </cell>
        </row>
        <row r="3500">
          <cell r="C3500" t="str">
            <v>TRT GENEL MÜDÜRLÜĞÜ</v>
          </cell>
          <cell r="H3500" t="str">
            <v>KAŞ</v>
          </cell>
          <cell r="I3500" t="str">
            <v>KEA2022000001448</v>
          </cell>
          <cell r="J3500" t="str">
            <v>13.06.2022</v>
          </cell>
          <cell r="K3500" t="str">
            <v>Mayıs 2022</v>
          </cell>
          <cell r="L3500">
            <v>22703.45</v>
          </cell>
          <cell r="M3500">
            <v>22703.45</v>
          </cell>
        </row>
        <row r="3501">
          <cell r="C3501" t="str">
            <v>TRT GENEL MÜDÜRLÜĞÜ</v>
          </cell>
          <cell r="H3501" t="str">
            <v>FEKE</v>
          </cell>
          <cell r="I3501" t="str">
            <v>KEA2022000001350</v>
          </cell>
          <cell r="J3501" t="str">
            <v>13.06.2022</v>
          </cell>
          <cell r="K3501" t="str">
            <v>Mayıs 2022</v>
          </cell>
          <cell r="L3501">
            <v>3775.03</v>
          </cell>
          <cell r="M3501">
            <v>3775.03</v>
          </cell>
        </row>
        <row r="3502">
          <cell r="C3502" t="str">
            <v>TRT GENEL MÜDÜRLÜĞÜ</v>
          </cell>
          <cell r="H3502" t="str">
            <v>ŞEHİTKAMİL</v>
          </cell>
          <cell r="I3502" t="str">
            <v>KEA2022000001354</v>
          </cell>
          <cell r="J3502" t="str">
            <v>13.06.2022</v>
          </cell>
          <cell r="K3502" t="str">
            <v>Mayıs 2022</v>
          </cell>
          <cell r="L3502">
            <v>4055.03</v>
          </cell>
          <cell r="M3502">
            <v>4055.03</v>
          </cell>
        </row>
        <row r="3503">
          <cell r="C3503" t="str">
            <v>TRT GENEL MÜDÜRLÜĞÜ</v>
          </cell>
          <cell r="H3503" t="str">
            <v>KOZAN</v>
          </cell>
          <cell r="I3503" t="str">
            <v>KEA2022000001400</v>
          </cell>
          <cell r="J3503" t="str">
            <v>13.06.2022</v>
          </cell>
          <cell r="K3503" t="str">
            <v>Mayıs 2022</v>
          </cell>
          <cell r="L3503">
            <v>8388.8799999999992</v>
          </cell>
          <cell r="M3503">
            <v>8388.8799999999992</v>
          </cell>
        </row>
        <row r="3504">
          <cell r="C3504" t="str">
            <v>TRT GENEL MÜDÜRLÜĞÜ</v>
          </cell>
          <cell r="H3504" t="str">
            <v>TOSYA</v>
          </cell>
          <cell r="I3504" t="str">
            <v>KEA2022000001308</v>
          </cell>
          <cell r="J3504" t="str">
            <v>13.06.2022</v>
          </cell>
          <cell r="K3504" t="str">
            <v>Mayıs 2022</v>
          </cell>
          <cell r="L3504">
            <v>1311.37</v>
          </cell>
          <cell r="M3504">
            <v>1311.37</v>
          </cell>
        </row>
        <row r="3505">
          <cell r="C3505" t="str">
            <v>TRT GENEL MÜDÜRLÜĞÜ</v>
          </cell>
          <cell r="H3505" t="str">
            <v>ÇAMLIDERE</v>
          </cell>
          <cell r="I3505" t="str">
            <v>KEA2022000001329</v>
          </cell>
          <cell r="J3505" t="str">
            <v>13.06.2022</v>
          </cell>
          <cell r="K3505" t="str">
            <v>Mayıs 2022</v>
          </cell>
          <cell r="L3505">
            <v>2564.06</v>
          </cell>
          <cell r="M3505">
            <v>2564.06</v>
          </cell>
        </row>
        <row r="3506">
          <cell r="C3506" t="str">
            <v>TRT GENEL MÜDÜRLÜĞÜ</v>
          </cell>
          <cell r="H3506" t="str">
            <v>ORTA</v>
          </cell>
          <cell r="I3506" t="str">
            <v>KEA2022000001282</v>
          </cell>
          <cell r="J3506" t="str">
            <v>13.06.2022</v>
          </cell>
          <cell r="K3506" t="str">
            <v>Mayıs 2022</v>
          </cell>
          <cell r="L3506">
            <v>591.12</v>
          </cell>
          <cell r="M3506">
            <v>591.12</v>
          </cell>
        </row>
        <row r="3507">
          <cell r="C3507" t="str">
            <v>TRT GENEL MÜDÜRLÜĞÜ</v>
          </cell>
          <cell r="H3507" t="str">
            <v>NALLIHAN</v>
          </cell>
          <cell r="I3507" t="str">
            <v>KEA2022000001279</v>
          </cell>
          <cell r="J3507" t="str">
            <v>13.06.2022</v>
          </cell>
          <cell r="K3507" t="str">
            <v>Mayıs 2022</v>
          </cell>
          <cell r="L3507">
            <v>475.26</v>
          </cell>
          <cell r="M3507">
            <v>475.26</v>
          </cell>
        </row>
        <row r="3508">
          <cell r="C3508" t="str">
            <v>TRT GENEL MÜDÜRLÜĞÜ</v>
          </cell>
          <cell r="H3508" t="str">
            <v>NALLIHAN</v>
          </cell>
          <cell r="I3508" t="str">
            <v>KEA2022000001325</v>
          </cell>
          <cell r="J3508" t="str">
            <v>13.06.2022</v>
          </cell>
          <cell r="K3508" t="str">
            <v>Mayıs 2022</v>
          </cell>
          <cell r="L3508">
            <v>2350.3000000000002</v>
          </cell>
          <cell r="M3508">
            <v>2350.3000000000002</v>
          </cell>
        </row>
        <row r="3509">
          <cell r="C3509" t="str">
            <v>TRT GENEL MÜDÜRLÜĞÜ</v>
          </cell>
          <cell r="H3509" t="str">
            <v>KURUCAŞİLE</v>
          </cell>
          <cell r="I3509" t="str">
            <v>KEA2022000001363</v>
          </cell>
          <cell r="J3509" t="str">
            <v>13.06.2022</v>
          </cell>
          <cell r="K3509" t="str">
            <v>Mayıs 2022</v>
          </cell>
          <cell r="L3509">
            <v>4430.88</v>
          </cell>
          <cell r="M3509">
            <v>4430.88</v>
          </cell>
        </row>
        <row r="3510">
          <cell r="C3510" t="str">
            <v>TRT GENEL MÜDÜRLÜĞÜ</v>
          </cell>
          <cell r="H3510" t="str">
            <v>ÇERKEŞ</v>
          </cell>
          <cell r="I3510" t="str">
            <v>KEA2022000001412</v>
          </cell>
          <cell r="J3510" t="str">
            <v>13.06.2022</v>
          </cell>
          <cell r="K3510" t="str">
            <v>Mayıs 2022</v>
          </cell>
          <cell r="L3510">
            <v>11639.83</v>
          </cell>
          <cell r="M3510">
            <v>11639.83</v>
          </cell>
        </row>
        <row r="3511">
          <cell r="C3511" t="str">
            <v>TRT GENEL MÜDÜRLÜĞÜ</v>
          </cell>
          <cell r="H3511" t="str">
            <v>KIZILCAHAMAM</v>
          </cell>
          <cell r="I3511" t="str">
            <v>KEA2022000001295</v>
          </cell>
          <cell r="J3511" t="str">
            <v>13.06.2022</v>
          </cell>
          <cell r="K3511" t="str">
            <v>Mayıs 2022</v>
          </cell>
          <cell r="L3511">
            <v>937.72</v>
          </cell>
          <cell r="M3511">
            <v>937.72</v>
          </cell>
        </row>
        <row r="3512">
          <cell r="C3512" t="str">
            <v>TRT GENEL MÜDÜRLÜĞÜ</v>
          </cell>
          <cell r="H3512" t="str">
            <v>HAYMANA</v>
          </cell>
          <cell r="I3512" t="str">
            <v>KEA2022000001263</v>
          </cell>
          <cell r="J3512" t="str">
            <v>13.06.2022</v>
          </cell>
          <cell r="K3512" t="str">
            <v>Mayıs 2022</v>
          </cell>
          <cell r="L3512">
            <v>450.56</v>
          </cell>
          <cell r="M3512">
            <v>450.56</v>
          </cell>
        </row>
        <row r="3513">
          <cell r="C3513" t="str">
            <v>TRT GENEL MÜDÜRLÜĞÜ</v>
          </cell>
          <cell r="H3513" t="str">
            <v>DEVREK</v>
          </cell>
          <cell r="I3513" t="str">
            <v>KEA2022000001293</v>
          </cell>
          <cell r="J3513" t="str">
            <v>13.06.2022</v>
          </cell>
          <cell r="K3513" t="str">
            <v>Mayıs 2022</v>
          </cell>
          <cell r="L3513">
            <v>897.85</v>
          </cell>
          <cell r="M3513">
            <v>897.85</v>
          </cell>
        </row>
        <row r="3514">
          <cell r="C3514" t="str">
            <v>TRT GENEL MÜDÜRLÜĞÜ</v>
          </cell>
          <cell r="H3514" t="str">
            <v>SÜTÇÜLER</v>
          </cell>
          <cell r="I3514" t="str">
            <v>KEA2022000001256</v>
          </cell>
          <cell r="J3514" t="str">
            <v>13.06.2022</v>
          </cell>
          <cell r="K3514" t="str">
            <v>Mayıs 2022</v>
          </cell>
          <cell r="L3514">
            <v>354.9</v>
          </cell>
          <cell r="M3514">
            <v>354.9</v>
          </cell>
        </row>
        <row r="3515">
          <cell r="C3515" t="str">
            <v>TRT GENEL MÜDÜRLÜĞÜ</v>
          </cell>
          <cell r="H3515" t="str">
            <v>MURATPAŞA</v>
          </cell>
          <cell r="I3515" t="str">
            <v>KEA2022000001482</v>
          </cell>
          <cell r="J3515" t="str">
            <v>13.06.2022</v>
          </cell>
          <cell r="K3515" t="str">
            <v>Mayıs 2022</v>
          </cell>
          <cell r="L3515">
            <v>34121.949999999997</v>
          </cell>
          <cell r="M3515">
            <v>34121.949999999997</v>
          </cell>
        </row>
        <row r="3516">
          <cell r="C3516" t="str">
            <v>TRT GENEL MÜDÜRLÜĞÜ</v>
          </cell>
          <cell r="H3516" t="str">
            <v>ISPARTA</v>
          </cell>
          <cell r="I3516" t="str">
            <v>KEA2022000001450</v>
          </cell>
          <cell r="J3516" t="str">
            <v>13.06.2022</v>
          </cell>
          <cell r="K3516" t="str">
            <v>Mayıs 2022</v>
          </cell>
          <cell r="L3516">
            <v>22814.3</v>
          </cell>
          <cell r="M3516">
            <v>22814.3</v>
          </cell>
        </row>
        <row r="3517">
          <cell r="C3517" t="str">
            <v>TRT GENEL MÜDÜRLÜĞÜ</v>
          </cell>
          <cell r="H3517" t="str">
            <v>KAŞ</v>
          </cell>
          <cell r="I3517" t="str">
            <v>KEA2022000001260</v>
          </cell>
          <cell r="J3517" t="str">
            <v>13.06.2022</v>
          </cell>
          <cell r="K3517" t="str">
            <v>Mayıs 2022</v>
          </cell>
          <cell r="L3517">
            <v>431.69</v>
          </cell>
          <cell r="M3517">
            <v>431.69</v>
          </cell>
        </row>
        <row r="3518">
          <cell r="C3518" t="str">
            <v>TRT GENEL MÜDÜRLÜĞÜ</v>
          </cell>
          <cell r="H3518" t="str">
            <v>BURDUR</v>
          </cell>
          <cell r="I3518" t="str">
            <v>KEA2022000001388</v>
          </cell>
          <cell r="J3518" t="str">
            <v>13.06.2022</v>
          </cell>
          <cell r="K3518" t="str">
            <v>Mayıs 2022</v>
          </cell>
          <cell r="L3518">
            <v>7385.4</v>
          </cell>
          <cell r="M3518">
            <v>7385.4</v>
          </cell>
        </row>
        <row r="3519">
          <cell r="C3519" t="str">
            <v>TRT GENEL MÜDÜRLÜĞÜ</v>
          </cell>
          <cell r="H3519" t="str">
            <v>ÇATALCA</v>
          </cell>
          <cell r="I3519" t="str">
            <v>KEA2022000001378</v>
          </cell>
          <cell r="J3519" t="str">
            <v>13.06.2022</v>
          </cell>
          <cell r="K3519" t="str">
            <v>Mayıs 2022</v>
          </cell>
          <cell r="L3519">
            <v>6014.48</v>
          </cell>
          <cell r="M3519">
            <v>6014.48</v>
          </cell>
        </row>
        <row r="3520">
          <cell r="C3520" t="str">
            <v>TRT GENEL MÜDÜRLÜĞÜ</v>
          </cell>
          <cell r="H3520" t="str">
            <v>YÜREĞİR</v>
          </cell>
          <cell r="I3520" t="str">
            <v>KEA2022000001345</v>
          </cell>
          <cell r="J3520" t="str">
            <v>13.06.2022</v>
          </cell>
          <cell r="K3520" t="str">
            <v>Mayıs 2022</v>
          </cell>
          <cell r="L3520">
            <v>3385.63</v>
          </cell>
          <cell r="M3520">
            <v>3385.63</v>
          </cell>
        </row>
        <row r="3521">
          <cell r="C3521" t="str">
            <v>TRT GENEL MÜDÜRLÜĞÜ</v>
          </cell>
          <cell r="H3521" t="str">
            <v>ŞEHİTKAMİL</v>
          </cell>
          <cell r="I3521" t="str">
            <v>KEA2022000001460</v>
          </cell>
          <cell r="J3521" t="str">
            <v>13.06.2022</v>
          </cell>
          <cell r="K3521" t="str">
            <v>Mayıs 2022</v>
          </cell>
          <cell r="L3521">
            <v>23303.23</v>
          </cell>
          <cell r="M3521">
            <v>23303.23</v>
          </cell>
        </row>
        <row r="3522">
          <cell r="C3522" t="str">
            <v>TRT GENEL MÜDÜRLÜĞÜ</v>
          </cell>
          <cell r="H3522" t="str">
            <v>OSMANİYE</v>
          </cell>
          <cell r="I3522" t="str">
            <v>KEA2022000001423</v>
          </cell>
          <cell r="J3522" t="str">
            <v>13.06.2022</v>
          </cell>
          <cell r="K3522" t="str">
            <v>Mayıs 2022</v>
          </cell>
          <cell r="L3522">
            <v>15424.87</v>
          </cell>
          <cell r="M3522">
            <v>15424.87</v>
          </cell>
        </row>
        <row r="3523">
          <cell r="C3523" t="str">
            <v>TRT GENEL MÜDÜRLÜĞÜ</v>
          </cell>
          <cell r="H3523" t="str">
            <v>ANAMUR</v>
          </cell>
          <cell r="I3523" t="str">
            <v>KEA2022000001401</v>
          </cell>
          <cell r="J3523" t="str">
            <v>13.06.2022</v>
          </cell>
          <cell r="K3523" t="str">
            <v>Mayıs 2022</v>
          </cell>
          <cell r="L3523">
            <v>10513.82</v>
          </cell>
          <cell r="M3523">
            <v>10513.82</v>
          </cell>
        </row>
        <row r="3524">
          <cell r="C3524" t="str">
            <v>TRT GENEL MÜDÜRLÜĞÜ</v>
          </cell>
          <cell r="H3524" t="str">
            <v>SİLİFKE</v>
          </cell>
          <cell r="I3524" t="str">
            <v>KEA2022000001457</v>
          </cell>
          <cell r="J3524" t="str">
            <v>13.06.2022</v>
          </cell>
          <cell r="K3524" t="str">
            <v>Mayıs 2022</v>
          </cell>
          <cell r="L3524">
            <v>24500.52</v>
          </cell>
          <cell r="M3524">
            <v>24500.52</v>
          </cell>
        </row>
        <row r="3525">
          <cell r="C3525" t="str">
            <v>TRT GENEL MÜDÜRLÜĞÜ</v>
          </cell>
          <cell r="H3525" t="str">
            <v>POZANTI</v>
          </cell>
          <cell r="I3525" t="str">
            <v>KEA2022000001395</v>
          </cell>
          <cell r="J3525" t="str">
            <v>13.06.2022</v>
          </cell>
          <cell r="K3525" t="str">
            <v>Mayıs 2022</v>
          </cell>
          <cell r="L3525">
            <v>8464.33</v>
          </cell>
          <cell r="M3525">
            <v>8464.33</v>
          </cell>
        </row>
        <row r="3526">
          <cell r="C3526" t="str">
            <v>TRT GENEL MÜDÜRLÜĞÜ</v>
          </cell>
          <cell r="H3526" t="str">
            <v>YAYLADAĞI</v>
          </cell>
          <cell r="I3526" t="str">
            <v>KEA2022000001478</v>
          </cell>
          <cell r="J3526" t="str">
            <v>13.06.2022</v>
          </cell>
          <cell r="K3526" t="str">
            <v>Mayıs 2022</v>
          </cell>
          <cell r="L3526">
            <v>36824.5</v>
          </cell>
          <cell r="M3526">
            <v>36824.5</v>
          </cell>
        </row>
        <row r="3527">
          <cell r="C3527" t="str">
            <v>TRT GENEL MÜDÜRLÜĞÜ</v>
          </cell>
          <cell r="H3527" t="str">
            <v>BEYOĞLU</v>
          </cell>
          <cell r="I3527" t="str">
            <v>KEA2022000001402</v>
          </cell>
          <cell r="J3527" t="str">
            <v>13.06.2022</v>
          </cell>
          <cell r="K3527" t="str">
            <v>Mayıs 2022</v>
          </cell>
          <cell r="L3527">
            <v>9488.83</v>
          </cell>
          <cell r="M3527">
            <v>9488.83</v>
          </cell>
        </row>
        <row r="3528">
          <cell r="C3528" t="str">
            <v>TRT GENEL MÜDÜRLÜĞÜ</v>
          </cell>
          <cell r="H3528" t="str">
            <v>SUSURLUK</v>
          </cell>
          <cell r="I3528" t="str">
            <v>KEA2022000001406</v>
          </cell>
          <cell r="J3528" t="str">
            <v>13.06.2022</v>
          </cell>
          <cell r="K3528" t="str">
            <v>Mayıs 2022</v>
          </cell>
          <cell r="L3528">
            <v>11887</v>
          </cell>
          <cell r="M3528">
            <v>11887</v>
          </cell>
        </row>
        <row r="3529">
          <cell r="C3529" t="str">
            <v>TRT GENEL MÜDÜRLÜĞÜ</v>
          </cell>
          <cell r="H3529" t="str">
            <v>MERAM</v>
          </cell>
          <cell r="I3529" t="str">
            <v>KEA2022000001479</v>
          </cell>
          <cell r="J3529" t="str">
            <v>13.06.2022</v>
          </cell>
          <cell r="K3529" t="str">
            <v>Mayıs 2022</v>
          </cell>
          <cell r="L3529">
            <v>37740.92</v>
          </cell>
          <cell r="M3529">
            <v>37740.92</v>
          </cell>
        </row>
        <row r="3530">
          <cell r="C3530" t="str">
            <v>TRT GENEL MÜDÜRLÜĞÜ</v>
          </cell>
          <cell r="H3530" t="str">
            <v>AKSARAY</v>
          </cell>
          <cell r="I3530" t="str">
            <v>KEA2022000001463</v>
          </cell>
          <cell r="J3530" t="str">
            <v>13.06.2022</v>
          </cell>
          <cell r="K3530" t="str">
            <v>Mayıs 2022</v>
          </cell>
          <cell r="L3530">
            <v>28016.6</v>
          </cell>
          <cell r="M3530">
            <v>28016.6</v>
          </cell>
        </row>
        <row r="3531">
          <cell r="C3531" t="str">
            <v>TRT GENEL MÜDÜRLÜĞÜ</v>
          </cell>
          <cell r="H3531" t="str">
            <v>ILGIN</v>
          </cell>
          <cell r="I3531" t="str">
            <v>KEA2022000001265</v>
          </cell>
          <cell r="J3531" t="str">
            <v>13.06.2022</v>
          </cell>
          <cell r="K3531" t="str">
            <v>Mayıs 2022</v>
          </cell>
          <cell r="L3531">
            <v>450.56</v>
          </cell>
          <cell r="M3531">
            <v>450.56</v>
          </cell>
        </row>
        <row r="3532">
          <cell r="C3532" t="str">
            <v>TRT GENEL MÜDÜRLÜĞÜ</v>
          </cell>
          <cell r="H3532" t="str">
            <v>KAMAN</v>
          </cell>
          <cell r="I3532" t="str">
            <v>KEA2022000001398</v>
          </cell>
          <cell r="J3532" t="str">
            <v>13.06.2022</v>
          </cell>
          <cell r="K3532" t="str">
            <v>Mayıs 2022</v>
          </cell>
          <cell r="L3532">
            <v>8945.4500000000007</v>
          </cell>
          <cell r="M3532">
            <v>8945.4500000000007</v>
          </cell>
        </row>
        <row r="3533">
          <cell r="C3533" t="str">
            <v>TRT GENEL MÜDÜRLÜĞÜ</v>
          </cell>
          <cell r="H3533" t="str">
            <v>NEVŞEHİR</v>
          </cell>
          <cell r="I3533" t="str">
            <v>KEA2022000001441</v>
          </cell>
          <cell r="J3533" t="str">
            <v>13.06.2022</v>
          </cell>
          <cell r="K3533" t="str">
            <v>Mayıs 2022</v>
          </cell>
          <cell r="L3533">
            <v>20997.119999999999</v>
          </cell>
          <cell r="M3533">
            <v>20997.119999999999</v>
          </cell>
        </row>
        <row r="3534">
          <cell r="C3534" t="str">
            <v>TRT GENEL MÜDÜRLÜĞÜ</v>
          </cell>
          <cell r="H3534" t="str">
            <v>ÇAMARDI</v>
          </cell>
          <cell r="I3534" t="str">
            <v>KEA2022000001352</v>
          </cell>
          <cell r="J3534" t="str">
            <v>13.06.2022</v>
          </cell>
          <cell r="K3534" t="str">
            <v>Mayıs 2022</v>
          </cell>
          <cell r="L3534">
            <v>3826.45</v>
          </cell>
          <cell r="M3534">
            <v>3826.45</v>
          </cell>
        </row>
        <row r="3535">
          <cell r="C3535" t="str">
            <v>TRT GENEL MÜDÜRLÜĞÜ</v>
          </cell>
          <cell r="H3535" t="str">
            <v>ERMENEK</v>
          </cell>
          <cell r="I3535" t="str">
            <v>KEA2022000001384</v>
          </cell>
          <cell r="J3535" t="str">
            <v>13.06.2022</v>
          </cell>
          <cell r="K3535" t="str">
            <v>Mayıs 2022</v>
          </cell>
          <cell r="L3535">
            <v>6407.55</v>
          </cell>
          <cell r="M3535">
            <v>6407.55</v>
          </cell>
        </row>
        <row r="3536">
          <cell r="C3536" t="str">
            <v>TRT GENEL MÜDÜRLÜĞÜ</v>
          </cell>
          <cell r="H3536" t="str">
            <v>HARMANCIK</v>
          </cell>
          <cell r="I3536" t="str">
            <v>KEA2022000001455</v>
          </cell>
          <cell r="J3536" t="str">
            <v>13.06.2022</v>
          </cell>
          <cell r="K3536" t="str">
            <v>Mayıs 2022</v>
          </cell>
          <cell r="L3536">
            <v>20674.89</v>
          </cell>
          <cell r="M3536">
            <v>20674.89</v>
          </cell>
        </row>
        <row r="3537">
          <cell r="C3537" t="str">
            <v>TRT GENEL MÜDÜRLÜĞÜ</v>
          </cell>
          <cell r="H3537" t="str">
            <v>SINDIRGI</v>
          </cell>
          <cell r="I3537" t="str">
            <v>KEA2022000001517</v>
          </cell>
          <cell r="J3537" t="str">
            <v>13.06.2022</v>
          </cell>
          <cell r="K3537" t="str">
            <v>Mayıs 2022</v>
          </cell>
          <cell r="L3537">
            <v>123562.63</v>
          </cell>
          <cell r="M3537">
            <v>123562.63</v>
          </cell>
        </row>
        <row r="3538">
          <cell r="C3538" t="str">
            <v>TRT GENEL MÜDÜRLÜĞÜ</v>
          </cell>
          <cell r="H3538" t="str">
            <v>KEPSUT</v>
          </cell>
          <cell r="I3538" t="str">
            <v>KEA2022000001364</v>
          </cell>
          <cell r="J3538" t="str">
            <v>13.06.2022</v>
          </cell>
          <cell r="K3538" t="str">
            <v>Mayıs 2022</v>
          </cell>
          <cell r="L3538">
            <v>4645.16</v>
          </cell>
          <cell r="M3538">
            <v>4645.16</v>
          </cell>
        </row>
        <row r="3539">
          <cell r="C3539" t="str">
            <v>TRT GENEL MÜDÜRLÜĞÜ</v>
          </cell>
          <cell r="H3539" t="str">
            <v>BEYŞEHİR</v>
          </cell>
          <cell r="I3539" t="str">
            <v>KEA2022000001438</v>
          </cell>
          <cell r="J3539" t="str">
            <v>13.06.2022</v>
          </cell>
          <cell r="K3539" t="str">
            <v>Mayıs 2022</v>
          </cell>
          <cell r="L3539">
            <v>17322.22</v>
          </cell>
          <cell r="M3539">
            <v>17322.22</v>
          </cell>
        </row>
        <row r="3540">
          <cell r="C3540" t="str">
            <v>TRT GENEL MÜDÜRLÜĞÜ</v>
          </cell>
          <cell r="H3540" t="str">
            <v>SAVAŞTEPE</v>
          </cell>
          <cell r="I3540" t="str">
            <v>KEA2022000001289</v>
          </cell>
          <cell r="J3540" t="str">
            <v>13.06.2022</v>
          </cell>
          <cell r="K3540" t="str">
            <v>Mayıs 2022</v>
          </cell>
          <cell r="L3540">
            <v>734.24</v>
          </cell>
          <cell r="M3540">
            <v>734.24</v>
          </cell>
        </row>
        <row r="3541">
          <cell r="C3541" t="str">
            <v>TRT GENEL MÜDÜRLÜĞÜ</v>
          </cell>
          <cell r="H3541" t="str">
            <v>OSMANELİ</v>
          </cell>
          <cell r="I3541" t="str">
            <v>KEA2022000001275</v>
          </cell>
          <cell r="J3541" t="str">
            <v>13.06.2022</v>
          </cell>
          <cell r="K3541" t="str">
            <v>Mayıs 2022</v>
          </cell>
          <cell r="L3541">
            <v>453.56</v>
          </cell>
          <cell r="M3541">
            <v>453.56</v>
          </cell>
        </row>
        <row r="3542">
          <cell r="C3542" t="str">
            <v>TRT GENEL MÜDÜRLÜĞÜ</v>
          </cell>
          <cell r="H3542" t="str">
            <v>PAZARYERİ</v>
          </cell>
          <cell r="I3542" t="str">
            <v>KEA2022000001255</v>
          </cell>
          <cell r="J3542" t="str">
            <v>13.06.2022</v>
          </cell>
          <cell r="K3542" t="str">
            <v>Mayıs 2022</v>
          </cell>
          <cell r="L3542">
            <v>345.5</v>
          </cell>
          <cell r="M3542">
            <v>345.5</v>
          </cell>
        </row>
        <row r="3543">
          <cell r="C3543" t="str">
            <v>TRT GENEL MÜDÜRLÜĞÜ</v>
          </cell>
          <cell r="H3543" t="str">
            <v>YENİPAZAR</v>
          </cell>
          <cell r="I3543" t="str">
            <v>KEA2022000001362</v>
          </cell>
          <cell r="J3543" t="str">
            <v>13.06.2022</v>
          </cell>
          <cell r="K3543" t="str">
            <v>Mayıs 2022</v>
          </cell>
          <cell r="L3543">
            <v>4394.74</v>
          </cell>
          <cell r="M3543">
            <v>4394.74</v>
          </cell>
        </row>
        <row r="3544">
          <cell r="C3544" t="str">
            <v>TRT GENEL MÜDÜRLÜĞÜ</v>
          </cell>
          <cell r="H3544" t="str">
            <v>İNHİSAR</v>
          </cell>
          <cell r="I3544" t="str">
            <v>KEA2022000001369</v>
          </cell>
          <cell r="J3544" t="str">
            <v>13.06.2022</v>
          </cell>
          <cell r="K3544" t="str">
            <v>Mayıs 2022</v>
          </cell>
          <cell r="L3544">
            <v>4827.09</v>
          </cell>
          <cell r="M3544">
            <v>4827.09</v>
          </cell>
        </row>
        <row r="3545">
          <cell r="C3545" t="str">
            <v>TRT GENEL MÜDÜRLÜĞÜ</v>
          </cell>
          <cell r="H3545" t="str">
            <v>BANAZ</v>
          </cell>
          <cell r="I3545" t="str">
            <v>KEA2022000001334</v>
          </cell>
          <cell r="J3545" t="str">
            <v>13.06.2022</v>
          </cell>
          <cell r="K3545" t="str">
            <v>Mayıs 2022</v>
          </cell>
          <cell r="L3545">
            <v>2752.68</v>
          </cell>
          <cell r="M3545">
            <v>2752.68</v>
          </cell>
        </row>
        <row r="3546">
          <cell r="C3546" t="str">
            <v>TRT GENEL MÜDÜRLÜĞÜ</v>
          </cell>
          <cell r="H3546" t="str">
            <v>KÜTAHYA</v>
          </cell>
          <cell r="I3546" t="str">
            <v>KEA2022000001252</v>
          </cell>
          <cell r="J3546" t="str">
            <v>13.06.2022</v>
          </cell>
          <cell r="K3546" t="str">
            <v>Mayıs 2022</v>
          </cell>
          <cell r="L3546">
            <v>31.34</v>
          </cell>
          <cell r="M3546">
            <v>31.34</v>
          </cell>
        </row>
        <row r="3547">
          <cell r="C3547" t="str">
            <v>TRT GENEL MÜDÜRLÜĞÜ</v>
          </cell>
          <cell r="H3547" t="str">
            <v>DOMANİÇ</v>
          </cell>
          <cell r="I3547" t="str">
            <v>KEA2022000001320</v>
          </cell>
          <cell r="J3547" t="str">
            <v>13.06.2022</v>
          </cell>
          <cell r="K3547" t="str">
            <v>Mayıs 2022</v>
          </cell>
          <cell r="L3547">
            <v>1980.39</v>
          </cell>
          <cell r="M3547">
            <v>1980.39</v>
          </cell>
        </row>
        <row r="3548">
          <cell r="C3548" t="str">
            <v>TRT GENEL MÜDÜRLÜĞÜ</v>
          </cell>
          <cell r="H3548" t="str">
            <v>HİSARCIK</v>
          </cell>
          <cell r="I3548" t="str">
            <v>KEA2022000001291</v>
          </cell>
          <cell r="J3548" t="str">
            <v>13.06.2022</v>
          </cell>
          <cell r="K3548" t="str">
            <v>Mayıs 2022</v>
          </cell>
          <cell r="L3548">
            <v>864.67</v>
          </cell>
          <cell r="M3548">
            <v>864.67</v>
          </cell>
        </row>
        <row r="3549">
          <cell r="C3549" t="str">
            <v>TRT GENEL MÜDÜRLÜĞÜ</v>
          </cell>
          <cell r="H3549" t="str">
            <v>TAVŞANLI</v>
          </cell>
          <cell r="I3549" t="str">
            <v>KEA2022000001258</v>
          </cell>
          <cell r="J3549" t="str">
            <v>13.06.2022</v>
          </cell>
          <cell r="K3549" t="str">
            <v>Mayıs 2022</v>
          </cell>
          <cell r="L3549">
            <v>388.7</v>
          </cell>
          <cell r="M3549">
            <v>388.7</v>
          </cell>
        </row>
        <row r="3550">
          <cell r="C3550" t="str">
            <v>TRT GENEL MÜDÜRLÜĞÜ</v>
          </cell>
          <cell r="H3550" t="str">
            <v>TAVŞANLI</v>
          </cell>
          <cell r="I3550" t="str">
            <v>KEA2022000001366</v>
          </cell>
          <cell r="J3550" t="str">
            <v>13.06.2022</v>
          </cell>
          <cell r="K3550" t="str">
            <v>Mayıs 2022</v>
          </cell>
          <cell r="L3550">
            <v>4501.1499999999996</v>
          </cell>
          <cell r="M3550">
            <v>4501.1499999999996</v>
          </cell>
        </row>
        <row r="3551">
          <cell r="C3551" t="str">
            <v>TRT GENEL MÜDÜRLÜĞÜ</v>
          </cell>
          <cell r="H3551" t="str">
            <v>ŞAPHANE</v>
          </cell>
          <cell r="I3551" t="str">
            <v>KEA2022000001311</v>
          </cell>
          <cell r="J3551" t="str">
            <v>13.06.2022</v>
          </cell>
          <cell r="K3551" t="str">
            <v>Mayıs 2022</v>
          </cell>
          <cell r="L3551">
            <v>1508.02</v>
          </cell>
          <cell r="M3551">
            <v>1508.02</v>
          </cell>
        </row>
        <row r="3552">
          <cell r="C3552" t="str">
            <v>TRT GENEL MÜDÜRLÜĞÜ</v>
          </cell>
          <cell r="H3552" t="str">
            <v>YENİCE</v>
          </cell>
          <cell r="I3552" t="str">
            <v>KEA2022000001341</v>
          </cell>
          <cell r="J3552" t="str">
            <v>13.06.2022</v>
          </cell>
          <cell r="K3552" t="str">
            <v>Mayıs 2022</v>
          </cell>
          <cell r="L3552">
            <v>3196.8</v>
          </cell>
          <cell r="M3552">
            <v>3196.8</v>
          </cell>
        </row>
        <row r="3553">
          <cell r="C3553" t="str">
            <v>TRT GENEL MÜDÜRLÜĞÜ</v>
          </cell>
          <cell r="H3553" t="str">
            <v>SANDIKLI</v>
          </cell>
          <cell r="I3553" t="str">
            <v>KEA2022000001421</v>
          </cell>
          <cell r="J3553" t="str">
            <v>13.06.2022</v>
          </cell>
          <cell r="K3553" t="str">
            <v>Mayıs 2022</v>
          </cell>
          <cell r="L3553">
            <v>15097.57</v>
          </cell>
          <cell r="M3553">
            <v>15097.57</v>
          </cell>
        </row>
        <row r="3554">
          <cell r="C3554" t="str">
            <v>TRT GENEL MÜDÜRLÜĞÜ</v>
          </cell>
          <cell r="H3554" t="str">
            <v>ŞUHUT</v>
          </cell>
          <cell r="I3554" t="str">
            <v>KEA2022000001370</v>
          </cell>
          <cell r="J3554" t="str">
            <v>13.06.2022</v>
          </cell>
          <cell r="K3554" t="str">
            <v>Mayıs 2022</v>
          </cell>
          <cell r="L3554">
            <v>4909.54</v>
          </cell>
          <cell r="M3554">
            <v>4909.54</v>
          </cell>
        </row>
        <row r="3555">
          <cell r="C3555" t="str">
            <v>TRT GENEL MÜDÜRLÜĞÜ</v>
          </cell>
          <cell r="H3555" t="str">
            <v>DİNAR</v>
          </cell>
          <cell r="I3555" t="str">
            <v>KEA2022000001347</v>
          </cell>
          <cell r="J3555" t="str">
            <v>13.06.2022</v>
          </cell>
          <cell r="K3555" t="str">
            <v>Mayıs 2022</v>
          </cell>
          <cell r="L3555">
            <v>3558.92</v>
          </cell>
          <cell r="M3555">
            <v>3558.92</v>
          </cell>
        </row>
        <row r="3556">
          <cell r="C3556" t="str">
            <v>TRT GENEL MÜDÜRLÜĞÜ</v>
          </cell>
          <cell r="H3556" t="str">
            <v>GÖNEN</v>
          </cell>
          <cell r="I3556" t="str">
            <v>KEA2022000001381</v>
          </cell>
          <cell r="J3556" t="str">
            <v>13.06.2022</v>
          </cell>
          <cell r="K3556" t="str">
            <v>Mayıs 2022</v>
          </cell>
          <cell r="L3556">
            <v>6087.5</v>
          </cell>
          <cell r="M3556">
            <v>6087.5</v>
          </cell>
        </row>
        <row r="3557">
          <cell r="C3557" t="str">
            <v>TRT GENEL MÜDÜRLÜĞÜ</v>
          </cell>
          <cell r="H3557" t="str">
            <v>EDREMİT</v>
          </cell>
          <cell r="I3557" t="str">
            <v>KEA2022000001353</v>
          </cell>
          <cell r="J3557" t="str">
            <v>13.06.2022</v>
          </cell>
          <cell r="K3557" t="str">
            <v>Mayıs 2022</v>
          </cell>
          <cell r="L3557">
            <v>3889.47</v>
          </cell>
          <cell r="M3557">
            <v>3889.47</v>
          </cell>
        </row>
        <row r="3558">
          <cell r="C3558" t="str">
            <v>TRT GENEL MÜDÜRLÜĞÜ</v>
          </cell>
          <cell r="H3558" t="str">
            <v>BİGA</v>
          </cell>
          <cell r="I3558" t="str">
            <v>KEA2022000001372</v>
          </cell>
          <cell r="J3558" t="str">
            <v>13.06.2022</v>
          </cell>
          <cell r="K3558" t="str">
            <v>Mayıs 2022</v>
          </cell>
          <cell r="L3558">
            <v>5277.13</v>
          </cell>
          <cell r="M3558">
            <v>5277.13</v>
          </cell>
        </row>
        <row r="3559">
          <cell r="C3559" t="str">
            <v>TRT GENEL MÜDÜRLÜĞÜ</v>
          </cell>
          <cell r="H3559" t="str">
            <v>BALIKESİR</v>
          </cell>
          <cell r="I3559" t="str">
            <v>KEA2022000001407</v>
          </cell>
          <cell r="J3559" t="str">
            <v>13.06.2022</v>
          </cell>
          <cell r="K3559" t="str">
            <v>Mayıs 2022</v>
          </cell>
          <cell r="L3559">
            <v>10729.56</v>
          </cell>
          <cell r="M3559">
            <v>10729.56</v>
          </cell>
        </row>
        <row r="3560">
          <cell r="C3560" t="str">
            <v>TRT GENEL MÜDÜRLÜĞÜ</v>
          </cell>
          <cell r="H3560" t="str">
            <v>LALAPAŞA</v>
          </cell>
          <cell r="I3560" t="str">
            <v>KEA2022000001451</v>
          </cell>
          <cell r="J3560" t="str">
            <v>13.06.2022</v>
          </cell>
          <cell r="K3560" t="str">
            <v>Mayıs 2022</v>
          </cell>
          <cell r="L3560">
            <v>21919.81</v>
          </cell>
          <cell r="M3560">
            <v>21919.81</v>
          </cell>
        </row>
        <row r="3561">
          <cell r="C3561" t="str">
            <v>TRT GENEL MÜDÜRLÜĞÜ</v>
          </cell>
          <cell r="H3561" t="str">
            <v>ENEZ</v>
          </cell>
          <cell r="I3561" t="str">
            <v>KEA2022000001437</v>
          </cell>
          <cell r="J3561" t="str">
            <v>13.06.2022</v>
          </cell>
          <cell r="K3561" t="str">
            <v>Mayıs 2022</v>
          </cell>
          <cell r="L3561">
            <v>19528.48</v>
          </cell>
          <cell r="M3561">
            <v>19528.48</v>
          </cell>
        </row>
        <row r="3562">
          <cell r="C3562" t="str">
            <v>TRT GENEL MÜDÜRLÜĞÜ</v>
          </cell>
          <cell r="H3562" t="str">
            <v>KOFÇAZ</v>
          </cell>
          <cell r="I3562" t="str">
            <v>KEA2022000001315</v>
          </cell>
          <cell r="J3562" t="str">
            <v>13.06.2022</v>
          </cell>
          <cell r="K3562" t="str">
            <v>Mayıs 2022</v>
          </cell>
          <cell r="L3562">
            <v>1766.48</v>
          </cell>
          <cell r="M3562">
            <v>1766.48</v>
          </cell>
        </row>
        <row r="3563">
          <cell r="C3563" t="str">
            <v>TRT GENEL MÜDÜRLÜĞÜ</v>
          </cell>
          <cell r="H3563" t="str">
            <v>TEKİRDAĞ</v>
          </cell>
          <cell r="I3563" t="str">
            <v>KEA2022000001435</v>
          </cell>
          <cell r="J3563" t="str">
            <v>13.06.2022</v>
          </cell>
          <cell r="K3563" t="str">
            <v>Mayıs 2022</v>
          </cell>
          <cell r="L3563">
            <v>19269.23</v>
          </cell>
          <cell r="M3563">
            <v>19269.23</v>
          </cell>
        </row>
        <row r="3564">
          <cell r="C3564" t="str">
            <v>TRT GENEL MÜDÜRLÜĞÜ</v>
          </cell>
          <cell r="H3564" t="str">
            <v>MALKARA</v>
          </cell>
          <cell r="I3564" t="str">
            <v>KEA2022000001340</v>
          </cell>
          <cell r="J3564" t="str">
            <v>13.06.2022</v>
          </cell>
          <cell r="K3564" t="str">
            <v>Mayıs 2022</v>
          </cell>
          <cell r="L3564">
            <v>3092.93</v>
          </cell>
          <cell r="M3564">
            <v>3092.93</v>
          </cell>
        </row>
        <row r="3565">
          <cell r="C3565" t="str">
            <v>TRT GENEL MÜDÜRLÜĞÜ</v>
          </cell>
          <cell r="H3565" t="str">
            <v>ÇORLU</v>
          </cell>
          <cell r="I3565" t="str">
            <v>KEA2022000001358</v>
          </cell>
          <cell r="J3565" t="str">
            <v>13.06.2022</v>
          </cell>
          <cell r="K3565" t="str">
            <v>Mayıs 2022</v>
          </cell>
          <cell r="L3565">
            <v>4352.88</v>
          </cell>
          <cell r="M3565">
            <v>4352.88</v>
          </cell>
        </row>
        <row r="3566">
          <cell r="C3566" t="str">
            <v>TRT GENEL MÜDÜRLÜĞÜ</v>
          </cell>
          <cell r="H3566" t="str">
            <v>ONİKİŞUBAT</v>
          </cell>
          <cell r="I3566" t="str">
            <v>KEA2022000001447</v>
          </cell>
          <cell r="J3566" t="str">
            <v>13.06.2022</v>
          </cell>
          <cell r="K3566" t="str">
            <v>Mayıs 2022</v>
          </cell>
          <cell r="L3566">
            <v>22233.39</v>
          </cell>
          <cell r="M3566">
            <v>22233.39</v>
          </cell>
        </row>
        <row r="3567">
          <cell r="C3567" t="str">
            <v>TRT GENEL MÜDÜRLÜĞÜ</v>
          </cell>
          <cell r="H3567" t="str">
            <v>NURHAK</v>
          </cell>
          <cell r="I3567" t="str">
            <v>KEA2022000001332</v>
          </cell>
          <cell r="J3567" t="str">
            <v>13.06.2022</v>
          </cell>
          <cell r="K3567" t="str">
            <v>Mayıs 2022</v>
          </cell>
          <cell r="L3567">
            <v>2655.25</v>
          </cell>
          <cell r="M3567">
            <v>2655.25</v>
          </cell>
        </row>
        <row r="3568">
          <cell r="C3568" t="str">
            <v>TRT GENEL MÜDÜRLÜĞÜ</v>
          </cell>
          <cell r="H3568" t="str">
            <v>ULUKIŞLA</v>
          </cell>
          <cell r="I3568" t="str">
            <v>KEA2022000001297</v>
          </cell>
          <cell r="J3568" t="str">
            <v>13.06.2022</v>
          </cell>
          <cell r="K3568" t="str">
            <v>Mayıs 2022</v>
          </cell>
          <cell r="L3568">
            <v>1069.26</v>
          </cell>
          <cell r="M3568">
            <v>1069.26</v>
          </cell>
        </row>
        <row r="3569">
          <cell r="C3569" t="str">
            <v>TRT GENEL MÜDÜRLÜĞÜ</v>
          </cell>
          <cell r="H3569" t="str">
            <v>BAYBURT</v>
          </cell>
          <cell r="I3569" t="str">
            <v>KEA2022000001281</v>
          </cell>
          <cell r="J3569" t="str">
            <v>13.06.2022</v>
          </cell>
          <cell r="K3569" t="str">
            <v>Mayıs 2022</v>
          </cell>
          <cell r="L3569">
            <v>535.58000000000004</v>
          </cell>
          <cell r="M3569">
            <v>535.58000000000004</v>
          </cell>
        </row>
        <row r="3570">
          <cell r="C3570" t="str">
            <v>TRT GENEL MÜDÜRLÜĞÜ</v>
          </cell>
          <cell r="H3570" t="str">
            <v>ÇINAR</v>
          </cell>
          <cell r="I3570" t="str">
            <v>KEA2022000001506</v>
          </cell>
          <cell r="J3570" t="str">
            <v>13.06.2022</v>
          </cell>
          <cell r="K3570" t="str">
            <v>Mayıs 2022</v>
          </cell>
          <cell r="L3570">
            <v>96524.42</v>
          </cell>
          <cell r="M3570">
            <v>96524.42</v>
          </cell>
        </row>
        <row r="3571">
          <cell r="C3571" t="str">
            <v>TRT GENEL MÜDÜRLÜĞÜ</v>
          </cell>
          <cell r="H3571" t="str">
            <v>AKÇAKALE</v>
          </cell>
          <cell r="I3571" t="str">
            <v>KEA2022000001272</v>
          </cell>
          <cell r="J3571" t="str">
            <v>13.06.2022</v>
          </cell>
          <cell r="K3571" t="str">
            <v>Mayıs 2022</v>
          </cell>
          <cell r="L3571">
            <v>431.87</v>
          </cell>
          <cell r="M3571">
            <v>431.87</v>
          </cell>
        </row>
        <row r="3572">
          <cell r="C3572" t="str">
            <v>TRT GENEL MÜDÜRLÜĞÜ</v>
          </cell>
          <cell r="H3572" t="str">
            <v>SUR</v>
          </cell>
          <cell r="I3572" t="str">
            <v>KEA2022000001552</v>
          </cell>
          <cell r="J3572" t="str">
            <v>13.06.2022</v>
          </cell>
          <cell r="K3572" t="str">
            <v>Mayıs 2022</v>
          </cell>
          <cell r="L3572">
            <v>220741.96</v>
          </cell>
          <cell r="M3572">
            <v>220741.96</v>
          </cell>
        </row>
        <row r="3573">
          <cell r="C3573" t="str">
            <v>TRT GENEL MÜDÜRLÜĞÜ</v>
          </cell>
          <cell r="H3573" t="str">
            <v>ULUKIŞLA</v>
          </cell>
          <cell r="I3573" t="str">
            <v>KEA2022000001337</v>
          </cell>
          <cell r="J3573" t="str">
            <v>13.06.2022</v>
          </cell>
          <cell r="K3573" t="str">
            <v>Mayıs 2022</v>
          </cell>
          <cell r="L3573">
            <v>2881.77</v>
          </cell>
          <cell r="M3573">
            <v>2881.77</v>
          </cell>
        </row>
        <row r="3574">
          <cell r="C3574" t="str">
            <v>TRT GENEL MÜDÜRLÜĞÜ</v>
          </cell>
          <cell r="H3574" t="str">
            <v>ŞEREFLİKOÇHİSAR</v>
          </cell>
          <cell r="I3574" t="str">
            <v>KEA2022000001466</v>
          </cell>
          <cell r="J3574" t="str">
            <v>13.06.2022</v>
          </cell>
          <cell r="K3574" t="str">
            <v>Mayıs 2022</v>
          </cell>
          <cell r="L3574">
            <v>25233.03</v>
          </cell>
          <cell r="M3574">
            <v>25233.03</v>
          </cell>
        </row>
        <row r="3575">
          <cell r="C3575" t="str">
            <v>TRT GENEL MÜDÜRLÜĞÜ</v>
          </cell>
          <cell r="H3575" t="str">
            <v>ŞUHUT</v>
          </cell>
          <cell r="I3575" t="str">
            <v>KEA2022000001259</v>
          </cell>
          <cell r="J3575" t="str">
            <v>13.06.2022</v>
          </cell>
          <cell r="K3575" t="str">
            <v>Mayıs 2022</v>
          </cell>
          <cell r="L3575">
            <v>388.73</v>
          </cell>
          <cell r="M3575">
            <v>388.73</v>
          </cell>
        </row>
        <row r="3576">
          <cell r="C3576" t="str">
            <v>TRT GENEL MÜDÜRLÜĞÜ</v>
          </cell>
          <cell r="H3576" t="str">
            <v>TOKAT</v>
          </cell>
          <cell r="I3576" t="str">
            <v>KEA2022000001318</v>
          </cell>
          <cell r="J3576" t="str">
            <v>13.06.2022</v>
          </cell>
          <cell r="K3576" t="str">
            <v>Mayıs 2022</v>
          </cell>
          <cell r="L3576">
            <v>2086.9</v>
          </cell>
          <cell r="M3576">
            <v>2086.9</v>
          </cell>
        </row>
        <row r="3577">
          <cell r="C3577" t="str">
            <v>TRT GENEL MÜDÜRLÜĞÜ</v>
          </cell>
          <cell r="H3577" t="str">
            <v>KİLİS</v>
          </cell>
          <cell r="I3577" t="str">
            <v>KEA2022000001480</v>
          </cell>
          <cell r="J3577" t="str">
            <v>13.06.2022</v>
          </cell>
          <cell r="K3577" t="str">
            <v>Mayıs 2022</v>
          </cell>
          <cell r="L3577">
            <v>31887.45</v>
          </cell>
          <cell r="M3577">
            <v>31887.45</v>
          </cell>
        </row>
        <row r="3578">
          <cell r="C3578" t="str">
            <v>TRT GENEL MÜDÜRLÜĞÜ</v>
          </cell>
          <cell r="H3578" t="str">
            <v>ULUS</v>
          </cell>
          <cell r="I3578" t="str">
            <v>KEA2022000001300</v>
          </cell>
          <cell r="J3578" t="str">
            <v>13.06.2022</v>
          </cell>
          <cell r="K3578" t="str">
            <v>Mayıs 2022</v>
          </cell>
          <cell r="L3578">
            <v>1066.6600000000001</v>
          </cell>
          <cell r="M3578">
            <v>1066.6600000000001</v>
          </cell>
        </row>
        <row r="3579">
          <cell r="C3579" t="str">
            <v>TRT GENEL MÜDÜRLÜĞÜ</v>
          </cell>
          <cell r="H3579" t="str">
            <v>DUMLUPINAR</v>
          </cell>
          <cell r="I3579" t="str">
            <v>KEA2022000001278</v>
          </cell>
          <cell r="J3579" t="str">
            <v>13.06.2022</v>
          </cell>
          <cell r="K3579" t="str">
            <v>Mayıs 2022</v>
          </cell>
          <cell r="L3579">
            <v>452.57</v>
          </cell>
          <cell r="M3579">
            <v>452.57</v>
          </cell>
        </row>
        <row r="3580">
          <cell r="C3580" t="str">
            <v>TRT GENEL MÜDÜRLÜĞÜ</v>
          </cell>
          <cell r="H3580" t="str">
            <v>YEDİSU</v>
          </cell>
          <cell r="I3580" t="str">
            <v>KEA2022000001385</v>
          </cell>
          <cell r="J3580" t="str">
            <v>13.06.2022</v>
          </cell>
          <cell r="K3580" t="str">
            <v>Mayıs 2022</v>
          </cell>
          <cell r="L3580">
            <v>6766.98</v>
          </cell>
          <cell r="M3580">
            <v>6766.98</v>
          </cell>
        </row>
        <row r="3581">
          <cell r="C3581" t="str">
            <v>TRT GENEL MÜDÜRLÜĞÜ</v>
          </cell>
          <cell r="H3581" t="str">
            <v>HALFELİ</v>
          </cell>
          <cell r="I3581" t="str">
            <v>KEA2022000001440</v>
          </cell>
          <cell r="J3581" t="str">
            <v>13.06.2022</v>
          </cell>
          <cell r="K3581" t="str">
            <v>Mayıs 2022</v>
          </cell>
          <cell r="L3581">
            <v>20933.509999999998</v>
          </cell>
          <cell r="M3581">
            <v>20933.509999999998</v>
          </cell>
        </row>
        <row r="3582">
          <cell r="C3582" t="str">
            <v>TRT GENEL MÜDÜRLÜĞÜ</v>
          </cell>
          <cell r="H3582" t="str">
            <v>ERDEMLİ</v>
          </cell>
          <cell r="I3582" t="str">
            <v>KEA2022000001267</v>
          </cell>
          <cell r="J3582" t="str">
            <v>13.06.2022</v>
          </cell>
          <cell r="K3582" t="str">
            <v>Mayıs 2022</v>
          </cell>
          <cell r="L3582">
            <v>431.87</v>
          </cell>
          <cell r="M3582">
            <v>431.87</v>
          </cell>
        </row>
        <row r="3583">
          <cell r="C3583" t="str">
            <v>TRT GENEL MÜDÜRLÜĞÜ</v>
          </cell>
          <cell r="H3583" t="str">
            <v>ATAKUM</v>
          </cell>
          <cell r="I3583" t="str">
            <v>KEA2022000001545</v>
          </cell>
          <cell r="J3583" t="str">
            <v>13.06.2022</v>
          </cell>
          <cell r="K3583" t="str">
            <v>Mayıs 2022</v>
          </cell>
          <cell r="L3583">
            <v>197670.78</v>
          </cell>
          <cell r="M3583">
            <v>197670.78</v>
          </cell>
        </row>
        <row r="3584">
          <cell r="C3584" t="str">
            <v>TRT GENEL MÜDÜRLÜĞÜ</v>
          </cell>
          <cell r="H3584" t="str">
            <v>BEŞİKTAŞ</v>
          </cell>
          <cell r="I3584" t="str">
            <v>KEA2022000001557</v>
          </cell>
          <cell r="J3584" t="str">
            <v>13.06.2022</v>
          </cell>
          <cell r="K3584" t="str">
            <v>Mayıs 2022</v>
          </cell>
          <cell r="L3584">
            <v>338877.99</v>
          </cell>
          <cell r="M3584">
            <v>338877.99</v>
          </cell>
        </row>
        <row r="3585">
          <cell r="C3585" t="str">
            <v>TRT GENEL MÜDÜRLÜĞÜ</v>
          </cell>
          <cell r="H3585" t="str">
            <v>PATNOS</v>
          </cell>
          <cell r="I3585" t="str">
            <v>KEA2022000001383</v>
          </cell>
          <cell r="J3585" t="str">
            <v>13.06.2022</v>
          </cell>
          <cell r="K3585" t="str">
            <v>Mayıs 2022</v>
          </cell>
          <cell r="L3585">
            <v>6648.95</v>
          </cell>
          <cell r="M3585">
            <v>6648.95</v>
          </cell>
        </row>
        <row r="3586">
          <cell r="C3586" t="str">
            <v>TRT GENEL MÜDÜRLÜĞÜ</v>
          </cell>
          <cell r="H3586" t="str">
            <v>İLİÇ</v>
          </cell>
          <cell r="I3586" t="str">
            <v>KEA2022000001426</v>
          </cell>
          <cell r="J3586" t="str">
            <v>13.06.2022</v>
          </cell>
          <cell r="K3586" t="str">
            <v>Mayıs 2022</v>
          </cell>
          <cell r="L3586">
            <v>14576.91</v>
          </cell>
          <cell r="M3586">
            <v>14576.91</v>
          </cell>
        </row>
        <row r="3587">
          <cell r="C3587" t="str">
            <v>TRT GENEL MÜDÜRLÜĞÜ</v>
          </cell>
          <cell r="H3587" t="str">
            <v>İPEKYOLU BELEDİYESİ</v>
          </cell>
          <cell r="I3587" t="str">
            <v>KEA2022000001268</v>
          </cell>
          <cell r="J3587" t="str">
            <v>13.06.2022</v>
          </cell>
          <cell r="K3587" t="str">
            <v>Mayıs 2022</v>
          </cell>
          <cell r="L3587">
            <v>450.56</v>
          </cell>
          <cell r="M3587">
            <v>450.56</v>
          </cell>
        </row>
        <row r="3588">
          <cell r="C3588" t="str">
            <v>TRT GENEL MÜDÜRLÜĞÜ</v>
          </cell>
          <cell r="H3588" t="str">
            <v>ŞEMDİNLİ</v>
          </cell>
          <cell r="I3588" t="str">
            <v>KEA2022000001269</v>
          </cell>
          <cell r="J3588" t="str">
            <v>13.06.2022</v>
          </cell>
          <cell r="K3588" t="str">
            <v>Mayıs 2022</v>
          </cell>
          <cell r="L3588">
            <v>450.56</v>
          </cell>
          <cell r="M3588">
            <v>450.56</v>
          </cell>
        </row>
        <row r="3589">
          <cell r="C3589" t="str">
            <v>TRT GENEL MÜDÜRLÜĞÜ</v>
          </cell>
          <cell r="H3589" t="str">
            <v>VARTO</v>
          </cell>
          <cell r="I3589" t="str">
            <v>KEA2022000001253</v>
          </cell>
          <cell r="J3589" t="str">
            <v>13.06.2022</v>
          </cell>
          <cell r="K3589" t="str">
            <v>Mayıs 2022</v>
          </cell>
          <cell r="L3589">
            <v>194.78</v>
          </cell>
          <cell r="M3589">
            <v>194.78</v>
          </cell>
        </row>
        <row r="3590">
          <cell r="C3590" t="str">
            <v>TRT GENEL MÜDÜRLÜĞÜ</v>
          </cell>
          <cell r="H3590" t="str">
            <v>DOĞANYOL</v>
          </cell>
          <cell r="I3590" t="str">
            <v>KEA2022000001316</v>
          </cell>
          <cell r="J3590" t="str">
            <v>13.06.2022</v>
          </cell>
          <cell r="K3590" t="str">
            <v>Mayıs 2022</v>
          </cell>
          <cell r="L3590">
            <v>1817.92</v>
          </cell>
          <cell r="M3590">
            <v>1817.92</v>
          </cell>
        </row>
        <row r="3591">
          <cell r="C3591" t="str">
            <v>TRT GENEL MÜDÜRLÜĞÜ</v>
          </cell>
          <cell r="H3591" t="str">
            <v>KULUNCAK</v>
          </cell>
          <cell r="I3591" t="str">
            <v>KEA2022000001271</v>
          </cell>
          <cell r="J3591" t="str">
            <v>13.06.2022</v>
          </cell>
          <cell r="K3591" t="str">
            <v>Mayıs 2022</v>
          </cell>
          <cell r="L3591">
            <v>435.61</v>
          </cell>
          <cell r="M3591">
            <v>435.61</v>
          </cell>
        </row>
        <row r="3592">
          <cell r="C3592" t="str">
            <v>TRT GENEL MÜDÜRLÜĞÜ</v>
          </cell>
          <cell r="H3592" t="str">
            <v>ERZİNCAN</v>
          </cell>
          <cell r="I3592" t="str">
            <v>KEA2022000001374</v>
          </cell>
          <cell r="J3592" t="str">
            <v>13.06.2022</v>
          </cell>
          <cell r="K3592" t="str">
            <v>Mayıs 2022</v>
          </cell>
          <cell r="L3592">
            <v>5686.89</v>
          </cell>
          <cell r="M3592">
            <v>5686.89</v>
          </cell>
        </row>
        <row r="3593">
          <cell r="C3593" t="str">
            <v>TRT GENEL MÜDÜRLÜĞÜ</v>
          </cell>
          <cell r="H3593" t="str">
            <v>BEYOĞLU</v>
          </cell>
          <cell r="I3593" t="str">
            <v>KEA2022000001397</v>
          </cell>
          <cell r="J3593" t="str">
            <v>13.06.2022</v>
          </cell>
          <cell r="K3593" t="str">
            <v>Mayıs 2022</v>
          </cell>
          <cell r="L3593">
            <v>7896.02</v>
          </cell>
          <cell r="M3593">
            <v>7896.02</v>
          </cell>
        </row>
        <row r="3594">
          <cell r="C3594" t="str">
            <v>TRT GENEL MÜDÜRLÜĞÜ</v>
          </cell>
          <cell r="H3594" t="str">
            <v>DOĞANŞEHİR</v>
          </cell>
          <cell r="I3594" t="str">
            <v>KEA2022000001562</v>
          </cell>
          <cell r="J3594" t="str">
            <v>18.06.2022</v>
          </cell>
          <cell r="K3594" t="str">
            <v>Mayıs 2022</v>
          </cell>
          <cell r="L3594">
            <v>2498.9</v>
          </cell>
          <cell r="M3594">
            <v>2498.9</v>
          </cell>
        </row>
        <row r="3595">
          <cell r="C3595" t="str">
            <v>TUFAN GÜRBÜZ</v>
          </cell>
          <cell r="E3595" t="str">
            <v>YKB DBS</v>
          </cell>
          <cell r="H3595" t="str">
            <v>SERİK</v>
          </cell>
          <cell r="I3595" t="str">
            <v>KSA2022000001741</v>
          </cell>
          <cell r="J3595" t="str">
            <v>11.06.2022</v>
          </cell>
          <cell r="K3595" t="str">
            <v>Mayıs 2022</v>
          </cell>
          <cell r="L3595">
            <v>5436.84</v>
          </cell>
          <cell r="M3595">
            <v>5436.84</v>
          </cell>
        </row>
        <row r="3596">
          <cell r="C3596" t="str">
            <v>TUĞBA SAYIN</v>
          </cell>
          <cell r="H3596" t="str">
            <v>ÇANKAYA</v>
          </cell>
          <cell r="I3596" t="str">
            <v>KMA2022000001742</v>
          </cell>
          <cell r="J3596" t="str">
            <v>07.06.2022</v>
          </cell>
          <cell r="K3596" t="str">
            <v>Mayıs 2022</v>
          </cell>
          <cell r="L3596">
            <v>395.31</v>
          </cell>
          <cell r="M3596">
            <v>395.31</v>
          </cell>
        </row>
        <row r="3597">
          <cell r="C3597" t="str">
            <v>TUMAY BALIK İŞLEME TESİSİ SAN.VE TİC.A.Ş.</v>
          </cell>
          <cell r="E3597" t="str">
            <v>Finansbank DBS</v>
          </cell>
          <cell r="H3597" t="str">
            <v>URLA</v>
          </cell>
          <cell r="I3597" t="str">
            <v>KSE2022000003297</v>
          </cell>
          <cell r="J3597" t="str">
            <v>07.05.2022</v>
          </cell>
          <cell r="K3597" t="str">
            <v>Mayıs 2022</v>
          </cell>
          <cell r="L3597">
            <v>2370.71</v>
          </cell>
          <cell r="M3597">
            <v>2370.71</v>
          </cell>
        </row>
        <row r="3598">
          <cell r="C3598" t="str">
            <v>TUMAY BALIK İŞLEME TESİSİ SAN.VE TİC.A.Ş.</v>
          </cell>
          <cell r="E3598" t="str">
            <v>Finansbank DBS</v>
          </cell>
          <cell r="H3598" t="str">
            <v>URLA</v>
          </cell>
          <cell r="I3598" t="str">
            <v>KLA2022000005113</v>
          </cell>
          <cell r="J3598" t="str">
            <v>31.05.2022</v>
          </cell>
          <cell r="K3598" t="str">
            <v>Mayıs 2022</v>
          </cell>
          <cell r="L3598">
            <v>319898.7</v>
          </cell>
          <cell r="M3598">
            <v>319898.7</v>
          </cell>
        </row>
        <row r="3599">
          <cell r="C3599" t="str">
            <v>TUMAY BALIK İŞLEME TESİSİ SAN.VE TİC.A.Ş.</v>
          </cell>
          <cell r="E3599" t="str">
            <v>Finansbank DBS</v>
          </cell>
          <cell r="H3599" t="str">
            <v>URLA</v>
          </cell>
          <cell r="I3599" t="str">
            <v>KLA2022000005114</v>
          </cell>
          <cell r="J3599" t="str">
            <v>31.05.2022</v>
          </cell>
          <cell r="K3599" t="str">
            <v>Mayıs 2022</v>
          </cell>
          <cell r="L3599">
            <v>291645.73</v>
          </cell>
          <cell r="M3599">
            <v>291645.73</v>
          </cell>
        </row>
        <row r="3600">
          <cell r="C3600" t="str">
            <v>TUNA OFİS VE EV MOBİLYALARI TUR İNŞ. SANTİC. A.Ş.</v>
          </cell>
          <cell r="D3600" t="str">
            <v>AZA ENERJİ DANIŞMANLIK LTD. ŞTİ.</v>
          </cell>
          <cell r="H3600" t="str">
            <v>KAĞITHANE</v>
          </cell>
          <cell r="I3600" t="str">
            <v>KSE2022000003296</v>
          </cell>
          <cell r="J3600" t="str">
            <v>07.05.2022</v>
          </cell>
          <cell r="K3600" t="str">
            <v>Mayıs 2022</v>
          </cell>
          <cell r="L3600">
            <v>4908.2299999999996</v>
          </cell>
          <cell r="M3600">
            <v>4908.2299999999996</v>
          </cell>
        </row>
        <row r="3601">
          <cell r="C3601" t="str">
            <v>TUNA28 KAFE RESTORAN TİCARET LİMİTED ŞİRKETİ</v>
          </cell>
          <cell r="D3601" t="str">
            <v>HİLAL BENGİ</v>
          </cell>
          <cell r="E3601" t="str">
            <v>ZiraatbankasıDBS</v>
          </cell>
          <cell r="H3601" t="str">
            <v>ATAKUM</v>
          </cell>
          <cell r="I3601" t="str">
            <v>KEA2022000001238</v>
          </cell>
          <cell r="J3601" t="str">
            <v>06.06.2022</v>
          </cell>
          <cell r="K3601" t="str">
            <v>Mayıs 2022</v>
          </cell>
          <cell r="L3601">
            <v>21726.87</v>
          </cell>
          <cell r="M3601">
            <v>21726.87</v>
          </cell>
        </row>
        <row r="3602">
          <cell r="C3602" t="str">
            <v>TUNA28 KAFE RESTORAN TİCARET LİMİTED ŞİRKETİ</v>
          </cell>
          <cell r="D3602" t="str">
            <v>HİLAL BENGİ</v>
          </cell>
          <cell r="E3602" t="str">
            <v>ZiraatbankasıDBS</v>
          </cell>
          <cell r="H3602" t="str">
            <v>ATAKUM</v>
          </cell>
          <cell r="I3602" t="str">
            <v>KSA2022000001006</v>
          </cell>
          <cell r="J3602" t="str">
            <v>07.05.2022</v>
          </cell>
          <cell r="K3602" t="str">
            <v>Mayıs 2022</v>
          </cell>
          <cell r="L3602">
            <v>97.39</v>
          </cell>
          <cell r="M3602">
            <v>97.39</v>
          </cell>
        </row>
        <row r="3603">
          <cell r="C3603" t="str">
            <v>TUNÇ ÇELİK AMBALAJ TEM.ÜR.NAKL.REKL.SAN.VE TİC.LTD.ŞTİ.</v>
          </cell>
          <cell r="D3603" t="str">
            <v>SERA ENERJİ SAN. VE TİC. LTD. ŞTİ.</v>
          </cell>
          <cell r="H3603" t="str">
            <v>TEPEBAŞI</v>
          </cell>
          <cell r="I3603" t="str">
            <v>KSA2022000001465</v>
          </cell>
          <cell r="J3603" t="str">
            <v>06.06.2022</v>
          </cell>
          <cell r="K3603" t="str">
            <v>Mayıs 2022</v>
          </cell>
          <cell r="L3603">
            <v>8001.45</v>
          </cell>
          <cell r="M3603">
            <v>8001.45</v>
          </cell>
        </row>
        <row r="3604">
          <cell r="C3604" t="str">
            <v>TUNÇ MODEL DÖKÜM MAKİNA İMALAT SAN. VE TİC. LTD. ŞTİ.</v>
          </cell>
          <cell r="D3604" t="str">
            <v>HANKAYA SAVUNMA SAN. VE TİC. A.Ş.</v>
          </cell>
          <cell r="H3604" t="str">
            <v>KAHRAMANKAZAN</v>
          </cell>
          <cell r="I3604" t="str">
            <v>KSE2022000003295</v>
          </cell>
          <cell r="J3604" t="str">
            <v>07.05.2022</v>
          </cell>
          <cell r="K3604" t="str">
            <v>Mayıs 2022</v>
          </cell>
          <cell r="L3604">
            <v>407.4</v>
          </cell>
          <cell r="M3604">
            <v>407.4</v>
          </cell>
        </row>
        <row r="3605">
          <cell r="C3605" t="str">
            <v>TUNÇ MODEL DÖKÜM MAKİNA İMALAT SAN. VE TİC. LTD. ŞTİ.</v>
          </cell>
          <cell r="D3605" t="str">
            <v>HANKAYA SAVUNMA SAN. VE TİC. A.Ş.</v>
          </cell>
          <cell r="H3605" t="str">
            <v>KAHRAMANKAZAN</v>
          </cell>
          <cell r="I3605" t="str">
            <v>KSE2022000004745</v>
          </cell>
          <cell r="J3605" t="str">
            <v>06.06.2022</v>
          </cell>
          <cell r="K3605" t="str">
            <v>Mayıs 2022</v>
          </cell>
          <cell r="L3605">
            <v>70311.460000000006</v>
          </cell>
          <cell r="M3605">
            <v>70311.460000000006</v>
          </cell>
        </row>
        <row r="3606">
          <cell r="C3606" t="str">
            <v>TURAN BOYA SANAYİ VETİC.LTD.ŞTİ.</v>
          </cell>
          <cell r="E3606" t="str">
            <v>Finansbank DBS</v>
          </cell>
          <cell r="H3606" t="str">
            <v>GÜMÜŞOVA</v>
          </cell>
          <cell r="I3606" t="str">
            <v>KSE2022000003294</v>
          </cell>
          <cell r="J3606" t="str">
            <v>07.05.2022</v>
          </cell>
          <cell r="K3606" t="str">
            <v>Mayıs 2022</v>
          </cell>
          <cell r="L3606">
            <v>365.49</v>
          </cell>
          <cell r="M3606">
            <v>365.49</v>
          </cell>
        </row>
        <row r="3607">
          <cell r="C3607" t="str">
            <v>TURAN KAYA</v>
          </cell>
          <cell r="E3607" t="str">
            <v>İş Bankası DBS</v>
          </cell>
          <cell r="H3607" t="str">
            <v>BEYOĞLU</v>
          </cell>
          <cell r="I3607" t="str">
            <v>KSA2022000001742</v>
          </cell>
          <cell r="J3607" t="str">
            <v>11.06.2022</v>
          </cell>
          <cell r="K3607" t="str">
            <v>Mayıs 2022</v>
          </cell>
          <cell r="L3607">
            <v>1268.8800000000001</v>
          </cell>
          <cell r="M3607">
            <v>1268.8800000000001</v>
          </cell>
        </row>
        <row r="3608">
          <cell r="C3608" t="str">
            <v>TURAN KILIÇ</v>
          </cell>
          <cell r="H3608" t="str">
            <v>OSMANGAZİ</v>
          </cell>
          <cell r="I3608" t="str">
            <v>KSE2022000003293</v>
          </cell>
          <cell r="J3608" t="str">
            <v>07.05.2022</v>
          </cell>
          <cell r="K3608" t="str">
            <v>Mayıs 2022</v>
          </cell>
          <cell r="L3608">
            <v>155.41999999999999</v>
          </cell>
          <cell r="M3608">
            <v>155.41999999999999</v>
          </cell>
        </row>
        <row r="3609">
          <cell r="C3609" t="str">
            <v>TURAN YAZICI</v>
          </cell>
          <cell r="H3609" t="str">
            <v>BAYRAMPAŞA</v>
          </cell>
          <cell r="I3609" t="str">
            <v>KSA2022000001743</v>
          </cell>
          <cell r="J3609" t="str">
            <v>11.06.2022</v>
          </cell>
          <cell r="K3609" t="str">
            <v>Mayıs 2022</v>
          </cell>
          <cell r="L3609">
            <v>1926.8</v>
          </cell>
          <cell r="M3609">
            <v>1926.8</v>
          </cell>
        </row>
        <row r="3610">
          <cell r="C3610" t="str">
            <v>TURGUT ÖZEN MERMER SAN. VE TİC. A.Ş.</v>
          </cell>
          <cell r="H3610" t="str">
            <v>BİLECİK</v>
          </cell>
          <cell r="I3610" t="str">
            <v>KSE2022000003292</v>
          </cell>
          <cell r="J3610" t="str">
            <v>07.05.2022</v>
          </cell>
          <cell r="K3610" t="str">
            <v>Mayıs 2022</v>
          </cell>
          <cell r="L3610">
            <v>5944.66</v>
          </cell>
          <cell r="M3610">
            <v>5944.66</v>
          </cell>
        </row>
        <row r="3611">
          <cell r="C3611" t="str">
            <v>TURGUT ÖZEN MERMER SAN. VE TİC. A.Ş.</v>
          </cell>
          <cell r="H3611" t="str">
            <v>BİLECİK</v>
          </cell>
          <cell r="I3611" t="str">
            <v>KME2022000001215</v>
          </cell>
          <cell r="J3611" t="str">
            <v>31.05.2022</v>
          </cell>
          <cell r="K3611" t="str">
            <v>Mayıs 2022</v>
          </cell>
          <cell r="L3611">
            <v>938434.06</v>
          </cell>
          <cell r="M3611">
            <v>938434.06</v>
          </cell>
        </row>
        <row r="3612">
          <cell r="C3612" t="str">
            <v>TURGUT ÖZEN MERMER SAN. VE TİC. A.Ş.</v>
          </cell>
          <cell r="H3612" t="str">
            <v>BİLECİK</v>
          </cell>
          <cell r="I3612" t="str">
            <v>KME2022000001216</v>
          </cell>
          <cell r="J3612" t="str">
            <v>31.05.2022</v>
          </cell>
          <cell r="K3612" t="str">
            <v>Mayıs 2022</v>
          </cell>
          <cell r="L3612">
            <v>25544.42</v>
          </cell>
          <cell r="M3612">
            <v>25544.42</v>
          </cell>
        </row>
        <row r="3613">
          <cell r="C3613" t="str">
            <v>TURHANLAR PETROL-KARO VE İNŞ.MALZ.SAN VE TİC.LTD.ŞTİ</v>
          </cell>
          <cell r="H3613" t="str">
            <v>TEPEBAŞI</v>
          </cell>
          <cell r="I3613" t="str">
            <v>KSE2022000003291</v>
          </cell>
          <cell r="J3613" t="str">
            <v>07.05.2022</v>
          </cell>
          <cell r="K3613" t="str">
            <v>Mayıs 2022</v>
          </cell>
          <cell r="L3613">
            <v>65.709999999999994</v>
          </cell>
          <cell r="M3613">
            <v>65.709999999999994</v>
          </cell>
        </row>
        <row r="3614">
          <cell r="C3614" t="str">
            <v>TURK İLAÇ VE SERUM SANAYİ ANONİM ŞİRKETİ</v>
          </cell>
          <cell r="H3614" t="str">
            <v>AKYURT</v>
          </cell>
          <cell r="I3614" t="str">
            <v>KSE2022000003290</v>
          </cell>
          <cell r="J3614" t="str">
            <v>07.05.2022</v>
          </cell>
          <cell r="K3614" t="str">
            <v>Mayıs 2022</v>
          </cell>
          <cell r="L3614">
            <v>7243.52</v>
          </cell>
          <cell r="M3614">
            <v>7243.52</v>
          </cell>
        </row>
        <row r="3615">
          <cell r="C3615" t="str">
            <v>TURK İLAÇ VE SERUM SANAYİ ANONİM ŞİRKETİ</v>
          </cell>
          <cell r="H3615" t="str">
            <v>AKYURT</v>
          </cell>
          <cell r="I3615" t="str">
            <v>KLA2022000005434</v>
          </cell>
          <cell r="J3615" t="str">
            <v>07.06.2022</v>
          </cell>
          <cell r="K3615" t="str">
            <v>Mayıs 2022</v>
          </cell>
          <cell r="L3615">
            <v>358834.32</v>
          </cell>
          <cell r="M3615">
            <v>358834.32</v>
          </cell>
        </row>
        <row r="3616">
          <cell r="C3616" t="str">
            <v>TURK İLAÇ VE SERUM SANAYİ ANONİM ŞİRKETİ</v>
          </cell>
          <cell r="H3616" t="str">
            <v>AKYURT</v>
          </cell>
          <cell r="I3616" t="str">
            <v>KLA2022000005435</v>
          </cell>
          <cell r="J3616" t="str">
            <v>07.06.2022</v>
          </cell>
          <cell r="K3616" t="str">
            <v>Mayıs 2022</v>
          </cell>
          <cell r="L3616">
            <v>1297177.6100000001</v>
          </cell>
          <cell r="M3616">
            <v>1297177.6100000001</v>
          </cell>
        </row>
        <row r="3617">
          <cell r="C3617" t="str">
            <v>TURK OLUKLU MUKAVVA VE AMBALAJ SANAYİ ANONİM ŞİRKETİ</v>
          </cell>
          <cell r="H3617" t="str">
            <v>AKYURT</v>
          </cell>
          <cell r="I3617" t="str">
            <v>KSE2022000003289</v>
          </cell>
          <cell r="J3617" t="str">
            <v>07.05.2022</v>
          </cell>
          <cell r="K3617" t="str">
            <v>Mayıs 2022</v>
          </cell>
          <cell r="L3617">
            <v>2831.56</v>
          </cell>
          <cell r="M3617">
            <v>2831.56</v>
          </cell>
        </row>
        <row r="3618">
          <cell r="C3618" t="str">
            <v>TURK OLUKLU MUKAVVA VE AMBALAJ SANAYİ ANONİM ŞİRKETİ</v>
          </cell>
          <cell r="H3618" t="str">
            <v>AKYURT</v>
          </cell>
          <cell r="I3618" t="str">
            <v>KLA2022000005436</v>
          </cell>
          <cell r="J3618" t="str">
            <v>07.06.2022</v>
          </cell>
          <cell r="K3618" t="str">
            <v>Mayıs 2022</v>
          </cell>
          <cell r="L3618">
            <v>265238.18</v>
          </cell>
          <cell r="M3618">
            <v>265238.18</v>
          </cell>
        </row>
        <row r="3619">
          <cell r="C3619" t="str">
            <v>TURK OLUKLU MUKAVVA VE AMBALAJ SANAYİ ANONİM ŞİRKETİ</v>
          </cell>
          <cell r="H3619" t="str">
            <v>AKYURT</v>
          </cell>
          <cell r="I3619" t="str">
            <v>KLA2022000005437</v>
          </cell>
          <cell r="J3619" t="str">
            <v>07.06.2022</v>
          </cell>
          <cell r="K3619" t="str">
            <v>Mayıs 2022</v>
          </cell>
          <cell r="L3619">
            <v>168126.51</v>
          </cell>
          <cell r="M3619">
            <v>168126.51</v>
          </cell>
        </row>
        <row r="3620">
          <cell r="C3620" t="str">
            <v>TURKPLAST SAĞLIK ÜRÜNLERİ ANONİM ŞİRKETİ</v>
          </cell>
          <cell r="H3620" t="str">
            <v>AKYURT</v>
          </cell>
          <cell r="I3620" t="str">
            <v>KSE2022000003288</v>
          </cell>
          <cell r="J3620" t="str">
            <v>07.05.2022</v>
          </cell>
          <cell r="K3620" t="str">
            <v>Mayıs 2022</v>
          </cell>
          <cell r="L3620">
            <v>3923.96</v>
          </cell>
          <cell r="M3620">
            <v>3923.96</v>
          </cell>
        </row>
        <row r="3621">
          <cell r="C3621" t="str">
            <v>TURKPLAST SAĞLIK ÜRÜNLERİ ANONİM ŞİRKETİ</v>
          </cell>
          <cell r="H3621" t="str">
            <v>AKYURT</v>
          </cell>
          <cell r="I3621" t="str">
            <v>KLA2022000005425</v>
          </cell>
          <cell r="J3621" t="str">
            <v>07.06.2022</v>
          </cell>
          <cell r="K3621" t="str">
            <v>Mayıs 2022</v>
          </cell>
          <cell r="L3621">
            <v>773876.96</v>
          </cell>
          <cell r="M3621">
            <v>773876.96</v>
          </cell>
        </row>
        <row r="3622">
          <cell r="C3622" t="str">
            <v>TUS-DATA YAYINCILIK.EĞT.DANŞ.SAĞ.VE BİLGHİZ.SAN.TİC.A.Ş.</v>
          </cell>
          <cell r="D3622" t="str">
            <v>YAŞAM İLETİŞİM TELEKOMÜNİKASYON</v>
          </cell>
          <cell r="H3622" t="str">
            <v>ÇANKAYA</v>
          </cell>
          <cell r="I3622" t="str">
            <v>KSE2022000003287</v>
          </cell>
          <cell r="J3622" t="str">
            <v>07.05.2022</v>
          </cell>
          <cell r="K3622" t="str">
            <v>Mayıs 2022</v>
          </cell>
          <cell r="L3622">
            <v>1176.6600000000001</v>
          </cell>
          <cell r="M3622">
            <v>1176.6600000000001</v>
          </cell>
        </row>
        <row r="3623">
          <cell r="C3623" t="str">
            <v>TUS-DATA YAYINCILIK.EĞT.DANŞ.SAĞ.VE BİLGHİZ.SAN.TİC.A.Ş.</v>
          </cell>
          <cell r="D3623" t="str">
            <v>YAŞAM İLETİŞİM TELEKOMÜNİKASYON</v>
          </cell>
          <cell r="I3623" t="str">
            <v>KSE2022000004776</v>
          </cell>
          <cell r="J3623" t="str">
            <v>10.06.2022</v>
          </cell>
          <cell r="K3623" t="str">
            <v>Mayıs 2022</v>
          </cell>
          <cell r="L3623">
            <v>139098.03</v>
          </cell>
          <cell r="M3623">
            <v>139098.03</v>
          </cell>
        </row>
        <row r="3624">
          <cell r="C3624" t="str">
            <v>TUS-DATA YAYINCILIK.EĞT.DANŞ.SAĞ.VE BİLGHİZ.SAN.TİC.A.Ş.</v>
          </cell>
          <cell r="H3624" t="str">
            <v>YOZGAT</v>
          </cell>
          <cell r="I3624" t="str">
            <v>KSE2022000004777</v>
          </cell>
          <cell r="J3624" t="str">
            <v>10.06.2022</v>
          </cell>
          <cell r="K3624" t="str">
            <v>Mayıs 2022</v>
          </cell>
          <cell r="L3624">
            <v>600.76</v>
          </cell>
          <cell r="M3624">
            <v>600.76</v>
          </cell>
        </row>
        <row r="3625">
          <cell r="C3625" t="str">
            <v>TÜRK HAVA YOLLARI ANONİM ORTAKLIĞI</v>
          </cell>
          <cell r="H3625" t="str">
            <v>BEYOĞLU</v>
          </cell>
          <cell r="I3625" t="str">
            <v>KSE2022000003282</v>
          </cell>
          <cell r="J3625" t="str">
            <v>07.05.2022</v>
          </cell>
          <cell r="K3625" t="str">
            <v>Mayıs 2022</v>
          </cell>
          <cell r="L3625">
            <v>82.14</v>
          </cell>
          <cell r="M3625">
            <v>82.14</v>
          </cell>
        </row>
        <row r="3626">
          <cell r="C3626" t="str">
            <v>TÜRK HAVA YOLLARI ANONİM ORTAKLIĞI</v>
          </cell>
          <cell r="H3626" t="str">
            <v>KÜÇÜKÇEKMECE</v>
          </cell>
          <cell r="I3626" t="str">
            <v>KSE2022000003283</v>
          </cell>
          <cell r="J3626" t="str">
            <v>07.05.2022</v>
          </cell>
          <cell r="K3626" t="str">
            <v>Mayıs 2022</v>
          </cell>
          <cell r="L3626">
            <v>1699.27</v>
          </cell>
          <cell r="M3626">
            <v>1699.27</v>
          </cell>
        </row>
        <row r="3627">
          <cell r="C3627" t="str">
            <v>TÜRK HAVA YOLLARI ANONİM ORTAKLIĞI</v>
          </cell>
          <cell r="H3627" t="str">
            <v>KÜÇÜKÇEKMECE</v>
          </cell>
          <cell r="I3627" t="str">
            <v>KSE2022000003284</v>
          </cell>
          <cell r="J3627" t="str">
            <v>07.05.2022</v>
          </cell>
          <cell r="K3627" t="str">
            <v>Mayıs 2022</v>
          </cell>
          <cell r="L3627">
            <v>239.5</v>
          </cell>
          <cell r="M3627">
            <v>239.5</v>
          </cell>
        </row>
        <row r="3628">
          <cell r="C3628" t="str">
            <v>TÜRK HAVA YOLLARI ANONİM ORTAKLIĞI</v>
          </cell>
          <cell r="H3628" t="str">
            <v>BAKIRKÖY</v>
          </cell>
          <cell r="I3628" t="str">
            <v>KSE2022000003285</v>
          </cell>
          <cell r="J3628" t="str">
            <v>07.05.2022</v>
          </cell>
          <cell r="K3628" t="str">
            <v>Mayıs 2022</v>
          </cell>
          <cell r="L3628">
            <v>5198.79</v>
          </cell>
          <cell r="M3628">
            <v>5198.79</v>
          </cell>
        </row>
        <row r="3629">
          <cell r="C3629" t="str">
            <v>TÜRK HAVA YOLLARI ANONİM ORTAKLIĞI</v>
          </cell>
          <cell r="H3629" t="str">
            <v>BAKIRKÖY</v>
          </cell>
          <cell r="I3629" t="str">
            <v>KSE2022000003286</v>
          </cell>
          <cell r="J3629" t="str">
            <v>07.05.2022</v>
          </cell>
          <cell r="K3629" t="str">
            <v>Mayıs 2022</v>
          </cell>
          <cell r="L3629">
            <v>7265.97</v>
          </cell>
          <cell r="M3629">
            <v>7265.97</v>
          </cell>
        </row>
        <row r="3630">
          <cell r="C3630" t="str">
            <v>TÜRK HAVA YOLLARI ANONİM ORTAKLIĞI</v>
          </cell>
          <cell r="H3630" t="str">
            <v>KÜÇÜKÇEKMECE</v>
          </cell>
          <cell r="I3630" t="str">
            <v>KME2022000001209</v>
          </cell>
          <cell r="J3630" t="str">
            <v>31.05.2022</v>
          </cell>
          <cell r="K3630" t="str">
            <v>Mayıs 2022</v>
          </cell>
          <cell r="L3630">
            <v>33327.96</v>
          </cell>
          <cell r="M3630">
            <v>33327.96</v>
          </cell>
        </row>
        <row r="3631">
          <cell r="C3631" t="str">
            <v>TÜRK HAVA YOLLARI ANONİM ORTAKLIĞI</v>
          </cell>
          <cell r="H3631" t="str">
            <v>KÜÇÜKÇEKMECE</v>
          </cell>
          <cell r="I3631" t="str">
            <v>KME2022000001210</v>
          </cell>
          <cell r="J3631" t="str">
            <v>31.05.2022</v>
          </cell>
          <cell r="K3631" t="str">
            <v>Mayıs 2022</v>
          </cell>
          <cell r="L3631">
            <v>353551.03</v>
          </cell>
          <cell r="M3631">
            <v>353551.03</v>
          </cell>
        </row>
        <row r="3632">
          <cell r="C3632" t="str">
            <v>TÜRK HAVA YOLLARI ANONİM ORTAKLIĞI</v>
          </cell>
          <cell r="H3632" t="str">
            <v>BAKIRKÖY</v>
          </cell>
          <cell r="I3632" t="str">
            <v>KME2022000001207</v>
          </cell>
          <cell r="J3632" t="str">
            <v>31.05.2022</v>
          </cell>
          <cell r="K3632" t="str">
            <v>Mayıs 2022</v>
          </cell>
          <cell r="L3632">
            <v>698335.99</v>
          </cell>
          <cell r="M3632">
            <v>698335.99</v>
          </cell>
        </row>
        <row r="3633">
          <cell r="C3633" t="str">
            <v>TÜRK HAVA YOLLARI ANONİM ORTAKLIĞI</v>
          </cell>
          <cell r="H3633" t="str">
            <v>BEYOĞLU</v>
          </cell>
          <cell r="I3633" t="str">
            <v>KME2022000001211</v>
          </cell>
          <cell r="J3633" t="str">
            <v>31.05.2022</v>
          </cell>
          <cell r="K3633" t="str">
            <v>Mayıs 2022</v>
          </cell>
          <cell r="L3633">
            <v>16773.09</v>
          </cell>
          <cell r="M3633">
            <v>16773.09</v>
          </cell>
        </row>
        <row r="3634">
          <cell r="C3634" t="str">
            <v>TÜRK HAVA YOLLARI ANONİM ORTAKLIĞI</v>
          </cell>
          <cell r="H3634" t="str">
            <v>BAKIRKÖY</v>
          </cell>
          <cell r="I3634" t="str">
            <v>KME2022000001208</v>
          </cell>
          <cell r="J3634" t="str">
            <v>31.05.2022</v>
          </cell>
          <cell r="K3634" t="str">
            <v>Mayıs 2022</v>
          </cell>
          <cell r="L3634">
            <v>1048612.1599999999</v>
          </cell>
          <cell r="M3634">
            <v>1048612.1599999999</v>
          </cell>
        </row>
        <row r="3635">
          <cell r="C3635" t="str">
            <v>TÜRKAY SAÇ KESİM VEKONTRÜKSİYON MAKSAN.VE TİC.LTD.ŞTİ</v>
          </cell>
          <cell r="H3635" t="str">
            <v>GAZİEMİR</v>
          </cell>
          <cell r="I3635" t="str">
            <v>KSE2022000003281</v>
          </cell>
          <cell r="J3635" t="str">
            <v>07.05.2022</v>
          </cell>
          <cell r="K3635" t="str">
            <v>Mayıs 2022</v>
          </cell>
          <cell r="L3635">
            <v>1022.59</v>
          </cell>
          <cell r="M3635">
            <v>1022.59</v>
          </cell>
        </row>
        <row r="3636">
          <cell r="C3636" t="str">
            <v>TÜRKAY TARIM MAKİNALARI SAN VE TİC.LTD.ŞTİ.</v>
          </cell>
          <cell r="E3636" t="str">
            <v>Finansbank DBS</v>
          </cell>
          <cell r="H3636" t="str">
            <v>GAZİEMİR</v>
          </cell>
          <cell r="I3636" t="str">
            <v>KSE2022000003280</v>
          </cell>
          <cell r="J3636" t="str">
            <v>07.05.2022</v>
          </cell>
          <cell r="K3636" t="str">
            <v>Mayıs 2022</v>
          </cell>
          <cell r="L3636">
            <v>1647.3</v>
          </cell>
          <cell r="M3636">
            <v>1647.3</v>
          </cell>
        </row>
        <row r="3637">
          <cell r="C3637" t="str">
            <v>TÜRKAY TARIM MAKİNALARI SAN VE TİC.LTD.ŞTİ.</v>
          </cell>
          <cell r="E3637" t="str">
            <v>Finansbank DBS</v>
          </cell>
          <cell r="H3637" t="str">
            <v>GAZİEMİR</v>
          </cell>
          <cell r="I3637" t="str">
            <v>KLA2022000005325</v>
          </cell>
          <cell r="J3637" t="str">
            <v>06.06.2022</v>
          </cell>
          <cell r="K3637" t="str">
            <v>Mayıs 2022</v>
          </cell>
          <cell r="L3637">
            <v>144.47999999999999</v>
          </cell>
          <cell r="M3637">
            <v>144.47999999999999</v>
          </cell>
        </row>
        <row r="3638">
          <cell r="C3638" t="str">
            <v>TÜZEL İNŞAAT TAAHHÜTSANAYİ VE TİCARET AŞ</v>
          </cell>
          <cell r="D3638" t="str">
            <v>AZA ENERJİ DANIŞMANLIK LTD. ŞTİ.</v>
          </cell>
          <cell r="H3638" t="str">
            <v>BEYOĞLU</v>
          </cell>
          <cell r="I3638" t="str">
            <v>KSE2022000003279</v>
          </cell>
          <cell r="J3638" t="str">
            <v>07.05.2022</v>
          </cell>
          <cell r="K3638" t="str">
            <v>Mayıs 2022</v>
          </cell>
          <cell r="L3638">
            <v>629.08000000000004</v>
          </cell>
          <cell r="M3638">
            <v>629.08000000000004</v>
          </cell>
        </row>
        <row r="3639">
          <cell r="C3639" t="str">
            <v>TÜZEL İNŞAAT TAAHHÜTSANAYİ VE TİCARET AŞ</v>
          </cell>
          <cell r="D3639" t="str">
            <v>AZA ENERJİ DANIŞMANLIK LTD. ŞTİ.</v>
          </cell>
          <cell r="H3639" t="str">
            <v>BEYOĞLU</v>
          </cell>
          <cell r="I3639" t="str">
            <v>KFE2022000000748</v>
          </cell>
          <cell r="J3639" t="str">
            <v>06.06.2022</v>
          </cell>
          <cell r="K3639" t="str">
            <v>Mayıs 2022</v>
          </cell>
          <cell r="L3639">
            <v>157997.34</v>
          </cell>
          <cell r="M3639">
            <v>157997.34</v>
          </cell>
        </row>
        <row r="3640">
          <cell r="C3640" t="str">
            <v>TZN SAĞLIK MEDİKAL TURİZM TİCARET LİMİTED ŞİRKETİ</v>
          </cell>
          <cell r="E3640" t="str">
            <v>GarantiDBS</v>
          </cell>
          <cell r="H3640" t="str">
            <v>ETİMESGUT</v>
          </cell>
          <cell r="I3640" t="str">
            <v>KSE2022000003278</v>
          </cell>
          <cell r="J3640" t="str">
            <v>07.05.2022</v>
          </cell>
          <cell r="K3640" t="str">
            <v>Mayıs 2022</v>
          </cell>
          <cell r="L3640">
            <v>523.6</v>
          </cell>
          <cell r="M3640">
            <v>523.6</v>
          </cell>
        </row>
        <row r="3641">
          <cell r="C3641" t="str">
            <v>UET URAN ENDÜSTRİ TESİSLERİ İNŞAAT VE TİCARET ANONİM ŞİRKETİ</v>
          </cell>
          <cell r="E3641" t="str">
            <v>İş Bankası DBS</v>
          </cell>
          <cell r="H3641" t="str">
            <v>ÇAN</v>
          </cell>
          <cell r="I3641" t="str">
            <v>KSE2022000003277</v>
          </cell>
          <cell r="J3641" t="str">
            <v>07.05.2022</v>
          </cell>
          <cell r="K3641" t="str">
            <v>Mayıs 2022</v>
          </cell>
          <cell r="L3641">
            <v>107.43</v>
          </cell>
          <cell r="M3641">
            <v>107.43</v>
          </cell>
        </row>
        <row r="3642">
          <cell r="C3642" t="str">
            <v>UET URAN ENDÜSTRİ TESİSLERİ İNŞAAT VE TİCARET ANONİM ŞİRKETİ</v>
          </cell>
          <cell r="E3642" t="str">
            <v>İş Bankası DBS</v>
          </cell>
          <cell r="H3642" t="str">
            <v>ÇAN</v>
          </cell>
          <cell r="I3642" t="str">
            <v>KSE2022000004740</v>
          </cell>
          <cell r="J3642" t="str">
            <v>06.06.2022</v>
          </cell>
          <cell r="K3642" t="str">
            <v>Mayıs 2022</v>
          </cell>
          <cell r="L3642">
            <v>11744.19</v>
          </cell>
          <cell r="M3642">
            <v>11744.19</v>
          </cell>
        </row>
        <row r="3643">
          <cell r="C3643" t="str">
            <v>UFUK BUZ</v>
          </cell>
          <cell r="E3643" t="str">
            <v>YKB DBS</v>
          </cell>
          <cell r="H3643" t="str">
            <v>SANCAKTEPE</v>
          </cell>
          <cell r="I3643" t="str">
            <v>KSA2022000001744</v>
          </cell>
          <cell r="J3643" t="str">
            <v>11.06.2022</v>
          </cell>
          <cell r="K3643" t="str">
            <v>Mayıs 2022</v>
          </cell>
          <cell r="L3643">
            <v>3182.58</v>
          </cell>
          <cell r="M3643">
            <v>3182.58</v>
          </cell>
        </row>
        <row r="3644">
          <cell r="C3644" t="str">
            <v>UFUK DEMİR</v>
          </cell>
          <cell r="E3644" t="str">
            <v>İş Bankası DBS</v>
          </cell>
          <cell r="H3644" t="str">
            <v>KARAMÜRSEL</v>
          </cell>
          <cell r="I3644" t="str">
            <v>KSA2022000001745</v>
          </cell>
          <cell r="J3644" t="str">
            <v>11.06.2022</v>
          </cell>
          <cell r="K3644" t="str">
            <v>Mayıs 2022</v>
          </cell>
          <cell r="L3644">
            <v>15601.65</v>
          </cell>
          <cell r="M3644">
            <v>15601.65</v>
          </cell>
        </row>
        <row r="3645">
          <cell r="C3645" t="str">
            <v>UFUK PÜSGÜLLÜ</v>
          </cell>
          <cell r="D3645" t="str">
            <v>NESLİGÜL SÖNMEZ - TABACCO</v>
          </cell>
          <cell r="H3645" t="str">
            <v>ELAZIĞ</v>
          </cell>
          <cell r="I3645" t="str">
            <v>KSE2022000003276</v>
          </cell>
          <cell r="J3645" t="str">
            <v>07.05.2022</v>
          </cell>
          <cell r="K3645" t="str">
            <v>Mayıs 2022</v>
          </cell>
          <cell r="L3645">
            <v>46.83</v>
          </cell>
          <cell r="M3645">
            <v>46.83</v>
          </cell>
        </row>
        <row r="3646">
          <cell r="C3646" t="str">
            <v>UFUK PÜSGÜLLÜ</v>
          </cell>
          <cell r="D3646" t="str">
            <v>NESLİGÜL SÖNMEZ - TABACCO</v>
          </cell>
          <cell r="H3646" t="str">
            <v>ELAZIĞ</v>
          </cell>
          <cell r="I3646" t="str">
            <v>KSE2022000004744</v>
          </cell>
          <cell r="J3646" t="str">
            <v>06.06.2022</v>
          </cell>
          <cell r="K3646" t="str">
            <v>Mayıs 2022</v>
          </cell>
          <cell r="L3646">
            <v>8514.3700000000008</v>
          </cell>
          <cell r="M3646">
            <v>11514.37</v>
          </cell>
        </row>
        <row r="3647">
          <cell r="C3647" t="str">
            <v>UĞUR NİYAZİ DENİZ</v>
          </cell>
          <cell r="H3647" t="str">
            <v>ÇUMRA</v>
          </cell>
          <cell r="I3647" t="str">
            <v>KSA2022000001746</v>
          </cell>
          <cell r="J3647" t="str">
            <v>11.06.2022</v>
          </cell>
          <cell r="K3647" t="str">
            <v>Mayıs 2022</v>
          </cell>
          <cell r="L3647">
            <v>3263.55</v>
          </cell>
          <cell r="M3647">
            <v>3263.55</v>
          </cell>
        </row>
        <row r="3648">
          <cell r="C3648" t="str">
            <v>UĞUR ÖZHAN</v>
          </cell>
          <cell r="D3648" t="str">
            <v>MACROEN ENERJİ VE ENERJİ DANIŞMANLIK TİC. LTD. ŞTİ.</v>
          </cell>
          <cell r="H3648" t="str">
            <v>ŞEHZADELER</v>
          </cell>
          <cell r="I3648" t="str">
            <v>KSE2022000003275</v>
          </cell>
          <cell r="J3648" t="str">
            <v>07.05.2022</v>
          </cell>
          <cell r="K3648" t="str">
            <v>Mayıs 2022</v>
          </cell>
          <cell r="L3648">
            <v>50.49</v>
          </cell>
          <cell r="M3648">
            <v>50.49</v>
          </cell>
        </row>
        <row r="3649">
          <cell r="C3649" t="str">
            <v>UĞUR ÖZHAN</v>
          </cell>
          <cell r="D3649" t="str">
            <v>MACROEN ENERJİ VE ENERJİ DANIŞMANLIK TİC. LTD. ŞTİ.</v>
          </cell>
          <cell r="H3649" t="str">
            <v>TURGUTLU</v>
          </cell>
          <cell r="I3649" t="str">
            <v>KLA2022000005105</v>
          </cell>
          <cell r="J3649" t="str">
            <v>31.05.2022</v>
          </cell>
          <cell r="K3649" t="str">
            <v>Mayıs 2022</v>
          </cell>
          <cell r="L3649">
            <v>774.99</v>
          </cell>
          <cell r="M3649">
            <v>774.99</v>
          </cell>
        </row>
        <row r="3650">
          <cell r="C3650" t="str">
            <v>UĞUR ÖZHAN</v>
          </cell>
          <cell r="D3650" t="str">
            <v>MACROEN ENERJİ VE ENERJİ DANIŞMANLIK TİC. LTD. ŞTİ.</v>
          </cell>
          <cell r="H3650" t="str">
            <v>ŞEHZADELER</v>
          </cell>
          <cell r="I3650" t="str">
            <v>KLA2022000005106</v>
          </cell>
          <cell r="J3650" t="str">
            <v>31.05.2022</v>
          </cell>
          <cell r="K3650" t="str">
            <v>Mayıs 2022</v>
          </cell>
          <cell r="L3650">
            <v>934.88</v>
          </cell>
          <cell r="M3650">
            <v>934.88</v>
          </cell>
        </row>
        <row r="3651">
          <cell r="C3651" t="str">
            <v>UĞUR ÖZHAN</v>
          </cell>
          <cell r="D3651" t="str">
            <v>MACROEN ENERJİ VE ENERJİ DANIŞMANLIK TİC. LTD. ŞTİ.</v>
          </cell>
          <cell r="H3651" t="str">
            <v>ALAŞEHİR</v>
          </cell>
          <cell r="I3651" t="str">
            <v>KLA2022000005107</v>
          </cell>
          <cell r="J3651" t="str">
            <v>31.05.2022</v>
          </cell>
          <cell r="K3651" t="str">
            <v>Mayıs 2022</v>
          </cell>
          <cell r="L3651">
            <v>1172.99</v>
          </cell>
          <cell r="M3651">
            <v>1172.99</v>
          </cell>
        </row>
        <row r="3652">
          <cell r="C3652" t="str">
            <v>UĞUR ÖZHAN</v>
          </cell>
          <cell r="D3652" t="str">
            <v>MACROEN ENERJİ VE ENERJİ DANIŞMANLIK TİC. LTD. ŞTİ.</v>
          </cell>
          <cell r="H3652" t="str">
            <v>AKHİSAR</v>
          </cell>
          <cell r="I3652" t="str">
            <v>KLA2022000005108</v>
          </cell>
          <cell r="J3652" t="str">
            <v>31.05.2022</v>
          </cell>
          <cell r="K3652" t="str">
            <v>Mayıs 2022</v>
          </cell>
          <cell r="L3652">
            <v>711.04</v>
          </cell>
          <cell r="M3652">
            <v>711.04</v>
          </cell>
        </row>
        <row r="3653">
          <cell r="C3653" t="str">
            <v>UĞUR ÖZHAN</v>
          </cell>
          <cell r="D3653" t="str">
            <v>MACROEN ENERJİ VE ENERJİ DANIŞMANLIK TİC. LTD. ŞTİ.</v>
          </cell>
          <cell r="H3653" t="str">
            <v xml:space="preserve">YUNUSEMRE </v>
          </cell>
          <cell r="I3653" t="str">
            <v>KLA2022000005109</v>
          </cell>
          <cell r="J3653" t="str">
            <v>31.05.2022</v>
          </cell>
          <cell r="K3653" t="str">
            <v>Mayıs 2022</v>
          </cell>
          <cell r="L3653">
            <v>2028.25</v>
          </cell>
          <cell r="M3653">
            <v>2028.25</v>
          </cell>
        </row>
        <row r="3654">
          <cell r="C3654" t="str">
            <v>UĞUR ÖZHAN</v>
          </cell>
          <cell r="D3654" t="str">
            <v>MACROEN ENERJİ VE ENERJİ DANIŞMANLIK TİC. LTD. ŞTİ.</v>
          </cell>
          <cell r="H3654" t="str">
            <v>SALİHLİ</v>
          </cell>
          <cell r="I3654" t="str">
            <v>KLA2022000005110</v>
          </cell>
          <cell r="J3654" t="str">
            <v>31.05.2022</v>
          </cell>
          <cell r="K3654" t="str">
            <v>Mayıs 2022</v>
          </cell>
          <cell r="L3654">
            <v>1357.91</v>
          </cell>
          <cell r="M3654">
            <v>1357.91</v>
          </cell>
        </row>
        <row r="3655">
          <cell r="C3655" t="str">
            <v>ULTİMA YAPI ÜRÜNLERİSANAYİ VE TİC.LTD.ŞTİ.</v>
          </cell>
          <cell r="E3655" t="str">
            <v>HalkbankasıDBS</v>
          </cell>
          <cell r="H3655" t="str">
            <v>ATAŞEHİR</v>
          </cell>
          <cell r="I3655" t="str">
            <v>KSE2022000003274</v>
          </cell>
          <cell r="J3655" t="str">
            <v>07.05.2022</v>
          </cell>
          <cell r="K3655" t="str">
            <v>Mayıs 2022</v>
          </cell>
          <cell r="L3655">
            <v>26.3</v>
          </cell>
          <cell r="M3655">
            <v>26.3</v>
          </cell>
        </row>
        <row r="3656">
          <cell r="C3656" t="str">
            <v>ULTİMA YAPI ÜRÜNLERİSANAYİ VE TİC.LTD.ŞTİ.</v>
          </cell>
          <cell r="E3656" t="str">
            <v>HalkbankasıDBS</v>
          </cell>
          <cell r="H3656" t="str">
            <v>ATAŞEHİR</v>
          </cell>
          <cell r="I3656" t="str">
            <v>KLA2022000005095</v>
          </cell>
          <cell r="J3656" t="str">
            <v>31.05.2022</v>
          </cell>
          <cell r="K3656" t="str">
            <v>Mayıs 2022</v>
          </cell>
          <cell r="L3656">
            <v>3204.57</v>
          </cell>
          <cell r="M3656">
            <v>3204.57</v>
          </cell>
        </row>
        <row r="3657">
          <cell r="C3657" t="str">
            <v>ULTİMA YAPI ÜRÜNLERİSANAYİ VE TİC.LTD.ŞTİ.</v>
          </cell>
          <cell r="E3657" t="str">
            <v>HalkbankasıDBS</v>
          </cell>
          <cell r="H3657" t="str">
            <v>ATAŞEHİR</v>
          </cell>
          <cell r="I3657" t="str">
            <v>KLA2022000005096</v>
          </cell>
          <cell r="J3657" t="str">
            <v>31.05.2022</v>
          </cell>
          <cell r="K3657" t="str">
            <v>Mayıs 2022</v>
          </cell>
          <cell r="L3657">
            <v>228.61</v>
          </cell>
          <cell r="M3657">
            <v>228.61</v>
          </cell>
        </row>
        <row r="3658">
          <cell r="C3658" t="str">
            <v>ULUSOY AMBALAJ GIDASAN.VE TİC.LTD.ŞTİ.</v>
          </cell>
          <cell r="D3658" t="str">
            <v xml:space="preserve">ORKUN TUR. SEY. GEM. İNŞ. TİC. LD. ŞTİ. </v>
          </cell>
          <cell r="E3658" t="str">
            <v>İş Bankası ATS</v>
          </cell>
          <cell r="H3658" t="str">
            <v>YENİMAHALLE</v>
          </cell>
          <cell r="I3658" t="str">
            <v>KFE2022000000747</v>
          </cell>
          <cell r="J3658" t="str">
            <v>06.06.2022</v>
          </cell>
          <cell r="K3658" t="str">
            <v>Mayıs 2022</v>
          </cell>
          <cell r="L3658">
            <v>4941.0600000000004</v>
          </cell>
          <cell r="M3658">
            <v>9941.06</v>
          </cell>
        </row>
        <row r="3659">
          <cell r="C3659" t="str">
            <v>ULUSOY PLASTİK ÇELİK METAL ENERJİ BİLİŞİM GERİ DÖNÜŞÜM İMALAT SAN.VE TİC.LTD.ŞTİ.</v>
          </cell>
          <cell r="D3659" t="str">
            <v>HANKAYA SAVUNMA SAN. VE TİC. A.Ş.</v>
          </cell>
          <cell r="H3659" t="str">
            <v>KAHRAMANKAZAN</v>
          </cell>
          <cell r="I3659" t="str">
            <v>KSE2022000003273</v>
          </cell>
          <cell r="J3659" t="str">
            <v>07.05.2022</v>
          </cell>
          <cell r="K3659" t="str">
            <v>Mayıs 2022</v>
          </cell>
          <cell r="L3659">
            <v>451.16</v>
          </cell>
          <cell r="M3659">
            <v>451.16</v>
          </cell>
        </row>
        <row r="3660">
          <cell r="C3660" t="str">
            <v>ULUSOY PLASTİK ÇELİK METAL ENERJİ BİLİŞİM GERİ DÖNÜŞÜM İMALAT SAN.VE TİC.LTD.ŞTİ.</v>
          </cell>
          <cell r="D3660" t="str">
            <v>HANKAYA SAVUNMA SAN. VE TİC. A.Ş.</v>
          </cell>
          <cell r="H3660" t="str">
            <v>KAHRAMANKAZAN</v>
          </cell>
          <cell r="I3660" t="str">
            <v>KSE2022000004739</v>
          </cell>
          <cell r="J3660" t="str">
            <v>06.06.2022</v>
          </cell>
          <cell r="K3660" t="str">
            <v>Mayıs 2022</v>
          </cell>
          <cell r="L3660">
            <v>135775.21</v>
          </cell>
          <cell r="M3660">
            <v>135775.21</v>
          </cell>
        </row>
        <row r="3661">
          <cell r="C3661" t="str">
            <v>ULUTÜRK İNŞ.MAD.GIDASAN.VE TİC.LTD.ŞTİ.</v>
          </cell>
          <cell r="D3661" t="str">
            <v>SERA ENERJİ SAN. VE TİC. LTD. ŞTİ.</v>
          </cell>
          <cell r="H3661" t="str">
            <v>TEPEBAŞI</v>
          </cell>
          <cell r="I3661" t="str">
            <v>KSA2022000001007</v>
          </cell>
          <cell r="J3661" t="str">
            <v>07.05.2022</v>
          </cell>
          <cell r="K3661" t="str">
            <v>Mayıs 2022</v>
          </cell>
          <cell r="L3661">
            <v>67.98</v>
          </cell>
          <cell r="M3661">
            <v>67.98</v>
          </cell>
        </row>
        <row r="3662">
          <cell r="C3662" t="str">
            <v>UNILEVER SAN.VE TİC.TÜRK A.Ş.</v>
          </cell>
          <cell r="E3662" t="str">
            <v>İş Bankası ATS</v>
          </cell>
          <cell r="H3662" t="str">
            <v>SANCAKTEPE</v>
          </cell>
          <cell r="I3662" t="str">
            <v>KSE2022000003272</v>
          </cell>
          <cell r="J3662" t="str">
            <v>07.05.2022</v>
          </cell>
          <cell r="K3662" t="str">
            <v>Mayıs 2022</v>
          </cell>
          <cell r="L3662">
            <v>116589.92</v>
          </cell>
          <cell r="M3662">
            <v>116589.92</v>
          </cell>
        </row>
        <row r="3663">
          <cell r="C3663" t="str">
            <v>UNILEVER SAN.VE TİC.TÜRK A.Ş.</v>
          </cell>
          <cell r="E3663" t="str">
            <v>İş Bankası ATS</v>
          </cell>
          <cell r="H3663" t="str">
            <v>ÜMRANİYE</v>
          </cell>
          <cell r="I3663" t="str">
            <v>KLA2022000005231</v>
          </cell>
          <cell r="J3663" t="str">
            <v>31.05.2022</v>
          </cell>
          <cell r="K3663" t="str">
            <v>Mayıs 2022</v>
          </cell>
          <cell r="L3663">
            <v>377016.24</v>
          </cell>
          <cell r="M3663">
            <v>377016.24</v>
          </cell>
        </row>
        <row r="3664">
          <cell r="C3664" t="str">
            <v>URGANCIOĞLU TURİZM İNŞAAT SANAYİ TİCLTD.ŞTİ.</v>
          </cell>
          <cell r="D3664" t="str">
            <v>ACAROĞLU ACTİVE GIDA TURİZM SAN. VE TİC. LTD. ŞTİ</v>
          </cell>
          <cell r="E3664" t="str">
            <v>İş Bankası DBS</v>
          </cell>
          <cell r="H3664" t="str">
            <v>ÇEŞME</v>
          </cell>
          <cell r="I3664" t="str">
            <v>KSE2022000003271</v>
          </cell>
          <cell r="J3664" t="str">
            <v>07.05.2022</v>
          </cell>
          <cell r="K3664" t="str">
            <v>Mayıs 2022</v>
          </cell>
          <cell r="L3664">
            <v>88.23</v>
          </cell>
          <cell r="M3664">
            <v>88.23</v>
          </cell>
        </row>
        <row r="3665">
          <cell r="C3665" t="str">
            <v>URGANCIOĞLU TURİZM İNŞAAT SANAYİ TİCLTD.ŞTİ.</v>
          </cell>
          <cell r="D3665" t="str">
            <v>ACAROĞLU ACTİVE GIDA TURİZM SAN. VE TİC. LTD. ŞTİ</v>
          </cell>
          <cell r="E3665" t="str">
            <v>İş Bankası DBS</v>
          </cell>
          <cell r="H3665" t="str">
            <v>ÇEŞME</v>
          </cell>
          <cell r="I3665" t="str">
            <v>KSE2022000004738</v>
          </cell>
          <cell r="J3665" t="str">
            <v>06.06.2022</v>
          </cell>
          <cell r="K3665" t="str">
            <v>Mayıs 2022</v>
          </cell>
          <cell r="L3665">
            <v>9485.81</v>
          </cell>
          <cell r="M3665">
            <v>9485.81</v>
          </cell>
        </row>
        <row r="3666">
          <cell r="C3666" t="str">
            <v>UŞAK DERİ KARMA ORGANİZE SANAYİ BÖLGESİ</v>
          </cell>
          <cell r="H3666" t="str">
            <v>UŞAK</v>
          </cell>
          <cell r="I3666" t="str">
            <v>KSE2022000004672</v>
          </cell>
          <cell r="J3666" t="str">
            <v>31.05.2022</v>
          </cell>
          <cell r="K3666" t="str">
            <v>Mayıs 2022</v>
          </cell>
          <cell r="L3666">
            <v>15265303.289999999</v>
          </cell>
          <cell r="M3666">
            <v>15265303.289999999</v>
          </cell>
        </row>
        <row r="3667">
          <cell r="C3667" t="str">
            <v>UŞAK DERİ KARMA ORGANİZE SANAYİ BÖLGESİ</v>
          </cell>
          <cell r="H3667" t="str">
            <v>UŞAK</v>
          </cell>
          <cell r="I3667" t="str">
            <v>KSE2022000004998</v>
          </cell>
          <cell r="J3667" t="str">
            <v>18.06.2022</v>
          </cell>
          <cell r="K3667" t="str">
            <v>Mayıs 2022</v>
          </cell>
          <cell r="L3667">
            <v>29500000</v>
          </cell>
          <cell r="M3667">
            <v>29500000</v>
          </cell>
        </row>
        <row r="3668">
          <cell r="C3668" t="str">
            <v>UŞAK ŞANTİYESİ</v>
          </cell>
          <cell r="H3668" t="str">
            <v>EŞME</v>
          </cell>
          <cell r="I3668" t="str">
            <v>KME2022000001436</v>
          </cell>
          <cell r="J3668" t="str">
            <v>13.06.2022</v>
          </cell>
          <cell r="K3668" t="str">
            <v>Mayıs 2022</v>
          </cell>
          <cell r="L3668">
            <v>41066.629999999997</v>
          </cell>
          <cell r="M3668">
            <v>41066.629999999997</v>
          </cell>
        </row>
        <row r="3669">
          <cell r="C3669" t="str">
            <v>UŞAK ŞANTİYESİ</v>
          </cell>
          <cell r="H3669" t="str">
            <v>EŞME</v>
          </cell>
          <cell r="I3669" t="str">
            <v>KME2022000001435</v>
          </cell>
          <cell r="J3669" t="str">
            <v>13.06.2022</v>
          </cell>
          <cell r="K3669" t="str">
            <v>Mayıs 2022</v>
          </cell>
          <cell r="L3669">
            <v>109520.4</v>
          </cell>
          <cell r="M3669">
            <v>109520.4</v>
          </cell>
        </row>
        <row r="3670">
          <cell r="C3670" t="str">
            <v>UŞAK ŞANTİYESİ</v>
          </cell>
          <cell r="H3670" t="str">
            <v>EŞME</v>
          </cell>
          <cell r="I3670" t="str">
            <v>KME2022000001437</v>
          </cell>
          <cell r="J3670" t="str">
            <v>13.06.2022</v>
          </cell>
          <cell r="K3670" t="str">
            <v>Mayıs 2022</v>
          </cell>
          <cell r="L3670">
            <v>98813.14</v>
          </cell>
          <cell r="M3670">
            <v>98813.14</v>
          </cell>
        </row>
        <row r="3671">
          <cell r="C3671" t="str">
            <v>UTKUM MÜHENDİSLİK METAL KAPLAMA SANAYİ VE TİC.LTD.ŞTİ.</v>
          </cell>
          <cell r="E3671" t="str">
            <v>VakıfbankDBS</v>
          </cell>
          <cell r="H3671" t="str">
            <v>MENEMEN</v>
          </cell>
          <cell r="I3671" t="str">
            <v>KEA2022000001237</v>
          </cell>
          <cell r="J3671" t="str">
            <v>06.06.2022</v>
          </cell>
          <cell r="K3671" t="str">
            <v>Mayıs 2022</v>
          </cell>
          <cell r="L3671">
            <v>10632.41</v>
          </cell>
          <cell r="M3671">
            <v>10632.41</v>
          </cell>
        </row>
        <row r="3672">
          <cell r="C3672" t="str">
            <v>UTKUM MÜHENDİSLİK METAL KAPLAMA SANAYİ VE TİC.LTD.ŞTİ.</v>
          </cell>
          <cell r="E3672" t="str">
            <v>VakıfbankDBS</v>
          </cell>
          <cell r="H3672" t="str">
            <v>MENEMEN</v>
          </cell>
          <cell r="I3672" t="str">
            <v>KSA2022000001008</v>
          </cell>
          <cell r="J3672" t="str">
            <v>07.05.2022</v>
          </cell>
          <cell r="K3672" t="str">
            <v>Mayıs 2022</v>
          </cell>
          <cell r="L3672">
            <v>49.44</v>
          </cell>
          <cell r="M3672">
            <v>49.44</v>
          </cell>
        </row>
        <row r="3673">
          <cell r="C3673" t="str">
            <v>UYSAL MAKİNA SANAYİİTH.İHR.VE TİC.A.Ş.</v>
          </cell>
          <cell r="H3673" t="str">
            <v>ÇİĞLİ</v>
          </cell>
          <cell r="I3673" t="str">
            <v>KSE2022000003270</v>
          </cell>
          <cell r="J3673" t="str">
            <v>07.05.2022</v>
          </cell>
          <cell r="K3673" t="str">
            <v>Mayıs 2022</v>
          </cell>
          <cell r="L3673">
            <v>24388.54</v>
          </cell>
          <cell r="M3673">
            <v>24388.54</v>
          </cell>
        </row>
        <row r="3674">
          <cell r="C3674" t="str">
            <v>UYSALLAR AKARYAKIT ENERJİ GIDA SANAYİ VE TİCARET LİMİTED ŞİRKETİ</v>
          </cell>
          <cell r="E3674" t="str">
            <v>İş Bankası DBS</v>
          </cell>
          <cell r="H3674" t="str">
            <v>YALOVA</v>
          </cell>
          <cell r="I3674" t="str">
            <v>KLA2022000005094</v>
          </cell>
          <cell r="J3674" t="str">
            <v>31.05.2022</v>
          </cell>
          <cell r="K3674" t="str">
            <v>Mayıs 2022</v>
          </cell>
          <cell r="L3674">
            <v>15853.76</v>
          </cell>
          <cell r="M3674">
            <v>15853.76</v>
          </cell>
        </row>
        <row r="3675">
          <cell r="C3675" t="str">
            <v>UZALTAŞ İNŞ. TAAH. İTH. İHR. PET. ÜRÜN. LTD.ŞTİ.</v>
          </cell>
          <cell r="D3675" t="str">
            <v>YAŞAM İLETİŞİM TELEKOMÜNİKASYON</v>
          </cell>
          <cell r="E3675" t="str">
            <v>İş Bankası DBS</v>
          </cell>
          <cell r="H3675" t="str">
            <v>ÇANKAYA</v>
          </cell>
          <cell r="I3675" t="str">
            <v>KSE2022000003269</v>
          </cell>
          <cell r="J3675" t="str">
            <v>07.05.2022</v>
          </cell>
          <cell r="K3675" t="str">
            <v>Mayıs 2022</v>
          </cell>
          <cell r="L3675">
            <v>360.97</v>
          </cell>
          <cell r="M3675">
            <v>360.97</v>
          </cell>
        </row>
        <row r="3676">
          <cell r="C3676" t="str">
            <v>UZALTAŞ İNŞ. TAAH. İTH. İHR. PET. ÜRÜN. LTD.ŞTİ.</v>
          </cell>
          <cell r="D3676" t="str">
            <v>YAŞAM İLETİŞİM TELEKOMÜNİKASYON</v>
          </cell>
          <cell r="E3676" t="str">
            <v>İş Bankası DBS</v>
          </cell>
          <cell r="H3676" t="str">
            <v>ÇANKAYA</v>
          </cell>
          <cell r="I3676" t="str">
            <v>KSE2022000004741</v>
          </cell>
          <cell r="J3676" t="str">
            <v>06.06.2022</v>
          </cell>
          <cell r="K3676" t="str">
            <v>Mayıs 2022</v>
          </cell>
          <cell r="L3676">
            <v>33526.199999999997</v>
          </cell>
          <cell r="M3676">
            <v>33526.199999999997</v>
          </cell>
        </row>
        <row r="3677">
          <cell r="C3677" t="str">
            <v>UZALTAŞ İNŞ. TAAH. İTH. İHR. PET. ÜRÜN. LTD.ŞTİ.</v>
          </cell>
          <cell r="D3677" t="str">
            <v>YAŞAM İLETİŞİM TELEKOMÜNİKASYON</v>
          </cell>
          <cell r="E3677" t="str">
            <v>İş Bankası DBS</v>
          </cell>
          <cell r="H3677" t="str">
            <v>ÇANKAYA</v>
          </cell>
          <cell r="I3677" t="str">
            <v>KSE2022000004742</v>
          </cell>
          <cell r="J3677" t="str">
            <v>06.06.2022</v>
          </cell>
          <cell r="K3677" t="str">
            <v>Mayıs 2022</v>
          </cell>
          <cell r="L3677">
            <v>3186.66</v>
          </cell>
          <cell r="M3677">
            <v>3186.66</v>
          </cell>
        </row>
        <row r="3678">
          <cell r="C3678" t="str">
            <v>UZALTAŞ İNŞ. TAAH. İTH. İHR. PET. ÜRÜN. LTD.ŞTİ.</v>
          </cell>
          <cell r="D3678" t="str">
            <v>YAŞAM İLETİŞİM TELEKOMÜNİKASYON</v>
          </cell>
          <cell r="E3678" t="str">
            <v>İş Bankası DBS</v>
          </cell>
          <cell r="H3678" t="str">
            <v>ÇANKAYA</v>
          </cell>
          <cell r="I3678" t="str">
            <v>KSE2022000004743</v>
          </cell>
          <cell r="J3678" t="str">
            <v>06.06.2022</v>
          </cell>
          <cell r="K3678" t="str">
            <v>Mayıs 2022</v>
          </cell>
          <cell r="L3678">
            <v>26141.71</v>
          </cell>
          <cell r="M3678">
            <v>26141.71</v>
          </cell>
        </row>
        <row r="3679">
          <cell r="C3679" t="str">
            <v>UZL FİLO OTOMOTİV PETROL NAKLİYE SANAYİ VE TİCARET LİMİTED ŞİRKETİ</v>
          </cell>
          <cell r="D3679" t="str">
            <v>YAŞAM İLETİŞİM TELEKOMÜNİKASYON</v>
          </cell>
          <cell r="E3679" t="str">
            <v>İş Bankası DBS</v>
          </cell>
          <cell r="H3679" t="str">
            <v>ÇANKAYA</v>
          </cell>
          <cell r="I3679" t="str">
            <v>KSE2022000003268</v>
          </cell>
          <cell r="J3679" t="str">
            <v>07.05.2022</v>
          </cell>
          <cell r="K3679" t="str">
            <v>Mayıs 2022</v>
          </cell>
          <cell r="L3679">
            <v>337.42</v>
          </cell>
          <cell r="M3679">
            <v>337.42</v>
          </cell>
        </row>
        <row r="3680">
          <cell r="C3680" t="str">
            <v>UZL FİLO OTOMOTİV PETROL NAKLİYE SANAYİ VE TİCARET LİMİTED ŞİRKETİ</v>
          </cell>
          <cell r="D3680" t="str">
            <v>YAŞAM İLETİŞİM TELEKOMÜNİKASYON</v>
          </cell>
          <cell r="E3680" t="str">
            <v>İş Bankası DBS</v>
          </cell>
          <cell r="H3680" t="str">
            <v>BAYRAMPAŞA</v>
          </cell>
          <cell r="I3680" t="str">
            <v>KSE2022000004736</v>
          </cell>
          <cell r="J3680" t="str">
            <v>06.06.2022</v>
          </cell>
          <cell r="K3680" t="str">
            <v>Mayıs 2022</v>
          </cell>
          <cell r="L3680">
            <v>26807.279999999999</v>
          </cell>
          <cell r="M3680">
            <v>26807.279999999999</v>
          </cell>
        </row>
        <row r="3681">
          <cell r="C3681" t="str">
            <v>UZL FİLO OTOMOTİV PETROL NAKLİYE SANAYİ VE TİCARET LİMİTED ŞİRKETİ</v>
          </cell>
          <cell r="D3681" t="str">
            <v>YAŞAM İLETİŞİM TELEKOMÜNİKASYON</v>
          </cell>
          <cell r="E3681" t="str">
            <v>İş Bankası DBS</v>
          </cell>
          <cell r="H3681" t="str">
            <v>GAZİOSMANPAŞA</v>
          </cell>
          <cell r="I3681" t="str">
            <v>KSE2022000004735</v>
          </cell>
          <cell r="J3681" t="str">
            <v>06.06.2022</v>
          </cell>
          <cell r="K3681" t="str">
            <v>Mayıs 2022</v>
          </cell>
          <cell r="L3681">
            <v>18338.45</v>
          </cell>
          <cell r="M3681">
            <v>18338.45</v>
          </cell>
        </row>
        <row r="3682">
          <cell r="C3682" t="str">
            <v>UZL FİLO OTOMOTİV PETROL NAKLİYE SANAYİ VE TİCARET LİMİTED ŞİRKETİ</v>
          </cell>
          <cell r="D3682" t="str">
            <v>YAŞAM İLETİŞİM TELEKOMÜNİKASYON</v>
          </cell>
          <cell r="E3682" t="str">
            <v>İş Bankası DBS</v>
          </cell>
          <cell r="H3682" t="str">
            <v>ÇANKAYA</v>
          </cell>
          <cell r="I3682" t="str">
            <v>KSE2022000004733</v>
          </cell>
          <cell r="J3682" t="str">
            <v>06.06.2022</v>
          </cell>
          <cell r="K3682" t="str">
            <v>Mayıs 2022</v>
          </cell>
          <cell r="L3682">
            <v>544.48</v>
          </cell>
          <cell r="M3682">
            <v>544.48</v>
          </cell>
        </row>
        <row r="3683">
          <cell r="C3683" t="str">
            <v>UZL FİLO OTOMOTİV PETROL NAKLİYE SANAYİ VE TİCARET LİMİTED ŞİRKETİ</v>
          </cell>
          <cell r="D3683" t="str">
            <v>YAŞAM İLETİŞİM TELEKOMÜNİKASYON</v>
          </cell>
          <cell r="E3683" t="str">
            <v>İş Bankası DBS</v>
          </cell>
          <cell r="H3683" t="str">
            <v>BODRUM</v>
          </cell>
          <cell r="I3683" t="str">
            <v>KSE2022000004737</v>
          </cell>
          <cell r="J3683" t="str">
            <v>06.06.2022</v>
          </cell>
          <cell r="K3683" t="str">
            <v>Mayıs 2022</v>
          </cell>
          <cell r="L3683">
            <v>8056.07</v>
          </cell>
          <cell r="M3683">
            <v>8056.07</v>
          </cell>
        </row>
        <row r="3684">
          <cell r="C3684" t="str">
            <v>UZL FİLO OTOMOTİV PETROL NAKLİYE SANAYİ VE TİCARET LİMİTED ŞİRKETİ</v>
          </cell>
          <cell r="D3684" t="str">
            <v>YAŞAM İLETİŞİM TELEKOMÜNİKASYON</v>
          </cell>
          <cell r="E3684" t="str">
            <v>İş Bankası DBS</v>
          </cell>
          <cell r="H3684" t="str">
            <v>ÇANKAYA</v>
          </cell>
          <cell r="I3684" t="str">
            <v>KSE2022000004734</v>
          </cell>
          <cell r="J3684" t="str">
            <v>06.06.2022</v>
          </cell>
          <cell r="K3684" t="str">
            <v>Mayıs 2022</v>
          </cell>
          <cell r="L3684">
            <v>706.45</v>
          </cell>
          <cell r="M3684">
            <v>706.45</v>
          </cell>
        </row>
        <row r="3685">
          <cell r="C3685" t="str">
            <v>ÜMÜT TOPUZ</v>
          </cell>
          <cell r="H3685" t="str">
            <v>ÇORUM</v>
          </cell>
          <cell r="I3685" t="str">
            <v>KMA2022000001734</v>
          </cell>
          <cell r="J3685" t="str">
            <v>06.06.2022</v>
          </cell>
          <cell r="K3685" t="str">
            <v>Mayıs 2022</v>
          </cell>
          <cell r="L3685">
            <v>443.35</v>
          </cell>
          <cell r="M3685">
            <v>443.35</v>
          </cell>
        </row>
        <row r="3686">
          <cell r="C3686" t="str">
            <v>ÜNAL AKSARAY</v>
          </cell>
          <cell r="H3686" t="str">
            <v>KEÇİÖREN</v>
          </cell>
          <cell r="I3686" t="str">
            <v>KMA2022000001733</v>
          </cell>
          <cell r="J3686" t="str">
            <v>06.06.2022</v>
          </cell>
          <cell r="K3686" t="str">
            <v>Mayıs 2022</v>
          </cell>
          <cell r="L3686">
            <v>245.12</v>
          </cell>
          <cell r="M3686">
            <v>245.12</v>
          </cell>
        </row>
        <row r="3687">
          <cell r="C3687" t="str">
            <v>ÜNLÜ TEKNİK RULMAN TİCARET VE SANAYİANONİM ŞİRKETİ</v>
          </cell>
          <cell r="E3687" t="str">
            <v>HalkbankasıDBS</v>
          </cell>
          <cell r="H3687" t="str">
            <v>BORNOVA</v>
          </cell>
          <cell r="I3687" t="str">
            <v>KSE2022000003267</v>
          </cell>
          <cell r="J3687" t="str">
            <v>07.05.2022</v>
          </cell>
          <cell r="K3687" t="str">
            <v>Mayıs 2022</v>
          </cell>
          <cell r="L3687">
            <v>494.35</v>
          </cell>
          <cell r="M3687">
            <v>494.35</v>
          </cell>
        </row>
        <row r="3688">
          <cell r="C3688" t="str">
            <v>ÜNTAŞ DEMİR NAKLİYE.İNŞAAT TAAHHÜT SAN VE TİC.LTD.ŞT</v>
          </cell>
          <cell r="H3688" t="str">
            <v>ELAZIĞ</v>
          </cell>
          <cell r="I3688" t="str">
            <v>KSE2022000003266</v>
          </cell>
          <cell r="J3688" t="str">
            <v>07.05.2022</v>
          </cell>
          <cell r="K3688" t="str">
            <v>Mayıs 2022</v>
          </cell>
          <cell r="L3688">
            <v>299.58</v>
          </cell>
          <cell r="M3688">
            <v>299.58</v>
          </cell>
        </row>
        <row r="3689">
          <cell r="C3689" t="str">
            <v>ÜNTAŞ DEMİR NAKLİYE.İNŞAAT TAAHHÜT SAN VE TİC.LTD.ŞT</v>
          </cell>
          <cell r="H3689" t="str">
            <v>ELAZIĞ</v>
          </cell>
          <cell r="I3689" t="str">
            <v>KSE2022000004730</v>
          </cell>
          <cell r="J3689" t="str">
            <v>06.06.2022</v>
          </cell>
          <cell r="K3689" t="str">
            <v>Mayıs 2022</v>
          </cell>
          <cell r="L3689">
            <v>27791.88</v>
          </cell>
          <cell r="M3689">
            <v>27791.88</v>
          </cell>
        </row>
        <row r="3690">
          <cell r="C3690" t="str">
            <v>ÜNTRANS TRANSMİSYONELEMANLARI SAN.VE TİC.LTD.ŞTİ.</v>
          </cell>
          <cell r="E3690" t="str">
            <v>İş Bankası ATS</v>
          </cell>
          <cell r="H3690" t="str">
            <v>KONAK</v>
          </cell>
          <cell r="I3690" t="str">
            <v>KSA2022000001009</v>
          </cell>
          <cell r="J3690" t="str">
            <v>07.05.2022</v>
          </cell>
          <cell r="K3690" t="str">
            <v>Mayıs 2022</v>
          </cell>
          <cell r="L3690">
            <v>20.37</v>
          </cell>
          <cell r="M3690">
            <v>20.37</v>
          </cell>
        </row>
        <row r="3691">
          <cell r="C3691" t="str">
            <v>ÜRETİCİ GIDA HAYV.SÜT ÜRÜN.İŞLET.SANA.VETİC.LTD.ŞTİ.</v>
          </cell>
          <cell r="D3691" t="str">
            <v>DOĞAN NURİ MÜHENDİSLİK ELK. ELT. MAK. GIDA SAN. TİC. LTD. ŞTİ.</v>
          </cell>
          <cell r="E3691" t="str">
            <v>ZiraatbankasıDBS</v>
          </cell>
          <cell r="H3691" t="str">
            <v xml:space="preserve">YUNUSEMRE </v>
          </cell>
          <cell r="I3691" t="str">
            <v>KSE2022000003265</v>
          </cell>
          <cell r="J3691" t="str">
            <v>07.05.2022</v>
          </cell>
          <cell r="K3691" t="str">
            <v>Mayıs 2022</v>
          </cell>
          <cell r="L3691">
            <v>927.31</v>
          </cell>
          <cell r="M3691">
            <v>927.31</v>
          </cell>
        </row>
        <row r="3692">
          <cell r="C3692" t="str">
            <v>ÜRETİCİ GIDA HAYV.SÜT ÜRÜN.İŞLET.SANA.VETİC.LTD.ŞTİ.</v>
          </cell>
          <cell r="D3692" t="str">
            <v>DOĞAN NURİ MÜHENDİSLİK ELK. ELT. MAK. GIDA SAN. TİC. LTD. ŞTİ.</v>
          </cell>
          <cell r="E3692" t="str">
            <v>ZiraatbankasıDBS</v>
          </cell>
          <cell r="H3692" t="str">
            <v>AKHİSAR</v>
          </cell>
          <cell r="I3692" t="str">
            <v>KLA2022000005101</v>
          </cell>
          <cell r="J3692" t="str">
            <v>31.05.2022</v>
          </cell>
          <cell r="K3692" t="str">
            <v>Mayıs 2022</v>
          </cell>
          <cell r="L3692">
            <v>141091.04</v>
          </cell>
          <cell r="M3692">
            <v>141091.04</v>
          </cell>
        </row>
        <row r="3693">
          <cell r="C3693" t="str">
            <v>ÜRETİCİ GIDA HAYV.SÜT ÜRÜN.İŞLET.SANA.VETİC.LTD.ŞTİ.</v>
          </cell>
          <cell r="D3693" t="str">
            <v>DOĞAN NURİ MÜHENDİSLİK ELK. ELT. MAK. GIDA SAN. TİC. LTD. ŞTİ.</v>
          </cell>
          <cell r="E3693" t="str">
            <v>ZiraatbankasıDBS</v>
          </cell>
          <cell r="H3693" t="str">
            <v>AKHİSAR</v>
          </cell>
          <cell r="I3693" t="str">
            <v>KLA2022000005098</v>
          </cell>
          <cell r="J3693" t="str">
            <v>31.05.2022</v>
          </cell>
          <cell r="K3693" t="str">
            <v>Mayıs 2022</v>
          </cell>
          <cell r="L3693">
            <v>7245.53</v>
          </cell>
          <cell r="M3693">
            <v>7245.53</v>
          </cell>
        </row>
        <row r="3694">
          <cell r="C3694" t="str">
            <v>ÜRETİCİ GIDA HAYV.SÜT ÜRÜN.İŞLET.SANA.VETİC.LTD.ŞTİ.</v>
          </cell>
          <cell r="D3694" t="str">
            <v>DOĞAN NURİ MÜHENDİSLİK ELK. ELT. MAK. GIDA SAN. TİC. LTD. ŞTİ.</v>
          </cell>
          <cell r="E3694" t="str">
            <v>ZiraatbankasıDBS</v>
          </cell>
          <cell r="H3694" t="str">
            <v xml:space="preserve">YUNUSEMRE </v>
          </cell>
          <cell r="I3694" t="str">
            <v>KLA2022000005099</v>
          </cell>
          <cell r="J3694" t="str">
            <v>31.05.2022</v>
          </cell>
          <cell r="K3694" t="str">
            <v>Mayıs 2022</v>
          </cell>
          <cell r="L3694">
            <v>8727.3700000000008</v>
          </cell>
          <cell r="M3694">
            <v>8727.3700000000008</v>
          </cell>
        </row>
        <row r="3695">
          <cell r="C3695" t="str">
            <v>ÜRETİCİ GIDA HAYV.SÜT ÜRÜN.İŞLET.SANA.VETİC.LTD.ŞTİ.</v>
          </cell>
          <cell r="D3695" t="str">
            <v>DOĞAN NURİ MÜHENDİSLİK ELK. ELT. MAK. GIDA SAN. TİC. LTD. ŞTİ.</v>
          </cell>
          <cell r="E3695" t="str">
            <v>ZiraatbankasıDBS</v>
          </cell>
          <cell r="H3695" t="str">
            <v>AKHİSAR</v>
          </cell>
          <cell r="I3695" t="str">
            <v>KLA2022000005100</v>
          </cell>
          <cell r="J3695" t="str">
            <v>31.05.2022</v>
          </cell>
          <cell r="K3695" t="str">
            <v>Mayıs 2022</v>
          </cell>
          <cell r="L3695">
            <v>6914.48</v>
          </cell>
          <cell r="M3695">
            <v>6914.48</v>
          </cell>
        </row>
        <row r="3696">
          <cell r="C3696" t="str">
            <v>ÜRETİCİ GIDA HAYV.SÜT ÜRÜN.İŞLET.SANA.VETİC.LTD.ŞTİ.</v>
          </cell>
          <cell r="D3696" t="str">
            <v>DOĞAN NURİ MÜHENDİSLİK ELK. ELT. MAK. GIDA SAN. TİC. LTD. ŞTİ.</v>
          </cell>
          <cell r="E3696" t="str">
            <v>ZiraatbankasıDBS</v>
          </cell>
          <cell r="H3696" t="str">
            <v>AKHİSAR</v>
          </cell>
          <cell r="I3696" t="str">
            <v>KLA2022000005102</v>
          </cell>
          <cell r="J3696" t="str">
            <v>31.05.2022</v>
          </cell>
          <cell r="K3696" t="str">
            <v>Mayıs 2022</v>
          </cell>
          <cell r="L3696">
            <v>9124.1</v>
          </cell>
          <cell r="M3696">
            <v>9124.1</v>
          </cell>
        </row>
        <row r="3697">
          <cell r="C3697" t="str">
            <v>ÜRETİCİ GIDA HAYV.SÜT ÜRÜN.İŞLET.SANA.VETİC.LTD.ŞTİ.</v>
          </cell>
          <cell r="D3697" t="str">
            <v>DOĞAN NURİ MÜHENDİSLİK ELK. ELT. MAK. GIDA SAN. TİC. LTD. ŞTİ.</v>
          </cell>
          <cell r="E3697" t="str">
            <v>ZiraatbankasıDBS</v>
          </cell>
          <cell r="H3697" t="str">
            <v>ŞEHZADELER</v>
          </cell>
          <cell r="I3697" t="str">
            <v>KLA2022000005103</v>
          </cell>
          <cell r="J3697" t="str">
            <v>31.05.2022</v>
          </cell>
          <cell r="K3697" t="str">
            <v>Mayıs 2022</v>
          </cell>
          <cell r="L3697">
            <v>3048.65</v>
          </cell>
          <cell r="M3697">
            <v>3048.65</v>
          </cell>
        </row>
        <row r="3698">
          <cell r="C3698" t="str">
            <v>ÜRETİCİ GIDA HAYV.SÜT ÜRÜN.İŞLET.SANA.VETİC.LTD.ŞTİ.</v>
          </cell>
          <cell r="D3698" t="str">
            <v>DOĞAN NURİ MÜHENDİSLİK ELK. ELT. MAK. GIDA SAN. TİC. LTD. ŞTİ.</v>
          </cell>
          <cell r="E3698" t="str">
            <v>ZiraatbankasıDBS</v>
          </cell>
          <cell r="H3698" t="str">
            <v>AKHİSAR</v>
          </cell>
          <cell r="I3698" t="str">
            <v>KLA2022000005104</v>
          </cell>
          <cell r="J3698" t="str">
            <v>31.05.2022</v>
          </cell>
          <cell r="K3698" t="str">
            <v>Mayıs 2022</v>
          </cell>
          <cell r="L3698">
            <v>7639.53</v>
          </cell>
          <cell r="M3698">
            <v>7639.53</v>
          </cell>
        </row>
        <row r="3699">
          <cell r="C3699" t="str">
            <v>ÜSKÜDAR GRUP GIDA VE UNLU MAMÜLLERİ İNŞAAT TARIM ÜRÜNLERİ SANAYİ TİCARET LİMİTED ŞİRK</v>
          </cell>
          <cell r="D3699" t="str">
            <v>YAŞAM İLETİŞİM TELEKOMÜNİKASYON</v>
          </cell>
          <cell r="H3699" t="str">
            <v>YENİMAHALLE</v>
          </cell>
          <cell r="I3699" t="str">
            <v>KSA2022000001493</v>
          </cell>
          <cell r="J3699" t="str">
            <v>10.06.2022</v>
          </cell>
          <cell r="K3699" t="str">
            <v>Mayıs 2022</v>
          </cell>
          <cell r="L3699">
            <v>28189.5</v>
          </cell>
          <cell r="M3699">
            <v>28189.5</v>
          </cell>
        </row>
        <row r="3700">
          <cell r="C3700" t="str">
            <v>ÜSKÜDAR GRUP GIDA VE UNLU MAMÜLLERİ İNŞAAT TARIM ÜRÜNLERİ SANAYİ TİCARET LİMİTED ŞİRK</v>
          </cell>
          <cell r="D3700" t="str">
            <v>YAŞAM İLETİŞİM TELEKOMÜNİKASYON</v>
          </cell>
          <cell r="H3700" t="str">
            <v>YENİMAHALLE</v>
          </cell>
          <cell r="I3700" t="str">
            <v>KSA2022000001010</v>
          </cell>
          <cell r="J3700" t="str">
            <v>07.05.2022</v>
          </cell>
          <cell r="K3700" t="str">
            <v>Mayıs 2022</v>
          </cell>
          <cell r="L3700">
            <v>109.33</v>
          </cell>
          <cell r="M3700">
            <v>109.33</v>
          </cell>
        </row>
        <row r="3701">
          <cell r="C3701" t="str">
            <v>ÜSKÜDAR SINAV EĞİTİM YAYIN HİZMETLERİ ANONİM ŞİRKETİ</v>
          </cell>
          <cell r="H3701" t="str">
            <v>ÜSKÜDAR</v>
          </cell>
          <cell r="I3701" t="str">
            <v>KSE2022000003264</v>
          </cell>
          <cell r="J3701" t="str">
            <v>07.05.2022</v>
          </cell>
          <cell r="K3701" t="str">
            <v>Mayıs 2022</v>
          </cell>
          <cell r="L3701">
            <v>283.72000000000003</v>
          </cell>
          <cell r="M3701">
            <v>283.72000000000003</v>
          </cell>
        </row>
        <row r="3702">
          <cell r="C3702" t="str">
            <v>ÜSTÜNEL POMPA VE MAKİNE SANAYİ TİCARET ANONİM ŞİRKETİ</v>
          </cell>
          <cell r="D3702" t="str">
            <v>İDAMET METAL MAK. İNŞ. HUR. DAN. TAŞ. A.Ş</v>
          </cell>
          <cell r="E3702" t="str">
            <v>HalkbankasıDBS</v>
          </cell>
          <cell r="H3702" t="str">
            <v>ÇİĞLİ</v>
          </cell>
          <cell r="I3702" t="str">
            <v>KSE2022000003263</v>
          </cell>
          <cell r="J3702" t="str">
            <v>07.05.2022</v>
          </cell>
          <cell r="K3702" t="str">
            <v>Mayıs 2022</v>
          </cell>
          <cell r="L3702">
            <v>1070.6600000000001</v>
          </cell>
          <cell r="M3702">
            <v>1070.6600000000001</v>
          </cell>
        </row>
        <row r="3703">
          <cell r="C3703" t="str">
            <v>VADİ GRUP BASIM YAYIM VE MATBAACILIK HİZMETLERİ SAN.VE TİC.A.Ş.</v>
          </cell>
          <cell r="D3703" t="str">
            <v>HANKAYA SAVUNMA SAN. VE TİC. A.Ş.</v>
          </cell>
          <cell r="E3703" t="str">
            <v>HalkbankasıDBS</v>
          </cell>
          <cell r="H3703" t="str">
            <v>KAHRAMANKAZAN</v>
          </cell>
          <cell r="I3703" t="str">
            <v>KSE2022000003262</v>
          </cell>
          <cell r="J3703" t="str">
            <v>07.05.2022</v>
          </cell>
          <cell r="K3703" t="str">
            <v>Mayıs 2022</v>
          </cell>
          <cell r="L3703">
            <v>1633.84</v>
          </cell>
          <cell r="M3703">
            <v>1633.84</v>
          </cell>
        </row>
        <row r="3704">
          <cell r="C3704" t="str">
            <v>VADİ GRUP BASIM YAYIM VE MATBAACILIK HİZMETLERİ SAN.VE TİC.A.Ş.</v>
          </cell>
          <cell r="D3704" t="str">
            <v>HANKAYA SAVUNMA SAN. VE TİC. A.Ş.</v>
          </cell>
          <cell r="E3704" t="str">
            <v>HalkbankasıDBS</v>
          </cell>
          <cell r="H3704" t="str">
            <v>KAHRAMANKAZAN</v>
          </cell>
          <cell r="I3704" t="str">
            <v>KSE2022000004775</v>
          </cell>
          <cell r="J3704" t="str">
            <v>10.06.2022</v>
          </cell>
          <cell r="K3704" t="str">
            <v>Mayıs 2022</v>
          </cell>
          <cell r="L3704">
            <v>362361.09</v>
          </cell>
          <cell r="M3704">
            <v>362361.09</v>
          </cell>
        </row>
        <row r="3705">
          <cell r="C3705" t="str">
            <v>VADİ YAPI TAŞIMACILIK İNŞ.NAKLİYE ORMAN ÜRN.PET.TUR.ENERJİ VİNÇ SAN.İHR.İTH.TİC.A.Ş.</v>
          </cell>
          <cell r="D3705" t="str">
            <v>HİLAL BENGİ</v>
          </cell>
          <cell r="H3705" t="str">
            <v>PİRAZİZ</v>
          </cell>
          <cell r="I3705" t="str">
            <v>KSA2022000001011</v>
          </cell>
          <cell r="J3705" t="str">
            <v>07.05.2022</v>
          </cell>
          <cell r="K3705" t="str">
            <v>Mayıs 2022</v>
          </cell>
          <cell r="L3705">
            <v>97.81</v>
          </cell>
          <cell r="M3705">
            <v>97.81</v>
          </cell>
        </row>
        <row r="3706">
          <cell r="C3706" t="str">
            <v>VADİ YAPI TAŞIMACILIK İNŞ.NAKLİYE ORMAN ÜRN.PET.TUR.ENERJİ VİNÇ SAN.İHR.İTH.TİC.A.Ş.</v>
          </cell>
          <cell r="D3706" t="str">
            <v>HİLAL BENGİ</v>
          </cell>
          <cell r="H3706" t="str">
            <v>PİRAZİZ</v>
          </cell>
          <cell r="I3706" t="str">
            <v>KMA2022000001694</v>
          </cell>
          <cell r="J3706" t="str">
            <v>31.05.2022</v>
          </cell>
          <cell r="K3706" t="str">
            <v>Mayıs 2022</v>
          </cell>
          <cell r="L3706">
            <v>17718.150000000001</v>
          </cell>
          <cell r="M3706">
            <v>26068.15</v>
          </cell>
        </row>
        <row r="3707">
          <cell r="C3707" t="str">
            <v>VAHİT ÇAVDAR</v>
          </cell>
          <cell r="E3707" t="str">
            <v>HalkbankasıDBS</v>
          </cell>
          <cell r="H3707" t="str">
            <v>KIRŞEHİR</v>
          </cell>
          <cell r="I3707" t="str">
            <v>KSE2022000004933</v>
          </cell>
          <cell r="J3707" t="str">
            <v>11.06.2022</v>
          </cell>
          <cell r="K3707" t="str">
            <v>Mayıs 2022</v>
          </cell>
          <cell r="L3707">
            <v>17434.18</v>
          </cell>
          <cell r="M3707">
            <v>17434.18</v>
          </cell>
        </row>
        <row r="3708">
          <cell r="C3708" t="str">
            <v xml:space="preserve">VARAN OTELCİLİK A.Ş. </v>
          </cell>
          <cell r="H3708" t="str">
            <v>YENİMAHALLE</v>
          </cell>
          <cell r="I3708" t="str">
            <v>KSE2022000003261</v>
          </cell>
          <cell r="J3708" t="str">
            <v>07.05.2022</v>
          </cell>
          <cell r="K3708" t="str">
            <v>Mayıs 2022</v>
          </cell>
          <cell r="L3708">
            <v>2486.56</v>
          </cell>
          <cell r="M3708">
            <v>2486.56</v>
          </cell>
        </row>
        <row r="3709">
          <cell r="C3709" t="str">
            <v>VEGA SUBAYEVLERİ GAYRİMENKUL ANONİM ŞİRKETİ</v>
          </cell>
          <cell r="H3709" t="str">
            <v>KEÇİÖREN</v>
          </cell>
          <cell r="I3709" t="str">
            <v>KSE2022000003260</v>
          </cell>
          <cell r="J3709" t="str">
            <v>07.05.2022</v>
          </cell>
          <cell r="K3709" t="str">
            <v>Mayıs 2022</v>
          </cell>
          <cell r="L3709">
            <v>6610.07</v>
          </cell>
          <cell r="M3709">
            <v>6610.07</v>
          </cell>
        </row>
        <row r="3710">
          <cell r="C3710" t="str">
            <v>VEGA SUBAYEVLERİ GAYRİMENKUL ANONİM ŞİRKETİ</v>
          </cell>
          <cell r="H3710" t="str">
            <v>KEÇİÖREN</v>
          </cell>
          <cell r="I3710" t="str">
            <v>KME2022000001189</v>
          </cell>
          <cell r="J3710" t="str">
            <v>31.05.2022</v>
          </cell>
          <cell r="K3710" t="str">
            <v>Mayıs 2022</v>
          </cell>
          <cell r="L3710">
            <v>1406754.04</v>
          </cell>
          <cell r="M3710">
            <v>1406754.04</v>
          </cell>
        </row>
        <row r="3711">
          <cell r="C3711" t="str">
            <v>VEYSEL ERDEM</v>
          </cell>
          <cell r="E3711" t="str">
            <v>AkbankDBS</v>
          </cell>
          <cell r="H3711" t="str">
            <v>SERİK</v>
          </cell>
          <cell r="I3711" t="str">
            <v>KSA2022000001747</v>
          </cell>
          <cell r="J3711" t="str">
            <v>11.06.2022</v>
          </cell>
          <cell r="K3711" t="str">
            <v>Mayıs 2022</v>
          </cell>
          <cell r="L3711">
            <v>4761.24</v>
          </cell>
          <cell r="M3711">
            <v>4761.24</v>
          </cell>
        </row>
        <row r="3712">
          <cell r="C3712" t="str">
            <v>VİCDAN BAHŞİ</v>
          </cell>
          <cell r="E3712" t="str">
            <v>HalkbankasıDBS</v>
          </cell>
          <cell r="H3712" t="str">
            <v>EFELER</v>
          </cell>
          <cell r="I3712" t="str">
            <v>KSA2022000001748</v>
          </cell>
          <cell r="J3712" t="str">
            <v>11.06.2022</v>
          </cell>
          <cell r="K3712" t="str">
            <v>Mayıs 2022</v>
          </cell>
          <cell r="L3712">
            <v>3424.16</v>
          </cell>
          <cell r="M3712">
            <v>3424.16</v>
          </cell>
        </row>
        <row r="3713">
          <cell r="C3713" t="str">
            <v>VİLTUR VİLLA SARAY TURİZM İNŞ.VE TİC.A.Ş.</v>
          </cell>
          <cell r="H3713" t="str">
            <v>ÇEŞME</v>
          </cell>
          <cell r="I3713" t="str">
            <v>KSE2022000003259</v>
          </cell>
          <cell r="J3713" t="str">
            <v>07.05.2022</v>
          </cell>
          <cell r="K3713" t="str">
            <v>Mayıs 2022</v>
          </cell>
          <cell r="L3713">
            <v>202.84</v>
          </cell>
          <cell r="M3713">
            <v>202.84</v>
          </cell>
        </row>
        <row r="3714">
          <cell r="C3714" t="str">
            <v>VİLTUR VİLLA SARAY TURİZM İNŞ.VE TİC.A.Ş.</v>
          </cell>
          <cell r="H3714" t="str">
            <v>ÇEŞME</v>
          </cell>
          <cell r="I3714" t="str">
            <v>KSE2022000003258</v>
          </cell>
          <cell r="J3714" t="str">
            <v>07.05.2022</v>
          </cell>
          <cell r="K3714" t="str">
            <v>Mayıs 2022</v>
          </cell>
          <cell r="L3714">
            <v>85.27</v>
          </cell>
          <cell r="M3714">
            <v>85.27</v>
          </cell>
        </row>
        <row r="3715">
          <cell r="C3715" t="str">
            <v>VİLTUR VİLLA SARAY TURİZM İNŞ.VE TİC.A.Ş.</v>
          </cell>
          <cell r="H3715" t="str">
            <v>BORNOVA</v>
          </cell>
          <cell r="I3715" t="str">
            <v>KSE2022000003257</v>
          </cell>
          <cell r="J3715" t="str">
            <v>07.05.2022</v>
          </cell>
          <cell r="K3715" t="str">
            <v>Mayıs 2022</v>
          </cell>
          <cell r="L3715">
            <v>1256.1199999999999</v>
          </cell>
          <cell r="M3715">
            <v>1256.1199999999999</v>
          </cell>
        </row>
        <row r="3716">
          <cell r="C3716" t="str">
            <v>VİLTUR VİLLA SARAY TURİZM İNŞ.VE TİC.A.Ş.</v>
          </cell>
          <cell r="H3716" t="str">
            <v>ÇEŞME</v>
          </cell>
          <cell r="I3716" t="str">
            <v>KSE2022000003256</v>
          </cell>
          <cell r="J3716" t="str">
            <v>07.05.2022</v>
          </cell>
          <cell r="K3716" t="str">
            <v>Mayıs 2022</v>
          </cell>
          <cell r="L3716">
            <v>2742.69</v>
          </cell>
          <cell r="M3716">
            <v>2742.69</v>
          </cell>
        </row>
        <row r="3717">
          <cell r="C3717" t="str">
            <v>VİLTUR VİLLA SARAY TURİZM İNŞ.VE TİC.A.Ş.</v>
          </cell>
          <cell r="E3717" t="str">
            <v>Akbank</v>
          </cell>
          <cell r="H3717" t="str">
            <v>KONAK</v>
          </cell>
          <cell r="I3717" t="str">
            <v>KSE2022000003255</v>
          </cell>
          <cell r="J3717" t="str">
            <v>07.05.2022</v>
          </cell>
          <cell r="K3717" t="str">
            <v>Mayıs 2022</v>
          </cell>
          <cell r="L3717">
            <v>1668.64</v>
          </cell>
          <cell r="M3717">
            <v>1668.64</v>
          </cell>
        </row>
        <row r="3718">
          <cell r="C3718" t="str">
            <v>VİZYON BÜRO MOBİLYAİNŞ.VE TUR.SAN.TİC.LTD.ŞTİ.</v>
          </cell>
          <cell r="H3718" t="str">
            <v>MENDERES</v>
          </cell>
          <cell r="I3718" t="str">
            <v>KSE2022000003254</v>
          </cell>
          <cell r="J3718" t="str">
            <v>07.05.2022</v>
          </cell>
          <cell r="K3718" t="str">
            <v>Mayıs 2022</v>
          </cell>
          <cell r="L3718">
            <v>458.91</v>
          </cell>
          <cell r="M3718">
            <v>458.91</v>
          </cell>
        </row>
        <row r="3719">
          <cell r="C3719" t="str">
            <v>VİZYON BÜRO MOBİLYAİNŞ.VE TUR.SAN.TİC.LTD.ŞTİ.</v>
          </cell>
          <cell r="H3719" t="str">
            <v>TORBALI</v>
          </cell>
          <cell r="I3719" t="str">
            <v>KSE2022000004727</v>
          </cell>
          <cell r="J3719" t="str">
            <v>06.06.2022</v>
          </cell>
          <cell r="K3719" t="str">
            <v>Mayıs 2022</v>
          </cell>
          <cell r="L3719">
            <v>57172.639999999999</v>
          </cell>
          <cell r="M3719">
            <v>57172.639999999999</v>
          </cell>
        </row>
        <row r="3720">
          <cell r="C3720" t="str">
            <v>VİZYON BÜRO MOBİLYAİNŞ.VE TUR.SAN.TİC.LTD.ŞTİ.</v>
          </cell>
          <cell r="H3720" t="str">
            <v>KONAK</v>
          </cell>
          <cell r="I3720" t="str">
            <v>KSE2022000004728</v>
          </cell>
          <cell r="J3720" t="str">
            <v>06.06.2022</v>
          </cell>
          <cell r="K3720" t="str">
            <v>Mayıs 2022</v>
          </cell>
          <cell r="L3720">
            <v>12036.76</v>
          </cell>
          <cell r="M3720">
            <v>12036.76</v>
          </cell>
        </row>
        <row r="3721">
          <cell r="C3721" t="str">
            <v>VİZYON BÜRO MOBİLYAİNŞ.VE TUR.SAN.TİC.LTD.ŞTİ.</v>
          </cell>
          <cell r="H3721" t="str">
            <v>MENDERES</v>
          </cell>
          <cell r="I3721" t="str">
            <v>KSE2022000004729</v>
          </cell>
          <cell r="J3721" t="str">
            <v>06.06.2022</v>
          </cell>
          <cell r="K3721" t="str">
            <v>Mayıs 2022</v>
          </cell>
          <cell r="L3721">
            <v>3354.35</v>
          </cell>
          <cell r="M3721">
            <v>3354.35</v>
          </cell>
        </row>
        <row r="3722">
          <cell r="C3722" t="str">
            <v>VOLKAN GIDA SAN.TİC.VE LTD.ŞTİ.</v>
          </cell>
          <cell r="D3722" t="str">
            <v>SERA ENERJİ SAN. VE TİC. LTD. ŞTİ.</v>
          </cell>
          <cell r="E3722" t="str">
            <v>ZiraatbankasıDBS</v>
          </cell>
          <cell r="H3722" t="str">
            <v>ODUNPAZARI</v>
          </cell>
          <cell r="I3722" t="str">
            <v>KMA2022000001732</v>
          </cell>
          <cell r="J3722" t="str">
            <v>06.06.2022</v>
          </cell>
          <cell r="K3722" t="str">
            <v>Mayıs 2022</v>
          </cell>
          <cell r="L3722">
            <v>6587.24</v>
          </cell>
          <cell r="M3722">
            <v>6587.24</v>
          </cell>
        </row>
        <row r="3723">
          <cell r="C3723" t="str">
            <v>VOLKAN GIDA SAN.TİC.VE LTD.ŞTİ.</v>
          </cell>
          <cell r="D3723" t="str">
            <v>SERA ENERJİ SAN. VE TİC. LTD. ŞTİ.</v>
          </cell>
          <cell r="E3723" t="str">
            <v>ZiraatbankasıDBS</v>
          </cell>
          <cell r="H3723" t="str">
            <v>ODUNPAZARI</v>
          </cell>
          <cell r="I3723" t="str">
            <v>KSA2022000001012</v>
          </cell>
          <cell r="J3723" t="str">
            <v>07.05.2022</v>
          </cell>
          <cell r="K3723" t="str">
            <v>Mayıs 2022</v>
          </cell>
          <cell r="L3723">
            <v>10.28</v>
          </cell>
          <cell r="M3723">
            <v>10.28</v>
          </cell>
        </row>
        <row r="3724">
          <cell r="C3724" t="str">
            <v>VOLKAN KILIÇ</v>
          </cell>
          <cell r="E3724" t="str">
            <v>ZiraatbankasıDBS</v>
          </cell>
          <cell r="H3724" t="str">
            <v>ETİMESGUT</v>
          </cell>
          <cell r="I3724" t="str">
            <v>KSA2022000001749</v>
          </cell>
          <cell r="J3724" t="str">
            <v>11.06.2022</v>
          </cell>
          <cell r="K3724" t="str">
            <v>Mayıs 2022</v>
          </cell>
          <cell r="L3724">
            <v>1949.12</v>
          </cell>
          <cell r="M3724">
            <v>1949.12</v>
          </cell>
        </row>
        <row r="3725">
          <cell r="C3725" t="str">
            <v>VOLKAN YORGANCIOĞLU</v>
          </cell>
          <cell r="D3725" t="str">
            <v>MİCRO ENERJİ DANIŞMANLIK LTD. ŞTİ.</v>
          </cell>
          <cell r="E3725" t="str">
            <v>YKB DBS</v>
          </cell>
          <cell r="H3725" t="str">
            <v>BORNOVA</v>
          </cell>
          <cell r="I3725" t="str">
            <v>KSE2022000003253</v>
          </cell>
          <cell r="J3725" t="str">
            <v>07.05.2022</v>
          </cell>
          <cell r="K3725" t="str">
            <v>Mayıs 2022</v>
          </cell>
          <cell r="L3725">
            <v>40.119999999999997</v>
          </cell>
          <cell r="M3725">
            <v>40.119999999999997</v>
          </cell>
        </row>
        <row r="3726">
          <cell r="C3726" t="str">
            <v>YAKUP AKSAL</v>
          </cell>
          <cell r="E3726" t="str">
            <v>ZiraatbankasıDBS</v>
          </cell>
          <cell r="H3726" t="str">
            <v>DİCLE</v>
          </cell>
          <cell r="I3726" t="str">
            <v>KSA2022000001750</v>
          </cell>
          <cell r="J3726" t="str">
            <v>11.06.2022</v>
          </cell>
          <cell r="K3726" t="str">
            <v>Mayıs 2022</v>
          </cell>
          <cell r="L3726">
            <v>16965.509999999998</v>
          </cell>
          <cell r="M3726">
            <v>16965.509999999998</v>
          </cell>
        </row>
        <row r="3727">
          <cell r="C3727" t="str">
            <v>YALI ATAKÖY APART ÜNİTE VE İŞYERİ TOPLU YAPI YÖNETİMİ</v>
          </cell>
          <cell r="D3727" t="str">
            <v>HAYRETTİN KESKİN</v>
          </cell>
          <cell r="E3727" t="str">
            <v>İş Bankası DBS</v>
          </cell>
          <cell r="H3727" t="str">
            <v>BAKIRKÖY</v>
          </cell>
          <cell r="I3727" t="str">
            <v>KSA2022000001013</v>
          </cell>
          <cell r="J3727" t="str">
            <v>07.05.2022</v>
          </cell>
          <cell r="K3727" t="str">
            <v>Mayıs 2022</v>
          </cell>
          <cell r="L3727">
            <v>6437.11</v>
          </cell>
          <cell r="M3727">
            <v>6437.11</v>
          </cell>
        </row>
        <row r="3728">
          <cell r="C3728" t="str">
            <v>YALI ATAKÖY APART ÜNİTE VE İŞYERİ TOPLU YAPI YÖNETİMİ</v>
          </cell>
          <cell r="D3728" t="str">
            <v>HAYRETTİN KESKİN</v>
          </cell>
          <cell r="E3728" t="str">
            <v>İş Bankası DBS</v>
          </cell>
          <cell r="H3728" t="str">
            <v>BAKIRKÖY</v>
          </cell>
          <cell r="I3728" t="str">
            <v>KNA2022000000655</v>
          </cell>
          <cell r="J3728" t="str">
            <v>31.05.2022</v>
          </cell>
          <cell r="K3728" t="str">
            <v>Mayıs 2022</v>
          </cell>
          <cell r="L3728">
            <v>837592.63</v>
          </cell>
          <cell r="M3728">
            <v>837592.63</v>
          </cell>
        </row>
        <row r="3729">
          <cell r="C3729" t="str">
            <v>YALI SPOR MALZEMELERI INS. TAAH. TIC. SAN. LTD. STI.</v>
          </cell>
          <cell r="D3729" t="str">
            <v>ACE</v>
          </cell>
          <cell r="E3729" t="str">
            <v>HalkbankasıDBS</v>
          </cell>
          <cell r="H3729" t="str">
            <v>BORNOVA</v>
          </cell>
          <cell r="I3729" t="str">
            <v>KSE2022000003252</v>
          </cell>
          <cell r="J3729" t="str">
            <v>07.05.2022</v>
          </cell>
          <cell r="K3729" t="str">
            <v>Mayıs 2022</v>
          </cell>
          <cell r="L3729">
            <v>780.4</v>
          </cell>
          <cell r="M3729">
            <v>780.4</v>
          </cell>
        </row>
        <row r="3730">
          <cell r="C3730" t="str">
            <v>YALI SPOR MALZEMELERI INS. TAAH. TIC. SAN. LTD. STI.</v>
          </cell>
          <cell r="D3730" t="str">
            <v>ACE</v>
          </cell>
          <cell r="E3730" t="str">
            <v>HalkbankasıDBS</v>
          </cell>
          <cell r="H3730" t="str">
            <v>KARŞIYAKA</v>
          </cell>
          <cell r="I3730" t="str">
            <v>KNE2022000000457</v>
          </cell>
          <cell r="J3730" t="str">
            <v>06.06.2022</v>
          </cell>
          <cell r="K3730" t="str">
            <v>Mayıs 2022</v>
          </cell>
          <cell r="L3730">
            <v>24628.55</v>
          </cell>
          <cell r="M3730">
            <v>24628.55</v>
          </cell>
        </row>
        <row r="3731">
          <cell r="C3731" t="str">
            <v>YALI SPOR MALZEMELERI INS. TAAH. TIC. SAN. LTD. STI.</v>
          </cell>
          <cell r="D3731" t="str">
            <v>ACE</v>
          </cell>
          <cell r="E3731" t="str">
            <v>HalkbankasıDBS</v>
          </cell>
          <cell r="H3731" t="str">
            <v>BORNOVA</v>
          </cell>
          <cell r="I3731" t="str">
            <v>KNE2022000000461</v>
          </cell>
          <cell r="J3731" t="str">
            <v>06.06.2022</v>
          </cell>
          <cell r="K3731" t="str">
            <v>Mayıs 2022</v>
          </cell>
          <cell r="L3731">
            <v>14589.89</v>
          </cell>
          <cell r="M3731">
            <v>14589.89</v>
          </cell>
        </row>
        <row r="3732">
          <cell r="C3732" t="str">
            <v>YALI SPOR MALZEMELERI INS. TAAH. TIC. SAN. LTD. STI.</v>
          </cell>
          <cell r="D3732" t="str">
            <v>ACE</v>
          </cell>
          <cell r="E3732" t="str">
            <v>HalkbankasıDBS</v>
          </cell>
          <cell r="H3732" t="str">
            <v>MARMARİS</v>
          </cell>
          <cell r="I3732" t="str">
            <v>KNE2022000000464</v>
          </cell>
          <cell r="J3732" t="str">
            <v>06.06.2022</v>
          </cell>
          <cell r="K3732" t="str">
            <v>Mayıs 2022</v>
          </cell>
          <cell r="L3732">
            <v>12352.41</v>
          </cell>
          <cell r="M3732">
            <v>12352.41</v>
          </cell>
        </row>
        <row r="3733">
          <cell r="C3733" t="str">
            <v>YALI SPOR MALZEMELERI INS. TAAH. TIC. SAN. LTD. STI.</v>
          </cell>
          <cell r="D3733" t="str">
            <v>ACE</v>
          </cell>
          <cell r="E3733" t="str">
            <v>HalkbankasıDBS</v>
          </cell>
          <cell r="H3733" t="str">
            <v>FETHİYE</v>
          </cell>
          <cell r="I3733" t="str">
            <v>KNE2022000000460</v>
          </cell>
          <cell r="J3733" t="str">
            <v>06.06.2022</v>
          </cell>
          <cell r="K3733" t="str">
            <v>Mayıs 2022</v>
          </cell>
          <cell r="L3733">
            <v>10472.77</v>
          </cell>
          <cell r="M3733">
            <v>10472.77</v>
          </cell>
        </row>
        <row r="3734">
          <cell r="C3734" t="str">
            <v>YALI SPOR MALZEMELERI INS. TAAH. TIC. SAN. LTD. STI.</v>
          </cell>
          <cell r="D3734" t="str">
            <v>ACE</v>
          </cell>
          <cell r="E3734" t="str">
            <v>HalkbankasıDBS</v>
          </cell>
          <cell r="H3734" t="str">
            <v>UŞAK</v>
          </cell>
          <cell r="I3734" t="str">
            <v>KNE2022000000463</v>
          </cell>
          <cell r="J3734" t="str">
            <v>06.06.2022</v>
          </cell>
          <cell r="K3734" t="str">
            <v>Mayıs 2022</v>
          </cell>
          <cell r="L3734">
            <v>10312.719999999999</v>
          </cell>
          <cell r="M3734">
            <v>10312.719999999999</v>
          </cell>
        </row>
        <row r="3735">
          <cell r="C3735" t="str">
            <v>YALI SPOR MALZEMELERI INS. TAAH. TIC. SAN. LTD. STI.</v>
          </cell>
          <cell r="D3735" t="str">
            <v>ACE</v>
          </cell>
          <cell r="E3735" t="str">
            <v>HalkbankasıDBS</v>
          </cell>
          <cell r="H3735" t="str">
            <v>MARMARİS</v>
          </cell>
          <cell r="I3735" t="str">
            <v>KNE2022000000458</v>
          </cell>
          <cell r="J3735" t="str">
            <v>06.06.2022</v>
          </cell>
          <cell r="K3735" t="str">
            <v>Mayıs 2022</v>
          </cell>
          <cell r="L3735">
            <v>1124.1500000000001</v>
          </cell>
          <cell r="M3735">
            <v>1124.1500000000001</v>
          </cell>
        </row>
        <row r="3736">
          <cell r="C3736" t="str">
            <v>YALI SPOR MALZEMELERI INS. TAAH. TIC. SAN. LTD. STI.</v>
          </cell>
          <cell r="D3736" t="str">
            <v>ACE</v>
          </cell>
          <cell r="E3736" t="str">
            <v>HalkbankasıDBS</v>
          </cell>
          <cell r="H3736" t="str">
            <v>ÜMRANİYE</v>
          </cell>
          <cell r="I3736" t="str">
            <v>KNE2022000000459</v>
          </cell>
          <cell r="J3736" t="str">
            <v>06.06.2022</v>
          </cell>
          <cell r="K3736" t="str">
            <v>Mayıs 2022</v>
          </cell>
          <cell r="L3736">
            <v>8860.31</v>
          </cell>
          <cell r="M3736">
            <v>8860.31</v>
          </cell>
        </row>
        <row r="3737">
          <cell r="C3737" t="str">
            <v>YALI SPOR MALZEMELERI INS. TAAH. TIC. SAN. LTD. STI.</v>
          </cell>
          <cell r="D3737" t="str">
            <v>ACE</v>
          </cell>
          <cell r="E3737" t="str">
            <v>HalkbankasıDBS</v>
          </cell>
          <cell r="H3737" t="str">
            <v>MARMARİS</v>
          </cell>
          <cell r="I3737" t="str">
            <v>KNE2022000000466</v>
          </cell>
          <cell r="J3737" t="str">
            <v>06.06.2022</v>
          </cell>
          <cell r="K3737" t="str">
            <v>Mayıs 2022</v>
          </cell>
          <cell r="L3737">
            <v>14583.27</v>
          </cell>
          <cell r="M3737">
            <v>14583.27</v>
          </cell>
        </row>
        <row r="3738">
          <cell r="C3738" t="str">
            <v>YALI SPOR MALZEMELERI INS. TAAH. TIC. SAN. LTD. STI.</v>
          </cell>
          <cell r="D3738" t="str">
            <v>ACE</v>
          </cell>
          <cell r="E3738" t="str">
            <v>HalkbankasıDBS</v>
          </cell>
          <cell r="H3738" t="str">
            <v>FETHİYE</v>
          </cell>
          <cell r="I3738" t="str">
            <v>KNE2022000000465</v>
          </cell>
          <cell r="J3738" t="str">
            <v>06.06.2022</v>
          </cell>
          <cell r="K3738" t="str">
            <v>Mayıs 2022</v>
          </cell>
          <cell r="L3738">
            <v>12099.86</v>
          </cell>
          <cell r="M3738">
            <v>12099.86</v>
          </cell>
        </row>
        <row r="3739">
          <cell r="C3739" t="str">
            <v>YALI SPOR MALZEMELERI INS. TAAH. TIC. SAN. LTD. STI.</v>
          </cell>
          <cell r="D3739" t="str">
            <v>ACE</v>
          </cell>
          <cell r="E3739" t="str">
            <v>HalkbankasıDBS</v>
          </cell>
          <cell r="H3739" t="str">
            <v>BUCA</v>
          </cell>
          <cell r="I3739" t="str">
            <v>KNE2022000000462</v>
          </cell>
          <cell r="J3739" t="str">
            <v>06.06.2022</v>
          </cell>
          <cell r="K3739" t="str">
            <v>Mayıs 2022</v>
          </cell>
          <cell r="L3739">
            <v>16610.84</v>
          </cell>
          <cell r="M3739">
            <v>16610.84</v>
          </cell>
        </row>
        <row r="3740">
          <cell r="C3740" t="str">
            <v>YALI SPOR MALZEMELERI INS. TAAH. TIC. SAN. LTD. STI.</v>
          </cell>
          <cell r="D3740" t="str">
            <v>ACE</v>
          </cell>
          <cell r="E3740" t="str">
            <v>HalkbankasıDBS</v>
          </cell>
          <cell r="H3740" t="str">
            <v>BORNOVA</v>
          </cell>
          <cell r="I3740" t="str">
            <v>KNE2022000000467</v>
          </cell>
          <cell r="J3740" t="str">
            <v>06.06.2022</v>
          </cell>
          <cell r="K3740" t="str">
            <v>Mayıs 2022</v>
          </cell>
          <cell r="L3740">
            <v>12191.97</v>
          </cell>
          <cell r="M3740">
            <v>12191.97</v>
          </cell>
        </row>
        <row r="3741">
          <cell r="C3741" t="str">
            <v>YALI SPOR MALZEMELERI INS. TAAH. TIC. SAN. LTD. STI.</v>
          </cell>
          <cell r="D3741" t="str">
            <v>ACE</v>
          </cell>
          <cell r="E3741" t="str">
            <v>HalkbankasıDBS</v>
          </cell>
          <cell r="H3741" t="str">
            <v>KARŞIYAKA</v>
          </cell>
          <cell r="I3741" t="str">
            <v>KNE2022000000456</v>
          </cell>
          <cell r="J3741" t="str">
            <v>06.06.2022</v>
          </cell>
          <cell r="K3741" t="str">
            <v>Mayıs 2022</v>
          </cell>
          <cell r="L3741">
            <v>5714.65</v>
          </cell>
          <cell r="M3741">
            <v>5714.65</v>
          </cell>
        </row>
        <row r="3742">
          <cell r="C3742" t="str">
            <v>YAMAÇ BİRLİK GIDA İNŞAAT TURİZM PAZARLAMA SANAYİ VE TİCARET A.Ş.</v>
          </cell>
          <cell r="E3742" t="str">
            <v>HalkbankasıDBS</v>
          </cell>
          <cell r="H3742" t="str">
            <v>ÇANKAYA</v>
          </cell>
          <cell r="I3742" t="str">
            <v>KLA2022000005252</v>
          </cell>
          <cell r="J3742" t="str">
            <v>31.05.2022</v>
          </cell>
          <cell r="K3742" t="str">
            <v>Mayıs 2022</v>
          </cell>
          <cell r="L3742">
            <v>33453.31</v>
          </cell>
          <cell r="M3742">
            <v>33453.31</v>
          </cell>
        </row>
        <row r="3743">
          <cell r="C3743" t="str">
            <v>YAPA KALIP APARAT SAN. VE TİC. LTD. ŞTİ.</v>
          </cell>
          <cell r="D3743" t="str">
            <v>N. YAVAŞ ELEK. SAN.TAH. LTD. ŞTİ.</v>
          </cell>
          <cell r="E3743" t="str">
            <v>İş Bankası DBS</v>
          </cell>
          <cell r="H3743" t="str">
            <v>NİLÜFER</v>
          </cell>
          <cell r="I3743" t="str">
            <v>KMA2022000001731</v>
          </cell>
          <cell r="J3743" t="str">
            <v>06.06.2022</v>
          </cell>
          <cell r="K3743" t="str">
            <v>Mayıs 2022</v>
          </cell>
          <cell r="L3743">
            <v>97089.99</v>
          </cell>
          <cell r="M3743">
            <v>97089.99</v>
          </cell>
        </row>
        <row r="3744">
          <cell r="C3744" t="str">
            <v>YAPA KALIP APARAT SAN. VE TİC. LTD. ŞTİ.</v>
          </cell>
          <cell r="D3744" t="str">
            <v>N. YAVAŞ ELEK. SAN.TAH. LTD. ŞTİ.</v>
          </cell>
          <cell r="E3744" t="str">
            <v>İş Bankası DBS</v>
          </cell>
          <cell r="H3744" t="str">
            <v>NİLÜFER</v>
          </cell>
          <cell r="I3744" t="str">
            <v>KSA2022000001014</v>
          </cell>
          <cell r="J3744" t="str">
            <v>07.05.2022</v>
          </cell>
          <cell r="K3744" t="str">
            <v>Mayıs 2022</v>
          </cell>
          <cell r="L3744">
            <v>625.07000000000005</v>
          </cell>
          <cell r="M3744">
            <v>625.07000000000005</v>
          </cell>
        </row>
        <row r="3745">
          <cell r="C3745" t="str">
            <v>YAPI VE YAPI İNŞAATTAAHHÜT SAN.VE TİC.A.Ş.</v>
          </cell>
          <cell r="H3745" t="str">
            <v>ÜSKÜDAR</v>
          </cell>
          <cell r="I3745" t="str">
            <v>KSE2022000003251</v>
          </cell>
          <cell r="J3745" t="str">
            <v>07.05.2022</v>
          </cell>
          <cell r="K3745" t="str">
            <v>Mayıs 2022</v>
          </cell>
          <cell r="L3745">
            <v>455.06</v>
          </cell>
          <cell r="M3745">
            <v>455.06</v>
          </cell>
        </row>
        <row r="3746">
          <cell r="C3746" t="str">
            <v>YAPI VE YAPI İNŞAATTAAHHÜT SAN.VE TİC.A.Ş.</v>
          </cell>
          <cell r="H3746" t="str">
            <v>ÜSKÜDAR</v>
          </cell>
          <cell r="I3746" t="str">
            <v>KSE2022000004732</v>
          </cell>
          <cell r="J3746" t="str">
            <v>06.06.2022</v>
          </cell>
          <cell r="K3746" t="str">
            <v>Mayıs 2022</v>
          </cell>
          <cell r="L3746">
            <v>57517.07</v>
          </cell>
          <cell r="M3746">
            <v>57517.07</v>
          </cell>
        </row>
        <row r="3747">
          <cell r="C3747" t="str">
            <v>YAREN MOBİLYA NAKLİYE İNŞ.SAN.VE TİC.LTD.ŞTİ.</v>
          </cell>
          <cell r="E3747" t="str">
            <v>AkbankDBS</v>
          </cell>
          <cell r="H3747" t="str">
            <v>KONAK</v>
          </cell>
          <cell r="I3747" t="str">
            <v>KSE2022000003250</v>
          </cell>
          <cell r="J3747" t="str">
            <v>07.05.2022</v>
          </cell>
          <cell r="K3747" t="str">
            <v>Mayıs 2022</v>
          </cell>
          <cell r="L3747">
            <v>379.39</v>
          </cell>
          <cell r="M3747">
            <v>379.39</v>
          </cell>
        </row>
        <row r="3748">
          <cell r="C3748" t="str">
            <v>YASEMİN İSKEÇELİ</v>
          </cell>
          <cell r="H3748" t="str">
            <v>KADIKÖY</v>
          </cell>
          <cell r="I3748" t="str">
            <v>KSA2022000001015</v>
          </cell>
          <cell r="J3748" t="str">
            <v>07.05.2022</v>
          </cell>
          <cell r="K3748" t="str">
            <v>Mayıs 2022</v>
          </cell>
          <cell r="L3748">
            <v>5.04</v>
          </cell>
          <cell r="M3748">
            <v>5.04</v>
          </cell>
        </row>
        <row r="3749">
          <cell r="C3749" t="str">
            <v>YASEMİN İSKEÇELİ</v>
          </cell>
          <cell r="H3749" t="str">
            <v>KADIKÖY</v>
          </cell>
          <cell r="I3749" t="str">
            <v>KMA2022000001693</v>
          </cell>
          <cell r="J3749" t="str">
            <v>31.05.2022</v>
          </cell>
          <cell r="K3749" t="str">
            <v>Mayıs 2022</v>
          </cell>
          <cell r="L3749">
            <v>724.57</v>
          </cell>
          <cell r="M3749">
            <v>724.57</v>
          </cell>
        </row>
        <row r="3750">
          <cell r="C3750" t="str">
            <v>YASİN ÇAKIR UN SANAYİ VE TİCARET ANONİM ŞİRKETİ</v>
          </cell>
          <cell r="E3750" t="str">
            <v>İş Bankası DBS</v>
          </cell>
          <cell r="H3750" t="str">
            <v>ODUNPAZARI</v>
          </cell>
          <cell r="I3750" t="str">
            <v>KSE2022000003249</v>
          </cell>
          <cell r="J3750" t="str">
            <v>07.05.2022</v>
          </cell>
          <cell r="K3750" t="str">
            <v>Mayıs 2022</v>
          </cell>
          <cell r="L3750">
            <v>6429.65</v>
          </cell>
          <cell r="M3750">
            <v>6429.65</v>
          </cell>
        </row>
        <row r="3751">
          <cell r="C3751" t="str">
            <v>YASİN DUMAN</v>
          </cell>
          <cell r="D3751" t="str">
            <v>NESLİGÜL SÖNMEZ - TABACCO</v>
          </cell>
          <cell r="H3751" t="str">
            <v>DİDİM</v>
          </cell>
          <cell r="I3751" t="str">
            <v>KSA2022000001016</v>
          </cell>
          <cell r="J3751" t="str">
            <v>07.05.2022</v>
          </cell>
          <cell r="K3751" t="str">
            <v>Mayıs 2022</v>
          </cell>
          <cell r="L3751">
            <v>2.48</v>
          </cell>
          <cell r="M3751">
            <v>2.48</v>
          </cell>
        </row>
        <row r="3752">
          <cell r="C3752" t="str">
            <v xml:space="preserve">YAŞAR BAYTAK </v>
          </cell>
          <cell r="D3752" t="str">
            <v>ÇELEBİ BİLİŞİM VE DANIŞMANLIK SAN. TİC. LTD. ŞTİ.</v>
          </cell>
          <cell r="E3752" t="str">
            <v>İş Bankası ATS</v>
          </cell>
          <cell r="H3752" t="str">
            <v>KADIKÖY</v>
          </cell>
          <cell r="I3752" t="str">
            <v>KSA2022000001017</v>
          </cell>
          <cell r="J3752" t="str">
            <v>07.05.2022</v>
          </cell>
          <cell r="K3752" t="str">
            <v>Mayıs 2022</v>
          </cell>
          <cell r="L3752">
            <v>35.950000000000003</v>
          </cell>
          <cell r="M3752">
            <v>35.950000000000003</v>
          </cell>
        </row>
        <row r="3753">
          <cell r="C3753" t="str">
            <v>YAŞAR ÇOBAN</v>
          </cell>
          <cell r="E3753" t="str">
            <v>AkbankDBS</v>
          </cell>
          <cell r="H3753" t="str">
            <v>MARMARİS</v>
          </cell>
          <cell r="I3753" t="str">
            <v>KSA2022000001751</v>
          </cell>
          <cell r="J3753" t="str">
            <v>11.06.2022</v>
          </cell>
          <cell r="K3753" t="str">
            <v>Mayıs 2022</v>
          </cell>
          <cell r="L3753">
            <v>1563.24</v>
          </cell>
          <cell r="M3753">
            <v>1563.24</v>
          </cell>
        </row>
        <row r="3754">
          <cell r="C3754" t="str">
            <v>YAŞAR İNŞ.PETROL VEPETROL ÜRÜN.SAN.VE TİC.A.Ş.</v>
          </cell>
          <cell r="H3754" t="str">
            <v>ŞİŞLİ</v>
          </cell>
          <cell r="I3754" t="str">
            <v>KSE2022000003248</v>
          </cell>
          <cell r="J3754" t="str">
            <v>07.05.2022</v>
          </cell>
          <cell r="K3754" t="str">
            <v>Mayıs 2022</v>
          </cell>
          <cell r="L3754">
            <v>159.63999999999999</v>
          </cell>
          <cell r="M3754">
            <v>159.63999999999999</v>
          </cell>
        </row>
        <row r="3755">
          <cell r="C3755" t="str">
            <v>YATIR KARDEŞLER TARIM HAYVANCILIK NAKLİYAT DOĞALGAZ DÖNÜŞÜMÜ EMLAK KOMİSYONCULUĞU TİC. SAN. LTD. ŞTİ</v>
          </cell>
          <cell r="D3755" t="str">
            <v>SERA ENERJİ SAN. VE TİC. LTD. ŞTİ.</v>
          </cell>
          <cell r="H3755" t="str">
            <v>ÇİFTELER</v>
          </cell>
          <cell r="I3755" t="str">
            <v>KMA2022000001730</v>
          </cell>
          <cell r="J3755" t="str">
            <v>06.06.2022</v>
          </cell>
          <cell r="K3755" t="str">
            <v>Mayıs 2022</v>
          </cell>
          <cell r="L3755">
            <v>18324.439999999999</v>
          </cell>
          <cell r="M3755">
            <v>18324.439999999999</v>
          </cell>
        </row>
        <row r="3756">
          <cell r="C3756" t="str">
            <v>YATIR KARDEŞLER TARIM HAYVANCILIK NAKLİYAT DOĞALGAZ DÖNÜŞÜMÜ EMLAK KOMİSYONCULUĞU TİC. SAN. LTD. ŞTİ</v>
          </cell>
          <cell r="D3756" t="str">
            <v>SERA ENERJİ SAN. VE TİC. LTD. ŞTİ.</v>
          </cell>
          <cell r="H3756" t="str">
            <v>ÇİFTELER</v>
          </cell>
          <cell r="I3756" t="str">
            <v>KMA2022000001729</v>
          </cell>
          <cell r="J3756" t="str">
            <v>06.06.2022</v>
          </cell>
          <cell r="K3756" t="str">
            <v>Mayıs 2022</v>
          </cell>
          <cell r="L3756">
            <v>21604.61</v>
          </cell>
          <cell r="M3756">
            <v>21604.61</v>
          </cell>
        </row>
        <row r="3757">
          <cell r="C3757" t="str">
            <v>YATIR KARDEŞLER TARIM HAYVANCILIK NAKLİYAT DOĞALGAZ DÖNÜŞÜMÜ EMLAK KOMİSYONCULUĞU TİC. SAN. LTD. ŞTİ</v>
          </cell>
          <cell r="D3757" t="str">
            <v>SERA ENERJİ SAN. VE TİC. LTD. ŞTİ.</v>
          </cell>
          <cell r="H3757" t="str">
            <v>ÇİFTELER</v>
          </cell>
          <cell r="I3757" t="str">
            <v>KSA2022000001018</v>
          </cell>
          <cell r="J3757" t="str">
            <v>07.05.2022</v>
          </cell>
          <cell r="K3757" t="str">
            <v>Mayıs 2022</v>
          </cell>
          <cell r="L3757">
            <v>4.0199999999999996</v>
          </cell>
          <cell r="M3757">
            <v>4.0199999999999996</v>
          </cell>
        </row>
        <row r="3758">
          <cell r="C3758" t="str">
            <v>YAVUZ DÖKÜM SANAYİ VE TİCARET LTD.ŞTİ.</v>
          </cell>
          <cell r="D3758" t="str">
            <v>MACROEN ENERJİ VE ENERJİ DANIŞMANLIK TİC. LTD. ŞTİ.</v>
          </cell>
          <cell r="H3758" t="str">
            <v xml:space="preserve">YUNUSEMRE </v>
          </cell>
          <cell r="I3758" t="str">
            <v>KSE2022000003247</v>
          </cell>
          <cell r="J3758" t="str">
            <v>07.05.2022</v>
          </cell>
          <cell r="K3758" t="str">
            <v>Mayıs 2022</v>
          </cell>
          <cell r="L3758">
            <v>5461.89</v>
          </cell>
          <cell r="M3758">
            <v>5461.89</v>
          </cell>
        </row>
        <row r="3759">
          <cell r="C3759" t="str">
            <v>YAVUZ UYSAL</v>
          </cell>
          <cell r="D3759" t="str">
            <v>NESLİGÜL SÖNMEZ - TABACCO</v>
          </cell>
          <cell r="H3759" t="str">
            <v>YATAĞAN</v>
          </cell>
          <cell r="I3759" t="str">
            <v>KSE2022000003246</v>
          </cell>
          <cell r="J3759" t="str">
            <v>07.05.2022</v>
          </cell>
          <cell r="K3759" t="str">
            <v>Mayıs 2022</v>
          </cell>
          <cell r="L3759">
            <v>5.9</v>
          </cell>
          <cell r="M3759">
            <v>5.9</v>
          </cell>
        </row>
        <row r="3760">
          <cell r="C3760" t="str">
            <v>YAVUZ UYSAL</v>
          </cell>
          <cell r="D3760" t="str">
            <v>NESLİGÜL SÖNMEZ - TABACCO</v>
          </cell>
          <cell r="H3760" t="str">
            <v>YATAĞAN</v>
          </cell>
          <cell r="I3760" t="str">
            <v>KLA2022000005092</v>
          </cell>
          <cell r="J3760" t="str">
            <v>31.05.2022</v>
          </cell>
          <cell r="K3760" t="str">
            <v>Mayıs 2022</v>
          </cell>
          <cell r="L3760">
            <v>687.15</v>
          </cell>
          <cell r="M3760">
            <v>1587.15</v>
          </cell>
        </row>
        <row r="3761">
          <cell r="C3761" t="str">
            <v>YAZ SAYIN TURİZM GIDA SANAYİ VE TİCARET LİMİTED ŞİRKETİ</v>
          </cell>
          <cell r="E3761" t="str">
            <v>İş Bankası DBS</v>
          </cell>
          <cell r="H3761" t="str">
            <v>AMASRA</v>
          </cell>
          <cell r="I3761" t="str">
            <v>KSE2022000003245</v>
          </cell>
          <cell r="J3761" t="str">
            <v>07.05.2022</v>
          </cell>
          <cell r="K3761" t="str">
            <v>Mayıs 2022</v>
          </cell>
          <cell r="L3761">
            <v>64.7</v>
          </cell>
          <cell r="M3761">
            <v>64.7</v>
          </cell>
        </row>
        <row r="3762">
          <cell r="C3762" t="str">
            <v>YAZ SAYIN TURİZM GIDA SANAYİ VE TİCARET LİMİTED ŞİRKETİ</v>
          </cell>
          <cell r="E3762" t="str">
            <v>İş Bankası DBS</v>
          </cell>
          <cell r="H3762" t="str">
            <v>AMASRA</v>
          </cell>
          <cell r="I3762" t="str">
            <v>KLA2022000005348</v>
          </cell>
          <cell r="J3762" t="str">
            <v>06.06.2022</v>
          </cell>
          <cell r="K3762" t="str">
            <v>Mayıs 2022</v>
          </cell>
          <cell r="L3762">
            <v>8694.41</v>
          </cell>
          <cell r="M3762">
            <v>8694.41</v>
          </cell>
        </row>
        <row r="3763">
          <cell r="C3763" t="str">
            <v>YAZ SAYIN TURİZM GIDA SANAYİ VE TİCARET LİMİTED ŞİRKETİ</v>
          </cell>
          <cell r="E3763" t="str">
            <v>İş Bankası DBS</v>
          </cell>
          <cell r="H3763" t="str">
            <v>AMASRA</v>
          </cell>
          <cell r="I3763" t="str">
            <v>KLA2022000005350</v>
          </cell>
          <cell r="J3763" t="str">
            <v>06.06.2022</v>
          </cell>
          <cell r="K3763" t="str">
            <v>Mayıs 2022</v>
          </cell>
          <cell r="L3763">
            <v>3045.13</v>
          </cell>
          <cell r="M3763">
            <v>3045.13</v>
          </cell>
        </row>
        <row r="3764">
          <cell r="C3764" t="str">
            <v>YAZ SAYIN TURİZM GIDA SANAYİ VE TİCARET LİMİTED ŞİRKETİ</v>
          </cell>
          <cell r="E3764" t="str">
            <v>İş Bankası DBS</v>
          </cell>
          <cell r="H3764" t="str">
            <v>AMASRA</v>
          </cell>
          <cell r="I3764" t="str">
            <v>KLA2022000005347</v>
          </cell>
          <cell r="J3764" t="str">
            <v>06.06.2022</v>
          </cell>
          <cell r="K3764" t="str">
            <v>Mayıs 2022</v>
          </cell>
          <cell r="L3764">
            <v>943.98</v>
          </cell>
          <cell r="M3764">
            <v>943.98</v>
          </cell>
        </row>
        <row r="3765">
          <cell r="C3765" t="str">
            <v>YAZ SAYIN TURİZM GIDA SANAYİ VE TİCARET LİMİTED ŞİRKETİ</v>
          </cell>
          <cell r="E3765" t="str">
            <v>İş Bankası DBS</v>
          </cell>
          <cell r="H3765" t="str">
            <v>AMASRA</v>
          </cell>
          <cell r="I3765" t="str">
            <v>KLA2022000005349</v>
          </cell>
          <cell r="J3765" t="str">
            <v>06.06.2022</v>
          </cell>
          <cell r="K3765" t="str">
            <v>Mayıs 2022</v>
          </cell>
          <cell r="L3765">
            <v>3326.16</v>
          </cell>
          <cell r="M3765">
            <v>3326.16</v>
          </cell>
        </row>
        <row r="3766">
          <cell r="C3766" t="str">
            <v xml:space="preserve">YAZICILAR IHT.MAD.END. VE PAZ.A.S </v>
          </cell>
          <cell r="D3766" t="str">
            <v>SERA ENERJİ SAN. VE TİC. LTD. ŞTİ.</v>
          </cell>
          <cell r="H3766" t="str">
            <v>ODUNPAZARI</v>
          </cell>
          <cell r="I3766" t="str">
            <v>KSE2022000003244</v>
          </cell>
          <cell r="J3766" t="str">
            <v>07.05.2022</v>
          </cell>
          <cell r="K3766" t="str">
            <v>Mayıs 2022</v>
          </cell>
          <cell r="L3766">
            <v>18.079999999999998</v>
          </cell>
          <cell r="M3766">
            <v>18.079999999999998</v>
          </cell>
        </row>
        <row r="3767">
          <cell r="C3767" t="str">
            <v>YAZILIKAYA DANIŞMANLIK EĞİTİM HİZMETLERİ LİMİTED ŞİRKETİ</v>
          </cell>
          <cell r="H3767" t="str">
            <v>ODUNPAZARI</v>
          </cell>
          <cell r="I3767" t="str">
            <v>KLA2022000005346</v>
          </cell>
          <cell r="J3767" t="str">
            <v>06.06.2022</v>
          </cell>
          <cell r="K3767" t="str">
            <v>Mayıs 2022</v>
          </cell>
          <cell r="L3767">
            <v>3099.15</v>
          </cell>
          <cell r="M3767">
            <v>3099.15</v>
          </cell>
        </row>
        <row r="3768">
          <cell r="C3768" t="str">
            <v>YBS METAL MAKİNE LTD. ŞTİ.</v>
          </cell>
          <cell r="D3768" t="str">
            <v>HANKAYA SAVUNMA SAN. VE TİC. A.Ş.</v>
          </cell>
          <cell r="E3768" t="str">
            <v>HalkbankasıDBS</v>
          </cell>
          <cell r="H3768" t="str">
            <v>KAHRAMANKAZAN</v>
          </cell>
          <cell r="I3768" t="str">
            <v>KSE2022000003243</v>
          </cell>
          <cell r="J3768" t="str">
            <v>07.05.2022</v>
          </cell>
          <cell r="K3768" t="str">
            <v>Mayıs 2022</v>
          </cell>
          <cell r="L3768">
            <v>257.38</v>
          </cell>
          <cell r="M3768">
            <v>257.38</v>
          </cell>
        </row>
        <row r="3769">
          <cell r="C3769" t="str">
            <v>YBS METAL MAKİNE LTD. ŞTİ.</v>
          </cell>
          <cell r="D3769" t="str">
            <v>HANKAYA SAVUNMA SAN. VE TİC. A.Ş.</v>
          </cell>
          <cell r="E3769" t="str">
            <v>HalkbankasıDBS</v>
          </cell>
          <cell r="H3769" t="str">
            <v>KAHRAMANKAZAN</v>
          </cell>
          <cell r="I3769" t="str">
            <v>KLA2022000005345</v>
          </cell>
          <cell r="J3769" t="str">
            <v>06.06.2022</v>
          </cell>
          <cell r="K3769" t="str">
            <v>Mayıs 2022</v>
          </cell>
          <cell r="L3769">
            <v>31720.83</v>
          </cell>
          <cell r="M3769">
            <v>31720.83</v>
          </cell>
        </row>
        <row r="3770">
          <cell r="C3770" t="str">
            <v>YEDİ BASAK GIDA VE UNLU MAM.SÜT.ÜR.İNŞ.PAZ.SAN.VE Tİ.LTD.ŞTİ</v>
          </cell>
          <cell r="D3770" t="str">
            <v>SİNAN MUTLU</v>
          </cell>
          <cell r="H3770" t="str">
            <v>İZMİT</v>
          </cell>
          <cell r="I3770" t="str">
            <v>KSE2022000003242</v>
          </cell>
          <cell r="J3770" t="str">
            <v>07.05.2022</v>
          </cell>
          <cell r="K3770" t="str">
            <v>Mayıs 2022</v>
          </cell>
          <cell r="L3770">
            <v>264.45999999999998</v>
          </cell>
          <cell r="M3770">
            <v>264.45999999999998</v>
          </cell>
        </row>
        <row r="3771">
          <cell r="C3771" t="str">
            <v>YEDİ FARK EĞİTİM LTD.ŞTİ.</v>
          </cell>
          <cell r="E3771" t="str">
            <v>AkbankDBS</v>
          </cell>
          <cell r="H3771" t="str">
            <v>KARS</v>
          </cell>
          <cell r="I3771" t="str">
            <v>KSE2022000003241</v>
          </cell>
          <cell r="J3771" t="str">
            <v>07.05.2022</v>
          </cell>
          <cell r="K3771" t="str">
            <v>Mayıs 2022</v>
          </cell>
          <cell r="L3771">
            <v>265.08</v>
          </cell>
          <cell r="M3771">
            <v>265.08</v>
          </cell>
        </row>
        <row r="3772">
          <cell r="C3772" t="str">
            <v>YENİ ASYA MARKETÇİLİK GIDA UNLU MAMULLER İMALAT SANAYİ VE TİCARET LİMİTED ŞİRKETİ</v>
          </cell>
          <cell r="E3772" t="str">
            <v>GarantiDBS</v>
          </cell>
          <cell r="H3772" t="str">
            <v>SİNCAN</v>
          </cell>
          <cell r="I3772" t="str">
            <v>KSE2022000004772</v>
          </cell>
          <cell r="J3772" t="str">
            <v>10.06.2022</v>
          </cell>
          <cell r="K3772" t="str">
            <v>Mayıs 2022</v>
          </cell>
          <cell r="L3772">
            <v>12471.13</v>
          </cell>
          <cell r="M3772">
            <v>12471.13</v>
          </cell>
        </row>
        <row r="3773">
          <cell r="C3773" t="str">
            <v>YENİ ASYA MARKETÇİLİK GIDA UNLU MAMULLER İMALAT SANAYİ VE TİCARET LİMİTED ŞİRKETİ</v>
          </cell>
          <cell r="E3773" t="str">
            <v>GarantiDBS</v>
          </cell>
          <cell r="H3773" t="str">
            <v>SİNCAN</v>
          </cell>
          <cell r="I3773" t="str">
            <v>KSE2022000004773</v>
          </cell>
          <cell r="J3773" t="str">
            <v>10.06.2022</v>
          </cell>
          <cell r="K3773" t="str">
            <v>Mayıs 2022</v>
          </cell>
          <cell r="L3773">
            <v>17648.150000000001</v>
          </cell>
          <cell r="M3773">
            <v>17648.150000000001</v>
          </cell>
        </row>
        <row r="3774">
          <cell r="C3774" t="str">
            <v>YENİ CEYLAN TAVUK ÇİFTLİĞİ İŞL.İNŞ. TAAH.SAN.VE TİC.</v>
          </cell>
          <cell r="D3774" t="str">
            <v>SİBEL ŞİMŞEK</v>
          </cell>
          <cell r="H3774" t="str">
            <v>ÇORUM</v>
          </cell>
          <cell r="I3774" t="str">
            <v>KSE2022000003240</v>
          </cell>
          <cell r="J3774" t="str">
            <v>07.05.2022</v>
          </cell>
          <cell r="K3774" t="str">
            <v>Mayıs 2022</v>
          </cell>
          <cell r="L3774">
            <v>405.15</v>
          </cell>
          <cell r="M3774">
            <v>405.15</v>
          </cell>
        </row>
        <row r="3775">
          <cell r="C3775" t="str">
            <v>YENİ ÇAĞDAŞ İHTİYAÇVE GIDA MAD.İNŞ.TİC.LTD.ŞTİ.</v>
          </cell>
          <cell r="D3775" t="str">
            <v>ARES ENERJİ DANIŞMANLIK - MİNE GÜL ALTINOK</v>
          </cell>
          <cell r="H3775" t="str">
            <v>YENİMAHALLE</v>
          </cell>
          <cell r="I3775" t="str">
            <v>KFK2022000000679</v>
          </cell>
          <cell r="J3775" t="str">
            <v>07.05.2022</v>
          </cell>
          <cell r="K3775" t="str">
            <v>Mayıs 2022</v>
          </cell>
          <cell r="L3775">
            <v>50577.9</v>
          </cell>
          <cell r="M3775">
            <v>50577.9</v>
          </cell>
        </row>
        <row r="3776">
          <cell r="C3776" t="str">
            <v>YENİ ÇAĞDAŞ İHTİYAÇVE GIDA MAD.İNŞ.TİC.LTD.ŞTİ.</v>
          </cell>
          <cell r="D3776" t="str">
            <v>ARES ENERJİ DANIŞMANLIK - MİNE GÜL ALTINOK</v>
          </cell>
          <cell r="H3776" t="str">
            <v>ÇANKAYA</v>
          </cell>
          <cell r="I3776" t="str">
            <v>KFK2022000000743</v>
          </cell>
          <cell r="J3776" t="str">
            <v>31.05.2022</v>
          </cell>
          <cell r="K3776" t="str">
            <v>Mayıs 2022</v>
          </cell>
          <cell r="L3776">
            <v>56420.65</v>
          </cell>
          <cell r="M3776">
            <v>56420.65</v>
          </cell>
        </row>
        <row r="3777">
          <cell r="C3777" t="str">
            <v>YENİ ÇAĞDAŞ İHTİYAÇVE GIDA MAD.İNŞ.TİC.LTD.ŞTİ.</v>
          </cell>
          <cell r="D3777" t="str">
            <v>ARES ENERJİ DANIŞMANLIK - MİNE GÜL ALTINOK</v>
          </cell>
          <cell r="H3777" t="str">
            <v>ÇANKAYA</v>
          </cell>
          <cell r="I3777" t="str">
            <v>KFK2022000000744</v>
          </cell>
          <cell r="J3777" t="str">
            <v>31.05.2022</v>
          </cell>
          <cell r="K3777" t="str">
            <v>Mayıs 2022</v>
          </cell>
          <cell r="L3777">
            <v>99114.9</v>
          </cell>
          <cell r="M3777">
            <v>99114.9</v>
          </cell>
        </row>
        <row r="3778">
          <cell r="C3778" t="str">
            <v>YENİ ÇAĞDAŞ İHTİYAÇVE GIDA MAD.İNŞ.TİC.LTD.ŞTİ.</v>
          </cell>
          <cell r="D3778" t="str">
            <v>ARES ENERJİ DANIŞMANLIK - MİNE GÜL ALTINOK</v>
          </cell>
          <cell r="H3778" t="str">
            <v>ETİMESGUT</v>
          </cell>
          <cell r="I3778" t="str">
            <v>KFK2022000000745</v>
          </cell>
          <cell r="J3778" t="str">
            <v>31.05.2022</v>
          </cell>
          <cell r="K3778" t="str">
            <v>Mayıs 2022</v>
          </cell>
          <cell r="L3778">
            <v>88894.27</v>
          </cell>
          <cell r="M3778">
            <v>88894.27</v>
          </cell>
        </row>
        <row r="3779">
          <cell r="C3779" t="str">
            <v>YENİ ÇAĞDAŞ İHTİYAÇVE GIDA MAD.İNŞ.TİC.LTD.ŞTİ.</v>
          </cell>
          <cell r="D3779" t="str">
            <v>ARES ENERJİ DANIŞMANLIK - MİNE GÜL ALTINOK</v>
          </cell>
          <cell r="H3779" t="str">
            <v>MAMAK</v>
          </cell>
          <cell r="I3779" t="str">
            <v>KFK2022000000746</v>
          </cell>
          <cell r="J3779" t="str">
            <v>31.05.2022</v>
          </cell>
          <cell r="K3779" t="str">
            <v>Mayıs 2022</v>
          </cell>
          <cell r="L3779">
            <v>61200.23</v>
          </cell>
          <cell r="M3779">
            <v>61200.23</v>
          </cell>
        </row>
        <row r="3780">
          <cell r="C3780" t="str">
            <v>YENİ ÇAĞDAŞ İHTİYAÇVE GIDA MAD.İNŞ.TİC.LTD.ŞTİ.</v>
          </cell>
          <cell r="D3780" t="str">
            <v>ARES ENERJİ DANIŞMANLIK - MİNE GÜL ALTINOK</v>
          </cell>
          <cell r="H3780" t="str">
            <v>YENİMAHALLE</v>
          </cell>
          <cell r="I3780" t="str">
            <v>KFK2022000000747</v>
          </cell>
          <cell r="J3780" t="str">
            <v>31.05.2022</v>
          </cell>
          <cell r="K3780" t="str">
            <v>Mayıs 2022</v>
          </cell>
          <cell r="L3780">
            <v>30089.69</v>
          </cell>
          <cell r="M3780">
            <v>30089.69</v>
          </cell>
        </row>
        <row r="3781">
          <cell r="C3781" t="str">
            <v>YENİ ÇAĞDAŞ İHTİYAÇVE GIDA MAD.İNŞ.TİC.LTD.ŞTİ.</v>
          </cell>
          <cell r="D3781" t="str">
            <v>ARES ENERJİ DANIŞMANLIK - MİNE GÜL ALTINOK</v>
          </cell>
          <cell r="H3781" t="str">
            <v>ÇANKAYA</v>
          </cell>
          <cell r="I3781" t="str">
            <v>KFK2022000000748</v>
          </cell>
          <cell r="J3781" t="str">
            <v>31.05.2022</v>
          </cell>
          <cell r="K3781" t="str">
            <v>Mayıs 2022</v>
          </cell>
          <cell r="L3781">
            <v>35731.39</v>
          </cell>
          <cell r="M3781">
            <v>35731.39</v>
          </cell>
        </row>
        <row r="3782">
          <cell r="C3782" t="str">
            <v>YENİ ÇAĞDAŞ İHTİYAÇVE GIDA MAD.İNŞ.TİC.LTD.ŞTİ.</v>
          </cell>
          <cell r="D3782" t="str">
            <v>ARES ENERJİ DANIŞMANLIK - MİNE GÜL ALTINOK</v>
          </cell>
          <cell r="H3782" t="str">
            <v>ÇANKAYA</v>
          </cell>
          <cell r="I3782" t="str">
            <v>KFK2022000000749</v>
          </cell>
          <cell r="J3782" t="str">
            <v>31.05.2022</v>
          </cell>
          <cell r="K3782" t="str">
            <v>Mayıs 2022</v>
          </cell>
          <cell r="L3782">
            <v>65915.37</v>
          </cell>
          <cell r="M3782">
            <v>65915.37</v>
          </cell>
        </row>
        <row r="3783">
          <cell r="C3783" t="str">
            <v>YENİ ÇAĞDAŞ İHTİYAÇVE GIDA MAD.İNŞ.TİC.LTD.ŞTİ.</v>
          </cell>
          <cell r="D3783" t="str">
            <v>ARES ENERJİ DANIŞMANLIK - MİNE GÜL ALTINOK</v>
          </cell>
          <cell r="H3783" t="str">
            <v>ÇANKAYA</v>
          </cell>
          <cell r="I3783" t="str">
            <v>KFK2022000000750</v>
          </cell>
          <cell r="J3783" t="str">
            <v>31.05.2022</v>
          </cell>
          <cell r="K3783" t="str">
            <v>Mayıs 2022</v>
          </cell>
          <cell r="L3783">
            <v>46161.16</v>
          </cell>
          <cell r="M3783">
            <v>46161.16</v>
          </cell>
        </row>
        <row r="3784">
          <cell r="C3784" t="str">
            <v>YENİ ÇAĞDAŞ İHTİYAÇVE GIDA MAD.İNŞ.TİC.LTD.ŞTİ.</v>
          </cell>
          <cell r="D3784" t="str">
            <v>ARES ENERJİ DANIŞMANLIK - MİNE GÜL ALTINOK</v>
          </cell>
          <cell r="H3784" t="str">
            <v>YENİMAHALLE</v>
          </cell>
          <cell r="I3784" t="str">
            <v>KFK2022000000751</v>
          </cell>
          <cell r="J3784" t="str">
            <v>31.05.2022</v>
          </cell>
          <cell r="K3784" t="str">
            <v>Mayıs 2022</v>
          </cell>
          <cell r="L3784">
            <v>84558.81</v>
          </cell>
          <cell r="M3784">
            <v>84558.81</v>
          </cell>
        </row>
        <row r="3785">
          <cell r="C3785" t="str">
            <v>YENİ ÇAĞDAŞ İHTİYAÇVE GIDA MAD.İNŞ.TİC.LTD.ŞTİ.</v>
          </cell>
          <cell r="D3785" t="str">
            <v>ARES ENERJİ DANIŞMANLIK - MİNE GÜL ALTINOK</v>
          </cell>
          <cell r="H3785" t="str">
            <v>ÇANKAYA</v>
          </cell>
          <cell r="I3785" t="str">
            <v>KFK2022000000752</v>
          </cell>
          <cell r="J3785" t="str">
            <v>31.05.2022</v>
          </cell>
          <cell r="K3785" t="str">
            <v>Mayıs 2022</v>
          </cell>
          <cell r="L3785">
            <v>59056.85</v>
          </cell>
          <cell r="M3785">
            <v>59056.85</v>
          </cell>
        </row>
        <row r="3786">
          <cell r="C3786" t="str">
            <v>YENİ ÇAĞDAŞ İHTİYAÇVE GIDA MAD.İNŞ.TİC.LTD.ŞTİ.</v>
          </cell>
          <cell r="D3786" t="str">
            <v>ARES ENERJİ DANIŞMANLIK - MİNE GÜL ALTINOK</v>
          </cell>
          <cell r="H3786" t="str">
            <v>ETİMESGUT</v>
          </cell>
          <cell r="I3786" t="str">
            <v>KFK2022000000753</v>
          </cell>
          <cell r="J3786" t="str">
            <v>31.05.2022</v>
          </cell>
          <cell r="K3786" t="str">
            <v>Mayıs 2022</v>
          </cell>
          <cell r="L3786">
            <v>89840.01</v>
          </cell>
          <cell r="M3786">
            <v>89840.01</v>
          </cell>
        </row>
        <row r="3787">
          <cell r="C3787" t="str">
            <v>YENİ ÇAĞDAŞ İHTİYAÇVE GIDA MAD.İNŞ.TİC.LTD.ŞTİ.</v>
          </cell>
          <cell r="D3787" t="str">
            <v>ARES ENERJİ DANIŞMANLIK - MİNE GÜL ALTINOK</v>
          </cell>
          <cell r="H3787" t="str">
            <v>AKYURT</v>
          </cell>
          <cell r="I3787" t="str">
            <v>KFK2022000000754</v>
          </cell>
          <cell r="J3787" t="str">
            <v>31.05.2022</v>
          </cell>
          <cell r="K3787" t="str">
            <v>Mayıs 2022</v>
          </cell>
          <cell r="L3787">
            <v>47155.4</v>
          </cell>
          <cell r="M3787">
            <v>47155.4</v>
          </cell>
        </row>
        <row r="3788">
          <cell r="C3788" t="str">
            <v>YENİ ÇAĞDAŞ İHTİYAÇVE GIDA MAD.İNŞ.TİC.LTD.ŞTİ.</v>
          </cell>
          <cell r="D3788" t="str">
            <v>ARES ENERJİ DANIŞMANLIK - MİNE GÜL ALTINOK</v>
          </cell>
          <cell r="H3788" t="str">
            <v>GÖLBAŞI</v>
          </cell>
          <cell r="I3788" t="str">
            <v>KFK2022000000755</v>
          </cell>
          <cell r="J3788" t="str">
            <v>31.05.2022</v>
          </cell>
          <cell r="K3788" t="str">
            <v>Mayıs 2022</v>
          </cell>
          <cell r="L3788">
            <v>76595.460000000006</v>
          </cell>
          <cell r="M3788">
            <v>76595.460000000006</v>
          </cell>
        </row>
        <row r="3789">
          <cell r="C3789" t="str">
            <v>YENİ ÇAĞDAŞ İHTİYAÇVE GIDA MAD.İNŞ.TİC.LTD.ŞTİ.</v>
          </cell>
          <cell r="D3789" t="str">
            <v>ARES ENERJİ DANIŞMANLIK - MİNE GÜL ALTINOK</v>
          </cell>
          <cell r="H3789" t="str">
            <v>ÇANKAYA</v>
          </cell>
          <cell r="I3789" t="str">
            <v>KFK2022000000756</v>
          </cell>
          <cell r="J3789" t="str">
            <v>31.05.2022</v>
          </cell>
          <cell r="K3789" t="str">
            <v>Mayıs 2022</v>
          </cell>
          <cell r="L3789">
            <v>30455.16</v>
          </cell>
          <cell r="M3789">
            <v>30455.16</v>
          </cell>
        </row>
        <row r="3790">
          <cell r="C3790" t="str">
            <v>YENİ ÇAĞDAŞ İHTİYAÇVE GIDA MAD.İNŞ.TİC.LTD.ŞTİ.</v>
          </cell>
          <cell r="D3790" t="str">
            <v>ARES ENERJİ DANIŞMANLIK - MİNE GÜL ALTINOK</v>
          </cell>
          <cell r="H3790" t="str">
            <v>ÇANKAYA</v>
          </cell>
          <cell r="I3790" t="str">
            <v>KFK2022000000757</v>
          </cell>
          <cell r="J3790" t="str">
            <v>31.05.2022</v>
          </cell>
          <cell r="K3790" t="str">
            <v>Mayıs 2022</v>
          </cell>
          <cell r="L3790">
            <v>45459.51</v>
          </cell>
          <cell r="M3790">
            <v>45459.51</v>
          </cell>
        </row>
        <row r="3791">
          <cell r="C3791" t="str">
            <v>YENİ ÇAĞDAŞ İHTİYAÇVE GIDA MAD.İNŞ.TİC.LTD.ŞTİ.</v>
          </cell>
          <cell r="D3791" t="str">
            <v>ARES ENERJİ DANIŞMANLIK - MİNE GÜL ALTINOK</v>
          </cell>
          <cell r="H3791" t="str">
            <v>ÇANKAYA</v>
          </cell>
          <cell r="I3791" t="str">
            <v>KFK2022000000758</v>
          </cell>
          <cell r="J3791" t="str">
            <v>31.05.2022</v>
          </cell>
          <cell r="K3791" t="str">
            <v>Mayıs 2022</v>
          </cell>
          <cell r="L3791">
            <v>69235.850000000006</v>
          </cell>
          <cell r="M3791">
            <v>69235.850000000006</v>
          </cell>
        </row>
        <row r="3792">
          <cell r="C3792" t="str">
            <v>YENİ ÇAĞDAŞ İHTİYAÇVE GIDA MAD.İNŞ.TİC.LTD.ŞTİ.</v>
          </cell>
          <cell r="D3792" t="str">
            <v>ARES ENERJİ DANIŞMANLIK - MİNE GÜL ALTINOK</v>
          </cell>
          <cell r="H3792" t="str">
            <v>ÇANKAYA</v>
          </cell>
          <cell r="I3792" t="str">
            <v>KFK2022000000759</v>
          </cell>
          <cell r="J3792" t="str">
            <v>31.05.2022</v>
          </cell>
          <cell r="K3792" t="str">
            <v>Mayıs 2022</v>
          </cell>
          <cell r="L3792">
            <v>169119.63</v>
          </cell>
          <cell r="M3792">
            <v>169119.63</v>
          </cell>
        </row>
        <row r="3793">
          <cell r="C3793" t="str">
            <v>YENİ ÇAĞDAŞ İHTİYAÇVE GIDA MAD.İNŞ.TİC.LTD.ŞTİ.</v>
          </cell>
          <cell r="D3793" t="str">
            <v>ARES ENERJİ DANIŞMANLIK - MİNE GÜL ALTINOK</v>
          </cell>
          <cell r="H3793" t="str">
            <v>ÇANKAYA</v>
          </cell>
          <cell r="I3793" t="str">
            <v>KFK2022000000760</v>
          </cell>
          <cell r="J3793" t="str">
            <v>31.05.2022</v>
          </cell>
          <cell r="K3793" t="str">
            <v>Mayıs 2022</v>
          </cell>
          <cell r="L3793">
            <v>76640.47</v>
          </cell>
          <cell r="M3793">
            <v>76640.47</v>
          </cell>
        </row>
        <row r="3794">
          <cell r="C3794" t="str">
            <v>YENİ ÇAĞDAŞ İHTİYAÇVE GIDA MAD.İNŞ.TİC.LTD.ŞTİ.</v>
          </cell>
          <cell r="D3794" t="str">
            <v>ARES ENERJİ DANIŞMANLIK - MİNE GÜL ALTINOK</v>
          </cell>
          <cell r="H3794" t="str">
            <v>ÇANKAYA</v>
          </cell>
          <cell r="I3794" t="str">
            <v>KFK2022000000761</v>
          </cell>
          <cell r="J3794" t="str">
            <v>31.05.2022</v>
          </cell>
          <cell r="K3794" t="str">
            <v>Mayıs 2022</v>
          </cell>
          <cell r="L3794">
            <v>34876.86</v>
          </cell>
          <cell r="M3794">
            <v>34876.86</v>
          </cell>
        </row>
        <row r="3795">
          <cell r="C3795" t="str">
            <v>YENİ ÇAĞDAŞ İHTİYAÇVE GIDA MAD.İNŞ.TİC.LTD.ŞTİ.</v>
          </cell>
          <cell r="D3795" t="str">
            <v>ARES ENERJİ DANIŞMANLIK - MİNE GÜL ALTINOK</v>
          </cell>
          <cell r="H3795" t="str">
            <v>ÇANKAYA</v>
          </cell>
          <cell r="I3795" t="str">
            <v>KFK2022000000762</v>
          </cell>
          <cell r="J3795" t="str">
            <v>31.05.2022</v>
          </cell>
          <cell r="K3795" t="str">
            <v>Mayıs 2022</v>
          </cell>
          <cell r="L3795">
            <v>42241.440000000002</v>
          </cell>
          <cell r="M3795">
            <v>42241.440000000002</v>
          </cell>
        </row>
        <row r="3796">
          <cell r="C3796" t="str">
            <v>YENİ ÇAĞDAŞ İHTİYAÇVE GIDA MAD.İNŞ.TİC.LTD.ŞTİ.</v>
          </cell>
          <cell r="D3796" t="str">
            <v>ARES ENERJİ DANIŞMANLIK - MİNE GÜL ALTINOK</v>
          </cell>
          <cell r="H3796" t="str">
            <v>YENİMAHALLE</v>
          </cell>
          <cell r="I3796" t="str">
            <v>KFK2022000000763</v>
          </cell>
          <cell r="J3796" t="str">
            <v>31.05.2022</v>
          </cell>
          <cell r="K3796" t="str">
            <v>Mayıs 2022</v>
          </cell>
          <cell r="L3796">
            <v>23537.06</v>
          </cell>
          <cell r="M3796">
            <v>23537.06</v>
          </cell>
        </row>
        <row r="3797">
          <cell r="C3797" t="str">
            <v>YENİ ÇAĞDAŞ İHTİYAÇVE GIDA MAD.İNŞ.TİC.LTD.ŞTİ.</v>
          </cell>
          <cell r="D3797" t="str">
            <v>ARES ENERJİ DANIŞMANLIK - MİNE GÜL ALTINOK</v>
          </cell>
          <cell r="H3797" t="str">
            <v>KAHRAMANKAZAN</v>
          </cell>
          <cell r="I3797" t="str">
            <v>KFK2022000000764</v>
          </cell>
          <cell r="J3797" t="str">
            <v>31.05.2022</v>
          </cell>
          <cell r="K3797" t="str">
            <v>Mayıs 2022</v>
          </cell>
          <cell r="L3797">
            <v>48748.99</v>
          </cell>
          <cell r="M3797">
            <v>48748.99</v>
          </cell>
        </row>
        <row r="3798">
          <cell r="C3798" t="str">
            <v>YENİ ÇAĞDAŞ İHTİYAÇVE GIDA MAD.İNŞ.TİC.LTD.ŞTİ.</v>
          </cell>
          <cell r="D3798" t="str">
            <v>ARES ENERJİ DANIŞMANLIK - MİNE GÜL ALTINOK</v>
          </cell>
          <cell r="H3798" t="str">
            <v>MAMAK</v>
          </cell>
          <cell r="I3798" t="str">
            <v>KFK2022000000765</v>
          </cell>
          <cell r="J3798" t="str">
            <v>31.05.2022</v>
          </cell>
          <cell r="K3798" t="str">
            <v>Mayıs 2022</v>
          </cell>
          <cell r="L3798">
            <v>45279.81</v>
          </cell>
          <cell r="M3798">
            <v>45279.81</v>
          </cell>
        </row>
        <row r="3799">
          <cell r="C3799" t="str">
            <v>YENİ ÇAĞDAŞ İHTİYAÇVE GIDA MAD.İNŞ.TİC.LTD.ŞTİ.</v>
          </cell>
          <cell r="D3799" t="str">
            <v>ARES ENERJİ DANIŞMANLIK - MİNE GÜL ALTINOK</v>
          </cell>
          <cell r="H3799" t="str">
            <v>ÇANKAYA</v>
          </cell>
          <cell r="I3799" t="str">
            <v>KFK2022000000766</v>
          </cell>
          <cell r="J3799" t="str">
            <v>31.05.2022</v>
          </cell>
          <cell r="K3799" t="str">
            <v>Mayıs 2022</v>
          </cell>
          <cell r="L3799">
            <v>38559.910000000003</v>
          </cell>
          <cell r="M3799">
            <v>38559.910000000003</v>
          </cell>
        </row>
        <row r="3800">
          <cell r="C3800" t="str">
            <v>YENİ ÇAĞDAŞ İHTİYAÇVE GIDA MAD.İNŞ.TİC.LTD.ŞTİ.</v>
          </cell>
          <cell r="D3800" t="str">
            <v>ARES ENERJİ DANIŞMANLIK - MİNE GÜL ALTINOK</v>
          </cell>
          <cell r="H3800" t="str">
            <v>ÇANKAYA</v>
          </cell>
          <cell r="I3800" t="str">
            <v>KFK2022000000767</v>
          </cell>
          <cell r="J3800" t="str">
            <v>31.05.2022</v>
          </cell>
          <cell r="K3800" t="str">
            <v>Mayıs 2022</v>
          </cell>
          <cell r="L3800">
            <v>49823.41</v>
          </cell>
          <cell r="M3800">
            <v>49823.41</v>
          </cell>
        </row>
        <row r="3801">
          <cell r="C3801" t="str">
            <v>YENİ ÇAĞDAŞ İHTİYAÇVE GIDA MAD.İNŞ.TİC.LTD.ŞTİ.</v>
          </cell>
          <cell r="D3801" t="str">
            <v>ARES ENERJİ DANIŞMANLIK - MİNE GÜL ALTINOK</v>
          </cell>
          <cell r="H3801" t="str">
            <v>ÇANKAYA</v>
          </cell>
          <cell r="I3801" t="str">
            <v>KFK2022000000768</v>
          </cell>
          <cell r="J3801" t="str">
            <v>31.05.2022</v>
          </cell>
          <cell r="K3801" t="str">
            <v>Mayıs 2022</v>
          </cell>
          <cell r="L3801">
            <v>35699.589999999997</v>
          </cell>
          <cell r="M3801">
            <v>35699.589999999997</v>
          </cell>
        </row>
        <row r="3802">
          <cell r="C3802" t="str">
            <v>YENİ ÇAĞDAŞ İHTİYAÇVE GIDA MAD.İNŞ.TİC.LTD.ŞTİ.</v>
          </cell>
          <cell r="D3802" t="str">
            <v>ARES ENERJİ DANIŞMANLIK - MİNE GÜL ALTINOK</v>
          </cell>
          <cell r="H3802" t="str">
            <v>AKYURT</v>
          </cell>
          <cell r="I3802" t="str">
            <v>KFK2022000000769</v>
          </cell>
          <cell r="J3802" t="str">
            <v>31.05.2022</v>
          </cell>
          <cell r="K3802" t="str">
            <v>Mayıs 2022</v>
          </cell>
          <cell r="L3802">
            <v>81217.3</v>
          </cell>
          <cell r="M3802">
            <v>81217.3</v>
          </cell>
        </row>
        <row r="3803">
          <cell r="C3803" t="str">
            <v>YENİ ÇAĞDAŞ İHTİYAÇVE GIDA MAD.İNŞ.TİC.LTD.ŞTİ.</v>
          </cell>
          <cell r="D3803" t="str">
            <v>ARES ENERJİ DANIŞMANLIK - MİNE GÜL ALTINOK</v>
          </cell>
          <cell r="H3803" t="str">
            <v>YENİMAHALLE</v>
          </cell>
          <cell r="I3803" t="str">
            <v>KFK2022000000770</v>
          </cell>
          <cell r="J3803" t="str">
            <v>31.05.2022</v>
          </cell>
          <cell r="K3803" t="str">
            <v>Mayıs 2022</v>
          </cell>
          <cell r="L3803">
            <v>45709.35</v>
          </cell>
          <cell r="M3803">
            <v>45709.35</v>
          </cell>
        </row>
        <row r="3804">
          <cell r="C3804" t="str">
            <v>YENİ ÇAĞDAŞ İHTİYAÇVE GIDA MAD.İNŞ.TİC.LTD.ŞTİ.</v>
          </cell>
          <cell r="D3804" t="str">
            <v>ARES ENERJİ DANIŞMANLIK - MİNE GÜL ALTINOK</v>
          </cell>
          <cell r="H3804" t="str">
            <v>ÇANKAYA</v>
          </cell>
          <cell r="I3804" t="str">
            <v>KFK2022000000771</v>
          </cell>
          <cell r="J3804" t="str">
            <v>31.05.2022</v>
          </cell>
          <cell r="K3804" t="str">
            <v>Mayıs 2022</v>
          </cell>
          <cell r="L3804">
            <v>55586.080000000002</v>
          </cell>
          <cell r="M3804">
            <v>55586.080000000002</v>
          </cell>
        </row>
        <row r="3805">
          <cell r="C3805" t="str">
            <v>YENİ ÇAĞDAŞ İHTİYAÇVE GIDA MAD.İNŞ.TİC.LTD.ŞTİ.</v>
          </cell>
          <cell r="D3805" t="str">
            <v>ARES ENERJİ DANIŞMANLIK - MİNE GÜL ALTINOK</v>
          </cell>
          <cell r="H3805" t="str">
            <v>ÇANKAYA</v>
          </cell>
          <cell r="I3805" t="str">
            <v>KFK2022000000772</v>
          </cell>
          <cell r="J3805" t="str">
            <v>31.05.2022</v>
          </cell>
          <cell r="K3805" t="str">
            <v>Mayıs 2022</v>
          </cell>
          <cell r="L3805">
            <v>78275.350000000006</v>
          </cell>
          <cell r="M3805">
            <v>78275.350000000006</v>
          </cell>
        </row>
        <row r="3806">
          <cell r="C3806" t="str">
            <v>YENİ ÇAĞDAŞ İHTİYAÇVE GIDA MAD.İNŞ.TİC.LTD.ŞTİ.</v>
          </cell>
          <cell r="D3806" t="str">
            <v>ARES ENERJİ DANIŞMANLIK - MİNE GÜL ALTINOK</v>
          </cell>
          <cell r="H3806" t="str">
            <v>AKYURT</v>
          </cell>
          <cell r="I3806" t="str">
            <v>KFK2022000000773</v>
          </cell>
          <cell r="J3806" t="str">
            <v>31.05.2022</v>
          </cell>
          <cell r="K3806" t="str">
            <v>Mayıs 2022</v>
          </cell>
          <cell r="L3806">
            <v>36373.160000000003</v>
          </cell>
          <cell r="M3806">
            <v>36373.160000000003</v>
          </cell>
        </row>
        <row r="3807">
          <cell r="C3807" t="str">
            <v>YENİ ÇAĞDAŞ İHTİYAÇVE GIDA MAD.İNŞ.TİC.LTD.ŞTİ.</v>
          </cell>
          <cell r="D3807" t="str">
            <v>ARES ENERJİ DANIŞMANLIK - MİNE GÜL ALTINOK</v>
          </cell>
          <cell r="H3807" t="str">
            <v>AKYURT</v>
          </cell>
          <cell r="I3807" t="str">
            <v>KFK2022000000774</v>
          </cell>
          <cell r="J3807" t="str">
            <v>31.05.2022</v>
          </cell>
          <cell r="K3807" t="str">
            <v>Mayıs 2022</v>
          </cell>
          <cell r="L3807">
            <v>31071.59</v>
          </cell>
          <cell r="M3807">
            <v>31071.59</v>
          </cell>
        </row>
        <row r="3808">
          <cell r="C3808" t="str">
            <v>YENİ ÇAĞDAŞ İHTİYAÇVE GIDA MAD.İNŞ.TİC.LTD.ŞTİ.</v>
          </cell>
          <cell r="D3808" t="str">
            <v>ARES ENERJİ DANIŞMANLIK - MİNE GÜL ALTINOK</v>
          </cell>
          <cell r="H3808" t="str">
            <v>ÇANKAYA</v>
          </cell>
          <cell r="I3808" t="str">
            <v>KFK2022000000775</v>
          </cell>
          <cell r="J3808" t="str">
            <v>31.05.2022</v>
          </cell>
          <cell r="K3808" t="str">
            <v>Mayıs 2022</v>
          </cell>
          <cell r="L3808">
            <v>85700.85</v>
          </cell>
          <cell r="M3808">
            <v>85700.85</v>
          </cell>
        </row>
        <row r="3809">
          <cell r="C3809" t="str">
            <v>YENİ ÇAĞDAŞ İHTİYAÇVE GIDA MAD.İNŞ.TİC.LTD.ŞTİ.</v>
          </cell>
          <cell r="D3809" t="str">
            <v>ARES ENERJİ DANIŞMANLIK - MİNE GÜL ALTINOK</v>
          </cell>
          <cell r="H3809" t="str">
            <v>ÇANKAYA</v>
          </cell>
          <cell r="I3809" t="str">
            <v>KFK2022000000776</v>
          </cell>
          <cell r="J3809" t="str">
            <v>31.05.2022</v>
          </cell>
          <cell r="K3809" t="str">
            <v>Mayıs 2022</v>
          </cell>
          <cell r="L3809">
            <v>27018.34</v>
          </cell>
          <cell r="M3809">
            <v>27018.34</v>
          </cell>
        </row>
        <row r="3810">
          <cell r="C3810" t="str">
            <v>YENİ ÇAĞDAŞ İHTİYAÇVE GIDA MAD.İNŞ.TİC.LTD.ŞTİ.</v>
          </cell>
          <cell r="D3810" t="str">
            <v>ARES ENERJİ DANIŞMANLIK - MİNE GÜL ALTINOK</v>
          </cell>
          <cell r="H3810" t="str">
            <v>TEPEBAŞI</v>
          </cell>
          <cell r="I3810" t="str">
            <v>KFK2022000000777</v>
          </cell>
          <cell r="J3810" t="str">
            <v>31.05.2022</v>
          </cell>
          <cell r="K3810" t="str">
            <v>Mayıs 2022</v>
          </cell>
          <cell r="L3810">
            <v>56639.95</v>
          </cell>
          <cell r="M3810">
            <v>56639.95</v>
          </cell>
        </row>
        <row r="3811">
          <cell r="C3811" t="str">
            <v>YENİ ÇAĞDAŞ İHTİYAÇVE GIDA MAD.İNŞ.TİC.LTD.ŞTİ.</v>
          </cell>
          <cell r="D3811" t="str">
            <v>ARES ENERJİ DANIŞMANLIK - MİNE GÜL ALTINOK</v>
          </cell>
          <cell r="H3811" t="str">
            <v>TEPEBAŞI</v>
          </cell>
          <cell r="I3811" t="str">
            <v>KFK2022000000778</v>
          </cell>
          <cell r="J3811" t="str">
            <v>31.05.2022</v>
          </cell>
          <cell r="K3811" t="str">
            <v>Mayıs 2022</v>
          </cell>
          <cell r="L3811">
            <v>63881.98</v>
          </cell>
          <cell r="M3811">
            <v>63881.98</v>
          </cell>
        </row>
        <row r="3812">
          <cell r="C3812" t="str">
            <v>YENİ ÇAĞDAŞ İHTİYAÇVE GIDA MAD.İNŞ.TİC.LTD.ŞTİ.</v>
          </cell>
          <cell r="D3812" t="str">
            <v>ARES ENERJİ DANIŞMANLIK - MİNE GÜL ALTINOK</v>
          </cell>
          <cell r="H3812" t="str">
            <v>ÇANKAYA</v>
          </cell>
          <cell r="I3812" t="str">
            <v>KFK2022000000779</v>
          </cell>
          <cell r="J3812" t="str">
            <v>31.05.2022</v>
          </cell>
          <cell r="K3812" t="str">
            <v>Mayıs 2022</v>
          </cell>
          <cell r="L3812">
            <v>158955.44</v>
          </cell>
          <cell r="M3812">
            <v>158955.44</v>
          </cell>
        </row>
        <row r="3813">
          <cell r="C3813" t="str">
            <v>YENİ ÇAĞDAŞ İHTİYAÇVE GIDA MAD.İNŞ.TİC.LTD.ŞTİ.</v>
          </cell>
          <cell r="D3813" t="str">
            <v>ARES ENERJİ DANIŞMANLIK - MİNE GÜL ALTINOK</v>
          </cell>
          <cell r="H3813" t="str">
            <v>ÇANKAYA</v>
          </cell>
          <cell r="I3813" t="str">
            <v>KFK2022000000780</v>
          </cell>
          <cell r="J3813" t="str">
            <v>31.05.2022</v>
          </cell>
          <cell r="K3813" t="str">
            <v>Mayıs 2022</v>
          </cell>
          <cell r="L3813">
            <v>91875.199999999997</v>
          </cell>
          <cell r="M3813">
            <v>91875.199999999997</v>
          </cell>
        </row>
        <row r="3814">
          <cell r="C3814" t="str">
            <v>YENİ ÇAĞDAŞ İHTİYAÇVE GIDA MAD.İNŞ.TİC.LTD.ŞTİ.</v>
          </cell>
          <cell r="D3814" t="str">
            <v>ARES ENERJİ DANIŞMANLIK - MİNE GÜL ALTINOK</v>
          </cell>
          <cell r="H3814" t="str">
            <v>KEÇİÖREN</v>
          </cell>
          <cell r="I3814" t="str">
            <v>KFK2022000000782</v>
          </cell>
          <cell r="J3814" t="str">
            <v>31.05.2022</v>
          </cell>
          <cell r="K3814" t="str">
            <v>Mayıs 2022</v>
          </cell>
          <cell r="L3814">
            <v>39734.78</v>
          </cell>
          <cell r="M3814">
            <v>39734.78</v>
          </cell>
        </row>
        <row r="3815">
          <cell r="C3815" t="str">
            <v>YENİ ÇAĞDAŞ İHTİYAÇVE GIDA MAD.İNŞ.TİC.LTD.ŞTİ.</v>
          </cell>
          <cell r="D3815" t="str">
            <v>ARES ENERJİ DANIŞMANLIK - MİNE GÜL ALTINOK</v>
          </cell>
          <cell r="H3815" t="str">
            <v>ÇANKAYA</v>
          </cell>
          <cell r="I3815" t="str">
            <v>KFK2022000000783</v>
          </cell>
          <cell r="J3815" t="str">
            <v>31.05.2022</v>
          </cell>
          <cell r="K3815" t="str">
            <v>Mayıs 2022</v>
          </cell>
          <cell r="L3815">
            <v>37295.339999999997</v>
          </cell>
          <cell r="M3815">
            <v>37295.339999999997</v>
          </cell>
        </row>
        <row r="3816">
          <cell r="C3816" t="str">
            <v>YENİ ÇAĞDAŞ İHTİYAÇVE GIDA MAD.İNŞ.TİC.LTD.ŞTİ.</v>
          </cell>
          <cell r="D3816" t="str">
            <v>ARES ENERJİ DANIŞMANLIK - MİNE GÜL ALTINOK</v>
          </cell>
          <cell r="H3816" t="str">
            <v>ÇANKAYA</v>
          </cell>
          <cell r="I3816" t="str">
            <v>KFK2022000000784</v>
          </cell>
          <cell r="J3816" t="str">
            <v>31.05.2022</v>
          </cell>
          <cell r="K3816" t="str">
            <v>Mayıs 2022</v>
          </cell>
          <cell r="L3816">
            <v>54309.43</v>
          </cell>
          <cell r="M3816">
            <v>54309.43</v>
          </cell>
        </row>
        <row r="3817">
          <cell r="C3817" t="str">
            <v>YENİ ÇAĞDAŞ İHTİYAÇVE GIDA MAD.İNŞ.TİC.LTD.ŞTİ.</v>
          </cell>
          <cell r="D3817" t="str">
            <v>ARES ENERJİ DANIŞMANLIK - MİNE GÜL ALTINOK</v>
          </cell>
          <cell r="H3817" t="str">
            <v>ÇANKAYA</v>
          </cell>
          <cell r="I3817" t="str">
            <v>KFK2022000000785</v>
          </cell>
          <cell r="J3817" t="str">
            <v>31.05.2022</v>
          </cell>
          <cell r="K3817" t="str">
            <v>Mayıs 2022</v>
          </cell>
          <cell r="L3817">
            <v>60003.67</v>
          </cell>
          <cell r="M3817">
            <v>60003.67</v>
          </cell>
        </row>
        <row r="3818">
          <cell r="C3818" t="str">
            <v>YENİ ÇAĞDAŞ İHTİYAÇVE GIDA MAD.İNŞ.TİC.LTD.ŞTİ.</v>
          </cell>
          <cell r="D3818" t="str">
            <v>ARES ENERJİ DANIŞMANLIK - MİNE GÜL ALTINOK</v>
          </cell>
          <cell r="H3818" t="str">
            <v>ALTINDAĞ</v>
          </cell>
          <cell r="I3818" t="str">
            <v>KFK2022000000786</v>
          </cell>
          <cell r="J3818" t="str">
            <v>31.05.2022</v>
          </cell>
          <cell r="K3818" t="str">
            <v>Mayıs 2022</v>
          </cell>
          <cell r="L3818">
            <v>65691.33</v>
          </cell>
          <cell r="M3818">
            <v>65691.33</v>
          </cell>
        </row>
        <row r="3819">
          <cell r="C3819" t="str">
            <v>YENİ ÇAĞDAŞ İHTİYAÇVE GIDA MAD.İNŞ.TİC.LTD.ŞTİ.</v>
          </cell>
          <cell r="D3819" t="str">
            <v>ARES ENERJİ DANIŞMANLIK - MİNE GÜL ALTINOK</v>
          </cell>
          <cell r="H3819" t="str">
            <v>YENİMAHALLE</v>
          </cell>
          <cell r="I3819" t="str">
            <v>KFK2022000000787</v>
          </cell>
          <cell r="J3819" t="str">
            <v>31.05.2022</v>
          </cell>
          <cell r="K3819" t="str">
            <v>Mayıs 2022</v>
          </cell>
          <cell r="L3819">
            <v>5642.96</v>
          </cell>
          <cell r="M3819">
            <v>5642.96</v>
          </cell>
        </row>
        <row r="3820">
          <cell r="C3820" t="str">
            <v>YENİ ÇAĞDAŞ İHTİYAÇVE GIDA MAD.İNŞ.TİC.LTD.ŞTİ.</v>
          </cell>
          <cell r="D3820" t="str">
            <v>ARES ENERJİ DANIŞMANLIK - MİNE GÜL ALTINOK</v>
          </cell>
          <cell r="H3820" t="str">
            <v>TEPEBAŞI</v>
          </cell>
          <cell r="I3820" t="str">
            <v>KFK2022000000788</v>
          </cell>
          <cell r="J3820" t="str">
            <v>31.05.2022</v>
          </cell>
          <cell r="K3820" t="str">
            <v>Mayıs 2022</v>
          </cell>
          <cell r="L3820">
            <v>72644.59</v>
          </cell>
          <cell r="M3820">
            <v>72644.59</v>
          </cell>
        </row>
        <row r="3821">
          <cell r="C3821" t="str">
            <v>YENİ ÇAĞDAŞ İHTİYAÇVE GIDA MAD.İNŞ.TİC.LTD.ŞTİ.</v>
          </cell>
          <cell r="D3821" t="str">
            <v>ARES ENERJİ DANIŞMANLIK - MİNE GÜL ALTINOK</v>
          </cell>
          <cell r="H3821" t="str">
            <v>TEPEBAŞI</v>
          </cell>
          <cell r="I3821" t="str">
            <v>KFK2022000000789</v>
          </cell>
          <cell r="J3821" t="str">
            <v>31.05.2022</v>
          </cell>
          <cell r="K3821" t="str">
            <v>Mayıs 2022</v>
          </cell>
          <cell r="L3821">
            <v>60731.07</v>
          </cell>
          <cell r="M3821">
            <v>60731.07</v>
          </cell>
        </row>
        <row r="3822">
          <cell r="C3822" t="str">
            <v>YENİ ÇAĞDAŞ İHTİYAÇVE GIDA MAD.İNŞ.TİC.LTD.ŞTİ.</v>
          </cell>
          <cell r="D3822" t="str">
            <v>ARES ENERJİ DANIŞMANLIK - MİNE GÜL ALTINOK</v>
          </cell>
          <cell r="H3822" t="str">
            <v>ÇANKAYA</v>
          </cell>
          <cell r="I3822" t="str">
            <v>KFK2022000000790</v>
          </cell>
          <cell r="J3822" t="str">
            <v>31.05.2022</v>
          </cell>
          <cell r="K3822" t="str">
            <v>Mayıs 2022</v>
          </cell>
          <cell r="L3822">
            <v>86001.57</v>
          </cell>
          <cell r="M3822">
            <v>86001.57</v>
          </cell>
        </row>
        <row r="3823">
          <cell r="C3823" t="str">
            <v>YENİ ÇAĞDAŞ İHTİYAÇVE GIDA MAD.İNŞ.TİC.LTD.ŞTİ.</v>
          </cell>
          <cell r="D3823" t="str">
            <v>ARES ENERJİ DANIŞMANLIK - MİNE GÜL ALTINOK</v>
          </cell>
          <cell r="H3823" t="str">
            <v>TEPEBAŞI</v>
          </cell>
          <cell r="I3823" t="str">
            <v>KFK2022000000791</v>
          </cell>
          <cell r="J3823" t="str">
            <v>31.05.2022</v>
          </cell>
          <cell r="K3823" t="str">
            <v>Mayıs 2022</v>
          </cell>
          <cell r="L3823">
            <v>84686.71</v>
          </cell>
          <cell r="M3823">
            <v>84686.71</v>
          </cell>
        </row>
        <row r="3824">
          <cell r="C3824" t="str">
            <v>YENİ ÇAĞDAŞ İHTİYAÇVE GIDA MAD.İNŞ.TİC.LTD.ŞTİ.</v>
          </cell>
          <cell r="D3824" t="str">
            <v>ARES ENERJİ DANIŞMANLIK - MİNE GÜL ALTINOK</v>
          </cell>
          <cell r="H3824" t="str">
            <v>ÇANKAYA</v>
          </cell>
          <cell r="I3824" t="str">
            <v>KFK2022000000792</v>
          </cell>
          <cell r="J3824" t="str">
            <v>31.05.2022</v>
          </cell>
          <cell r="K3824" t="str">
            <v>Mayıs 2022</v>
          </cell>
          <cell r="L3824">
            <v>37651.25</v>
          </cell>
          <cell r="M3824">
            <v>37651.25</v>
          </cell>
        </row>
        <row r="3825">
          <cell r="C3825" t="str">
            <v>YENİ ÇAĞDAŞ İHTİYAÇVE GIDA MAD.İNŞ.TİC.LTD.ŞTİ.</v>
          </cell>
          <cell r="D3825" t="str">
            <v>ARES ENERJİ DANIŞMANLIK - MİNE GÜL ALTINOK</v>
          </cell>
          <cell r="H3825" t="str">
            <v>TEPEBAŞI</v>
          </cell>
          <cell r="I3825" t="str">
            <v>KFK2022000000793</v>
          </cell>
          <cell r="J3825" t="str">
            <v>31.05.2022</v>
          </cell>
          <cell r="K3825" t="str">
            <v>Mayıs 2022</v>
          </cell>
          <cell r="L3825">
            <v>40145.25</v>
          </cell>
          <cell r="M3825">
            <v>40145.25</v>
          </cell>
        </row>
        <row r="3826">
          <cell r="C3826" t="str">
            <v>YENİ ÇAĞDAŞ İHTİYAÇVE GIDA MAD.İNŞ.TİC.LTD.ŞTİ.</v>
          </cell>
          <cell r="D3826" t="str">
            <v>ARES ENERJİ DANIŞMANLIK - MİNE GÜL ALTINOK</v>
          </cell>
          <cell r="H3826" t="str">
            <v>TEPEBAŞI</v>
          </cell>
          <cell r="I3826" t="str">
            <v>KFK2022000000794</v>
          </cell>
          <cell r="J3826" t="str">
            <v>31.05.2022</v>
          </cell>
          <cell r="K3826" t="str">
            <v>Mayıs 2022</v>
          </cell>
          <cell r="L3826">
            <v>60412.46</v>
          </cell>
          <cell r="M3826">
            <v>60412.46</v>
          </cell>
        </row>
        <row r="3827">
          <cell r="C3827" t="str">
            <v>YENİ ÇAĞDAŞ İHTİYAÇVE GIDA MAD.İNŞ.TİC.LTD.ŞTİ.</v>
          </cell>
          <cell r="D3827" t="str">
            <v>ARES ENERJİ DANIŞMANLIK - MİNE GÜL ALTINOK</v>
          </cell>
          <cell r="H3827" t="str">
            <v>MAMAK</v>
          </cell>
          <cell r="I3827" t="str">
            <v>KFK2022000000795</v>
          </cell>
          <cell r="J3827" t="str">
            <v>31.05.2022</v>
          </cell>
          <cell r="K3827" t="str">
            <v>Mayıs 2022</v>
          </cell>
          <cell r="L3827">
            <v>40589.64</v>
          </cell>
          <cell r="M3827">
            <v>40589.64</v>
          </cell>
        </row>
        <row r="3828">
          <cell r="C3828" t="str">
            <v>YENİ ÇAĞDAŞ İHTİYAÇVE GIDA MAD.İNŞ.TİC.LTD.ŞTİ.</v>
          </cell>
          <cell r="D3828" t="str">
            <v>ARES ENERJİ DANIŞMANLIK - MİNE GÜL ALTINOK</v>
          </cell>
          <cell r="H3828" t="str">
            <v>TEPEBAŞI</v>
          </cell>
          <cell r="I3828" t="str">
            <v>KFK2022000000796</v>
          </cell>
          <cell r="J3828" t="str">
            <v>31.05.2022</v>
          </cell>
          <cell r="K3828" t="str">
            <v>Mayıs 2022</v>
          </cell>
          <cell r="L3828">
            <v>57144.84</v>
          </cell>
          <cell r="M3828">
            <v>57144.84</v>
          </cell>
        </row>
        <row r="3829">
          <cell r="C3829" t="str">
            <v>YENİ ÇAĞDAŞ İHTİYAÇVE GIDA MAD.İNŞ.TİC.LTD.ŞTİ.</v>
          </cell>
          <cell r="D3829" t="str">
            <v>ARES ENERJİ DANIŞMANLIK - MİNE GÜL ALTINOK</v>
          </cell>
          <cell r="H3829" t="str">
            <v>YENİMAHALLE</v>
          </cell>
          <cell r="I3829" t="str">
            <v>KFK2022000000797</v>
          </cell>
          <cell r="J3829" t="str">
            <v>31.05.2022</v>
          </cell>
          <cell r="K3829" t="str">
            <v>Mayıs 2022</v>
          </cell>
          <cell r="L3829">
            <v>203670.34</v>
          </cell>
          <cell r="M3829">
            <v>203670.34</v>
          </cell>
        </row>
        <row r="3830">
          <cell r="C3830" t="str">
            <v>YENİ ÇAĞDAŞ İHTİYAÇVE GIDA MAD.İNŞ.TİC.LTD.ŞTİ.</v>
          </cell>
          <cell r="D3830" t="str">
            <v>ARES ENERJİ DANIŞMANLIK - MİNE GÜL ALTINOK</v>
          </cell>
          <cell r="H3830" t="str">
            <v>TEPEBAŞI</v>
          </cell>
          <cell r="I3830" t="str">
            <v>KFK2022000000798</v>
          </cell>
          <cell r="J3830" t="str">
            <v>31.05.2022</v>
          </cell>
          <cell r="K3830" t="str">
            <v>Mayıs 2022</v>
          </cell>
          <cell r="L3830">
            <v>36926.769999999997</v>
          </cell>
          <cell r="M3830">
            <v>36926.769999999997</v>
          </cell>
        </row>
        <row r="3831">
          <cell r="C3831" t="str">
            <v>YENİ ÇAĞDAŞ İHTİYAÇVE GIDA MAD.İNŞ.TİC.LTD.ŞTİ.</v>
          </cell>
          <cell r="D3831" t="str">
            <v>ARES ENERJİ DANIŞMANLIK - MİNE GÜL ALTINOK</v>
          </cell>
          <cell r="H3831" t="str">
            <v>ÇANKAYA</v>
          </cell>
          <cell r="I3831" t="str">
            <v>KFK2022000000799</v>
          </cell>
          <cell r="J3831" t="str">
            <v>31.05.2022</v>
          </cell>
          <cell r="K3831" t="str">
            <v>Mayıs 2022</v>
          </cell>
          <cell r="L3831">
            <v>87538.23</v>
          </cell>
          <cell r="M3831">
            <v>87538.23</v>
          </cell>
        </row>
        <row r="3832">
          <cell r="C3832" t="str">
            <v>YENİ ÇAĞDAŞ İHTİYAÇVE GIDA MAD.İNŞ.TİC.LTD.ŞTİ.</v>
          </cell>
          <cell r="D3832" t="str">
            <v>ARES ENERJİ DANIŞMANLIK - MİNE GÜL ALTINOK</v>
          </cell>
          <cell r="H3832" t="str">
            <v>ÇANKAYA</v>
          </cell>
          <cell r="I3832" t="str">
            <v>KFK2022000000800</v>
          </cell>
          <cell r="J3832" t="str">
            <v>31.05.2022</v>
          </cell>
          <cell r="K3832" t="str">
            <v>Mayıs 2022</v>
          </cell>
          <cell r="L3832">
            <v>42815.26</v>
          </cell>
          <cell r="M3832">
            <v>42815.26</v>
          </cell>
        </row>
        <row r="3833">
          <cell r="C3833" t="str">
            <v>YENİ ÇAĞDAŞ İHTİYAÇVE GIDA MAD.İNŞ.TİC.LTD.ŞTİ.</v>
          </cell>
          <cell r="D3833" t="str">
            <v>ARES ENERJİ DANIŞMANLIK - MİNE GÜL ALTINOK</v>
          </cell>
          <cell r="H3833" t="str">
            <v>ÇANKAYA</v>
          </cell>
          <cell r="I3833" t="str">
            <v>KFK2022000000801</v>
          </cell>
          <cell r="J3833" t="str">
            <v>31.05.2022</v>
          </cell>
          <cell r="K3833" t="str">
            <v>Mayıs 2022</v>
          </cell>
          <cell r="L3833">
            <v>28181.89</v>
          </cell>
          <cell r="M3833">
            <v>28181.89</v>
          </cell>
        </row>
        <row r="3834">
          <cell r="C3834" t="str">
            <v>YENİ ÇAĞDAŞ İHTİYAÇVE GIDA MAD.İNŞ.TİC.LTD.ŞTİ.</v>
          </cell>
          <cell r="D3834" t="str">
            <v>ARES ENERJİ DANIŞMANLIK - MİNE GÜL ALTINOK</v>
          </cell>
          <cell r="H3834" t="str">
            <v>ÇANKAYA</v>
          </cell>
          <cell r="I3834" t="str">
            <v>KFK2022000000802</v>
          </cell>
          <cell r="J3834" t="str">
            <v>31.05.2022</v>
          </cell>
          <cell r="K3834" t="str">
            <v>Mayıs 2022</v>
          </cell>
          <cell r="L3834">
            <v>298.61</v>
          </cell>
          <cell r="M3834">
            <v>298.61</v>
          </cell>
        </row>
        <row r="3835">
          <cell r="C3835" t="str">
            <v>YENİ ÇAĞDAŞ İHTİYAÇVE GIDA MAD.İNŞ.TİC.LTD.ŞTİ.</v>
          </cell>
          <cell r="D3835" t="str">
            <v>ARES ENERJİ DANIŞMANLIK - MİNE GÜL ALTINOK</v>
          </cell>
          <cell r="H3835" t="str">
            <v>ÇANKAYA</v>
          </cell>
          <cell r="I3835" t="str">
            <v>KFK2022000000803</v>
          </cell>
          <cell r="J3835" t="str">
            <v>31.05.2022</v>
          </cell>
          <cell r="K3835" t="str">
            <v>Mayıs 2022</v>
          </cell>
          <cell r="L3835">
            <v>43789.87</v>
          </cell>
          <cell r="M3835">
            <v>43789.87</v>
          </cell>
        </row>
        <row r="3836">
          <cell r="C3836" t="str">
            <v>YENİ ÇAĞDAŞ İHTİYAÇVE GIDA MAD.İNŞ.TİC.LTD.ŞTİ.</v>
          </cell>
          <cell r="D3836" t="str">
            <v>ARES ENERJİ DANIŞMANLIK - MİNE GÜL ALTINOK</v>
          </cell>
          <cell r="H3836" t="str">
            <v>ÇANKAYA</v>
          </cell>
          <cell r="I3836" t="str">
            <v>KFK2022000000804</v>
          </cell>
          <cell r="J3836" t="str">
            <v>31.05.2022</v>
          </cell>
          <cell r="K3836" t="str">
            <v>Mayıs 2022</v>
          </cell>
          <cell r="L3836">
            <v>60306.31</v>
          </cell>
          <cell r="M3836">
            <v>60306.31</v>
          </cell>
        </row>
        <row r="3837">
          <cell r="C3837" t="str">
            <v>YENİ ÇAĞDAŞ İHTİYAÇVE GIDA MAD.İNŞ.TİC.LTD.ŞTİ.</v>
          </cell>
          <cell r="D3837" t="str">
            <v>ARES ENERJİ DANIŞMANLIK - MİNE GÜL ALTINOK</v>
          </cell>
          <cell r="H3837" t="str">
            <v>ÇANKAYA</v>
          </cell>
          <cell r="I3837" t="str">
            <v>KFK2022000000805</v>
          </cell>
          <cell r="J3837" t="str">
            <v>31.05.2022</v>
          </cell>
          <cell r="K3837" t="str">
            <v>Mayıs 2022</v>
          </cell>
          <cell r="L3837">
            <v>73433.05</v>
          </cell>
          <cell r="M3837">
            <v>73433.05</v>
          </cell>
        </row>
        <row r="3838">
          <cell r="C3838" t="str">
            <v>YENİ ÇAĞDAŞ İHTİYAÇVE GIDA MAD.İNŞ.TİC.LTD.ŞTİ.</v>
          </cell>
          <cell r="D3838" t="str">
            <v>ARES ENERJİ DANIŞMANLIK - MİNE GÜL ALTINOK</v>
          </cell>
          <cell r="H3838" t="str">
            <v>TEPEBAŞI</v>
          </cell>
          <cell r="I3838" t="str">
            <v>KFK2022000000806</v>
          </cell>
          <cell r="J3838" t="str">
            <v>31.05.2022</v>
          </cell>
          <cell r="K3838" t="str">
            <v>Mayıs 2022</v>
          </cell>
          <cell r="L3838">
            <v>82898.36</v>
          </cell>
          <cell r="M3838">
            <v>82898.36</v>
          </cell>
        </row>
        <row r="3839">
          <cell r="C3839" t="str">
            <v>YENİ ÇAĞDAŞ İHTİYAÇVE GIDA MAD.İNŞ.TİC.LTD.ŞTİ.</v>
          </cell>
          <cell r="D3839" t="str">
            <v>ARES ENERJİ DANIŞMANLIK - MİNE GÜL ALTINOK</v>
          </cell>
          <cell r="H3839" t="str">
            <v>YENİMAHALLE</v>
          </cell>
          <cell r="I3839" t="str">
            <v>KFK2022000000807</v>
          </cell>
          <cell r="J3839" t="str">
            <v>31.05.2022</v>
          </cell>
          <cell r="K3839" t="str">
            <v>Mayıs 2022</v>
          </cell>
          <cell r="L3839">
            <v>166390.87</v>
          </cell>
          <cell r="M3839">
            <v>166390.87</v>
          </cell>
        </row>
        <row r="3840">
          <cell r="C3840" t="str">
            <v>YENİ ÇAĞDAŞ İHTİYAÇVE GIDA MAD.İNŞ.TİC.LTD.ŞTİ.</v>
          </cell>
          <cell r="D3840" t="str">
            <v>ARES ENERJİ DANIŞMANLIK - MİNE GÜL ALTINOK</v>
          </cell>
          <cell r="H3840" t="str">
            <v>MAMAK</v>
          </cell>
          <cell r="I3840" t="str">
            <v>KFK2022000000808</v>
          </cell>
          <cell r="J3840" t="str">
            <v>31.05.2022</v>
          </cell>
          <cell r="K3840" t="str">
            <v>Mayıs 2022</v>
          </cell>
          <cell r="L3840">
            <v>46035.58</v>
          </cell>
          <cell r="M3840">
            <v>46035.58</v>
          </cell>
        </row>
        <row r="3841">
          <cell r="C3841" t="str">
            <v>YENİ ÇAĞDAŞ İHTİYAÇVE GIDA MAD.İNŞ.TİC.LTD.ŞTİ.</v>
          </cell>
          <cell r="D3841" t="str">
            <v>ARES ENERJİ DANIŞMANLIK - MİNE GÜL ALTINOK</v>
          </cell>
          <cell r="H3841" t="str">
            <v>YENİMAHALLE</v>
          </cell>
          <cell r="I3841" t="str">
            <v>KFK2022000000809</v>
          </cell>
          <cell r="J3841" t="str">
            <v>31.05.2022</v>
          </cell>
          <cell r="K3841" t="str">
            <v>Mayıs 2022</v>
          </cell>
          <cell r="L3841">
            <v>123.65</v>
          </cell>
          <cell r="M3841">
            <v>123.65</v>
          </cell>
        </row>
        <row r="3842">
          <cell r="C3842" t="str">
            <v>YENİ ÇAĞDAŞ İHTİYAÇVE GIDA MAD.İNŞ.TİC.LTD.ŞTİ.</v>
          </cell>
          <cell r="D3842" t="str">
            <v>ARES ENERJİ DANIŞMANLIK - MİNE GÜL ALTINOK</v>
          </cell>
          <cell r="H3842" t="str">
            <v>ÇANKAYA</v>
          </cell>
          <cell r="I3842" t="str">
            <v>KFK2022000000810</v>
          </cell>
          <cell r="J3842" t="str">
            <v>31.05.2022</v>
          </cell>
          <cell r="K3842" t="str">
            <v>Mayıs 2022</v>
          </cell>
          <cell r="L3842">
            <v>48729.62</v>
          </cell>
          <cell r="M3842">
            <v>48729.62</v>
          </cell>
        </row>
        <row r="3843">
          <cell r="C3843" t="str">
            <v>YENİ ÇAĞDAŞ İHTİYAÇVE GIDA MAD.İNŞ.TİC.LTD.ŞTİ.</v>
          </cell>
          <cell r="D3843" t="str">
            <v>ARES ENERJİ DANIŞMANLIK - MİNE GÜL ALTINOK</v>
          </cell>
          <cell r="H3843" t="str">
            <v>ÇANKAYA</v>
          </cell>
          <cell r="I3843" t="str">
            <v>KFK2022000000811</v>
          </cell>
          <cell r="J3843" t="str">
            <v>31.05.2022</v>
          </cell>
          <cell r="K3843" t="str">
            <v>Mayıs 2022</v>
          </cell>
          <cell r="L3843">
            <v>49122.42</v>
          </cell>
          <cell r="M3843">
            <v>49122.42</v>
          </cell>
        </row>
        <row r="3844">
          <cell r="C3844" t="str">
            <v>YENİ ÇAĞDAŞ İHTİYAÇVE GIDA MAD.İNŞ.TİC.LTD.ŞTİ.</v>
          </cell>
          <cell r="D3844" t="str">
            <v>ARES ENERJİ DANIŞMANLIK - MİNE GÜL ALTINOK</v>
          </cell>
          <cell r="H3844" t="str">
            <v>AKYURT</v>
          </cell>
          <cell r="I3844" t="str">
            <v>KFK2022000000813</v>
          </cell>
          <cell r="J3844" t="str">
            <v>31.05.2022</v>
          </cell>
          <cell r="K3844" t="str">
            <v>Mayıs 2022</v>
          </cell>
          <cell r="L3844">
            <v>74862.679999999993</v>
          </cell>
          <cell r="M3844">
            <v>74862.679999999993</v>
          </cell>
        </row>
        <row r="3845">
          <cell r="C3845" t="str">
            <v>YENİ ÇAĞDAŞ İHTİYAÇVE GIDA MAD.İNŞ.TİC.LTD.ŞTİ.</v>
          </cell>
          <cell r="D3845" t="str">
            <v>ARES ENERJİ DANIŞMANLIK - MİNE GÜL ALTINOK</v>
          </cell>
          <cell r="H3845" t="str">
            <v>ÇANKAYA</v>
          </cell>
          <cell r="I3845" t="str">
            <v>KFK2022000000814</v>
          </cell>
          <cell r="J3845" t="str">
            <v>31.05.2022</v>
          </cell>
          <cell r="K3845" t="str">
            <v>Mayıs 2022</v>
          </cell>
          <cell r="L3845">
            <v>108567.34</v>
          </cell>
          <cell r="M3845">
            <v>108567.34</v>
          </cell>
        </row>
        <row r="3846">
          <cell r="C3846" t="str">
            <v>YENİ ÇAĞDAŞ İHTİYAÇVE GIDA MAD.İNŞ.TİC.LTD.ŞTİ.</v>
          </cell>
          <cell r="D3846" t="str">
            <v>ARES ENERJİ DANIŞMANLIK - MİNE GÜL ALTINOK</v>
          </cell>
          <cell r="H3846" t="str">
            <v>ETİMESGUT</v>
          </cell>
          <cell r="I3846" t="str">
            <v>KFK2022000000815</v>
          </cell>
          <cell r="J3846" t="str">
            <v>31.05.2022</v>
          </cell>
          <cell r="K3846" t="str">
            <v>Mayıs 2022</v>
          </cell>
          <cell r="L3846">
            <v>111916.11</v>
          </cell>
          <cell r="M3846">
            <v>111916.11</v>
          </cell>
        </row>
        <row r="3847">
          <cell r="C3847" t="str">
            <v>YENİ ÇAĞDAŞ İHTİYAÇVE GIDA MAD.İNŞ.TİC.LTD.ŞTİ.</v>
          </cell>
          <cell r="D3847" t="str">
            <v>ARES ENERJİ DANIŞMANLIK - MİNE GÜL ALTINOK</v>
          </cell>
          <cell r="H3847" t="str">
            <v>TEPEBAŞI</v>
          </cell>
          <cell r="I3847" t="str">
            <v>KFK2022000000816</v>
          </cell>
          <cell r="J3847" t="str">
            <v>31.05.2022</v>
          </cell>
          <cell r="K3847" t="str">
            <v>Mayıs 2022</v>
          </cell>
          <cell r="L3847">
            <v>71413.84</v>
          </cell>
          <cell r="M3847">
            <v>71413.84</v>
          </cell>
        </row>
        <row r="3848">
          <cell r="C3848" t="str">
            <v>YENİ ÇAĞDAŞ İHTİYAÇVE GIDA MAD.İNŞ.TİC.LTD.ŞTİ.</v>
          </cell>
          <cell r="D3848" t="str">
            <v>ARES ENERJİ DANIŞMANLIK - MİNE GÜL ALTINOK</v>
          </cell>
          <cell r="H3848" t="str">
            <v>ÇANKAYA</v>
          </cell>
          <cell r="I3848" t="str">
            <v>KFK2022000000817</v>
          </cell>
          <cell r="J3848" t="str">
            <v>31.05.2022</v>
          </cell>
          <cell r="K3848" t="str">
            <v>Mayıs 2022</v>
          </cell>
          <cell r="L3848">
            <v>79358.86</v>
          </cell>
          <cell r="M3848">
            <v>79358.86</v>
          </cell>
        </row>
        <row r="3849">
          <cell r="C3849" t="str">
            <v>YENİ ÇAĞDAŞ İHTİYAÇVE GIDA MAD.İNŞ.TİC.LTD.ŞTİ.</v>
          </cell>
          <cell r="D3849" t="str">
            <v>ARES ENERJİ DANIŞMANLIK - MİNE GÜL ALTINOK</v>
          </cell>
          <cell r="H3849" t="str">
            <v>ETİMESGUT</v>
          </cell>
          <cell r="I3849" t="str">
            <v>KFK2022000000818</v>
          </cell>
          <cell r="J3849" t="str">
            <v>31.05.2022</v>
          </cell>
          <cell r="K3849" t="str">
            <v>Mayıs 2022</v>
          </cell>
          <cell r="L3849">
            <v>88763.29</v>
          </cell>
          <cell r="M3849">
            <v>88763.29</v>
          </cell>
        </row>
        <row r="3850">
          <cell r="C3850" t="str">
            <v>YENİ ÇAĞDAŞ İHTİYAÇVE GIDA MAD.İNŞ.TİC.LTD.ŞTİ.</v>
          </cell>
          <cell r="D3850" t="str">
            <v>ARES ENERJİ DANIŞMANLIK - MİNE GÜL ALTINOK</v>
          </cell>
          <cell r="H3850" t="str">
            <v>YENİMAHALLE</v>
          </cell>
          <cell r="I3850" t="str">
            <v>KFK2022000000819</v>
          </cell>
          <cell r="J3850" t="str">
            <v>31.05.2022</v>
          </cell>
          <cell r="K3850" t="str">
            <v>Mayıs 2022</v>
          </cell>
          <cell r="L3850">
            <v>73895.42</v>
          </cell>
          <cell r="M3850">
            <v>73895.42</v>
          </cell>
        </row>
        <row r="3851">
          <cell r="C3851" t="str">
            <v>YENİ ÇAĞDAŞ İHTİYAÇVE GIDA MAD.İNŞ.TİC.LTD.ŞTİ.</v>
          </cell>
          <cell r="D3851" t="str">
            <v>ARES ENERJİ DANIŞMANLIK - MİNE GÜL ALTINOK</v>
          </cell>
          <cell r="H3851" t="str">
            <v>ÇANKAYA</v>
          </cell>
          <cell r="I3851" t="str">
            <v>KFK2022000000820</v>
          </cell>
          <cell r="J3851" t="str">
            <v>31.05.2022</v>
          </cell>
          <cell r="K3851" t="str">
            <v>Mayıs 2022</v>
          </cell>
          <cell r="L3851">
            <v>81703.009999999995</v>
          </cell>
          <cell r="M3851">
            <v>81703.009999999995</v>
          </cell>
        </row>
        <row r="3852">
          <cell r="C3852" t="str">
            <v>YENİ ÇAĞDAŞ İHTİYAÇVE GIDA MAD.İNŞ.TİC.LTD.ŞTİ.</v>
          </cell>
          <cell r="D3852" t="str">
            <v>ARES ENERJİ DANIŞMANLIK - MİNE GÜL ALTINOK</v>
          </cell>
          <cell r="H3852" t="str">
            <v>MAMAK</v>
          </cell>
          <cell r="I3852" t="str">
            <v>KFK2022000000821</v>
          </cell>
          <cell r="J3852" t="str">
            <v>31.05.2022</v>
          </cell>
          <cell r="K3852" t="str">
            <v>Mayıs 2022</v>
          </cell>
          <cell r="L3852">
            <v>76146</v>
          </cell>
          <cell r="M3852">
            <v>76146</v>
          </cell>
        </row>
        <row r="3853">
          <cell r="C3853" t="str">
            <v>YENİ ÇAĞDAŞ İHTİYAÇVE GIDA MAD.İNŞ.TİC.LTD.ŞTİ.</v>
          </cell>
          <cell r="D3853" t="str">
            <v>ARES ENERJİ DANIŞMANLIK - MİNE GÜL ALTINOK</v>
          </cell>
          <cell r="H3853" t="str">
            <v>ÇANKAYA</v>
          </cell>
          <cell r="I3853" t="str">
            <v>KFK2022000000823</v>
          </cell>
          <cell r="J3853" t="str">
            <v>31.05.2022</v>
          </cell>
          <cell r="K3853" t="str">
            <v>Mayıs 2022</v>
          </cell>
          <cell r="L3853">
            <v>214758.23</v>
          </cell>
          <cell r="M3853">
            <v>214758.23</v>
          </cell>
        </row>
        <row r="3854">
          <cell r="C3854" t="str">
            <v>YENİ ÇAĞDAŞ İHTİYAÇVE GIDA MAD.İNŞ.TİC.LTD.ŞTİ.</v>
          </cell>
          <cell r="D3854" t="str">
            <v>ARES ENERJİ DANIŞMANLIK - MİNE GÜL ALTINOK</v>
          </cell>
          <cell r="H3854" t="str">
            <v>ÇANKAYA</v>
          </cell>
          <cell r="I3854" t="str">
            <v>KFK2022000000824</v>
          </cell>
          <cell r="J3854" t="str">
            <v>31.05.2022</v>
          </cell>
          <cell r="K3854" t="str">
            <v>Mayıs 2022</v>
          </cell>
          <cell r="L3854">
            <v>51116.160000000003</v>
          </cell>
          <cell r="M3854">
            <v>51116.160000000003</v>
          </cell>
        </row>
        <row r="3855">
          <cell r="C3855" t="str">
            <v>YENİ ÇAĞDAŞ İHTİYAÇVE GIDA MAD.İNŞ.TİC.LTD.ŞTİ.</v>
          </cell>
          <cell r="D3855" t="str">
            <v>ARES ENERJİ DANIŞMANLIK - MİNE GÜL ALTINOK</v>
          </cell>
          <cell r="H3855" t="str">
            <v>TEPEBAŞI</v>
          </cell>
          <cell r="I3855" t="str">
            <v>KFK2022000000825</v>
          </cell>
          <cell r="J3855" t="str">
            <v>31.05.2022</v>
          </cell>
          <cell r="K3855" t="str">
            <v>Mayıs 2022</v>
          </cell>
          <cell r="L3855">
            <v>85533.85</v>
          </cell>
          <cell r="M3855">
            <v>85533.85</v>
          </cell>
        </row>
        <row r="3856">
          <cell r="C3856" t="str">
            <v>YENİ ÇAĞDAŞ İHTİYAÇVE GIDA MAD.İNŞ.TİC.LTD.ŞTİ.</v>
          </cell>
          <cell r="D3856" t="str">
            <v>ARES ENERJİ DANIŞMANLIK - MİNE GÜL ALTINOK</v>
          </cell>
          <cell r="H3856" t="str">
            <v>YENİMAHALLE</v>
          </cell>
          <cell r="I3856" t="str">
            <v>KFK2022000000826</v>
          </cell>
          <cell r="J3856" t="str">
            <v>31.05.2022</v>
          </cell>
          <cell r="K3856" t="str">
            <v>Mayıs 2022</v>
          </cell>
          <cell r="L3856">
            <v>80884.539999999994</v>
          </cell>
          <cell r="M3856">
            <v>80884.539999999994</v>
          </cell>
        </row>
        <row r="3857">
          <cell r="C3857" t="str">
            <v>YENİ ÇAĞDAŞ İHTİYAÇVE GIDA MAD.İNŞ.TİC.LTD.ŞTİ.</v>
          </cell>
          <cell r="D3857" t="str">
            <v>ARES ENERJİ DANIŞMANLIK - MİNE GÜL ALTINOK</v>
          </cell>
          <cell r="H3857" t="str">
            <v>MAMAK</v>
          </cell>
          <cell r="I3857" t="str">
            <v>KFK2022000000827</v>
          </cell>
          <cell r="J3857" t="str">
            <v>31.05.2022</v>
          </cell>
          <cell r="K3857" t="str">
            <v>Mayıs 2022</v>
          </cell>
          <cell r="L3857">
            <v>83593.440000000002</v>
          </cell>
          <cell r="M3857">
            <v>83593.440000000002</v>
          </cell>
        </row>
        <row r="3858">
          <cell r="C3858" t="str">
            <v>YENİ ÇAĞDAŞ İHTİYAÇVE GIDA MAD.İNŞ.TİC.LTD.ŞTİ.</v>
          </cell>
          <cell r="D3858" t="str">
            <v>ARES ENERJİ DANIŞMANLIK - MİNE GÜL ALTINOK</v>
          </cell>
          <cell r="H3858" t="str">
            <v>TEPEBAŞI</v>
          </cell>
          <cell r="I3858" t="str">
            <v>KFK2022000000828</v>
          </cell>
          <cell r="J3858" t="str">
            <v>31.05.2022</v>
          </cell>
          <cell r="K3858" t="str">
            <v>Mayıs 2022</v>
          </cell>
          <cell r="L3858">
            <v>64357.4</v>
          </cell>
          <cell r="M3858">
            <v>64357.4</v>
          </cell>
        </row>
        <row r="3859">
          <cell r="C3859" t="str">
            <v>YENİ ÇAĞDAŞ İHTİYAÇVE GIDA MAD.İNŞ.TİC.LTD.ŞTİ.</v>
          </cell>
          <cell r="D3859" t="str">
            <v>ARES ENERJİ DANIŞMANLIK - MİNE GÜL ALTINOK</v>
          </cell>
          <cell r="H3859" t="str">
            <v>YENİMAHALLE</v>
          </cell>
          <cell r="I3859" t="str">
            <v>KFK2022000000829</v>
          </cell>
          <cell r="J3859" t="str">
            <v>31.05.2022</v>
          </cell>
          <cell r="K3859" t="str">
            <v>Mayıs 2022</v>
          </cell>
          <cell r="L3859">
            <v>2216.2199999999998</v>
          </cell>
          <cell r="M3859">
            <v>2216.2199999999998</v>
          </cell>
        </row>
        <row r="3860">
          <cell r="C3860" t="str">
            <v>YENİ ÇAĞDAŞ İHTİYAÇVE GIDA MAD.İNŞ.TİC.LTD.ŞTİ.</v>
          </cell>
          <cell r="D3860" t="str">
            <v>ARES ENERJİ DANIŞMANLIK - MİNE GÜL ALTINOK</v>
          </cell>
          <cell r="H3860" t="str">
            <v>ÇANKAYA</v>
          </cell>
          <cell r="I3860" t="str">
            <v>KFK2022000000830</v>
          </cell>
          <cell r="J3860" t="str">
            <v>31.05.2022</v>
          </cell>
          <cell r="K3860" t="str">
            <v>Mayıs 2022</v>
          </cell>
          <cell r="L3860">
            <v>74711.289999999994</v>
          </cell>
          <cell r="M3860">
            <v>74711.289999999994</v>
          </cell>
        </row>
        <row r="3861">
          <cell r="C3861" t="str">
            <v>YENİ ÇAĞDAŞ İHTİYAÇVE GIDA MAD.İNŞ.TİC.LTD.ŞTİ.</v>
          </cell>
          <cell r="D3861" t="str">
            <v>ARES ENERJİ DANIŞMANLIK - MİNE GÜL ALTINOK</v>
          </cell>
          <cell r="H3861" t="str">
            <v>YENİMAHALLE</v>
          </cell>
          <cell r="I3861" t="str">
            <v>KFK2022000000831</v>
          </cell>
          <cell r="J3861" t="str">
            <v>31.05.2022</v>
          </cell>
          <cell r="K3861" t="str">
            <v>Mayıs 2022</v>
          </cell>
          <cell r="L3861">
            <v>57134.48</v>
          </cell>
          <cell r="M3861">
            <v>57134.48</v>
          </cell>
        </row>
        <row r="3862">
          <cell r="C3862" t="str">
            <v>YENİ ÇAĞDAŞ İHTİYAÇVE GIDA MAD.İNŞ.TİC.LTD.ŞTİ.</v>
          </cell>
          <cell r="D3862" t="str">
            <v>ARES ENERJİ DANIŞMANLIK - MİNE GÜL ALTINOK</v>
          </cell>
          <cell r="H3862" t="str">
            <v>ÇANKAYA</v>
          </cell>
          <cell r="I3862" t="str">
            <v>KFK2022000000832</v>
          </cell>
          <cell r="J3862" t="str">
            <v>31.05.2022</v>
          </cell>
          <cell r="K3862" t="str">
            <v>Mayıs 2022</v>
          </cell>
          <cell r="L3862">
            <v>40191.01</v>
          </cell>
          <cell r="M3862">
            <v>40191.01</v>
          </cell>
        </row>
        <row r="3863">
          <cell r="C3863" t="str">
            <v>YENİ ÇAĞDAŞ İHTİYAÇVE GIDA MAD.İNŞ.TİC.LTD.ŞTİ.</v>
          </cell>
          <cell r="D3863" t="str">
            <v>ARES ENERJİ DANIŞMANLIK - MİNE GÜL ALTINOK</v>
          </cell>
          <cell r="H3863" t="str">
            <v>MAMAK</v>
          </cell>
          <cell r="I3863" t="str">
            <v>KFK2022000000833</v>
          </cell>
          <cell r="J3863" t="str">
            <v>31.05.2022</v>
          </cell>
          <cell r="K3863" t="str">
            <v>Mayıs 2022</v>
          </cell>
          <cell r="L3863">
            <v>95622.7</v>
          </cell>
          <cell r="M3863">
            <v>95622.7</v>
          </cell>
        </row>
        <row r="3864">
          <cell r="C3864" t="str">
            <v>YENİ ÇAĞDAŞ İHTİYAÇVE GIDA MAD.İNŞ.TİC.LTD.ŞTİ.</v>
          </cell>
          <cell r="D3864" t="str">
            <v>ARES ENERJİ DANIŞMANLIK - MİNE GÜL ALTINOK</v>
          </cell>
          <cell r="H3864" t="str">
            <v>SİNCAN</v>
          </cell>
          <cell r="I3864" t="str">
            <v>KFK2022000000834</v>
          </cell>
          <cell r="J3864" t="str">
            <v>31.05.2022</v>
          </cell>
          <cell r="K3864" t="str">
            <v>Mayıs 2022</v>
          </cell>
          <cell r="L3864">
            <v>87060.97</v>
          </cell>
          <cell r="M3864">
            <v>87060.97</v>
          </cell>
        </row>
        <row r="3865">
          <cell r="C3865" t="str">
            <v>YENİ ÇAĞDAŞ İHTİYAÇVE GIDA MAD.İNŞ.TİC.LTD.ŞTİ.</v>
          </cell>
          <cell r="D3865" t="str">
            <v>ARES ENERJİ DANIŞMANLIK - MİNE GÜL ALTINOK</v>
          </cell>
          <cell r="H3865" t="str">
            <v>ÇANKAYA</v>
          </cell>
          <cell r="I3865" t="str">
            <v>KFK2022000000835</v>
          </cell>
          <cell r="J3865" t="str">
            <v>31.05.2022</v>
          </cell>
          <cell r="K3865" t="str">
            <v>Mayıs 2022</v>
          </cell>
          <cell r="L3865">
            <v>142775.15</v>
          </cell>
          <cell r="M3865">
            <v>142775.15</v>
          </cell>
        </row>
        <row r="3866">
          <cell r="C3866" t="str">
            <v>YENİ ÇAĞDAŞ İHTİYAÇVE GIDA MAD.İNŞ.TİC.LTD.ŞTİ.</v>
          </cell>
          <cell r="D3866" t="str">
            <v>ARES ENERJİ DANIŞMANLIK - MİNE GÜL ALTINOK</v>
          </cell>
          <cell r="H3866" t="str">
            <v>ETİMESGUT</v>
          </cell>
          <cell r="I3866" t="str">
            <v>KFK2022000000836</v>
          </cell>
          <cell r="J3866" t="str">
            <v>31.05.2022</v>
          </cell>
          <cell r="K3866" t="str">
            <v>Mayıs 2022</v>
          </cell>
          <cell r="L3866">
            <v>113231.38</v>
          </cell>
          <cell r="M3866">
            <v>113231.38</v>
          </cell>
        </row>
        <row r="3867">
          <cell r="C3867" t="str">
            <v>YENİ ÇAĞDAŞ İHTİYAÇVE GIDA MAD.İNŞ.TİC.LTD.ŞTİ.</v>
          </cell>
          <cell r="D3867" t="str">
            <v>ARES ENERJİ DANIŞMANLIK - MİNE GÜL ALTINOK</v>
          </cell>
          <cell r="H3867" t="str">
            <v>ETİMESGUT</v>
          </cell>
          <cell r="I3867" t="str">
            <v>KFK2022000000837</v>
          </cell>
          <cell r="J3867" t="str">
            <v>31.05.2022</v>
          </cell>
          <cell r="K3867" t="str">
            <v>Mayıs 2022</v>
          </cell>
          <cell r="L3867">
            <v>96213.67</v>
          </cell>
          <cell r="M3867">
            <v>96213.67</v>
          </cell>
        </row>
        <row r="3868">
          <cell r="C3868" t="str">
            <v>YENİ ÇAĞDAŞ İHTİYAÇVE GIDA MAD.İNŞ.TİC.LTD.ŞTİ.</v>
          </cell>
          <cell r="D3868" t="str">
            <v>ARES ENERJİ DANIŞMANLIK - MİNE GÜL ALTINOK</v>
          </cell>
          <cell r="H3868" t="str">
            <v>TEPEBAŞI</v>
          </cell>
          <cell r="I3868" t="str">
            <v>KFK2022000000838</v>
          </cell>
          <cell r="J3868" t="str">
            <v>31.05.2022</v>
          </cell>
          <cell r="K3868" t="str">
            <v>Mayıs 2022</v>
          </cell>
          <cell r="L3868">
            <v>63087.86</v>
          </cell>
          <cell r="M3868">
            <v>63087.86</v>
          </cell>
        </row>
        <row r="3869">
          <cell r="C3869" t="str">
            <v>YENİ ÇAĞDAŞ İHTİYAÇVE GIDA MAD.İNŞ.TİC.LTD.ŞTİ.</v>
          </cell>
          <cell r="D3869" t="str">
            <v>ARES ENERJİ DANIŞMANLIK - MİNE GÜL ALTINOK</v>
          </cell>
          <cell r="H3869" t="str">
            <v>TEPEBAŞI</v>
          </cell>
          <cell r="I3869" t="str">
            <v>KFK2022000000839</v>
          </cell>
          <cell r="J3869" t="str">
            <v>31.05.2022</v>
          </cell>
          <cell r="K3869" t="str">
            <v>Mayıs 2022</v>
          </cell>
          <cell r="L3869">
            <v>35004.39</v>
          </cell>
          <cell r="M3869">
            <v>35004.39</v>
          </cell>
        </row>
        <row r="3870">
          <cell r="C3870" t="str">
            <v>YENİ ÇAĞDAŞ İHTİYAÇVE GIDA MAD.İNŞ.TİC.LTD.ŞTİ.</v>
          </cell>
          <cell r="D3870" t="str">
            <v>ARES ENERJİ DANIŞMANLIK - MİNE GÜL ALTINOK</v>
          </cell>
          <cell r="H3870" t="str">
            <v>GÖLBAŞI</v>
          </cell>
          <cell r="I3870" t="str">
            <v>KFK2022000000841</v>
          </cell>
          <cell r="J3870" t="str">
            <v>31.05.2022</v>
          </cell>
          <cell r="K3870" t="str">
            <v>Mayıs 2022</v>
          </cell>
          <cell r="L3870">
            <v>59312.12</v>
          </cell>
          <cell r="M3870">
            <v>59312.12</v>
          </cell>
        </row>
        <row r="3871">
          <cell r="C3871" t="str">
            <v>YENİ ÇAĞDAŞ İHTİYAÇVE GIDA MAD.İNŞ.TİC.LTD.ŞTİ.</v>
          </cell>
          <cell r="D3871" t="str">
            <v>ARES ENERJİ DANIŞMANLIK - MİNE GÜL ALTINOK</v>
          </cell>
          <cell r="H3871" t="str">
            <v>TEPEBAŞI</v>
          </cell>
          <cell r="I3871" t="str">
            <v>KFK2022000000842</v>
          </cell>
          <cell r="J3871" t="str">
            <v>31.05.2022</v>
          </cell>
          <cell r="K3871" t="str">
            <v>Mayıs 2022</v>
          </cell>
          <cell r="L3871">
            <v>48273.42</v>
          </cell>
          <cell r="M3871">
            <v>48273.42</v>
          </cell>
        </row>
        <row r="3872">
          <cell r="C3872" t="str">
            <v>YENİ ÇAĞDAŞ İHTİYAÇVE GIDA MAD.İNŞ.TİC.LTD.ŞTİ.</v>
          </cell>
          <cell r="D3872" t="str">
            <v>ARES ENERJİ DANIŞMANLIK - MİNE GÜL ALTINOK</v>
          </cell>
          <cell r="H3872" t="str">
            <v>ETİMESGUT</v>
          </cell>
          <cell r="I3872" t="str">
            <v>KFK2022000000843</v>
          </cell>
          <cell r="J3872" t="str">
            <v>31.05.2022</v>
          </cell>
          <cell r="K3872" t="str">
            <v>Mayıs 2022</v>
          </cell>
          <cell r="L3872">
            <v>77273.460000000006</v>
          </cell>
          <cell r="M3872">
            <v>77273.460000000006</v>
          </cell>
        </row>
        <row r="3873">
          <cell r="C3873" t="str">
            <v>YENİ ÇAĞDAŞ İHTİYAÇVE GIDA MAD.İNŞ.TİC.LTD.ŞTİ.</v>
          </cell>
          <cell r="D3873" t="str">
            <v>ARES ENERJİ DANIŞMANLIK - MİNE GÜL ALTINOK</v>
          </cell>
          <cell r="H3873" t="str">
            <v>ÇANKAYA</v>
          </cell>
          <cell r="I3873" t="str">
            <v>KFK2022000000844</v>
          </cell>
          <cell r="J3873" t="str">
            <v>31.05.2022</v>
          </cell>
          <cell r="K3873" t="str">
            <v>Mayıs 2022</v>
          </cell>
          <cell r="L3873">
            <v>83425.88</v>
          </cell>
          <cell r="M3873">
            <v>83425.88</v>
          </cell>
        </row>
        <row r="3874">
          <cell r="C3874" t="str">
            <v>YENİ ÇAĞDAŞ İHTİYAÇVE GIDA MAD.İNŞ.TİC.LTD.ŞTİ.</v>
          </cell>
          <cell r="D3874" t="str">
            <v>ARES ENERJİ DANIŞMANLIK - MİNE GÜL ALTINOK</v>
          </cell>
          <cell r="H3874" t="str">
            <v>ODUNPAZARI</v>
          </cell>
          <cell r="I3874" t="str">
            <v>KFK2022000000845</v>
          </cell>
          <cell r="J3874" t="str">
            <v>31.05.2022</v>
          </cell>
          <cell r="K3874" t="str">
            <v>Mayıs 2022</v>
          </cell>
          <cell r="L3874">
            <v>50209.01</v>
          </cell>
          <cell r="M3874">
            <v>50209.01</v>
          </cell>
        </row>
        <row r="3875">
          <cell r="C3875" t="str">
            <v>YENİ ÇAĞDAŞ İHTİYAÇVE GIDA MAD.İNŞ.TİC.LTD.ŞTİ.</v>
          </cell>
          <cell r="D3875" t="str">
            <v>ARES ENERJİ DANIŞMANLIK - MİNE GÜL ALTINOK</v>
          </cell>
          <cell r="H3875" t="str">
            <v>TEPEBAŞI</v>
          </cell>
          <cell r="I3875" t="str">
            <v>KFK2022000000846</v>
          </cell>
          <cell r="J3875" t="str">
            <v>31.05.2022</v>
          </cell>
          <cell r="K3875" t="str">
            <v>Mayıs 2022</v>
          </cell>
          <cell r="L3875">
            <v>66545.66</v>
          </cell>
          <cell r="M3875">
            <v>66545.66</v>
          </cell>
        </row>
        <row r="3876">
          <cell r="C3876" t="str">
            <v>YENİ ÇAĞDAŞ İHTİYAÇVE GIDA MAD.İNŞ.TİC.LTD.ŞTİ.</v>
          </cell>
          <cell r="D3876" t="str">
            <v>ARES ENERJİ DANIŞMANLIK - MİNE GÜL ALTINOK</v>
          </cell>
          <cell r="H3876" t="str">
            <v>ETİMESGUT</v>
          </cell>
          <cell r="I3876" t="str">
            <v>KFK2022000000847</v>
          </cell>
          <cell r="J3876" t="str">
            <v>31.05.2022</v>
          </cell>
          <cell r="K3876" t="str">
            <v>Mayıs 2022</v>
          </cell>
          <cell r="L3876">
            <v>107593.2</v>
          </cell>
          <cell r="M3876">
            <v>107593.2</v>
          </cell>
        </row>
        <row r="3877">
          <cell r="C3877" t="str">
            <v>YENİ ÇAĞDAŞ İHTİYAÇVE GIDA MAD.İNŞ.TİC.LTD.ŞTİ.</v>
          </cell>
          <cell r="D3877" t="str">
            <v>ARES ENERJİ DANIŞMANLIK - MİNE GÜL ALTINOK</v>
          </cell>
          <cell r="H3877" t="str">
            <v>ÇANKAYA</v>
          </cell>
          <cell r="I3877" t="str">
            <v>KFK2022000000848</v>
          </cell>
          <cell r="J3877" t="str">
            <v>31.05.2022</v>
          </cell>
          <cell r="K3877" t="str">
            <v>Mayıs 2022</v>
          </cell>
          <cell r="L3877">
            <v>45049.78</v>
          </cell>
          <cell r="M3877">
            <v>45049.78</v>
          </cell>
        </row>
        <row r="3878">
          <cell r="C3878" t="str">
            <v>YENİ ÇAĞDAŞ İHTİYAÇVE GIDA MAD.İNŞ.TİC.LTD.ŞTİ.</v>
          </cell>
          <cell r="D3878" t="str">
            <v>ARES ENERJİ DANIŞMANLIK - MİNE GÜL ALTINOK</v>
          </cell>
          <cell r="H3878" t="str">
            <v>ETİMESGUT</v>
          </cell>
          <cell r="I3878" t="str">
            <v>KFK2022000000849</v>
          </cell>
          <cell r="J3878" t="str">
            <v>31.05.2022</v>
          </cell>
          <cell r="K3878" t="str">
            <v>Mayıs 2022</v>
          </cell>
          <cell r="L3878">
            <v>62351.83</v>
          </cell>
          <cell r="M3878">
            <v>62351.83</v>
          </cell>
        </row>
        <row r="3879">
          <cell r="C3879" t="str">
            <v>YENİ ÇAĞDAŞ İHTİYAÇVE GIDA MAD.İNŞ.TİC.LTD.ŞTİ.</v>
          </cell>
          <cell r="D3879" t="str">
            <v>ARES ENERJİ DANIŞMANLIK - MİNE GÜL ALTINOK</v>
          </cell>
          <cell r="H3879" t="str">
            <v>ÇANKAYA</v>
          </cell>
          <cell r="I3879" t="str">
            <v>KFK2022000000850</v>
          </cell>
          <cell r="J3879" t="str">
            <v>31.05.2022</v>
          </cell>
          <cell r="K3879" t="str">
            <v>Mayıs 2022</v>
          </cell>
          <cell r="L3879">
            <v>89417.18</v>
          </cell>
          <cell r="M3879">
            <v>89417.18</v>
          </cell>
        </row>
        <row r="3880">
          <cell r="C3880" t="str">
            <v>YENİ ÇAĞDAŞ İHTİYAÇVE GIDA MAD.İNŞ.TİC.LTD.ŞTİ.</v>
          </cell>
          <cell r="D3880" t="str">
            <v>ARES ENERJİ DANIŞMANLIK - MİNE GÜL ALTINOK</v>
          </cell>
          <cell r="H3880" t="str">
            <v>KEÇİÖREN</v>
          </cell>
          <cell r="I3880" t="str">
            <v>KFK2022000000851</v>
          </cell>
          <cell r="J3880" t="str">
            <v>31.05.2022</v>
          </cell>
          <cell r="K3880" t="str">
            <v>Mayıs 2022</v>
          </cell>
          <cell r="L3880">
            <v>58478.12</v>
          </cell>
          <cell r="M3880">
            <v>58478.12</v>
          </cell>
        </row>
        <row r="3881">
          <cell r="C3881" t="str">
            <v>YENİ ÇAĞDAŞ İHTİYAÇVE GIDA MAD.İNŞ.TİC.LTD.ŞTİ.</v>
          </cell>
          <cell r="D3881" t="str">
            <v>ARES ENERJİ DANIŞMANLIK - MİNE GÜL ALTINOK</v>
          </cell>
          <cell r="H3881" t="str">
            <v>YENİMAHALLE</v>
          </cell>
          <cell r="I3881" t="str">
            <v>KFK2022000000852</v>
          </cell>
          <cell r="J3881" t="str">
            <v>31.05.2022</v>
          </cell>
          <cell r="K3881" t="str">
            <v>Mayıs 2022</v>
          </cell>
          <cell r="L3881">
            <v>99089.98</v>
          </cell>
          <cell r="M3881">
            <v>99089.98</v>
          </cell>
        </row>
        <row r="3882">
          <cell r="C3882" t="str">
            <v>YENİ ÇAĞDAŞ İHTİYAÇVE GIDA MAD.İNŞ.TİC.LTD.ŞTİ.</v>
          </cell>
          <cell r="D3882" t="str">
            <v>ARES ENERJİ DANIŞMANLIK - MİNE GÜL ALTINOK</v>
          </cell>
          <cell r="H3882" t="str">
            <v>ÇANKAYA</v>
          </cell>
          <cell r="I3882" t="str">
            <v>KFK2022000000853</v>
          </cell>
          <cell r="J3882" t="str">
            <v>31.05.2022</v>
          </cell>
          <cell r="K3882" t="str">
            <v>Mayıs 2022</v>
          </cell>
          <cell r="L3882">
            <v>150894.68</v>
          </cell>
          <cell r="M3882">
            <v>150894.68</v>
          </cell>
        </row>
        <row r="3883">
          <cell r="C3883" t="str">
            <v>YENİ ÇAĞDAŞ İHTİYAÇVE GIDA MAD.İNŞ.TİC.LTD.ŞTİ.</v>
          </cell>
          <cell r="D3883" t="str">
            <v>ARES ENERJİ DANIŞMANLIK - MİNE GÜL ALTINOK</v>
          </cell>
          <cell r="H3883" t="str">
            <v>ÇANKAYA</v>
          </cell>
          <cell r="I3883" t="str">
            <v>KFK2022000000854</v>
          </cell>
          <cell r="J3883" t="str">
            <v>31.05.2022</v>
          </cell>
          <cell r="K3883" t="str">
            <v>Mayıs 2022</v>
          </cell>
          <cell r="L3883">
            <v>61796.38</v>
          </cell>
          <cell r="M3883">
            <v>61796.38</v>
          </cell>
        </row>
        <row r="3884">
          <cell r="C3884" t="str">
            <v>YENİ ÇAĞDAŞ İHTİYAÇVE GIDA MAD.İNŞ.TİC.LTD.ŞTİ.</v>
          </cell>
          <cell r="D3884" t="str">
            <v>ARES ENERJİ DANIŞMANLIK - MİNE GÜL ALTINOK</v>
          </cell>
          <cell r="H3884" t="str">
            <v>YENİMAHALLE</v>
          </cell>
          <cell r="I3884" t="str">
            <v>KFK2022000000855</v>
          </cell>
          <cell r="J3884" t="str">
            <v>31.05.2022</v>
          </cell>
          <cell r="K3884" t="str">
            <v>Mayıs 2022</v>
          </cell>
          <cell r="L3884">
            <v>29654.41</v>
          </cell>
          <cell r="M3884">
            <v>29654.41</v>
          </cell>
        </row>
        <row r="3885">
          <cell r="C3885" t="str">
            <v>YENİ ÇAĞDAŞ İHTİYAÇVE GIDA MAD.İNŞ.TİC.LTD.ŞTİ.</v>
          </cell>
          <cell r="D3885" t="str">
            <v>ARES ENERJİ DANIŞMANLIK - MİNE GÜL ALTINOK</v>
          </cell>
          <cell r="H3885" t="str">
            <v>ÇANKAYA</v>
          </cell>
          <cell r="I3885" t="str">
            <v>KFK2022000000856</v>
          </cell>
          <cell r="J3885" t="str">
            <v>31.05.2022</v>
          </cell>
          <cell r="K3885" t="str">
            <v>Mayıs 2022</v>
          </cell>
          <cell r="L3885">
            <v>97060.73</v>
          </cell>
          <cell r="M3885">
            <v>97060.73</v>
          </cell>
        </row>
        <row r="3886">
          <cell r="C3886" t="str">
            <v>YENİ ÇAĞDAŞ İHTİYAÇVE GIDA MAD.İNŞ.TİC.LTD.ŞTİ.</v>
          </cell>
          <cell r="D3886" t="str">
            <v>ARES ENERJİ DANIŞMANLIK - MİNE GÜL ALTINOK</v>
          </cell>
          <cell r="H3886" t="str">
            <v>MAMAK</v>
          </cell>
          <cell r="I3886" t="str">
            <v>KFK2022000000857</v>
          </cell>
          <cell r="J3886" t="str">
            <v>31.05.2022</v>
          </cell>
          <cell r="K3886" t="str">
            <v>Mayıs 2022</v>
          </cell>
          <cell r="L3886">
            <v>101121.47</v>
          </cell>
          <cell r="M3886">
            <v>101121.47</v>
          </cell>
        </row>
        <row r="3887">
          <cell r="C3887" t="str">
            <v>YENİ ÇAĞDAŞ İHTİYAÇVE GIDA MAD.İNŞ.TİC.LTD.ŞTİ.</v>
          </cell>
          <cell r="D3887" t="str">
            <v>ARES ENERJİ DANIŞMANLIK - MİNE GÜL ALTINOK</v>
          </cell>
          <cell r="H3887" t="str">
            <v>SİVRİHİSAR</v>
          </cell>
          <cell r="I3887" t="str">
            <v>KFK2022000000858</v>
          </cell>
          <cell r="J3887" t="str">
            <v>31.05.2022</v>
          </cell>
          <cell r="K3887" t="str">
            <v>Mayıs 2022</v>
          </cell>
          <cell r="L3887">
            <v>40103.17</v>
          </cell>
          <cell r="M3887">
            <v>40103.17</v>
          </cell>
        </row>
        <row r="3888">
          <cell r="C3888" t="str">
            <v>YENİ ÇAĞDAŞ İHTİYAÇVE GIDA MAD.İNŞ.TİC.LTD.ŞTİ.</v>
          </cell>
          <cell r="D3888" t="str">
            <v>ARES ENERJİ DANIŞMANLIK - MİNE GÜL ALTINOK</v>
          </cell>
          <cell r="H3888" t="str">
            <v>ÇANKAYA</v>
          </cell>
          <cell r="I3888" t="str">
            <v>KFK2022000000859</v>
          </cell>
          <cell r="J3888" t="str">
            <v>31.05.2022</v>
          </cell>
          <cell r="K3888" t="str">
            <v>Mayıs 2022</v>
          </cell>
          <cell r="L3888">
            <v>746.14</v>
          </cell>
          <cell r="M3888">
            <v>746.14</v>
          </cell>
        </row>
        <row r="3889">
          <cell r="C3889" t="str">
            <v>YENİ ÇAĞDAŞ İHTİYAÇVE GIDA MAD.İNŞ.TİC.LTD.ŞTİ.</v>
          </cell>
          <cell r="D3889" t="str">
            <v>ARES ENERJİ DANIŞMANLIK - MİNE GÜL ALTINOK</v>
          </cell>
          <cell r="H3889" t="str">
            <v>GÖLBAŞI</v>
          </cell>
          <cell r="I3889" t="str">
            <v>KFK2022000000860</v>
          </cell>
          <cell r="J3889" t="str">
            <v>31.05.2022</v>
          </cell>
          <cell r="K3889" t="str">
            <v>Mayıs 2022</v>
          </cell>
          <cell r="L3889">
            <v>99398.68</v>
          </cell>
          <cell r="M3889">
            <v>99398.68</v>
          </cell>
        </row>
        <row r="3890">
          <cell r="C3890" t="str">
            <v>YENİ ÇAĞDAŞ İHTİYAÇVE GIDA MAD.İNŞ.TİC.LTD.ŞTİ.</v>
          </cell>
          <cell r="D3890" t="str">
            <v>ARES ENERJİ DANIŞMANLIK - MİNE GÜL ALTINOK</v>
          </cell>
          <cell r="H3890" t="str">
            <v>ÇANKAYA</v>
          </cell>
          <cell r="I3890" t="str">
            <v>KFK2022000000861</v>
          </cell>
          <cell r="J3890" t="str">
            <v>31.05.2022</v>
          </cell>
          <cell r="K3890" t="str">
            <v>Mayıs 2022</v>
          </cell>
          <cell r="L3890">
            <v>96212.07</v>
          </cell>
          <cell r="M3890">
            <v>96212.07</v>
          </cell>
        </row>
        <row r="3891">
          <cell r="C3891" t="str">
            <v>YENİ ÇAĞDAŞ İHTİYAÇVE GIDA MAD.İNŞ.TİC.LTD.ŞTİ.</v>
          </cell>
          <cell r="D3891" t="str">
            <v>ARES ENERJİ DANIŞMANLIK - MİNE GÜL ALTINOK</v>
          </cell>
          <cell r="H3891" t="str">
            <v>ETİMESGUT</v>
          </cell>
          <cell r="I3891" t="str">
            <v>KFK2022000000862</v>
          </cell>
          <cell r="J3891" t="str">
            <v>31.05.2022</v>
          </cell>
          <cell r="K3891" t="str">
            <v>Mayıs 2022</v>
          </cell>
          <cell r="L3891">
            <v>47619.15</v>
          </cell>
          <cell r="M3891">
            <v>47619.15</v>
          </cell>
        </row>
        <row r="3892">
          <cell r="C3892" t="str">
            <v>YENİ ÇAĞDAŞ İHTİYAÇVE GIDA MAD.İNŞ.TİC.LTD.ŞTİ.</v>
          </cell>
          <cell r="D3892" t="str">
            <v>ARES ENERJİ DANIŞMANLIK - MİNE GÜL ALTINOK</v>
          </cell>
          <cell r="H3892" t="str">
            <v>TEPEBAŞI</v>
          </cell>
          <cell r="I3892" t="str">
            <v>KFK2022000000863</v>
          </cell>
          <cell r="J3892" t="str">
            <v>31.05.2022</v>
          </cell>
          <cell r="K3892" t="str">
            <v>Mayıs 2022</v>
          </cell>
          <cell r="L3892">
            <v>53690.58</v>
          </cell>
          <cell r="M3892">
            <v>53690.58</v>
          </cell>
        </row>
        <row r="3893">
          <cell r="C3893" t="str">
            <v>YENİ ÇAĞDAŞ İHTİYAÇVE GIDA MAD.İNŞ.TİC.LTD.ŞTİ.</v>
          </cell>
          <cell r="D3893" t="str">
            <v>ARES ENERJİ DANIŞMANLIK - MİNE GÜL ALTINOK</v>
          </cell>
          <cell r="H3893" t="str">
            <v>ÇANKAYA</v>
          </cell>
          <cell r="I3893" t="str">
            <v>KFK2022000000812</v>
          </cell>
          <cell r="J3893" t="str">
            <v>31.05.2022</v>
          </cell>
          <cell r="K3893" t="str">
            <v>Mayıs 2022</v>
          </cell>
          <cell r="L3893">
            <v>29471.31</v>
          </cell>
          <cell r="M3893">
            <v>29471.31</v>
          </cell>
        </row>
        <row r="3894">
          <cell r="C3894" t="str">
            <v>YENİ ÇAĞDAŞ İHTİYAÇVE GIDA MAD.İNŞ.TİC.LTD.ŞTİ.</v>
          </cell>
          <cell r="D3894" t="str">
            <v>ARES ENERJİ DANIŞMANLIK - MİNE GÜL ALTINOK</v>
          </cell>
          <cell r="H3894" t="str">
            <v>YENİMAHALLE</v>
          </cell>
          <cell r="I3894" t="str">
            <v>KFK2022000000864</v>
          </cell>
          <cell r="J3894" t="str">
            <v>31.05.2022</v>
          </cell>
          <cell r="K3894" t="str">
            <v>Mayıs 2022</v>
          </cell>
          <cell r="L3894">
            <v>85326.38</v>
          </cell>
          <cell r="M3894">
            <v>85326.38</v>
          </cell>
        </row>
        <row r="3895">
          <cell r="C3895" t="str">
            <v>YENİ ÇAĞDAŞ İHTİYAÇVE GIDA MAD.İNŞ.TİC.LTD.ŞTİ.</v>
          </cell>
          <cell r="D3895" t="str">
            <v>ARES ENERJİ DANIŞMANLIK - MİNE GÜL ALTINOK</v>
          </cell>
          <cell r="H3895" t="str">
            <v>YENİMAHALLE</v>
          </cell>
          <cell r="I3895" t="str">
            <v>KFK2022000000866</v>
          </cell>
          <cell r="J3895" t="str">
            <v>31.05.2022</v>
          </cell>
          <cell r="K3895" t="str">
            <v>Mayıs 2022</v>
          </cell>
          <cell r="L3895">
            <v>85352.65</v>
          </cell>
          <cell r="M3895">
            <v>85352.65</v>
          </cell>
        </row>
        <row r="3896">
          <cell r="C3896" t="str">
            <v>YENİ ÇAĞDAŞ İHTİYAÇVE GIDA MAD.İNŞ.TİC.LTD.ŞTİ.</v>
          </cell>
          <cell r="D3896" t="str">
            <v>ARES ENERJİ DANIŞMANLIK - MİNE GÜL ALTINOK</v>
          </cell>
          <cell r="H3896" t="str">
            <v>ÇANKAYA</v>
          </cell>
          <cell r="I3896" t="str">
            <v>KFK2022000000840</v>
          </cell>
          <cell r="J3896" t="str">
            <v>31.05.2022</v>
          </cell>
          <cell r="K3896" t="str">
            <v>Mayıs 2022</v>
          </cell>
          <cell r="L3896">
            <v>43157.37</v>
          </cell>
          <cell r="M3896">
            <v>43157.37</v>
          </cell>
        </row>
        <row r="3897">
          <cell r="C3897" t="str">
            <v>YENİ ÇAĞDAŞ İHTİYAÇVE GIDA MAD.İNŞ.TİC.LTD.ŞTİ.</v>
          </cell>
          <cell r="D3897" t="str">
            <v>ARES ENERJİ DANIŞMANLIK - MİNE GÜL ALTINOK</v>
          </cell>
          <cell r="H3897" t="str">
            <v>YENİMAHALLE</v>
          </cell>
          <cell r="I3897" t="str">
            <v>KFK2022000000865</v>
          </cell>
          <cell r="J3897" t="str">
            <v>31.05.2022</v>
          </cell>
          <cell r="K3897" t="str">
            <v>Mayıs 2022</v>
          </cell>
          <cell r="L3897">
            <v>74683.899999999994</v>
          </cell>
          <cell r="M3897">
            <v>74683.899999999994</v>
          </cell>
        </row>
        <row r="3898">
          <cell r="C3898" t="str">
            <v>YENİ ÇAĞDAŞ İHTİYAÇVE GIDA MAD.İNŞ.TİC.LTD.ŞTİ.</v>
          </cell>
          <cell r="D3898" t="str">
            <v>ARES ENERJİ DANIŞMANLIK - MİNE GÜL ALTINOK</v>
          </cell>
          <cell r="H3898" t="str">
            <v>YENİMAHALLE</v>
          </cell>
          <cell r="I3898" t="str">
            <v>KFK2022000000822</v>
          </cell>
          <cell r="J3898" t="str">
            <v>31.05.2022</v>
          </cell>
          <cell r="K3898" t="str">
            <v>Mayıs 2022</v>
          </cell>
          <cell r="L3898">
            <v>28256.06</v>
          </cell>
          <cell r="M3898">
            <v>28256.06</v>
          </cell>
        </row>
        <row r="3899">
          <cell r="C3899" t="str">
            <v>YENİ ÇAĞDAŞ İHTİYAÇVE GIDA MAD.İNŞ.TİC.LTD.ŞTİ.</v>
          </cell>
          <cell r="D3899" t="str">
            <v>ARES ENERJİ DANIŞMANLIK - MİNE GÜL ALTINOK</v>
          </cell>
          <cell r="H3899" t="str">
            <v>ETİMESGUT</v>
          </cell>
          <cell r="I3899" t="str">
            <v>KFK2022000000868</v>
          </cell>
          <cell r="J3899" t="str">
            <v>31.05.2022</v>
          </cell>
          <cell r="K3899" t="str">
            <v>Mayıs 2022</v>
          </cell>
          <cell r="L3899">
            <v>85057.85</v>
          </cell>
          <cell r="M3899">
            <v>85057.85</v>
          </cell>
        </row>
        <row r="3900">
          <cell r="C3900" t="str">
            <v>YENİ ÇAĞDAŞ İHTİYAÇVE GIDA MAD.İNŞ.TİC.LTD.ŞTİ.</v>
          </cell>
          <cell r="D3900" t="str">
            <v>ARES ENERJİ DANIŞMANLIK - MİNE GÜL ALTINOK</v>
          </cell>
          <cell r="H3900" t="str">
            <v>ODUNPAZARI</v>
          </cell>
          <cell r="I3900" t="str">
            <v>KFK2022000000869</v>
          </cell>
          <cell r="J3900" t="str">
            <v>31.05.2022</v>
          </cell>
          <cell r="K3900" t="str">
            <v>Mayıs 2022</v>
          </cell>
          <cell r="L3900">
            <v>68477.19</v>
          </cell>
          <cell r="M3900">
            <v>68477.19</v>
          </cell>
        </row>
        <row r="3901">
          <cell r="C3901" t="str">
            <v>YENİ ÇAĞDAŞ İHTİYAÇVE GIDA MAD.İNŞ.TİC.LTD.ŞTİ.</v>
          </cell>
          <cell r="D3901" t="str">
            <v>ARES ENERJİ DANIŞMANLIK - MİNE GÜL ALTINOK</v>
          </cell>
          <cell r="H3901" t="str">
            <v>TEPEBAŞI</v>
          </cell>
          <cell r="I3901" t="str">
            <v>KFK2022000000870</v>
          </cell>
          <cell r="J3901" t="str">
            <v>31.05.2022</v>
          </cell>
          <cell r="K3901" t="str">
            <v>Mayıs 2022</v>
          </cell>
          <cell r="L3901">
            <v>54442.65</v>
          </cell>
          <cell r="M3901">
            <v>54442.65</v>
          </cell>
        </row>
        <row r="3902">
          <cell r="C3902" t="str">
            <v>YENİ ÇAĞDAŞ İHTİYAÇVE GIDA MAD.İNŞ.TİC.LTD.ŞTİ.</v>
          </cell>
          <cell r="D3902" t="str">
            <v>ARES ENERJİ DANIŞMANLIK - MİNE GÜL ALTINOK</v>
          </cell>
          <cell r="H3902" t="str">
            <v>GÖLBAŞI</v>
          </cell>
          <cell r="I3902" t="str">
            <v>KFK2022000000781</v>
          </cell>
          <cell r="J3902" t="str">
            <v>31.05.2022</v>
          </cell>
          <cell r="K3902" t="str">
            <v>Mayıs 2022</v>
          </cell>
          <cell r="L3902">
            <v>34402.620000000003</v>
          </cell>
          <cell r="M3902">
            <v>34402.620000000003</v>
          </cell>
        </row>
        <row r="3903">
          <cell r="C3903" t="str">
            <v>YENİ ÇAĞDAŞ İHTİYAÇVE GIDA MAD.İNŞ.TİC.LTD.ŞTİ.</v>
          </cell>
          <cell r="D3903" t="str">
            <v>ARES ENERJİ DANIŞMANLIK - MİNE GÜL ALTINOK</v>
          </cell>
          <cell r="H3903" t="str">
            <v>YENİMAHALLE</v>
          </cell>
          <cell r="I3903" t="str">
            <v>KFK2022000000867</v>
          </cell>
          <cell r="J3903" t="str">
            <v>31.05.2022</v>
          </cell>
          <cell r="K3903" t="str">
            <v>Mayıs 2022</v>
          </cell>
          <cell r="L3903">
            <v>67900.61</v>
          </cell>
          <cell r="M3903">
            <v>67900.61</v>
          </cell>
        </row>
        <row r="3904">
          <cell r="C3904" t="str">
            <v>YENİ ÇAĞDAŞ İHTİYAÇVE GIDA MAD.İNŞ.TİC.LTD.ŞTİ.</v>
          </cell>
          <cell r="D3904" t="str">
            <v>ARES ENERJİ DANIŞMANLIK - MİNE GÜL ALTINOK</v>
          </cell>
          <cell r="H3904" t="str">
            <v>GÖLBAŞI</v>
          </cell>
          <cell r="I3904" t="str">
            <v>KFK2022000000871</v>
          </cell>
          <cell r="J3904" t="str">
            <v>31.05.2022</v>
          </cell>
          <cell r="K3904" t="str">
            <v>Mayıs 2022</v>
          </cell>
          <cell r="L3904">
            <v>51912.480000000003</v>
          </cell>
          <cell r="M3904">
            <v>51912.480000000003</v>
          </cell>
        </row>
        <row r="3905">
          <cell r="C3905" t="str">
            <v>YENİ ÇAĞDAŞ İHTİYAÇVE GIDA MAD.İNŞ.TİC.LTD.ŞTİ.</v>
          </cell>
          <cell r="D3905" t="str">
            <v>ARES ENERJİ DANIŞMANLIK - MİNE GÜL ALTINOK</v>
          </cell>
          <cell r="H3905" t="str">
            <v>ÇANKAYA</v>
          </cell>
          <cell r="I3905" t="str">
            <v>KFK2022000000872</v>
          </cell>
          <cell r="J3905" t="str">
            <v>31.05.2022</v>
          </cell>
          <cell r="K3905" t="str">
            <v>Mayıs 2022</v>
          </cell>
          <cell r="L3905">
            <v>59154.64</v>
          </cell>
          <cell r="M3905">
            <v>59154.64</v>
          </cell>
        </row>
        <row r="3906">
          <cell r="C3906" t="str">
            <v>YENİ DOĞA GIDA HAYVANCILIK İNŞAAT OTOMOTİV DAĞITIM VE PAZARLAMA SANAYİ VE TİCARET LTD.ŞTİ.</v>
          </cell>
          <cell r="D3906" t="str">
            <v>HANKAYA SAVUNMA SAN. VE TİC. A.Ş.</v>
          </cell>
          <cell r="E3906" t="str">
            <v>YKB DBS</v>
          </cell>
          <cell r="H3906" t="str">
            <v>KEÇİÖREN</v>
          </cell>
          <cell r="I3906" t="str">
            <v>KSE2022000003239</v>
          </cell>
          <cell r="J3906" t="str">
            <v>07.05.2022</v>
          </cell>
          <cell r="K3906" t="str">
            <v>Mayıs 2022</v>
          </cell>
          <cell r="L3906">
            <v>151.34</v>
          </cell>
          <cell r="M3906">
            <v>151.34</v>
          </cell>
        </row>
        <row r="3907">
          <cell r="C3907" t="str">
            <v>YENİ DOĞA GIDA HAYVANCILIK İNŞAAT OTOMOTİV DAĞITIM VE PAZARLAMA SANAYİ VE TİCARET LTD.ŞTİ.</v>
          </cell>
          <cell r="D3907" t="str">
            <v>HANKAYA SAVUNMA SAN. VE TİC. A.Ş.</v>
          </cell>
          <cell r="E3907" t="str">
            <v>YKB DBS</v>
          </cell>
          <cell r="H3907" t="str">
            <v>KEÇİÖREN</v>
          </cell>
          <cell r="I3907" t="str">
            <v>KSE2022000004731</v>
          </cell>
          <cell r="J3907" t="str">
            <v>06.06.2022</v>
          </cell>
          <cell r="K3907" t="str">
            <v>Mayıs 2022</v>
          </cell>
          <cell r="L3907">
            <v>40793.71</v>
          </cell>
          <cell r="M3907">
            <v>40793.71</v>
          </cell>
        </row>
        <row r="3908">
          <cell r="C3908" t="str">
            <v>YENKUR MOBİLYA ÜRÜN.TİCARET VE SAN.A.Ş.</v>
          </cell>
          <cell r="D3908" t="str">
            <v>MACROEN ENERJİ VE ENERJİ DANIŞMANLIK TİC. LTD. ŞTİ.</v>
          </cell>
          <cell r="E3908" t="str">
            <v>GarantiDBS</v>
          </cell>
          <cell r="H3908" t="str">
            <v>GAZİEMİR</v>
          </cell>
          <cell r="I3908" t="str">
            <v>KSE2022000003238</v>
          </cell>
          <cell r="J3908" t="str">
            <v>07.05.2022</v>
          </cell>
          <cell r="K3908" t="str">
            <v>Mayıs 2022</v>
          </cell>
          <cell r="L3908">
            <v>85.94</v>
          </cell>
          <cell r="M3908">
            <v>85.94</v>
          </cell>
        </row>
        <row r="3909">
          <cell r="C3909" t="str">
            <v>YENKUR MOBİLYA ÜRÜN.TİCARET VE SAN.A.Ş.</v>
          </cell>
          <cell r="D3909" t="str">
            <v>MACROEN ENERJİ VE ENERJİ DANIŞMANLIK TİC. LTD. ŞTİ.</v>
          </cell>
          <cell r="E3909" t="str">
            <v>GarantiDBS</v>
          </cell>
          <cell r="H3909" t="str">
            <v>GAZİEMİR</v>
          </cell>
          <cell r="I3909" t="str">
            <v>KME2022000001307</v>
          </cell>
          <cell r="J3909" t="str">
            <v>06.06.2022</v>
          </cell>
          <cell r="K3909" t="str">
            <v>Mayıs 2022</v>
          </cell>
          <cell r="L3909">
            <v>8678.07</v>
          </cell>
          <cell r="M3909">
            <v>8678.07</v>
          </cell>
        </row>
        <row r="3910">
          <cell r="C3910" t="str">
            <v>YEPSAN OTOMOTİV YALITIM METAL SANAYİ VETİCARET A.Ş.</v>
          </cell>
          <cell r="D3910" t="str">
            <v>N. YAVAŞ ELEK. SAN.TAH. LTD. ŞTİ.</v>
          </cell>
          <cell r="H3910" t="str">
            <v>NİLÜFER</v>
          </cell>
          <cell r="I3910" t="str">
            <v>KSE2022000003237</v>
          </cell>
          <cell r="J3910" t="str">
            <v>07.05.2022</v>
          </cell>
          <cell r="K3910" t="str">
            <v>Mayıs 2022</v>
          </cell>
          <cell r="L3910">
            <v>589.4</v>
          </cell>
          <cell r="M3910">
            <v>589.4</v>
          </cell>
        </row>
        <row r="3911">
          <cell r="C3911" t="str">
            <v>YEPSAN OTOMOTİV YALITIM METAL SANAYİ VETİCARET A.Ş.</v>
          </cell>
          <cell r="D3911" t="str">
            <v>N. YAVAŞ ELEK. SAN.TAH. LTD. ŞTİ.</v>
          </cell>
          <cell r="H3911" t="str">
            <v>NİLÜFER</v>
          </cell>
          <cell r="I3911" t="str">
            <v>KFE2022000000787</v>
          </cell>
          <cell r="J3911" t="str">
            <v>10.06.2022</v>
          </cell>
          <cell r="K3911" t="str">
            <v>Mayıs 2022</v>
          </cell>
          <cell r="L3911">
            <v>91645.62</v>
          </cell>
          <cell r="M3911">
            <v>91645.62</v>
          </cell>
        </row>
        <row r="3912">
          <cell r="C3912" t="str">
            <v>YEPSAN OTOMOTİV YALITIM METAL SANAYİ VETİCARET A.Ş.</v>
          </cell>
          <cell r="D3912" t="str">
            <v>N. YAVAŞ ELEK. SAN.TAH. LTD. ŞTİ.</v>
          </cell>
          <cell r="H3912" t="str">
            <v>NİLÜFER</v>
          </cell>
          <cell r="I3912" t="str">
            <v>KFE2022000000785</v>
          </cell>
          <cell r="J3912" t="str">
            <v>10.06.2022</v>
          </cell>
          <cell r="K3912" t="str">
            <v>Mayıs 2022</v>
          </cell>
          <cell r="L3912">
            <v>3276.93</v>
          </cell>
          <cell r="M3912">
            <v>3276.93</v>
          </cell>
        </row>
        <row r="3913">
          <cell r="C3913" t="str">
            <v>YEPSAN YEDEK PARÇA SANAYİ VE TİCARET A.Ş.</v>
          </cell>
          <cell r="H3913" t="str">
            <v>NİLÜFER</v>
          </cell>
          <cell r="I3913" t="str">
            <v>KSE2022000003236</v>
          </cell>
          <cell r="J3913" t="str">
            <v>07.05.2022</v>
          </cell>
          <cell r="K3913" t="str">
            <v>Mayıs 2022</v>
          </cell>
          <cell r="L3913">
            <v>2443.54</v>
          </cell>
          <cell r="M3913">
            <v>2443.54</v>
          </cell>
        </row>
        <row r="3914">
          <cell r="C3914" t="str">
            <v>YEPSAN YEDEK PARÇA SANAYİ VE TİCARET A.Ş.</v>
          </cell>
          <cell r="H3914" t="str">
            <v>NİLÜFER</v>
          </cell>
          <cell r="I3914" t="str">
            <v>KFE2022000000786</v>
          </cell>
          <cell r="J3914" t="str">
            <v>10.06.2022</v>
          </cell>
          <cell r="K3914" t="str">
            <v>Mayıs 2022</v>
          </cell>
          <cell r="L3914">
            <v>342821.33</v>
          </cell>
          <cell r="M3914">
            <v>342821.33</v>
          </cell>
        </row>
        <row r="3915">
          <cell r="C3915" t="str">
            <v>YEŞİLSEL KUM AGREGA MADENCİLİK HAZIR BETON İNŞAAT SANAYİ VE TİCARET LİMİTED ŞİRKETİ</v>
          </cell>
          <cell r="D3915" t="str">
            <v>HİLAL BENGİ</v>
          </cell>
          <cell r="E3915" t="str">
            <v>HalkbankasıDBS</v>
          </cell>
          <cell r="H3915" t="str">
            <v>ÇARŞAMBA</v>
          </cell>
          <cell r="I3915" t="str">
            <v>KSE2022000003235</v>
          </cell>
          <cell r="J3915" t="str">
            <v>07.05.2022</v>
          </cell>
          <cell r="K3915" t="str">
            <v>Mayıs 2022</v>
          </cell>
          <cell r="L3915">
            <v>1732.48</v>
          </cell>
          <cell r="M3915">
            <v>1732.48</v>
          </cell>
        </row>
        <row r="3916">
          <cell r="C3916" t="str">
            <v>YEŞİLSEL KUM AGREGA MADENCİLİK HAZIR BETON İNŞAAT SANAYİ VE TİCARET LİMİTED ŞİRKETİ</v>
          </cell>
          <cell r="D3916" t="str">
            <v>HİLAL BENGİ</v>
          </cell>
          <cell r="E3916" t="str">
            <v>HalkbankasıDBS</v>
          </cell>
          <cell r="H3916" t="str">
            <v>ÇARŞAMBA</v>
          </cell>
          <cell r="I3916" t="str">
            <v>KME2022000001246</v>
          </cell>
          <cell r="J3916" t="str">
            <v>31.05.2022</v>
          </cell>
          <cell r="K3916" t="str">
            <v>Mayıs 2022</v>
          </cell>
          <cell r="L3916">
            <v>365875.37</v>
          </cell>
          <cell r="M3916">
            <v>365875.37</v>
          </cell>
        </row>
        <row r="3917">
          <cell r="C3917" t="str">
            <v>YILDIRIM KARAMAN</v>
          </cell>
          <cell r="E3917" t="str">
            <v>İş Bankası DBS</v>
          </cell>
          <cell r="H3917" t="str">
            <v>MENDERES</v>
          </cell>
          <cell r="I3917" t="str">
            <v>KSA2022000001752</v>
          </cell>
          <cell r="J3917" t="str">
            <v>11.06.2022</v>
          </cell>
          <cell r="K3917" t="str">
            <v>Mayıs 2022</v>
          </cell>
          <cell r="L3917">
            <v>5845.73</v>
          </cell>
          <cell r="M3917">
            <v>5845.73</v>
          </cell>
        </row>
        <row r="3918">
          <cell r="C3918" t="str">
            <v>YILDIRIM MOBİLYA DAYANIKLI TÜK.MAL.BİLGİS.O.SAN.VETİC.LTD.ŞTİ.</v>
          </cell>
          <cell r="D3918" t="str">
            <v>SERA ENERJİ SAN. VE TİC. LTD. ŞTİ.</v>
          </cell>
          <cell r="H3918" t="str">
            <v>ODUNPAZARI</v>
          </cell>
          <cell r="I3918" t="str">
            <v>KSE2022000003234</v>
          </cell>
          <cell r="J3918" t="str">
            <v>07.05.2022</v>
          </cell>
          <cell r="K3918" t="str">
            <v>Mayıs 2022</v>
          </cell>
          <cell r="L3918">
            <v>66.319999999999993</v>
          </cell>
          <cell r="M3918">
            <v>66.319999999999993</v>
          </cell>
        </row>
        <row r="3919">
          <cell r="C3919" t="str">
            <v>YILDIRIM MÜH.İNŞ.TAAHHÜT METL NAK TİC VE SAN LTD ŞTİ</v>
          </cell>
          <cell r="D3919" t="str">
            <v>YAŞAM İLETİŞİM TELEKOMÜNİKASYON</v>
          </cell>
          <cell r="E3919" t="str">
            <v>GarantiDBS</v>
          </cell>
          <cell r="H3919" t="str">
            <v>KAHRAMANKAZAN</v>
          </cell>
          <cell r="I3919" t="str">
            <v>KSE2022000003233</v>
          </cell>
          <cell r="J3919" t="str">
            <v>07.05.2022</v>
          </cell>
          <cell r="K3919" t="str">
            <v>Mayıs 2022</v>
          </cell>
          <cell r="L3919">
            <v>282.54000000000002</v>
          </cell>
          <cell r="M3919">
            <v>282.54000000000002</v>
          </cell>
        </row>
        <row r="3920">
          <cell r="C3920" t="str">
            <v>YILDIRIM MÜH.İNŞ.TAAHHÜT METL NAK TİC VE SAN LTD ŞTİ</v>
          </cell>
          <cell r="D3920" t="str">
            <v>YAŞAM İLETİŞİM TELEKOMÜNİKASYON</v>
          </cell>
          <cell r="E3920" t="str">
            <v>GarantiDBS</v>
          </cell>
          <cell r="H3920" t="str">
            <v>KAHRAMANKAZAN</v>
          </cell>
          <cell r="I3920" t="str">
            <v>KLA2022000005355</v>
          </cell>
          <cell r="J3920" t="str">
            <v>06.06.2022</v>
          </cell>
          <cell r="K3920" t="str">
            <v>Mayıs 2022</v>
          </cell>
          <cell r="L3920">
            <v>39336.01</v>
          </cell>
          <cell r="M3920">
            <v>39336.01</v>
          </cell>
        </row>
        <row r="3921">
          <cell r="C3921" t="str">
            <v>YILDIZ INS.MAD.SAN.TIC.LTD.STI</v>
          </cell>
          <cell r="D3921" t="str">
            <v>FNI</v>
          </cell>
          <cell r="E3921" t="str">
            <v>İş Bankası DBS</v>
          </cell>
          <cell r="H3921" t="str">
            <v>TEPEBAŞI</v>
          </cell>
          <cell r="I3921" t="str">
            <v>KSE2022000003232</v>
          </cell>
          <cell r="J3921" t="str">
            <v>07.05.2022</v>
          </cell>
          <cell r="K3921" t="str">
            <v>Mayıs 2022</v>
          </cell>
          <cell r="L3921">
            <v>1184.52</v>
          </cell>
          <cell r="M3921">
            <v>1184.52</v>
          </cell>
        </row>
        <row r="3922">
          <cell r="C3922" t="str">
            <v>YILDIZ INS.MAD.SAN.TIC.LTD.STI</v>
          </cell>
          <cell r="D3922" t="str">
            <v>FNI</v>
          </cell>
          <cell r="E3922" t="str">
            <v>İş Bankası DBS</v>
          </cell>
          <cell r="H3922" t="str">
            <v>TEPEBAŞI</v>
          </cell>
          <cell r="I3922" t="str">
            <v>KLA2022000005341</v>
          </cell>
          <cell r="J3922" t="str">
            <v>06.06.2022</v>
          </cell>
          <cell r="K3922" t="str">
            <v>Mayıs 2022</v>
          </cell>
          <cell r="L3922">
            <v>71101.48</v>
          </cell>
          <cell r="M3922">
            <v>71101.48</v>
          </cell>
        </row>
        <row r="3923">
          <cell r="C3923" t="str">
            <v>YILDIZ INS.MAD.SAN.TIC.LTD.STI</v>
          </cell>
          <cell r="D3923" t="str">
            <v>FNI</v>
          </cell>
          <cell r="E3923" t="str">
            <v>İş Bankası DBS</v>
          </cell>
          <cell r="H3923" t="str">
            <v>TEPEBAŞI</v>
          </cell>
          <cell r="I3923" t="str">
            <v>KLA2022000005342</v>
          </cell>
          <cell r="J3923" t="str">
            <v>06.06.2022</v>
          </cell>
          <cell r="K3923" t="str">
            <v>Mayıs 2022</v>
          </cell>
          <cell r="L3923">
            <v>131709.65</v>
          </cell>
          <cell r="M3923">
            <v>131709.65</v>
          </cell>
        </row>
        <row r="3924">
          <cell r="C3924" t="str">
            <v>YILDIZ ÖZCAN</v>
          </cell>
          <cell r="E3924" t="str">
            <v>ZiraatbankasıDBS</v>
          </cell>
          <cell r="H3924" t="str">
            <v>POSOF</v>
          </cell>
          <cell r="I3924" t="str">
            <v>KSA2022000001753</v>
          </cell>
          <cell r="J3924" t="str">
            <v>11.06.2022</v>
          </cell>
          <cell r="K3924" t="str">
            <v>Mayıs 2022</v>
          </cell>
          <cell r="L3924">
            <v>1746.44</v>
          </cell>
          <cell r="M3924">
            <v>1746.44</v>
          </cell>
        </row>
        <row r="3925">
          <cell r="C3925" t="str">
            <v>YILMAZ GIDA İNŞ.İŞ MAK.DA.TÜ.MA.MOB.VE TE.SE.SAN.TİC.LTD.ŞTİ</v>
          </cell>
          <cell r="E3925" t="str">
            <v>VakıfbankDBS</v>
          </cell>
          <cell r="H3925" t="str">
            <v>SARIYER</v>
          </cell>
          <cell r="I3925" t="str">
            <v>KSE2022000004934</v>
          </cell>
          <cell r="J3925" t="str">
            <v>11.06.2022</v>
          </cell>
          <cell r="K3925" t="str">
            <v>Mayıs 2022</v>
          </cell>
          <cell r="L3925">
            <v>8349.3700000000008</v>
          </cell>
          <cell r="M3925">
            <v>8349.3700000000008</v>
          </cell>
        </row>
        <row r="3926">
          <cell r="C3926" t="str">
            <v>YILMAZ İHTİYAROĞLU</v>
          </cell>
          <cell r="E3926" t="str">
            <v>VakıfbankDBS</v>
          </cell>
          <cell r="H3926" t="str">
            <v>DALAMAN</v>
          </cell>
          <cell r="I3926" t="str">
            <v>KSA2022000001754</v>
          </cell>
          <cell r="J3926" t="str">
            <v>11.06.2022</v>
          </cell>
          <cell r="K3926" t="str">
            <v>Mayıs 2022</v>
          </cell>
          <cell r="L3926">
            <v>2676.91</v>
          </cell>
          <cell r="M3926">
            <v>2676.91</v>
          </cell>
        </row>
        <row r="3927">
          <cell r="C3927" t="str">
            <v>YILMAZ KONFEKSİYON TİCARET VE SANAYİ A.Ş</v>
          </cell>
          <cell r="H3927" t="str">
            <v>BORNOVA</v>
          </cell>
          <cell r="I3927" t="str">
            <v>KSE2022000003231</v>
          </cell>
          <cell r="J3927" t="str">
            <v>07.05.2022</v>
          </cell>
          <cell r="K3927" t="str">
            <v>Mayıs 2022</v>
          </cell>
          <cell r="L3927">
            <v>406.5</v>
          </cell>
          <cell r="M3927">
            <v>406.5</v>
          </cell>
        </row>
        <row r="3928">
          <cell r="C3928" t="str">
            <v>YILMAZ KONFEKSİYON TİCARET VE SANAYİ A.Ş</v>
          </cell>
          <cell r="H3928" t="str">
            <v>BORNOVA</v>
          </cell>
          <cell r="I3928" t="str">
            <v>KME2022000001205</v>
          </cell>
          <cell r="J3928" t="str">
            <v>31.05.2022</v>
          </cell>
          <cell r="K3928" t="str">
            <v>Mayıs 2022</v>
          </cell>
          <cell r="L3928">
            <v>71893.899999999994</v>
          </cell>
          <cell r="M3928">
            <v>71893.899999999994</v>
          </cell>
        </row>
        <row r="3929">
          <cell r="C3929" t="str">
            <v>YILPET ENERJİ İNŞAAT PETROL SANAYİ VE TİCARET LİMİTED ŞİRKETİ</v>
          </cell>
          <cell r="D3929" t="str">
            <v>YAŞAM İLETİŞİM TELEKOMÜNİKASYON</v>
          </cell>
          <cell r="E3929" t="str">
            <v>HalkbankasıDBS</v>
          </cell>
          <cell r="H3929" t="str">
            <v>ETİMESGUT</v>
          </cell>
          <cell r="I3929" t="str">
            <v>KSE2022000003230</v>
          </cell>
          <cell r="J3929" t="str">
            <v>07.05.2022</v>
          </cell>
          <cell r="K3929" t="str">
            <v>Mayıs 2022</v>
          </cell>
          <cell r="L3929">
            <v>109.8</v>
          </cell>
          <cell r="M3929">
            <v>109.8</v>
          </cell>
        </row>
        <row r="3930">
          <cell r="C3930" t="str">
            <v>YILPET ENERJİ İNŞAAT PETROL SANAYİ VE TİCARET LİMİTED ŞİRKETİ</v>
          </cell>
          <cell r="D3930" t="str">
            <v>YAŞAM İLETİŞİM TELEKOMÜNİKASYON</v>
          </cell>
          <cell r="E3930" t="str">
            <v>HalkbankasıDBS</v>
          </cell>
          <cell r="H3930" t="str">
            <v>ETİMESGUT</v>
          </cell>
          <cell r="I3930" t="str">
            <v>KLA2022000005340</v>
          </cell>
          <cell r="J3930" t="str">
            <v>06.06.2022</v>
          </cell>
          <cell r="K3930" t="str">
            <v>Mayıs 2022</v>
          </cell>
          <cell r="L3930">
            <v>18611.240000000002</v>
          </cell>
          <cell r="M3930">
            <v>18611.240000000002</v>
          </cell>
        </row>
        <row r="3931">
          <cell r="C3931" t="str">
            <v>YILTEKS TEKSTİL KONFEK.MADEN.İNŞ.TRZ.ENJSAN.VE TİC.LTD.ŞTİ.</v>
          </cell>
          <cell r="D3931" t="str">
            <v>ARES ENERJİ DANIŞMANLIK - MİNE GÜL ALTINOK</v>
          </cell>
          <cell r="E3931" t="str">
            <v>İş Bankası DBS</v>
          </cell>
          <cell r="H3931" t="str">
            <v>ÇANKAYA</v>
          </cell>
          <cell r="I3931" t="str">
            <v>KLA2022000005091</v>
          </cell>
          <cell r="J3931" t="str">
            <v>31.05.2022</v>
          </cell>
          <cell r="K3931" t="str">
            <v>Mayıs 2022</v>
          </cell>
          <cell r="L3931">
            <v>6867.82</v>
          </cell>
          <cell r="M3931">
            <v>6867.82</v>
          </cell>
        </row>
        <row r="3932">
          <cell r="C3932" t="str">
            <v>YİGİT METAL MADENCİLİK MAKİNA ENERJİ KİMYA NAKLİYE İNŞAAT TURİZM TARIM SAVUNMA SANAYİ TİCARET A.Ş.</v>
          </cell>
          <cell r="H3932" t="str">
            <v>BOZÜYÜK</v>
          </cell>
          <cell r="I3932" t="str">
            <v>KSE2022000003229</v>
          </cell>
          <cell r="J3932" t="str">
            <v>07.05.2022</v>
          </cell>
          <cell r="K3932" t="str">
            <v>Mayıs 2022</v>
          </cell>
          <cell r="L3932">
            <v>456.46</v>
          </cell>
          <cell r="M3932">
            <v>456.46</v>
          </cell>
        </row>
        <row r="3933">
          <cell r="C3933" t="str">
            <v>YİGİT METAL MADENCİLİK MAKİNA ENERJİ KİMYA NAKLİYE İNŞAAT TURİZM TARIM SAVUNMA SANAYİ TİCARET A.Ş.</v>
          </cell>
          <cell r="H3933" t="str">
            <v>BOZÜYÜK</v>
          </cell>
          <cell r="I3933" t="str">
            <v>KLA2022000005300</v>
          </cell>
          <cell r="J3933" t="str">
            <v>31.05.2022</v>
          </cell>
          <cell r="K3933" t="str">
            <v>Mayıs 2022</v>
          </cell>
          <cell r="L3933">
            <v>81259.27</v>
          </cell>
          <cell r="M3933">
            <v>81259.27</v>
          </cell>
        </row>
        <row r="3934">
          <cell r="C3934" t="str">
            <v>YİĞİT AKÜ MALZEMELERİ NAKLİYAT TURZ.İNŞ.SAN. VE TİC. A.Ş.</v>
          </cell>
          <cell r="H3934" t="str">
            <v>SİNCAN</v>
          </cell>
          <cell r="I3934" t="str">
            <v>KSE2022000003228</v>
          </cell>
          <cell r="J3934" t="str">
            <v>07.05.2022</v>
          </cell>
          <cell r="K3934" t="str">
            <v>Mayıs 2022</v>
          </cell>
          <cell r="L3934">
            <v>75888.929999999993</v>
          </cell>
          <cell r="M3934">
            <v>75888.929999999993</v>
          </cell>
        </row>
        <row r="3935">
          <cell r="C3935" t="str">
            <v>YİĞİT AKÜ MALZEMELERİ NAKLİYAT TURZ.İNŞ.SAN. VE TİC. A.Ş.</v>
          </cell>
          <cell r="H3935" t="str">
            <v>SİNCAN</v>
          </cell>
          <cell r="I3935" t="str">
            <v>KLA2022000005304</v>
          </cell>
          <cell r="J3935" t="str">
            <v>31.05.2022</v>
          </cell>
          <cell r="K3935" t="str">
            <v>Mayıs 2022</v>
          </cell>
          <cell r="L3935">
            <v>1014435.95</v>
          </cell>
          <cell r="M3935">
            <v>1014435.95</v>
          </cell>
        </row>
        <row r="3936">
          <cell r="C3936" t="str">
            <v>YİĞİT AKÜ MALZEMELERİ NAKLİYAT TURZ.İNŞ.SAN. VE TİC. A.Ş.</v>
          </cell>
          <cell r="H3936" t="str">
            <v>SİNCAN</v>
          </cell>
          <cell r="I3936" t="str">
            <v>KLA2022000005305</v>
          </cell>
          <cell r="J3936" t="str">
            <v>31.05.2022</v>
          </cell>
          <cell r="K3936" t="str">
            <v>Mayıs 2022</v>
          </cell>
          <cell r="L3936">
            <v>9295231.1699999999</v>
          </cell>
          <cell r="M3936">
            <v>9295231.1699999999</v>
          </cell>
        </row>
        <row r="3937">
          <cell r="C3937" t="str">
            <v>YİĞİT AKÜ MALZEMELERİ NAKLİYAT TURZ.İNŞ.SAN. VE TİC. A.Ş.</v>
          </cell>
          <cell r="H3937" t="str">
            <v>SİNCAN</v>
          </cell>
          <cell r="I3937" t="str">
            <v>KLA2022000005302</v>
          </cell>
          <cell r="J3937" t="str">
            <v>31.05.2022</v>
          </cell>
          <cell r="K3937" t="str">
            <v>Mayıs 2022</v>
          </cell>
          <cell r="L3937">
            <v>890449.03</v>
          </cell>
          <cell r="M3937">
            <v>890449.03</v>
          </cell>
        </row>
        <row r="3938">
          <cell r="C3938" t="str">
            <v>YİĞİT AKÜ MALZEMELERİ NAKLİYAT TURZ.İNŞ.SAN. VE TİC. A.Ş.</v>
          </cell>
          <cell r="H3938" t="str">
            <v>SİNCAN</v>
          </cell>
          <cell r="I3938" t="str">
            <v>KLA2022000005303</v>
          </cell>
          <cell r="J3938" t="str">
            <v>31.05.2022</v>
          </cell>
          <cell r="K3938" t="str">
            <v>Mayıs 2022</v>
          </cell>
          <cell r="L3938">
            <v>198823.85</v>
          </cell>
          <cell r="M3938">
            <v>198823.85</v>
          </cell>
        </row>
        <row r="3939">
          <cell r="C3939" t="str">
            <v>YKS TESİS YÖNETİM HİZMETLERİ A.Ş.</v>
          </cell>
          <cell r="H3939" t="str">
            <v>KAĞITHANE</v>
          </cell>
          <cell r="I3939" t="str">
            <v>KSE2022000003227</v>
          </cell>
          <cell r="J3939" t="str">
            <v>07.05.2022</v>
          </cell>
          <cell r="K3939" t="str">
            <v>Mayıs 2022</v>
          </cell>
          <cell r="L3939">
            <v>11618.34</v>
          </cell>
          <cell r="M3939">
            <v>11618.34</v>
          </cell>
        </row>
        <row r="3940">
          <cell r="C3940" t="str">
            <v>YKS TESİS YÖNETİM HİZMETLERİ A.Ş.</v>
          </cell>
          <cell r="H3940" t="str">
            <v>KAĞITHANE</v>
          </cell>
          <cell r="I3940" t="str">
            <v>KLA2022000005117</v>
          </cell>
          <cell r="J3940" t="str">
            <v>31.05.2022</v>
          </cell>
          <cell r="K3940" t="str">
            <v>Mayıs 2022</v>
          </cell>
          <cell r="L3940">
            <v>136352.49</v>
          </cell>
          <cell r="M3940">
            <v>136352.49</v>
          </cell>
        </row>
        <row r="3941">
          <cell r="C3941" t="str">
            <v>YKS TESİS YÖNETİM HİZMETLERİ A.Ş.</v>
          </cell>
          <cell r="H3941" t="str">
            <v>BEYOĞLU</v>
          </cell>
          <cell r="I3941" t="str">
            <v>KLA2022000005118</v>
          </cell>
          <cell r="J3941" t="str">
            <v>31.05.2022</v>
          </cell>
          <cell r="K3941" t="str">
            <v>Mayıs 2022</v>
          </cell>
          <cell r="L3941">
            <v>569591.59</v>
          </cell>
          <cell r="M3941">
            <v>569591.59</v>
          </cell>
        </row>
        <row r="3942">
          <cell r="C3942" t="str">
            <v>YKS TESİS YÖNETİM HİZMETLERİ A.Ş.</v>
          </cell>
          <cell r="H3942" t="str">
            <v>BEYOĞLU</v>
          </cell>
          <cell r="I3942" t="str">
            <v>KLA2022000005120</v>
          </cell>
          <cell r="J3942" t="str">
            <v>31.05.2022</v>
          </cell>
          <cell r="K3942" t="str">
            <v>Mayıs 2022</v>
          </cell>
          <cell r="L3942">
            <v>287822.77</v>
          </cell>
          <cell r="M3942">
            <v>287822.77</v>
          </cell>
        </row>
        <row r="3943">
          <cell r="C3943" t="str">
            <v>YKS TESİS YÖNETİM HİZMETLERİ A.Ş.</v>
          </cell>
          <cell r="H3943" t="str">
            <v>ÇANKAYA</v>
          </cell>
          <cell r="I3943" t="str">
            <v>KLA2022000005121</v>
          </cell>
          <cell r="J3943" t="str">
            <v>31.05.2022</v>
          </cell>
          <cell r="K3943" t="str">
            <v>Mayıs 2022</v>
          </cell>
          <cell r="L3943">
            <v>547887.06999999995</v>
          </cell>
          <cell r="M3943">
            <v>547887.06999999995</v>
          </cell>
        </row>
        <row r="3944">
          <cell r="C3944" t="str">
            <v>YKS TESİS YÖNETİM HİZMETLERİ A.Ş.</v>
          </cell>
          <cell r="H3944" t="str">
            <v>ÇANKAYA</v>
          </cell>
          <cell r="I3944" t="str">
            <v>KLA2022000005122</v>
          </cell>
          <cell r="J3944" t="str">
            <v>31.05.2022</v>
          </cell>
          <cell r="K3944" t="str">
            <v>Mayıs 2022</v>
          </cell>
          <cell r="L3944">
            <v>7484.85</v>
          </cell>
          <cell r="M3944">
            <v>7484.85</v>
          </cell>
        </row>
        <row r="3945">
          <cell r="C3945" t="str">
            <v>YKS TESİS YÖNETİM HİZMETLERİ A.Ş.</v>
          </cell>
          <cell r="H3945" t="str">
            <v>ÇANKAYA</v>
          </cell>
          <cell r="I3945" t="str">
            <v>KLA2022000005123</v>
          </cell>
          <cell r="J3945" t="str">
            <v>31.05.2022</v>
          </cell>
          <cell r="K3945" t="str">
            <v>Mayıs 2022</v>
          </cell>
          <cell r="L3945">
            <v>39852.480000000003</v>
          </cell>
          <cell r="M3945">
            <v>39852.480000000003</v>
          </cell>
        </row>
        <row r="3946">
          <cell r="C3946" t="str">
            <v>YKS TESİS YÖNETİM HİZMETLERİ A.Ş.</v>
          </cell>
          <cell r="H3946" t="str">
            <v>ÇANKAYA</v>
          </cell>
          <cell r="I3946" t="str">
            <v>KLA2022000005124</v>
          </cell>
          <cell r="J3946" t="str">
            <v>31.05.2022</v>
          </cell>
          <cell r="K3946" t="str">
            <v>Mayıs 2022</v>
          </cell>
          <cell r="L3946">
            <v>11432.14</v>
          </cell>
          <cell r="M3946">
            <v>11432.14</v>
          </cell>
        </row>
        <row r="3947">
          <cell r="C3947" t="str">
            <v>YKS TESİS YÖNETİM HİZMETLERİ A.Ş.</v>
          </cell>
          <cell r="H3947" t="str">
            <v>ÇANKAYA</v>
          </cell>
          <cell r="I3947" t="str">
            <v>KLA2022000005125</v>
          </cell>
          <cell r="J3947" t="str">
            <v>31.05.2022</v>
          </cell>
          <cell r="K3947" t="str">
            <v>Mayıs 2022</v>
          </cell>
          <cell r="L3947">
            <v>4428.3</v>
          </cell>
          <cell r="M3947">
            <v>4428.3</v>
          </cell>
        </row>
        <row r="3948">
          <cell r="C3948" t="str">
            <v>YKS TESİS YÖNETİM HİZMETLERİ A.Ş.</v>
          </cell>
          <cell r="H3948" t="str">
            <v>BEYOĞLU</v>
          </cell>
          <cell r="I3948" t="str">
            <v>KLA2022000005119</v>
          </cell>
          <cell r="J3948" t="str">
            <v>31.05.2022</v>
          </cell>
          <cell r="K3948" t="str">
            <v>Mayıs 2022</v>
          </cell>
          <cell r="L3948">
            <v>141123.43</v>
          </cell>
          <cell r="M3948">
            <v>141123.43</v>
          </cell>
        </row>
        <row r="3949">
          <cell r="C3949" t="str">
            <v>YMN PAZARLAMA GIDA SANAYİ VE TİCARET LİMİTED ŞİRKETİ</v>
          </cell>
          <cell r="H3949" t="str">
            <v>EFELER</v>
          </cell>
          <cell r="I3949" t="str">
            <v>KMA2022000001728</v>
          </cell>
          <cell r="J3949" t="str">
            <v>06.06.2022</v>
          </cell>
          <cell r="K3949" t="str">
            <v>Mayıs 2022</v>
          </cell>
          <cell r="L3949">
            <v>20060.79</v>
          </cell>
          <cell r="M3949">
            <v>20060.79</v>
          </cell>
        </row>
        <row r="3950">
          <cell r="C3950" t="str">
            <v>YÖRPAŞ YÖRESEL YİYECEKLER PAZARLAMA ANONİM ŞİRKETİ</v>
          </cell>
          <cell r="H3950" t="str">
            <v>KEPEZ</v>
          </cell>
          <cell r="I3950" t="str">
            <v>KSE2022000003226</v>
          </cell>
          <cell r="J3950" t="str">
            <v>07.05.2022</v>
          </cell>
          <cell r="K3950" t="str">
            <v>Mayıs 2022</v>
          </cell>
          <cell r="L3950">
            <v>317.55</v>
          </cell>
          <cell r="M3950">
            <v>317.55</v>
          </cell>
        </row>
        <row r="3951">
          <cell r="C3951" t="str">
            <v>YUNUS APAYDIN MARKET GIDA SAN VE TİC.LTD.ŞTİ.</v>
          </cell>
          <cell r="H3951" t="str">
            <v>GİRESUN</v>
          </cell>
          <cell r="I3951" t="str">
            <v>KSE2022000003225</v>
          </cell>
          <cell r="J3951" t="str">
            <v>07.05.2022</v>
          </cell>
          <cell r="K3951" t="str">
            <v>Mayıs 2022</v>
          </cell>
          <cell r="L3951">
            <v>185.78</v>
          </cell>
          <cell r="M3951">
            <v>185.78</v>
          </cell>
        </row>
        <row r="3952">
          <cell r="C3952" t="str">
            <v>YUNUS APAYDIN MARKET GIDA SAN VE TİC.LTD.ŞTİ.</v>
          </cell>
          <cell r="H3952" t="str">
            <v>GİRESUN</v>
          </cell>
          <cell r="I3952" t="str">
            <v>KLA2022000005089</v>
          </cell>
          <cell r="J3952" t="str">
            <v>31.05.2022</v>
          </cell>
          <cell r="K3952" t="str">
            <v>Mayıs 2022</v>
          </cell>
          <cell r="L3952">
            <v>24729.64</v>
          </cell>
          <cell r="M3952">
            <v>24729.64</v>
          </cell>
        </row>
        <row r="3953">
          <cell r="C3953" t="str">
            <v>YUNUS APAYDIN MARKET GIDA SAN VE TİC.LTD.ŞTİ.</v>
          </cell>
          <cell r="H3953" t="str">
            <v>GİRESUN</v>
          </cell>
          <cell r="I3953" t="str">
            <v>KLA2022000005090</v>
          </cell>
          <cell r="J3953" t="str">
            <v>31.05.2022</v>
          </cell>
          <cell r="K3953" t="str">
            <v>Mayıs 2022</v>
          </cell>
          <cell r="L3953">
            <v>27838.32</v>
          </cell>
          <cell r="M3953">
            <v>27838.32</v>
          </cell>
        </row>
        <row r="3954">
          <cell r="C3954" t="str">
            <v>YUNUS MARKET İŞLETMELERİ TİCARET ANONİM ŞİRKETİ</v>
          </cell>
          <cell r="D3954" t="str">
            <v>ARES ENERJİ DANIŞMANLIK - MİNE GÜL ALTINOK</v>
          </cell>
          <cell r="H3954" t="str">
            <v>ÇANKAYA</v>
          </cell>
          <cell r="I3954" t="str">
            <v>KSE2022000003224</v>
          </cell>
          <cell r="J3954" t="str">
            <v>07.05.2022</v>
          </cell>
          <cell r="K3954" t="str">
            <v>Mayıs 2022</v>
          </cell>
          <cell r="L3954">
            <v>32095.22</v>
          </cell>
          <cell r="M3954">
            <v>32095.22</v>
          </cell>
        </row>
        <row r="3955">
          <cell r="C3955" t="str">
            <v>YUNUS MARKET İŞLETMELERİ TİCARET ANONİM ŞİRKETİ</v>
          </cell>
          <cell r="D3955" t="str">
            <v>ARES ENERJİ DANIŞMANLIK - MİNE GÜL ALTINOK</v>
          </cell>
          <cell r="I3955" t="str">
            <v>KSE2022000004794</v>
          </cell>
          <cell r="J3955" t="str">
            <v>10.06.2022</v>
          </cell>
          <cell r="K3955" t="str">
            <v>Mayıs 2022</v>
          </cell>
          <cell r="L3955">
            <v>5063706.8099999996</v>
          </cell>
          <cell r="M3955">
            <v>5063706.8099999996</v>
          </cell>
        </row>
        <row r="3956">
          <cell r="C3956" t="str">
            <v>YUNUS MARKET İŞLETMELERİ TİCARET ANONİM ŞİRKETİ</v>
          </cell>
          <cell r="D3956" t="str">
            <v>ARES ENERJİ DANIŞMANLIK - MİNE GÜL ALTINOK</v>
          </cell>
          <cell r="I3956" t="str">
            <v>KSE2022000004795</v>
          </cell>
          <cell r="J3956" t="str">
            <v>10.06.2022</v>
          </cell>
          <cell r="K3956" t="str">
            <v>Mayıs 2022</v>
          </cell>
          <cell r="L3956">
            <v>230497.6</v>
          </cell>
          <cell r="M3956">
            <v>230497.6</v>
          </cell>
        </row>
        <row r="3957">
          <cell r="C3957" t="str">
            <v>YURTİÇİ İNŞAAT PAZARLAMA SAN. VE TİC. A.Ş.</v>
          </cell>
          <cell r="E3957" t="str">
            <v>İş Bankası ATS</v>
          </cell>
          <cell r="H3957" t="str">
            <v>SİLİVRİ</v>
          </cell>
          <cell r="I3957" t="str">
            <v>KSE2022000003223</v>
          </cell>
          <cell r="J3957" t="str">
            <v>07.05.2022</v>
          </cell>
          <cell r="K3957" t="str">
            <v>Mayıs 2022</v>
          </cell>
          <cell r="L3957">
            <v>159.77000000000001</v>
          </cell>
          <cell r="M3957">
            <v>159.77000000000001</v>
          </cell>
        </row>
        <row r="3958">
          <cell r="C3958" t="str">
            <v>YURTİÇİ KARGO SERVİSİ ANONİM ŞİRKETİ</v>
          </cell>
          <cell r="H3958" t="str">
            <v>KARAKÖPRÜ</v>
          </cell>
          <cell r="I3958" t="str">
            <v>KSE2022000003222</v>
          </cell>
          <cell r="J3958" t="str">
            <v>07.05.2022</v>
          </cell>
          <cell r="K3958" t="str">
            <v>Mayıs 2022</v>
          </cell>
          <cell r="L3958">
            <v>26188.83</v>
          </cell>
          <cell r="M3958">
            <v>26188.83</v>
          </cell>
        </row>
        <row r="3959">
          <cell r="C3959" t="str">
            <v>YUSUF DEMİR</v>
          </cell>
          <cell r="H3959" t="str">
            <v>BUCA</v>
          </cell>
          <cell r="I3959" t="str">
            <v>KMA2022000001727</v>
          </cell>
          <cell r="J3959" t="str">
            <v>06.06.2022</v>
          </cell>
          <cell r="K3959" t="str">
            <v>Mayıs 2022</v>
          </cell>
          <cell r="L3959">
            <v>7004.86</v>
          </cell>
          <cell r="M3959">
            <v>7004.86</v>
          </cell>
        </row>
        <row r="3960">
          <cell r="C3960" t="str">
            <v>YUSUF DEMİR</v>
          </cell>
          <cell r="H3960" t="str">
            <v>BUCA</v>
          </cell>
          <cell r="I3960" t="str">
            <v>KSA2022000001019</v>
          </cell>
          <cell r="J3960" t="str">
            <v>07.05.2022</v>
          </cell>
          <cell r="K3960" t="str">
            <v>Mayıs 2022</v>
          </cell>
          <cell r="L3960">
            <v>20</v>
          </cell>
          <cell r="M3960">
            <v>20</v>
          </cell>
        </row>
        <row r="3961">
          <cell r="C3961" t="str">
            <v>YUSUF HACIÖMEROĞLU</v>
          </cell>
          <cell r="E3961" t="str">
            <v>İş Bankası DBS</v>
          </cell>
          <cell r="H3961" t="str">
            <v>OF</v>
          </cell>
          <cell r="I3961" t="str">
            <v>KSA2022000001755</v>
          </cell>
          <cell r="J3961" t="str">
            <v>11.06.2022</v>
          </cell>
          <cell r="K3961" t="str">
            <v>Mayıs 2022</v>
          </cell>
          <cell r="L3961">
            <v>3200.89</v>
          </cell>
          <cell r="M3961">
            <v>3200.89</v>
          </cell>
        </row>
        <row r="3962">
          <cell r="C3962" t="str">
            <v>YUSUF KILIÇ</v>
          </cell>
          <cell r="E3962" t="str">
            <v>İş Bankası DBS</v>
          </cell>
          <cell r="H3962" t="str">
            <v>ENEZ</v>
          </cell>
          <cell r="I3962" t="str">
            <v>KSA2022000001756</v>
          </cell>
          <cell r="J3962" t="str">
            <v>11.06.2022</v>
          </cell>
          <cell r="K3962" t="str">
            <v>Mayıs 2022</v>
          </cell>
          <cell r="L3962">
            <v>972.18</v>
          </cell>
          <cell r="M3962">
            <v>972.18</v>
          </cell>
        </row>
        <row r="3963">
          <cell r="C3963" t="str">
            <v>YUSUF SAĞLAM</v>
          </cell>
          <cell r="E3963" t="str">
            <v>AkbankDBS</v>
          </cell>
          <cell r="H3963" t="str">
            <v>AVCILAR</v>
          </cell>
          <cell r="I3963" t="str">
            <v>KSA2022000001757</v>
          </cell>
          <cell r="J3963" t="str">
            <v>11.06.2022</v>
          </cell>
          <cell r="K3963" t="str">
            <v>Mayıs 2022</v>
          </cell>
          <cell r="L3963">
            <v>4134.54</v>
          </cell>
          <cell r="M3963">
            <v>4134.54</v>
          </cell>
        </row>
        <row r="3964">
          <cell r="C3964" t="str">
            <v>YUSUFOĞULLARI PETROLÜRÜN.GIDA İNŞ.TURZ.SAN.VE TİC.LTD.ŞTİ.</v>
          </cell>
          <cell r="E3964" t="str">
            <v>Akbank</v>
          </cell>
          <cell r="H3964" t="str">
            <v>YOZGAT</v>
          </cell>
          <cell r="I3964" t="str">
            <v>KSE2022000003221</v>
          </cell>
          <cell r="J3964" t="str">
            <v>07.05.2022</v>
          </cell>
          <cell r="K3964" t="str">
            <v>Mayıs 2022</v>
          </cell>
          <cell r="L3964">
            <v>359.58</v>
          </cell>
          <cell r="M3964">
            <v>359.58</v>
          </cell>
        </row>
        <row r="3965">
          <cell r="C3965" t="str">
            <v>YUSUFOĞULLARI PETROLÜRÜN.GIDA İNŞ.TURZ.SAN.VE TİC.LTD.ŞTİ.</v>
          </cell>
          <cell r="E3965" t="str">
            <v>Akbank</v>
          </cell>
          <cell r="H3965" t="str">
            <v>YOZGAT</v>
          </cell>
          <cell r="I3965" t="str">
            <v>KFE2022000000777</v>
          </cell>
          <cell r="J3965" t="str">
            <v>07.06.2022</v>
          </cell>
          <cell r="K3965" t="str">
            <v>Mayıs 2022</v>
          </cell>
          <cell r="L3965">
            <v>84175.44</v>
          </cell>
          <cell r="M3965">
            <v>84175.44</v>
          </cell>
        </row>
        <row r="3966">
          <cell r="C3966" t="str">
            <v>YÜCE NAK.TAR.ÜR.İNŞ.TAAH.TOP.TEM.TİCVE SAN.LTD.ŞTİ</v>
          </cell>
          <cell r="D3966" t="str">
            <v>ARES ENERJİ DANIŞMANLIK - MİNE GÜL ALTINOK</v>
          </cell>
          <cell r="E3966" t="str">
            <v>AkbankDBS</v>
          </cell>
          <cell r="H3966" t="str">
            <v>ALTINORDU</v>
          </cell>
          <cell r="I3966" t="str">
            <v>KSE2022000003220</v>
          </cell>
          <cell r="J3966" t="str">
            <v>07.05.2022</v>
          </cell>
          <cell r="K3966" t="str">
            <v>Mayıs 2022</v>
          </cell>
          <cell r="L3966">
            <v>390.71</v>
          </cell>
          <cell r="M3966">
            <v>390.71</v>
          </cell>
        </row>
        <row r="3967">
          <cell r="C3967" t="str">
            <v>YÜCE NAK.TAR.ÜR.İNŞ.TAAH.TOP.TEM.TİCVE SAN.LTD.ŞTİ</v>
          </cell>
          <cell r="D3967" t="str">
            <v>ARES ENERJİ DANIŞMANLIK - MİNE GÜL ALTINOK</v>
          </cell>
          <cell r="E3967" t="str">
            <v>AkbankDBS</v>
          </cell>
          <cell r="H3967" t="str">
            <v>ALTINORDU</v>
          </cell>
          <cell r="I3967" t="str">
            <v>KLA2022000005353</v>
          </cell>
          <cell r="J3967" t="str">
            <v>06.06.2022</v>
          </cell>
          <cell r="K3967" t="str">
            <v>Mayıs 2022</v>
          </cell>
          <cell r="L3967">
            <v>21230.41</v>
          </cell>
          <cell r="M3967">
            <v>21230.41</v>
          </cell>
        </row>
        <row r="3968">
          <cell r="C3968" t="str">
            <v>YÜCE NAK.TAR.ÜR.İNŞ.TAAH.TOP.TEM.TİCVE SAN.LTD.ŞTİ</v>
          </cell>
          <cell r="D3968" t="str">
            <v>ARES ENERJİ DANIŞMANLIK - MİNE GÜL ALTINOK</v>
          </cell>
          <cell r="E3968" t="str">
            <v>AkbankDBS</v>
          </cell>
          <cell r="H3968" t="str">
            <v>ALTINORDU</v>
          </cell>
          <cell r="I3968" t="str">
            <v>KLA2022000005351</v>
          </cell>
          <cell r="J3968" t="str">
            <v>06.06.2022</v>
          </cell>
          <cell r="K3968" t="str">
            <v>Mayıs 2022</v>
          </cell>
          <cell r="L3968">
            <v>12552.62</v>
          </cell>
          <cell r="M3968">
            <v>12552.62</v>
          </cell>
        </row>
        <row r="3969">
          <cell r="C3969" t="str">
            <v>YÜCE NAK.TAR.ÜR.İNŞ.TAAH.TOP.TEM.TİCVE SAN.LTD.ŞTİ</v>
          </cell>
          <cell r="D3969" t="str">
            <v>ARES ENERJİ DANIŞMANLIK - MİNE GÜL ALTINOK</v>
          </cell>
          <cell r="E3969" t="str">
            <v>AkbankDBS</v>
          </cell>
          <cell r="H3969" t="str">
            <v>ALTINORDU</v>
          </cell>
          <cell r="I3969" t="str">
            <v>KLA2022000005354</v>
          </cell>
          <cell r="J3969" t="str">
            <v>06.06.2022</v>
          </cell>
          <cell r="K3969" t="str">
            <v>Mayıs 2022</v>
          </cell>
          <cell r="L3969">
            <v>13917.04</v>
          </cell>
          <cell r="M3969">
            <v>13917.04</v>
          </cell>
        </row>
        <row r="3970">
          <cell r="C3970" t="str">
            <v>YÜCE NAK.TAR.ÜR.İNŞ.TAAH.TOP.TEM.TİCVE SAN.LTD.ŞTİ</v>
          </cell>
          <cell r="D3970" t="str">
            <v>ARES ENERJİ DANIŞMANLIK - MİNE GÜL ALTINOK</v>
          </cell>
          <cell r="E3970" t="str">
            <v>AkbankDBS</v>
          </cell>
          <cell r="H3970" t="str">
            <v>ALTINORDU</v>
          </cell>
          <cell r="I3970" t="str">
            <v>KLA2022000005352</v>
          </cell>
          <cell r="J3970" t="str">
            <v>06.06.2022</v>
          </cell>
          <cell r="K3970" t="str">
            <v>Mayıs 2022</v>
          </cell>
          <cell r="L3970">
            <v>14713.61</v>
          </cell>
          <cell r="M3970">
            <v>14713.61</v>
          </cell>
        </row>
        <row r="3971">
          <cell r="C3971" t="str">
            <v>YÜCEÇAY GIDA VE PLASSAN TİC LTD ŞTİ</v>
          </cell>
          <cell r="E3971" t="str">
            <v>GarantiDBS</v>
          </cell>
          <cell r="H3971" t="str">
            <v>ELAZIĞ</v>
          </cell>
          <cell r="I3971" t="str">
            <v>KSE2022000003219</v>
          </cell>
          <cell r="J3971" t="str">
            <v>07.05.2022</v>
          </cell>
          <cell r="K3971" t="str">
            <v>Mayıs 2022</v>
          </cell>
          <cell r="L3971">
            <v>5321.06</v>
          </cell>
          <cell r="M3971">
            <v>5321.06</v>
          </cell>
        </row>
        <row r="3972">
          <cell r="C3972" t="str">
            <v>YÜCELLER P.D.T.T.V.MÜ.O.O.K.H.T.Ü.İ.T.L.N.L.K.K.V.Y.İ.STLTŞ</v>
          </cell>
          <cell r="H3972" t="str">
            <v>AFYON</v>
          </cell>
          <cell r="I3972" t="str">
            <v>KSE2022000003218</v>
          </cell>
          <cell r="J3972" t="str">
            <v>07.05.2022</v>
          </cell>
          <cell r="K3972" t="str">
            <v>Mayıs 2022</v>
          </cell>
          <cell r="L3972">
            <v>62.42</v>
          </cell>
          <cell r="M3972">
            <v>62.42</v>
          </cell>
        </row>
        <row r="3973">
          <cell r="C3973" t="str">
            <v>ZABU GIDA İNŞAAT MAKİNA SANAYİ VE TİCARET LİMİTED ŞİRKETİ</v>
          </cell>
          <cell r="E3973" t="str">
            <v>Akbank</v>
          </cell>
          <cell r="H3973" t="str">
            <v>ÇANKAYA</v>
          </cell>
          <cell r="I3973" t="str">
            <v>KMA2022000001725</v>
          </cell>
          <cell r="J3973" t="str">
            <v>06.06.2022</v>
          </cell>
          <cell r="K3973" t="str">
            <v>Mayıs 2022</v>
          </cell>
          <cell r="L3973">
            <v>7595.61</v>
          </cell>
          <cell r="M3973">
            <v>7595.61</v>
          </cell>
        </row>
        <row r="3974">
          <cell r="C3974" t="str">
            <v>ZABU GIDA İNŞAAT MAKİNA SANAYİ VE TİCARET LİMİTED ŞİRKETİ</v>
          </cell>
          <cell r="E3974" t="str">
            <v>Akbank</v>
          </cell>
          <cell r="H3974" t="str">
            <v>ÇANKAYA</v>
          </cell>
          <cell r="I3974" t="str">
            <v>KMA2022000001726</v>
          </cell>
          <cell r="J3974" t="str">
            <v>06.06.2022</v>
          </cell>
          <cell r="K3974" t="str">
            <v>Mayıs 2022</v>
          </cell>
          <cell r="L3974">
            <v>8488.39</v>
          </cell>
          <cell r="M3974">
            <v>8488.39</v>
          </cell>
        </row>
        <row r="3975">
          <cell r="C3975" t="str">
            <v>ZABU GIDA İNŞAAT MAKİNA SANAYİ VE TİCARET LİMİTED ŞİRKETİ</v>
          </cell>
          <cell r="E3975" t="str">
            <v>Akbank</v>
          </cell>
          <cell r="H3975" t="str">
            <v>ÇANKAYA</v>
          </cell>
          <cell r="I3975" t="str">
            <v>KSA2022000001020</v>
          </cell>
          <cell r="J3975" t="str">
            <v>07.05.2022</v>
          </cell>
          <cell r="K3975" t="str">
            <v>Mayıs 2022</v>
          </cell>
          <cell r="L3975">
            <v>5.25</v>
          </cell>
          <cell r="M3975">
            <v>5.25</v>
          </cell>
        </row>
        <row r="3976">
          <cell r="C3976" t="str">
            <v>ZAFER DALAMAN</v>
          </cell>
          <cell r="E3976" t="str">
            <v>İş Bankası DBS</v>
          </cell>
          <cell r="H3976" t="str">
            <v>ORTACA</v>
          </cell>
          <cell r="I3976" t="str">
            <v>KSA2022000001758</v>
          </cell>
          <cell r="J3976" t="str">
            <v>11.06.2022</v>
          </cell>
          <cell r="K3976" t="str">
            <v>Mayıs 2022</v>
          </cell>
          <cell r="L3976">
            <v>2034.05</v>
          </cell>
          <cell r="M3976">
            <v>2034.05</v>
          </cell>
        </row>
        <row r="3977">
          <cell r="C3977" t="str">
            <v>ZAFER DALAMAN</v>
          </cell>
          <cell r="E3977" t="str">
            <v>İş Bankası DBS</v>
          </cell>
          <cell r="H3977" t="str">
            <v>ORTACA</v>
          </cell>
          <cell r="I3977" t="str">
            <v>KSA2022000001759</v>
          </cell>
          <cell r="J3977" t="str">
            <v>11.06.2022</v>
          </cell>
          <cell r="K3977" t="str">
            <v>Mayıs 2022</v>
          </cell>
          <cell r="L3977">
            <v>5656.85</v>
          </cell>
          <cell r="M3977">
            <v>5656.85</v>
          </cell>
        </row>
        <row r="3978">
          <cell r="C3978" t="str">
            <v>ZEF TEKSTİL SANAYİ VE TİCARET LTD.ŞTİ.</v>
          </cell>
          <cell r="H3978" t="str">
            <v>ELMALI</v>
          </cell>
          <cell r="I3978" t="str">
            <v>KSE2022000003217</v>
          </cell>
          <cell r="J3978" t="str">
            <v>07.05.2022</v>
          </cell>
          <cell r="K3978" t="str">
            <v>Mayıs 2022</v>
          </cell>
          <cell r="L3978">
            <v>285.83999999999997</v>
          </cell>
          <cell r="M3978">
            <v>285.83999999999997</v>
          </cell>
        </row>
        <row r="3979">
          <cell r="C3979" t="str">
            <v>ZEF TEKSTİL SANAYİ VE TİCARET LTD.ŞTİ.</v>
          </cell>
          <cell r="H3979" t="str">
            <v>ELMALI</v>
          </cell>
          <cell r="I3979" t="str">
            <v>KME2022000001204</v>
          </cell>
          <cell r="J3979" t="str">
            <v>31.05.2022</v>
          </cell>
          <cell r="K3979" t="str">
            <v>Mayıs 2022</v>
          </cell>
          <cell r="L3979">
            <v>37400.080000000002</v>
          </cell>
          <cell r="M3979">
            <v>37400.080000000002</v>
          </cell>
        </row>
        <row r="3980">
          <cell r="C3980" t="str">
            <v>ZEHRA KARAKAYA</v>
          </cell>
          <cell r="E3980" t="str">
            <v>Finansbank DBS</v>
          </cell>
          <cell r="H3980" t="str">
            <v>TALAS</v>
          </cell>
          <cell r="I3980" t="str">
            <v>KSA2022000001760</v>
          </cell>
          <cell r="J3980" t="str">
            <v>11.06.2022</v>
          </cell>
          <cell r="K3980" t="str">
            <v>Mayıs 2022</v>
          </cell>
          <cell r="L3980">
            <v>8292.31</v>
          </cell>
          <cell r="M3980">
            <v>8292.31</v>
          </cell>
        </row>
        <row r="3981">
          <cell r="C3981" t="str">
            <v>ZEKİ DEMİRCİ</v>
          </cell>
          <cell r="D3981" t="str">
            <v>YAŞAM İLETİŞİM TELEKOMÜNİKASYON</v>
          </cell>
          <cell r="E3981" t="str">
            <v>İş Bankası DBS</v>
          </cell>
          <cell r="H3981" t="str">
            <v>ÇANKAYA</v>
          </cell>
          <cell r="I3981" t="str">
            <v>KSA2022000001021</v>
          </cell>
          <cell r="J3981" t="str">
            <v>07.05.2022</v>
          </cell>
          <cell r="K3981" t="str">
            <v>Mayıs 2022</v>
          </cell>
          <cell r="L3981">
            <v>30.67</v>
          </cell>
          <cell r="M3981">
            <v>30.67</v>
          </cell>
        </row>
        <row r="3982">
          <cell r="C3982" t="str">
            <v>ZEKİ DEMİRCİ</v>
          </cell>
          <cell r="D3982" t="str">
            <v>YAŞAM İLETİŞİM TELEKOMÜNİKASYON</v>
          </cell>
          <cell r="E3982" t="str">
            <v>İş Bankası DBS</v>
          </cell>
          <cell r="H3982" t="str">
            <v>ÇANKAYA</v>
          </cell>
          <cell r="I3982" t="str">
            <v>KSA2022000001438</v>
          </cell>
          <cell r="J3982" t="str">
            <v>31.05.2022</v>
          </cell>
          <cell r="K3982" t="str">
            <v>Mayıs 2022</v>
          </cell>
          <cell r="L3982">
            <v>1069.23</v>
          </cell>
          <cell r="M3982">
            <v>1069.23</v>
          </cell>
        </row>
        <row r="3983">
          <cell r="C3983" t="str">
            <v>ZEKİ DEMİRCİ</v>
          </cell>
          <cell r="D3983" t="str">
            <v>YAŞAM İLETİŞİM TELEKOMÜNİKASYON</v>
          </cell>
          <cell r="E3983" t="str">
            <v>İş Bankası DBS</v>
          </cell>
          <cell r="H3983" t="str">
            <v>ÇANKAYA</v>
          </cell>
          <cell r="I3983" t="str">
            <v>KSA2022000001439</v>
          </cell>
          <cell r="J3983" t="str">
            <v>31.05.2022</v>
          </cell>
          <cell r="K3983" t="str">
            <v>Mayıs 2022</v>
          </cell>
          <cell r="L3983">
            <v>3684.34</v>
          </cell>
          <cell r="M3983">
            <v>3684.34</v>
          </cell>
        </row>
        <row r="3984">
          <cell r="C3984" t="str">
            <v>ZEKİ MERT İPEK FANTAZİ KUMAŞ SANAYİVE TİC.LTD.ŞTİ.</v>
          </cell>
          <cell r="E3984" t="str">
            <v>GarantiDBS</v>
          </cell>
          <cell r="H3984" t="str">
            <v>ÖDEMİŞ</v>
          </cell>
          <cell r="I3984" t="str">
            <v>KSE2022000003216</v>
          </cell>
          <cell r="J3984" t="str">
            <v>07.05.2022</v>
          </cell>
          <cell r="K3984" t="str">
            <v>Mayıs 2022</v>
          </cell>
          <cell r="L3984">
            <v>579.26</v>
          </cell>
          <cell r="M3984">
            <v>579.26</v>
          </cell>
        </row>
        <row r="3985">
          <cell r="C3985" t="str">
            <v>ZEKİ MERT İPEK FANTAZİ KUMAŞ SANAYİVE TİC.LTD.ŞTİ.</v>
          </cell>
          <cell r="E3985" t="str">
            <v>GarantiDBS</v>
          </cell>
          <cell r="H3985" t="str">
            <v>ÖDEMİŞ</v>
          </cell>
          <cell r="I3985" t="str">
            <v>KLA2022000005339</v>
          </cell>
          <cell r="J3985" t="str">
            <v>06.06.2022</v>
          </cell>
          <cell r="K3985" t="str">
            <v>Mayıs 2022</v>
          </cell>
          <cell r="L3985">
            <v>90608.11</v>
          </cell>
          <cell r="M3985">
            <v>90608.11</v>
          </cell>
        </row>
        <row r="3986">
          <cell r="C3986" t="str">
            <v>ZEKİ ÖZGÜR KURUYEMİŞ VE GIDA SANAYİ TİCARET LİMİTED ŞİRKETİ</v>
          </cell>
          <cell r="D3986" t="str">
            <v>YAŞAM İLETİŞİM TELEKOMÜNİKASYON</v>
          </cell>
          <cell r="E3986" t="str">
            <v>GarantiDBS</v>
          </cell>
          <cell r="H3986" t="str">
            <v>ALTINDAĞ</v>
          </cell>
          <cell r="I3986" t="str">
            <v>KLA2022000005773</v>
          </cell>
          <cell r="J3986" t="str">
            <v>11.06.2022</v>
          </cell>
          <cell r="K3986" t="str">
            <v>Mayıs 2022</v>
          </cell>
          <cell r="L3986">
            <v>4014.71</v>
          </cell>
          <cell r="M3986">
            <v>4014.71</v>
          </cell>
        </row>
        <row r="3987">
          <cell r="C3987" t="str">
            <v>ZEKİ ÖZGÜR KURUYEMİŞ VE GIDA SANAYİ TİCARET LİMİTED ŞİRKETİ</v>
          </cell>
          <cell r="D3987" t="str">
            <v>YAŞAM İLETİŞİM TELEKOMÜNİKASYON</v>
          </cell>
          <cell r="E3987" t="str">
            <v>GarantiDBS</v>
          </cell>
          <cell r="H3987" t="str">
            <v>MAMAK</v>
          </cell>
          <cell r="I3987" t="str">
            <v>KLA2022000005772</v>
          </cell>
          <cell r="J3987" t="str">
            <v>11.06.2022</v>
          </cell>
          <cell r="K3987" t="str">
            <v>Mayıs 2022</v>
          </cell>
          <cell r="L3987">
            <v>11282.4</v>
          </cell>
          <cell r="M3987">
            <v>11282.4</v>
          </cell>
        </row>
        <row r="3988">
          <cell r="C3988" t="str">
            <v>ZEKİ ÖZGÜR KURUYEMİŞ VE GIDA SANAYİ TİCARET LİMİTED ŞİRKETİ</v>
          </cell>
          <cell r="D3988" t="str">
            <v>YAŞAM İLETİŞİM TELEKOMÜNİKASYON</v>
          </cell>
          <cell r="E3988" t="str">
            <v>GarantiDBS</v>
          </cell>
          <cell r="H3988" t="str">
            <v>ALTINDAĞ</v>
          </cell>
          <cell r="I3988" t="str">
            <v>KSE2022000003215</v>
          </cell>
          <cell r="J3988" t="str">
            <v>07.05.2022</v>
          </cell>
          <cell r="K3988" t="str">
            <v>Mayıs 2022</v>
          </cell>
          <cell r="L3988">
            <v>87.04</v>
          </cell>
          <cell r="M3988">
            <v>87.04</v>
          </cell>
        </row>
        <row r="3989">
          <cell r="C3989" t="str">
            <v>ZENİT MADENCİLİK SANAYİ VE TİCARET A.Ş.</v>
          </cell>
          <cell r="H3989" t="str">
            <v>SINDIRGI</v>
          </cell>
          <cell r="I3989" t="str">
            <v>KSE2022000003214</v>
          </cell>
          <cell r="J3989" t="str">
            <v>07.05.2022</v>
          </cell>
          <cell r="K3989" t="str">
            <v>Mayıs 2022</v>
          </cell>
          <cell r="L3989">
            <v>23529.46</v>
          </cell>
          <cell r="M3989">
            <v>23529.46</v>
          </cell>
        </row>
        <row r="3990">
          <cell r="C3990" t="str">
            <v>ZENİT MADENCİLİK SANAYİ VE TİCARET A.Ş.</v>
          </cell>
          <cell r="H3990" t="str">
            <v>SINDIRGI</v>
          </cell>
          <cell r="I3990" t="str">
            <v>KME2022000001202</v>
          </cell>
          <cell r="J3990" t="str">
            <v>31.05.2022</v>
          </cell>
          <cell r="K3990" t="str">
            <v>Mayıs 2022</v>
          </cell>
          <cell r="L3990">
            <v>5459780.0700000003</v>
          </cell>
          <cell r="M3990">
            <v>5459780.0700000003</v>
          </cell>
        </row>
        <row r="3991">
          <cell r="C3991" t="str">
            <v>ZENİT MADENCİLİK SANAYİ VE TİCARET A.Ş.</v>
          </cell>
          <cell r="H3991" t="str">
            <v>SINDIRGI</v>
          </cell>
          <cell r="I3991" t="str">
            <v>KME2022000001203</v>
          </cell>
          <cell r="J3991" t="str">
            <v>31.05.2022</v>
          </cell>
          <cell r="K3991" t="str">
            <v>Mayıs 2022</v>
          </cell>
          <cell r="L3991">
            <v>78695.38</v>
          </cell>
          <cell r="M3991">
            <v>78695.38</v>
          </cell>
        </row>
        <row r="3992">
          <cell r="C3992" t="str">
            <v>ZERVA İNŞAAT ANONİM ŞİRKETİ</v>
          </cell>
          <cell r="D3992" t="str">
            <v>HANKAYA SAVUNMA SAN. VE TİC. A.Ş.</v>
          </cell>
          <cell r="H3992" t="str">
            <v>KEÇİÖREN</v>
          </cell>
          <cell r="I3992" t="str">
            <v>KMA2022000001724</v>
          </cell>
          <cell r="J3992" t="str">
            <v>06.06.2022</v>
          </cell>
          <cell r="K3992" t="str">
            <v>Mayıs 2022</v>
          </cell>
          <cell r="L3992">
            <v>12089.41</v>
          </cell>
          <cell r="M3992">
            <v>12089.41</v>
          </cell>
        </row>
        <row r="3993">
          <cell r="C3993" t="str">
            <v>ZERVA İNŞAAT ANONİM ŞİRKETİ</v>
          </cell>
          <cell r="D3993" t="str">
            <v>HANKAYA SAVUNMA SAN. VE TİC. A.Ş.</v>
          </cell>
          <cell r="H3993" t="str">
            <v>KEÇİÖREN</v>
          </cell>
          <cell r="I3993" t="str">
            <v>KSA2022000001022</v>
          </cell>
          <cell r="J3993" t="str">
            <v>07.05.2022</v>
          </cell>
          <cell r="K3993" t="str">
            <v>Mayıs 2022</v>
          </cell>
          <cell r="L3993">
            <v>113.95</v>
          </cell>
          <cell r="M3993">
            <v>113.95</v>
          </cell>
        </row>
        <row r="3994">
          <cell r="C3994" t="str">
            <v>ZEYCAN RESTORAN PASTANE GIDA İMALAT ORG.SAN. VE TİC.LTD.ŞTİ.</v>
          </cell>
          <cell r="D3994" t="str">
            <v>HANKAYA SAVUNMA SAN. VE TİC. A.Ş.</v>
          </cell>
          <cell r="H3994" t="str">
            <v>ÇANKAYA</v>
          </cell>
          <cell r="I3994" t="str">
            <v>KSE2022000003213</v>
          </cell>
          <cell r="J3994" t="str">
            <v>07.05.2022</v>
          </cell>
          <cell r="K3994" t="str">
            <v>Mayıs 2022</v>
          </cell>
          <cell r="L3994">
            <v>733.17</v>
          </cell>
          <cell r="M3994">
            <v>733.17</v>
          </cell>
        </row>
        <row r="3995">
          <cell r="C3995" t="str">
            <v>ZEYCAN RESTORAN PASTANE GIDA İMALAT ORG.SAN. VE TİC.LTD.ŞTİ.</v>
          </cell>
          <cell r="D3995" t="str">
            <v>HANKAYA SAVUNMA SAN. VE TİC. A.Ş.</v>
          </cell>
          <cell r="H3995" t="str">
            <v>ÇANKAYA</v>
          </cell>
          <cell r="I3995" t="str">
            <v>KLA2022000005335</v>
          </cell>
          <cell r="J3995" t="str">
            <v>06.06.2022</v>
          </cell>
          <cell r="K3995" t="str">
            <v>Mayıs 2022</v>
          </cell>
          <cell r="L3995">
            <v>24847.5</v>
          </cell>
          <cell r="M3995">
            <v>24847.5</v>
          </cell>
        </row>
        <row r="3996">
          <cell r="C3996" t="str">
            <v>ZEYCAN RESTORAN PASTANE GIDA İMALAT ORG.SAN. VE TİC.LTD.ŞTİ.</v>
          </cell>
          <cell r="D3996" t="str">
            <v>HANKAYA SAVUNMA SAN. VE TİC. A.Ş.</v>
          </cell>
          <cell r="H3996" t="str">
            <v>ÇANKAYA</v>
          </cell>
          <cell r="I3996" t="str">
            <v>KLA2022000005338</v>
          </cell>
          <cell r="J3996" t="str">
            <v>06.06.2022</v>
          </cell>
          <cell r="K3996" t="str">
            <v>Mayıs 2022</v>
          </cell>
          <cell r="L3996">
            <v>58755.95</v>
          </cell>
          <cell r="M3996">
            <v>58755.95</v>
          </cell>
        </row>
        <row r="3997">
          <cell r="C3997" t="str">
            <v>ZEYCAN RESTORAN PASTANE GIDA İMALAT ORG.SAN. VE TİC.LTD.ŞTİ.</v>
          </cell>
          <cell r="D3997" t="str">
            <v>HANKAYA SAVUNMA SAN. VE TİC. A.Ş.</v>
          </cell>
          <cell r="H3997" t="str">
            <v>ÇANKAYA</v>
          </cell>
          <cell r="I3997" t="str">
            <v>KLA2022000005334</v>
          </cell>
          <cell r="J3997" t="str">
            <v>06.06.2022</v>
          </cell>
          <cell r="K3997" t="str">
            <v>Mayıs 2022</v>
          </cell>
          <cell r="L3997">
            <v>22263.96</v>
          </cell>
          <cell r="M3997">
            <v>22263.96</v>
          </cell>
        </row>
        <row r="3998">
          <cell r="C3998" t="str">
            <v>ZEYCAN RESTORAN PASTANE GIDA İMALAT ORG.SAN. VE TİC.LTD.ŞTİ.</v>
          </cell>
          <cell r="D3998" t="str">
            <v>HANKAYA SAVUNMA SAN. VE TİC. A.Ş.</v>
          </cell>
          <cell r="H3998" t="str">
            <v>ÇANKAYA</v>
          </cell>
          <cell r="I3998" t="str">
            <v>KLA2022000005336</v>
          </cell>
          <cell r="J3998" t="str">
            <v>06.06.2022</v>
          </cell>
          <cell r="K3998" t="str">
            <v>Mayıs 2022</v>
          </cell>
          <cell r="L3998">
            <v>28003.32</v>
          </cell>
          <cell r="M3998">
            <v>28003.32</v>
          </cell>
        </row>
        <row r="3999">
          <cell r="C3999" t="str">
            <v>ZEYCAN RESTORAN PASTANE GIDA İMALAT ORG.SAN. VE TİC.LTD.ŞTİ.</v>
          </cell>
          <cell r="D3999" t="str">
            <v>HANKAYA SAVUNMA SAN. VE TİC. A.Ş.</v>
          </cell>
          <cell r="H3999" t="str">
            <v>ÇANKAYA</v>
          </cell>
          <cell r="I3999" t="str">
            <v>KLA2022000005333</v>
          </cell>
          <cell r="J3999" t="str">
            <v>06.06.2022</v>
          </cell>
          <cell r="K3999" t="str">
            <v>Mayıs 2022</v>
          </cell>
          <cell r="L3999">
            <v>19261.34</v>
          </cell>
          <cell r="M3999">
            <v>19261.34</v>
          </cell>
        </row>
        <row r="4000">
          <cell r="C4000" t="str">
            <v>ZEYCAN RESTORAN PASTANE GIDA İMALAT ORG.SAN. VE TİC.LTD.ŞTİ.</v>
          </cell>
          <cell r="D4000" t="str">
            <v>HANKAYA SAVUNMA SAN. VE TİC. A.Ş.</v>
          </cell>
          <cell r="H4000" t="str">
            <v>ÇANKAYA</v>
          </cell>
          <cell r="I4000" t="str">
            <v>KLA2022000005332</v>
          </cell>
          <cell r="J4000" t="str">
            <v>06.06.2022</v>
          </cell>
          <cell r="K4000" t="str">
            <v>Mayıs 2022</v>
          </cell>
          <cell r="L4000">
            <v>16712.36</v>
          </cell>
          <cell r="M4000">
            <v>16712.36</v>
          </cell>
        </row>
        <row r="4001">
          <cell r="C4001" t="str">
            <v>ZEYCAN RESTORAN PASTANE GIDA İMALAT ORG.SAN. VE TİC.LTD.ŞTİ.</v>
          </cell>
          <cell r="D4001" t="str">
            <v>HANKAYA SAVUNMA SAN. VE TİC. A.Ş.</v>
          </cell>
          <cell r="H4001" t="str">
            <v>YENİMAHALLE</v>
          </cell>
          <cell r="I4001" t="str">
            <v>KLA2022000005337</v>
          </cell>
          <cell r="J4001" t="str">
            <v>06.06.2022</v>
          </cell>
          <cell r="K4001" t="str">
            <v>Mayıs 2022</v>
          </cell>
          <cell r="L4001">
            <v>35681.599999999999</v>
          </cell>
          <cell r="M4001">
            <v>35681.599999999999</v>
          </cell>
        </row>
        <row r="4002">
          <cell r="C4002" t="str">
            <v>ZEYYA HOME MOBİLYA TEKSTİL İTHALAT İHRACAT GIDA SANAYİ VE TİCARET LİMİTED ŞİRKETİ</v>
          </cell>
          <cell r="H4002" t="str">
            <v>KARABAĞLAR</v>
          </cell>
          <cell r="I4002" t="str">
            <v>KSE2022000003212</v>
          </cell>
          <cell r="J4002" t="str">
            <v>07.05.2022</v>
          </cell>
          <cell r="K4002" t="str">
            <v>Mayıs 2022</v>
          </cell>
          <cell r="L4002">
            <v>147.69</v>
          </cell>
          <cell r="M4002">
            <v>147.69</v>
          </cell>
        </row>
        <row r="4003">
          <cell r="C4003" t="str">
            <v>ZİLAL TEKSTİL TURİZMİNŞ.NAK.VE DIŞ TİC.SAN.LTD.ŞTİ.</v>
          </cell>
          <cell r="D4003" t="str">
            <v>METOT ENERJİ DANIŞMANLIĞI HAKAN BAŞALAN</v>
          </cell>
          <cell r="H4003" t="str">
            <v>FATİH</v>
          </cell>
          <cell r="I4003" t="str">
            <v>KSE2022000003211</v>
          </cell>
          <cell r="J4003" t="str">
            <v>07.05.2022</v>
          </cell>
          <cell r="K4003" t="str">
            <v>Mayıs 2022</v>
          </cell>
          <cell r="L4003">
            <v>394.33</v>
          </cell>
          <cell r="M4003">
            <v>394.33</v>
          </cell>
        </row>
        <row r="4004">
          <cell r="C4004" t="str">
            <v>ZİMEK MAKİNA MERMER SANAYİ VE TİCARET LİMİTED ŞİRKETİ</v>
          </cell>
          <cell r="E4004" t="str">
            <v>HalkbankasıDBS</v>
          </cell>
          <cell r="H4004" t="str">
            <v>HONAZ</v>
          </cell>
          <cell r="I4004" t="str">
            <v>KSE2022000003210</v>
          </cell>
          <cell r="J4004" t="str">
            <v>07.05.2022</v>
          </cell>
          <cell r="K4004" t="str">
            <v>Mayıs 2022</v>
          </cell>
          <cell r="L4004">
            <v>551.13</v>
          </cell>
          <cell r="M4004">
            <v>551.13</v>
          </cell>
        </row>
        <row r="4005">
          <cell r="C4005" t="str">
            <v>ZİMEK MAKİNA MERMER SANAYİ VE TİCARET LİMİTED ŞİRKETİ</v>
          </cell>
          <cell r="E4005" t="str">
            <v>HalkbankasıDBS</v>
          </cell>
          <cell r="H4005" t="str">
            <v>HONAZ</v>
          </cell>
          <cell r="I4005" t="str">
            <v>KME2022000001306</v>
          </cell>
          <cell r="J4005" t="str">
            <v>06.06.2022</v>
          </cell>
          <cell r="K4005" t="str">
            <v>Mayıs 2022</v>
          </cell>
          <cell r="L4005">
            <v>73770.740000000005</v>
          </cell>
          <cell r="M4005">
            <v>73770.740000000005</v>
          </cell>
        </row>
        <row r="4006">
          <cell r="C4006" t="str">
            <v>ZİRVE ÇİKOLATA GIDA SANAYİ TİCARET ANONİM ŞİRKETİ</v>
          </cell>
          <cell r="E4006" t="str">
            <v>YKB DBS</v>
          </cell>
          <cell r="H4006" t="str">
            <v>AVCILAR</v>
          </cell>
          <cell r="I4006" t="str">
            <v>KSE2022000003209</v>
          </cell>
          <cell r="J4006" t="str">
            <v>07.05.2022</v>
          </cell>
          <cell r="K4006" t="str">
            <v>Mayıs 2022</v>
          </cell>
          <cell r="L4006">
            <v>1997.06</v>
          </cell>
          <cell r="M4006">
            <v>1997.06</v>
          </cell>
        </row>
        <row r="4007">
          <cell r="C4007" t="str">
            <v>ZİRVE ÇİKOLATA GIDA SANAYİ TİCARET ANONİM ŞİRKETİ</v>
          </cell>
          <cell r="E4007" t="str">
            <v>YKB DBS</v>
          </cell>
          <cell r="H4007" t="str">
            <v>SULTANBEYLİ</v>
          </cell>
          <cell r="I4007" t="str">
            <v>KME2022000001245</v>
          </cell>
          <cell r="J4007" t="str">
            <v>31.05.2022</v>
          </cell>
          <cell r="K4007" t="str">
            <v>Mayıs 2022</v>
          </cell>
          <cell r="L4007">
            <v>88608.93</v>
          </cell>
          <cell r="M4007">
            <v>88608.93</v>
          </cell>
        </row>
        <row r="4008">
          <cell r="C4008" t="str">
            <v>ZİRVE ÇİKOLATA GIDA SANAYİ TİCARET ANONİM ŞİRKETİ</v>
          </cell>
          <cell r="E4008" t="str">
            <v>YKB DBS</v>
          </cell>
          <cell r="H4008" t="str">
            <v>AVCILAR</v>
          </cell>
          <cell r="I4008" t="str">
            <v>KME2022000001244</v>
          </cell>
          <cell r="J4008" t="str">
            <v>31.05.2022</v>
          </cell>
          <cell r="K4008" t="str">
            <v>Mayıs 2022</v>
          </cell>
          <cell r="L4008">
            <v>139356.03</v>
          </cell>
          <cell r="M4008">
            <v>139356.03</v>
          </cell>
        </row>
        <row r="4009">
          <cell r="C4009" t="str">
            <v>ZİRVE UNİ TRAK GIDATEM.ÜR.DAĞ.PAZ.SN.VE TİC.LTD.ŞTİ</v>
          </cell>
          <cell r="E4009" t="str">
            <v>YKB DBS</v>
          </cell>
          <cell r="H4009" t="str">
            <v>ERGENE</v>
          </cell>
          <cell r="I4009" t="str">
            <v>KSE2022000003208</v>
          </cell>
          <cell r="J4009" t="str">
            <v>07.05.2022</v>
          </cell>
          <cell r="K4009" t="str">
            <v>Mayıs 2022</v>
          </cell>
          <cell r="L4009">
            <v>2125.84</v>
          </cell>
          <cell r="M4009">
            <v>2125.84</v>
          </cell>
        </row>
        <row r="4010">
          <cell r="C4010" t="str">
            <v>ZİRVEGÜL GRUP GIDA TEM. ÜRÜNL.DAĞITIM VEPAZ .TİC. LTD.ŞTİ.</v>
          </cell>
          <cell r="E4010" t="str">
            <v>YKB DBS</v>
          </cell>
          <cell r="H4010" t="str">
            <v>EDREMİT</v>
          </cell>
          <cell r="I4010" t="str">
            <v>KSE2022000003207</v>
          </cell>
          <cell r="J4010" t="str">
            <v>07.05.2022</v>
          </cell>
          <cell r="K4010" t="str">
            <v>Mayıs 2022</v>
          </cell>
          <cell r="L4010">
            <v>2035.15</v>
          </cell>
          <cell r="M4010">
            <v>2035.15</v>
          </cell>
        </row>
        <row r="4011">
          <cell r="C4011" t="str">
            <v>ZİVER PETROL ANONİM ŞİRKETİ</v>
          </cell>
          <cell r="E4011" t="str">
            <v>YKB DBS</v>
          </cell>
          <cell r="H4011" t="str">
            <v>ELAZIĞ</v>
          </cell>
          <cell r="I4011" t="str">
            <v>KSE2022000003206</v>
          </cell>
          <cell r="J4011" t="str">
            <v>07.05.2022</v>
          </cell>
          <cell r="K4011" t="str">
            <v>Mayıs 2022</v>
          </cell>
          <cell r="L4011">
            <v>1012.74</v>
          </cell>
          <cell r="M4011">
            <v>1012.74</v>
          </cell>
        </row>
        <row r="4012">
          <cell r="C4012" t="str">
            <v>ZİYA ZEKİ ÜNALDI MET.MAK.SAN.VE TİC. LTD. ŞTİ.</v>
          </cell>
          <cell r="D4012" t="str">
            <v>YAŞAM İLETİŞİM TELEKOMÜNİKASYON</v>
          </cell>
          <cell r="E4012" t="str">
            <v>HalkbankasıDBS</v>
          </cell>
          <cell r="H4012" t="str">
            <v>KARATAY</v>
          </cell>
          <cell r="I4012" t="str">
            <v>KSE2022000003205</v>
          </cell>
          <cell r="J4012" t="str">
            <v>07.05.2022</v>
          </cell>
          <cell r="K4012" t="str">
            <v>Mayıs 2022</v>
          </cell>
          <cell r="L4012">
            <v>403.21</v>
          </cell>
          <cell r="M4012">
            <v>403.21</v>
          </cell>
        </row>
        <row r="4013">
          <cell r="C4013" t="str">
            <v>ZİYA ZEKİ ÜNALDI MET.MAK.SAN.VE TİC. LTD. ŞTİ.</v>
          </cell>
          <cell r="D4013" t="str">
            <v>YAŞAM İLETİŞİM TELEKOMÜNİKASYON</v>
          </cell>
          <cell r="E4013" t="str">
            <v>HalkbankasıDBS</v>
          </cell>
          <cell r="H4013" t="str">
            <v>KARATAY</v>
          </cell>
          <cell r="I4013" t="str">
            <v>KLA2022000005088</v>
          </cell>
          <cell r="J4013" t="str">
            <v>31.05.2022</v>
          </cell>
          <cell r="K4013" t="str">
            <v>Mayıs 2022</v>
          </cell>
          <cell r="L4013">
            <v>58523.61</v>
          </cell>
          <cell r="M4013">
            <v>58523.61</v>
          </cell>
        </row>
        <row r="4014">
          <cell r="C4014" t="str">
            <v>ZRS YAPI İNŞAAT TİCARET ANONİM ŞİRKETİ</v>
          </cell>
          <cell r="H4014" t="str">
            <v>BEYKOZ</v>
          </cell>
          <cell r="I4014" t="str">
            <v>KLA2022000005329</v>
          </cell>
          <cell r="J4014" t="str">
            <v>06.06.2022</v>
          </cell>
          <cell r="K4014" t="str">
            <v>Mayıs 2022</v>
          </cell>
          <cell r="L4014">
            <v>2746.99</v>
          </cell>
          <cell r="M4014">
            <v>2746.99</v>
          </cell>
        </row>
      </sheetData>
    </sheetDataSet>
  </externalBook>
</externalLink>
</file>

<file path=xl/persons/person.xml><?xml version="1.0" encoding="utf-8"?>
<personList xmlns="http://schemas.microsoft.com/office/spreadsheetml/2018/threadedcomments" xmlns:x="http://schemas.openxmlformats.org/spreadsheetml/2006/main">
  <person displayName="fyildirim@kolen.com.tr" id="{632D9D3A-C6E5-4C64-A731-9399D337C4A9}" userId="c20914b7fde1f425" providerId="Windows Live"/>
</personList>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 dT="2022-08-01T13:08:49.64" personId="{632D9D3A-C6E5-4C64-A731-9399D337C4A9}" id="{F528BAEE-7051-4AF0-AB41-799EFDBF37C0}">
    <text>15.07.2022 RESMİ TATİL OLDUĞU İÇİN SON ÖDEME TARİHİ 18.07.2022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O1647"/>
  <sheetViews>
    <sheetView zoomScaleNormal="100" workbookViewId="0">
      <pane ySplit="2" topLeftCell="A3" activePane="bottomLeft" state="frozen"/>
      <selection pane="bottomLeft" activeCell="J3" sqref="J3:J64"/>
    </sheetView>
  </sheetViews>
  <sheetFormatPr defaultColWidth="9.109375" defaultRowHeight="14.4" x14ac:dyDescent="0.3"/>
  <cols>
    <col min="1" max="1" width="5.5546875" style="19" customWidth="1"/>
    <col min="2" max="2" width="14.44140625" style="19" bestFit="1" customWidth="1"/>
    <col min="3" max="3" width="25" style="19" customWidth="1"/>
    <col min="4" max="4" width="16.6640625" style="19" customWidth="1"/>
    <col min="5" max="5" width="14.33203125" style="19" bestFit="1" customWidth="1"/>
    <col min="6" max="6" width="15.33203125" style="19" customWidth="1"/>
    <col min="7" max="7" width="15.6640625" style="19" customWidth="1"/>
    <col min="8" max="8" width="17.33203125" style="19" bestFit="1" customWidth="1"/>
    <col min="9" max="9" width="14.33203125" style="19" bestFit="1" customWidth="1"/>
    <col min="10" max="10" width="12.109375" style="19" bestFit="1" customWidth="1"/>
    <col min="11" max="11" width="14.109375" style="19" customWidth="1"/>
    <col min="12" max="12" width="18.88671875" style="19" customWidth="1"/>
    <col min="13" max="14" width="11.33203125" style="19" customWidth="1"/>
    <col min="15" max="15" width="18.33203125" style="19" customWidth="1"/>
    <col min="16" max="16384" width="9.109375" style="16"/>
  </cols>
  <sheetData>
    <row r="1" spans="1:15" x14ac:dyDescent="0.3">
      <c r="A1" s="134" t="s">
        <v>11</v>
      </c>
      <c r="B1" s="135"/>
      <c r="C1" s="135"/>
      <c r="D1" s="135"/>
      <c r="E1" s="135"/>
      <c r="F1" s="135"/>
      <c r="G1" s="135"/>
      <c r="H1" s="135"/>
      <c r="I1" s="135"/>
      <c r="J1" s="135"/>
      <c r="K1" s="135"/>
      <c r="L1" s="135"/>
      <c r="M1" s="135"/>
      <c r="N1" s="135"/>
      <c r="O1" s="136"/>
    </row>
    <row r="2" spans="1:15" s="18" customFormat="1" ht="43.2" x14ac:dyDescent="0.3">
      <c r="A2" s="17" t="s">
        <v>12</v>
      </c>
      <c r="B2" s="17" t="s">
        <v>8</v>
      </c>
      <c r="C2" s="17" t="s">
        <v>0</v>
      </c>
      <c r="D2" s="17" t="s">
        <v>1</v>
      </c>
      <c r="E2" s="17" t="s">
        <v>2</v>
      </c>
      <c r="F2" s="17" t="s">
        <v>3</v>
      </c>
      <c r="G2" s="17" t="s">
        <v>4</v>
      </c>
      <c r="H2" s="17" t="s">
        <v>5</v>
      </c>
      <c r="I2" s="17" t="s">
        <v>6</v>
      </c>
      <c r="J2" s="17" t="s">
        <v>7</v>
      </c>
      <c r="K2" s="17" t="s">
        <v>15</v>
      </c>
      <c r="L2" s="17" t="s">
        <v>16</v>
      </c>
      <c r="M2" s="17" t="s">
        <v>17</v>
      </c>
      <c r="N2" s="17" t="s">
        <v>18</v>
      </c>
      <c r="O2" s="17" t="s">
        <v>19</v>
      </c>
    </row>
    <row r="3" spans="1:15" x14ac:dyDescent="0.3">
      <c r="A3" s="2" t="s">
        <v>14</v>
      </c>
      <c r="B3" s="19" t="s">
        <v>10</v>
      </c>
      <c r="C3" s="2" t="s">
        <v>20</v>
      </c>
      <c r="D3" s="34">
        <v>3200000</v>
      </c>
      <c r="E3" s="20">
        <v>44550</v>
      </c>
      <c r="F3" s="34">
        <v>2840850</v>
      </c>
      <c r="G3" s="15">
        <v>44578</v>
      </c>
      <c r="H3" s="21">
        <v>3734745.13</v>
      </c>
      <c r="I3" s="20">
        <v>44609</v>
      </c>
      <c r="J3" s="20">
        <v>44609</v>
      </c>
      <c r="K3" s="21"/>
      <c r="L3" s="20"/>
      <c r="M3" s="21"/>
      <c r="N3" s="21">
        <v>11848.957083333335</v>
      </c>
      <c r="O3" s="21">
        <f>+SUM(M3+N3)</f>
        <v>11848.957083333335</v>
      </c>
    </row>
    <row r="4" spans="1:15" x14ac:dyDescent="0.3">
      <c r="A4" s="2" t="s">
        <v>13</v>
      </c>
      <c r="B4" s="19" t="s">
        <v>10</v>
      </c>
      <c r="C4" s="2" t="s">
        <v>21</v>
      </c>
      <c r="D4" s="34">
        <v>230000</v>
      </c>
      <c r="E4" s="20">
        <v>44550</v>
      </c>
      <c r="F4" s="34">
        <v>171862.78</v>
      </c>
      <c r="G4" s="15">
        <v>44561</v>
      </c>
      <c r="H4" s="21">
        <v>299081.56</v>
      </c>
      <c r="I4" s="20">
        <v>44601</v>
      </c>
      <c r="J4" s="20">
        <v>44601</v>
      </c>
      <c r="K4" s="21"/>
      <c r="L4" s="20"/>
      <c r="M4" s="21"/>
      <c r="N4" s="21">
        <v>1918.0437831666668</v>
      </c>
      <c r="O4" s="21">
        <f t="shared" ref="O4:O57" si="0">+SUM(M4+N4)</f>
        <v>1918.0437831666668</v>
      </c>
    </row>
    <row r="5" spans="1:15" x14ac:dyDescent="0.3">
      <c r="A5" s="2" t="s">
        <v>84</v>
      </c>
      <c r="B5" s="19" t="s">
        <v>10</v>
      </c>
      <c r="C5" s="2" t="s">
        <v>22</v>
      </c>
      <c r="D5" s="34">
        <v>1050000</v>
      </c>
      <c r="E5" s="20">
        <v>44550</v>
      </c>
      <c r="F5" s="34">
        <v>1050000</v>
      </c>
      <c r="G5" s="2" t="s">
        <v>156</v>
      </c>
      <c r="H5" s="21">
        <v>15162991.92</v>
      </c>
      <c r="I5" s="20">
        <v>44607</v>
      </c>
      <c r="J5" s="20">
        <v>44607</v>
      </c>
      <c r="K5" s="21"/>
      <c r="L5" s="20"/>
      <c r="M5" s="21"/>
      <c r="N5" s="21"/>
      <c r="O5" s="21"/>
    </row>
    <row r="6" spans="1:15" x14ac:dyDescent="0.3">
      <c r="A6" s="2" t="s">
        <v>84</v>
      </c>
      <c r="B6" s="19" t="s">
        <v>10</v>
      </c>
      <c r="C6" s="2" t="s">
        <v>23</v>
      </c>
      <c r="D6" s="34">
        <v>10728000</v>
      </c>
      <c r="E6" s="20">
        <v>44550</v>
      </c>
      <c r="F6" s="34">
        <v>10728000</v>
      </c>
      <c r="G6" s="2" t="s">
        <v>156</v>
      </c>
      <c r="H6" s="21">
        <v>66762565</v>
      </c>
      <c r="I6" s="20">
        <v>44607</v>
      </c>
      <c r="J6" s="20">
        <v>44607</v>
      </c>
      <c r="K6" s="21"/>
      <c r="L6" s="20"/>
      <c r="M6" s="21"/>
      <c r="N6" s="21"/>
      <c r="O6" s="21"/>
    </row>
    <row r="7" spans="1:15" x14ac:dyDescent="0.3">
      <c r="A7" s="2" t="s">
        <v>14</v>
      </c>
      <c r="B7" s="19" t="s">
        <v>10</v>
      </c>
      <c r="C7" s="1" t="s">
        <v>24</v>
      </c>
      <c r="D7" s="34">
        <v>58000</v>
      </c>
      <c r="E7" s="20">
        <v>44550</v>
      </c>
      <c r="F7" s="34">
        <v>45000</v>
      </c>
      <c r="G7" s="15">
        <v>44561</v>
      </c>
      <c r="H7" s="21">
        <v>65493.25</v>
      </c>
      <c r="I7" s="20">
        <v>44602</v>
      </c>
      <c r="J7" s="20">
        <v>44602</v>
      </c>
      <c r="K7" s="21"/>
      <c r="L7" s="20"/>
      <c r="M7" s="21"/>
      <c r="N7" s="21">
        <v>428.89166666666677</v>
      </c>
      <c r="O7" s="21">
        <f t="shared" si="0"/>
        <v>428.89166666666677</v>
      </c>
    </row>
    <row r="8" spans="1:15" x14ac:dyDescent="0.3">
      <c r="A8" s="2" t="s">
        <v>84</v>
      </c>
      <c r="B8" s="19" t="s">
        <v>10</v>
      </c>
      <c r="C8" s="2" t="s">
        <v>25</v>
      </c>
      <c r="D8" s="34">
        <v>1630000</v>
      </c>
      <c r="E8" s="20">
        <v>44550</v>
      </c>
      <c r="F8" s="34">
        <v>1630000</v>
      </c>
      <c r="G8" s="15">
        <v>44561</v>
      </c>
      <c r="H8" s="21">
        <v>1799201.5</v>
      </c>
      <c r="I8" s="20">
        <v>44606</v>
      </c>
      <c r="J8" s="20">
        <v>44606</v>
      </c>
      <c r="K8" s="21"/>
      <c r="L8" s="20"/>
      <c r="M8" s="21"/>
      <c r="N8" s="21"/>
      <c r="O8" s="21"/>
    </row>
    <row r="9" spans="1:15" x14ac:dyDescent="0.3">
      <c r="A9" s="2" t="s">
        <v>84</v>
      </c>
      <c r="B9" s="19" t="s">
        <v>10</v>
      </c>
      <c r="C9" s="2" t="s">
        <v>26</v>
      </c>
      <c r="D9" s="34">
        <v>300000</v>
      </c>
      <c r="E9" s="20">
        <v>44550</v>
      </c>
      <c r="F9" s="34">
        <v>250000</v>
      </c>
      <c r="G9" s="15">
        <v>44561</v>
      </c>
      <c r="H9" s="21">
        <v>340065.25</v>
      </c>
      <c r="I9" s="20">
        <v>44615</v>
      </c>
      <c r="J9" s="20">
        <v>44615</v>
      </c>
      <c r="K9" s="21"/>
      <c r="L9" s="20"/>
      <c r="M9" s="21"/>
      <c r="N9" s="21">
        <v>1649.5833333333335</v>
      </c>
      <c r="O9" s="21">
        <f t="shared" si="0"/>
        <v>1649.5833333333335</v>
      </c>
    </row>
    <row r="10" spans="1:15" x14ac:dyDescent="0.3">
      <c r="A10" s="2" t="s">
        <v>84</v>
      </c>
      <c r="B10" s="19" t="s">
        <v>10</v>
      </c>
      <c r="C10" s="2" t="s">
        <v>27</v>
      </c>
      <c r="D10" s="34">
        <v>360000</v>
      </c>
      <c r="E10" s="20">
        <v>44550</v>
      </c>
      <c r="F10" s="34">
        <v>200000</v>
      </c>
      <c r="G10" s="15">
        <v>44560</v>
      </c>
      <c r="H10" s="21">
        <v>568432.66</v>
      </c>
      <c r="I10" s="20">
        <v>44613</v>
      </c>
      <c r="J10" s="20">
        <v>44613</v>
      </c>
      <c r="K10" s="21"/>
      <c r="L10" s="20"/>
      <c r="M10" s="21"/>
      <c r="N10" s="21">
        <v>5278.666666666667</v>
      </c>
      <c r="O10" s="21">
        <f t="shared" si="0"/>
        <v>5278.666666666667</v>
      </c>
    </row>
    <row r="11" spans="1:15" x14ac:dyDescent="0.3">
      <c r="A11" s="2" t="s">
        <v>85</v>
      </c>
      <c r="B11" s="19" t="s">
        <v>10</v>
      </c>
      <c r="C11" s="3" t="s">
        <v>28</v>
      </c>
      <c r="D11" s="34">
        <v>2400000</v>
      </c>
      <c r="E11" s="20">
        <v>44550</v>
      </c>
      <c r="F11" s="34">
        <v>2000000</v>
      </c>
      <c r="G11" s="15">
        <v>44557</v>
      </c>
      <c r="H11" s="21">
        <v>2485813.0299999998</v>
      </c>
      <c r="I11" s="20">
        <v>44606</v>
      </c>
      <c r="J11" s="20">
        <v>44606</v>
      </c>
      <c r="K11" s="21"/>
      <c r="L11" s="20"/>
      <c r="M11" s="21"/>
      <c r="N11" s="21">
        <v>13196.666666666668</v>
      </c>
      <c r="O11" s="21">
        <f t="shared" si="0"/>
        <v>13196.666666666668</v>
      </c>
    </row>
    <row r="12" spans="1:15" x14ac:dyDescent="0.3">
      <c r="A12" s="2" t="s">
        <v>85</v>
      </c>
      <c r="B12" s="19" t="s">
        <v>10</v>
      </c>
      <c r="C12" s="41" t="s">
        <v>29</v>
      </c>
      <c r="D12" s="34">
        <v>620000</v>
      </c>
      <c r="E12" s="20">
        <v>44550</v>
      </c>
      <c r="F12" s="34">
        <v>680000</v>
      </c>
      <c r="G12" s="15">
        <v>44558</v>
      </c>
      <c r="H12" s="21">
        <v>713330.25</v>
      </c>
      <c r="I12" s="20">
        <v>44608</v>
      </c>
      <c r="J12" s="20">
        <v>44608</v>
      </c>
      <c r="K12" s="21"/>
      <c r="L12" s="20"/>
      <c r="M12" s="21"/>
      <c r="N12" s="21"/>
      <c r="O12" s="21"/>
    </row>
    <row r="13" spans="1:15" x14ac:dyDescent="0.3">
      <c r="A13" s="2" t="s">
        <v>84</v>
      </c>
      <c r="B13" s="19" t="s">
        <v>10</v>
      </c>
      <c r="C13" s="2" t="s">
        <v>30</v>
      </c>
      <c r="D13" s="34">
        <v>130000</v>
      </c>
      <c r="E13" s="20">
        <v>44550</v>
      </c>
      <c r="F13" s="34">
        <v>130000</v>
      </c>
      <c r="G13" s="15">
        <v>44561</v>
      </c>
      <c r="H13" s="21">
        <v>202764.75</v>
      </c>
      <c r="I13" s="20">
        <v>44615</v>
      </c>
      <c r="J13" s="20">
        <v>44615</v>
      </c>
      <c r="K13" s="21"/>
      <c r="L13" s="20"/>
      <c r="M13" s="21"/>
      <c r="N13" s="21"/>
      <c r="O13" s="21"/>
    </row>
    <row r="14" spans="1:15" x14ac:dyDescent="0.3">
      <c r="A14" s="2" t="s">
        <v>13</v>
      </c>
      <c r="B14" s="19" t="s">
        <v>10</v>
      </c>
      <c r="C14" s="2" t="s">
        <v>31</v>
      </c>
      <c r="D14" s="34">
        <v>630000</v>
      </c>
      <c r="E14" s="20">
        <v>44550</v>
      </c>
      <c r="F14" s="34">
        <v>600000</v>
      </c>
      <c r="G14" s="15">
        <v>44564</v>
      </c>
      <c r="H14" s="21">
        <v>780332.3</v>
      </c>
      <c r="I14" s="20">
        <v>44602</v>
      </c>
      <c r="J14" s="20">
        <v>44602</v>
      </c>
      <c r="K14" s="21"/>
      <c r="L14" s="20"/>
      <c r="M14" s="21">
        <v>2078.4750000000004</v>
      </c>
      <c r="N14" s="21">
        <v>989.75</v>
      </c>
      <c r="O14" s="21">
        <f t="shared" si="0"/>
        <v>3068.2250000000004</v>
      </c>
    </row>
    <row r="15" spans="1:15" x14ac:dyDescent="0.3">
      <c r="A15" s="2" t="s">
        <v>85</v>
      </c>
      <c r="B15" s="19" t="s">
        <v>10</v>
      </c>
      <c r="C15" s="2" t="s">
        <v>32</v>
      </c>
      <c r="D15" s="34">
        <v>2000000</v>
      </c>
      <c r="E15" s="20">
        <v>44550</v>
      </c>
      <c r="F15" s="34">
        <v>1750000</v>
      </c>
      <c r="G15" s="15">
        <v>44561</v>
      </c>
      <c r="H15" s="21">
        <v>1731118.36</v>
      </c>
      <c r="I15" s="20">
        <v>44615</v>
      </c>
      <c r="J15" s="20">
        <v>44615</v>
      </c>
      <c r="K15" s="21">
        <f>+F15-H15</f>
        <v>18881.639999999898</v>
      </c>
      <c r="L15" s="20" t="s">
        <v>155</v>
      </c>
      <c r="M15" s="21"/>
      <c r="N15" s="21">
        <v>8247.9166666666679</v>
      </c>
      <c r="O15" s="21">
        <f t="shared" si="0"/>
        <v>8247.9166666666679</v>
      </c>
    </row>
    <row r="16" spans="1:15" x14ac:dyDescent="0.3">
      <c r="A16" s="2" t="s">
        <v>13</v>
      </c>
      <c r="B16" s="19" t="s">
        <v>10</v>
      </c>
      <c r="C16" s="2" t="s">
        <v>33</v>
      </c>
      <c r="D16" s="34">
        <v>10000</v>
      </c>
      <c r="E16" s="20">
        <v>44550</v>
      </c>
      <c r="F16" s="34">
        <v>4000</v>
      </c>
      <c r="G16" s="15">
        <v>44579</v>
      </c>
      <c r="H16" s="21">
        <v>4105.6899999999996</v>
      </c>
      <c r="I16" s="20">
        <v>44613</v>
      </c>
      <c r="J16" s="20">
        <v>44613</v>
      </c>
      <c r="K16" s="21"/>
      <c r="L16" s="20"/>
      <c r="M16" s="21">
        <v>197.95000000000002</v>
      </c>
      <c r="N16" s="21">
        <v>329.91666666666669</v>
      </c>
      <c r="O16" s="21">
        <f t="shared" si="0"/>
        <v>527.86666666666667</v>
      </c>
    </row>
    <row r="17" spans="1:15" x14ac:dyDescent="0.3">
      <c r="A17" s="2" t="s">
        <v>85</v>
      </c>
      <c r="B17" s="19" t="s">
        <v>10</v>
      </c>
      <c r="C17" s="2" t="s">
        <v>34</v>
      </c>
      <c r="D17" s="34">
        <v>345000</v>
      </c>
      <c r="E17" s="20">
        <v>44550</v>
      </c>
      <c r="F17" s="34">
        <v>405624.57</v>
      </c>
      <c r="G17" s="15">
        <v>44553</v>
      </c>
      <c r="H17" s="21">
        <v>439354.27</v>
      </c>
      <c r="I17" s="20">
        <v>44615</v>
      </c>
      <c r="J17" s="20">
        <v>44615</v>
      </c>
      <c r="K17" s="21"/>
      <c r="L17" s="20"/>
      <c r="M17" s="21"/>
      <c r="N17" s="21"/>
      <c r="O17" s="21"/>
    </row>
    <row r="18" spans="1:15" x14ac:dyDescent="0.3">
      <c r="A18" s="2" t="s">
        <v>13</v>
      </c>
      <c r="B18" s="19" t="s">
        <v>10</v>
      </c>
      <c r="C18" s="2" t="s">
        <v>35</v>
      </c>
      <c r="D18" s="34">
        <v>13000</v>
      </c>
      <c r="E18" s="20">
        <v>44550</v>
      </c>
      <c r="F18" s="34">
        <v>13000</v>
      </c>
      <c r="G18" s="15">
        <v>44579</v>
      </c>
      <c r="H18" s="21">
        <v>14833.1</v>
      </c>
      <c r="I18" s="20">
        <v>44610</v>
      </c>
      <c r="J18" s="20">
        <v>44610</v>
      </c>
      <c r="K18" s="21"/>
      <c r="L18" s="20"/>
      <c r="M18" s="21">
        <v>257.33500000000004</v>
      </c>
      <c r="N18" s="21">
        <v>428.89166666666677</v>
      </c>
      <c r="O18" s="21">
        <f t="shared" si="0"/>
        <v>686.2266666666668</v>
      </c>
    </row>
    <row r="19" spans="1:15" x14ac:dyDescent="0.3">
      <c r="A19" s="2" t="s">
        <v>14</v>
      </c>
      <c r="B19" s="19" t="s">
        <v>10</v>
      </c>
      <c r="C19" s="1" t="s">
        <v>37</v>
      </c>
      <c r="D19" s="34">
        <v>520000</v>
      </c>
      <c r="E19" s="20">
        <v>44550</v>
      </c>
      <c r="F19" s="34">
        <v>520000</v>
      </c>
      <c r="G19" s="15">
        <v>44561</v>
      </c>
      <c r="H19" s="21">
        <v>1063508.08</v>
      </c>
      <c r="I19" s="20">
        <v>44606</v>
      </c>
      <c r="J19" s="20">
        <v>44606</v>
      </c>
      <c r="K19" s="21"/>
      <c r="L19" s="20"/>
      <c r="M19" s="21"/>
      <c r="N19" s="21"/>
      <c r="O19" s="21"/>
    </row>
    <row r="20" spans="1:15" x14ac:dyDescent="0.3">
      <c r="A20" s="2" t="s">
        <v>14</v>
      </c>
      <c r="B20" s="19" t="s">
        <v>10</v>
      </c>
      <c r="C20" s="2" t="s">
        <v>38</v>
      </c>
      <c r="D20" s="34">
        <v>25000</v>
      </c>
      <c r="E20" s="20">
        <v>44550</v>
      </c>
      <c r="F20" s="34">
        <v>15000</v>
      </c>
      <c r="G20" s="15">
        <v>44565</v>
      </c>
      <c r="H20" s="21">
        <v>22817.439999999999</v>
      </c>
      <c r="I20" s="20">
        <v>44613</v>
      </c>
      <c r="J20" s="20">
        <v>44613</v>
      </c>
      <c r="K20" s="21"/>
      <c r="L20" s="20"/>
      <c r="M20" s="21">
        <v>109.97222222222223</v>
      </c>
      <c r="N20" s="21">
        <v>329.91666666666669</v>
      </c>
      <c r="O20" s="21">
        <f t="shared" si="0"/>
        <v>439.88888888888891</v>
      </c>
    </row>
    <row r="21" spans="1:15" x14ac:dyDescent="0.3">
      <c r="A21" s="2" t="s">
        <v>84</v>
      </c>
      <c r="B21" s="19" t="s">
        <v>10</v>
      </c>
      <c r="C21" s="41" t="s">
        <v>39</v>
      </c>
      <c r="D21" s="34">
        <v>2000000</v>
      </c>
      <c r="E21" s="20">
        <v>44550</v>
      </c>
      <c r="F21" s="34">
        <v>2000000</v>
      </c>
      <c r="G21" s="15">
        <v>44558</v>
      </c>
      <c r="H21" s="21">
        <v>5328324.16</v>
      </c>
      <c r="I21" s="20">
        <v>44606</v>
      </c>
      <c r="J21" s="20">
        <v>44606</v>
      </c>
      <c r="K21" s="21"/>
      <c r="L21" s="20"/>
      <c r="M21" s="21"/>
      <c r="N21" s="21"/>
      <c r="O21" s="21"/>
    </row>
    <row r="22" spans="1:15" x14ac:dyDescent="0.3">
      <c r="A22" s="2" t="s">
        <v>13</v>
      </c>
      <c r="B22" s="19" t="s">
        <v>10</v>
      </c>
      <c r="C22" s="2" t="s">
        <v>40</v>
      </c>
      <c r="D22" s="34">
        <v>1050000</v>
      </c>
      <c r="E22" s="20">
        <v>44550</v>
      </c>
      <c r="F22" s="34">
        <v>555253.74</v>
      </c>
      <c r="G22" s="15">
        <v>44561</v>
      </c>
      <c r="H22" s="21">
        <v>1368665.59</v>
      </c>
      <c r="I22" s="20">
        <v>44601</v>
      </c>
      <c r="J22" s="20">
        <v>44601</v>
      </c>
      <c r="K22" s="21"/>
      <c r="L22" s="20"/>
      <c r="M22" s="21"/>
      <c r="N22" s="21">
        <v>16322.503694499999</v>
      </c>
      <c r="O22" s="21">
        <f t="shared" si="0"/>
        <v>16322.503694499999</v>
      </c>
    </row>
    <row r="23" spans="1:15" x14ac:dyDescent="0.3">
      <c r="A23" s="2" t="s">
        <v>85</v>
      </c>
      <c r="B23" s="19" t="s">
        <v>10</v>
      </c>
      <c r="C23" s="41" t="s">
        <v>41</v>
      </c>
      <c r="D23" s="34">
        <v>1350000</v>
      </c>
      <c r="E23" s="20">
        <v>44550</v>
      </c>
      <c r="F23" s="34">
        <v>1400000</v>
      </c>
      <c r="G23" s="15">
        <v>44565</v>
      </c>
      <c r="H23" s="21">
        <v>1137261.79</v>
      </c>
      <c r="I23" s="20">
        <v>44615</v>
      </c>
      <c r="J23" s="20">
        <v>44615</v>
      </c>
      <c r="K23" s="21">
        <f>+F23-H23</f>
        <v>262738.20999999996</v>
      </c>
      <c r="L23" s="20" t="s">
        <v>155</v>
      </c>
      <c r="M23" s="21">
        <v>5938.5</v>
      </c>
      <c r="N23" s="21"/>
      <c r="O23" s="21">
        <f t="shared" si="0"/>
        <v>5938.5</v>
      </c>
    </row>
    <row r="24" spans="1:15" x14ac:dyDescent="0.3">
      <c r="A24" s="2" t="s">
        <v>13</v>
      </c>
      <c r="B24" s="19" t="s">
        <v>10</v>
      </c>
      <c r="C24" s="2" t="s">
        <v>42</v>
      </c>
      <c r="D24" s="34">
        <v>390000</v>
      </c>
      <c r="E24" s="20">
        <v>44550</v>
      </c>
      <c r="F24" s="34">
        <v>390409.8</v>
      </c>
      <c r="G24" s="15">
        <v>44559</v>
      </c>
      <c r="H24" s="21">
        <v>158467.29</v>
      </c>
      <c r="I24" s="20">
        <v>44606</v>
      </c>
      <c r="J24" s="20">
        <v>44606</v>
      </c>
      <c r="K24" s="21">
        <f>+F24-H24</f>
        <v>231942.50999999998</v>
      </c>
      <c r="L24" s="20" t="s">
        <v>155</v>
      </c>
      <c r="M24" s="21"/>
      <c r="N24" s="21"/>
      <c r="O24" s="21"/>
    </row>
    <row r="25" spans="1:15" x14ac:dyDescent="0.3">
      <c r="A25" s="2" t="s">
        <v>84</v>
      </c>
      <c r="B25" s="19" t="s">
        <v>10</v>
      </c>
      <c r="C25" s="4" t="s">
        <v>43</v>
      </c>
      <c r="D25" s="34">
        <v>1560000</v>
      </c>
      <c r="E25" s="20">
        <v>44550</v>
      </c>
      <c r="F25" s="34">
        <v>1560000</v>
      </c>
      <c r="G25" s="15">
        <v>44560</v>
      </c>
      <c r="H25" s="21">
        <v>2073881.7</v>
      </c>
      <c r="I25" s="20">
        <v>44613</v>
      </c>
      <c r="J25" s="20">
        <v>44613</v>
      </c>
      <c r="K25" s="21"/>
      <c r="L25" s="20"/>
      <c r="M25" s="21"/>
      <c r="N25" s="21"/>
      <c r="O25" s="21"/>
    </row>
    <row r="26" spans="1:15" x14ac:dyDescent="0.3">
      <c r="A26" s="2" t="s">
        <v>84</v>
      </c>
      <c r="B26" s="19" t="s">
        <v>10</v>
      </c>
      <c r="C26" s="2" t="s">
        <v>44</v>
      </c>
      <c r="D26" s="34">
        <v>225000</v>
      </c>
      <c r="E26" s="20">
        <v>44550</v>
      </c>
      <c r="F26" s="34">
        <v>185000</v>
      </c>
      <c r="G26" s="15">
        <v>44557</v>
      </c>
      <c r="H26" s="21">
        <v>219987.64</v>
      </c>
      <c r="I26" s="20">
        <v>44606</v>
      </c>
      <c r="J26" s="20">
        <v>44606</v>
      </c>
      <c r="K26" s="21"/>
      <c r="L26" s="20"/>
      <c r="M26" s="21"/>
      <c r="N26" s="21">
        <v>1319.6666666666667</v>
      </c>
      <c r="O26" s="21">
        <f t="shared" si="0"/>
        <v>1319.6666666666667</v>
      </c>
    </row>
    <row r="27" spans="1:15" x14ac:dyDescent="0.3">
      <c r="A27" s="2" t="s">
        <v>86</v>
      </c>
      <c r="B27" s="19" t="s">
        <v>10</v>
      </c>
      <c r="C27" s="2" t="s">
        <v>45</v>
      </c>
      <c r="D27" s="34">
        <v>115000</v>
      </c>
      <c r="E27" s="20">
        <v>44550</v>
      </c>
      <c r="F27" s="34">
        <v>85000</v>
      </c>
      <c r="G27" s="8">
        <v>44564</v>
      </c>
      <c r="H27" s="21">
        <v>135464.5</v>
      </c>
      <c r="I27" s="20">
        <v>44608</v>
      </c>
      <c r="J27" s="20">
        <v>44608</v>
      </c>
      <c r="K27" s="21"/>
      <c r="L27" s="20"/>
      <c r="M27" s="21"/>
      <c r="N27" s="21">
        <v>989.75</v>
      </c>
      <c r="O27" s="21">
        <f t="shared" si="0"/>
        <v>989.75</v>
      </c>
    </row>
    <row r="28" spans="1:15" x14ac:dyDescent="0.3">
      <c r="A28" s="2" t="s">
        <v>84</v>
      </c>
      <c r="B28" s="19" t="s">
        <v>10</v>
      </c>
      <c r="C28" s="2" t="s">
        <v>46</v>
      </c>
      <c r="D28" s="34">
        <v>6250000</v>
      </c>
      <c r="E28" s="20">
        <v>44550</v>
      </c>
      <c r="F28" s="34">
        <v>6250000</v>
      </c>
      <c r="G28" s="15">
        <v>44564</v>
      </c>
      <c r="H28" s="21">
        <v>8072933.3899999997</v>
      </c>
      <c r="I28" s="20">
        <v>44606</v>
      </c>
      <c r="J28" s="20">
        <v>44606</v>
      </c>
      <c r="K28" s="21"/>
      <c r="L28" s="20"/>
      <c r="M28" s="21"/>
      <c r="N28" s="21"/>
      <c r="O28" s="21"/>
    </row>
    <row r="29" spans="1:15" x14ac:dyDescent="0.3">
      <c r="A29" s="2" t="s">
        <v>84</v>
      </c>
      <c r="B29" s="19" t="s">
        <v>10</v>
      </c>
      <c r="C29" s="2" t="s">
        <v>47</v>
      </c>
      <c r="D29" s="34">
        <v>3850000</v>
      </c>
      <c r="E29" s="20">
        <v>44550</v>
      </c>
      <c r="F29" s="34">
        <v>3850000</v>
      </c>
      <c r="G29" s="15">
        <v>44561</v>
      </c>
      <c r="H29" s="21">
        <v>5149701.1100000003</v>
      </c>
      <c r="I29" s="20">
        <v>44616</v>
      </c>
      <c r="J29" s="20">
        <v>44616</v>
      </c>
      <c r="K29" s="21"/>
      <c r="L29" s="20"/>
      <c r="M29" s="21"/>
      <c r="N29" s="21"/>
      <c r="O29" s="21"/>
    </row>
    <row r="30" spans="1:15" x14ac:dyDescent="0.3">
      <c r="A30" s="2" t="s">
        <v>86</v>
      </c>
      <c r="B30" s="19" t="s">
        <v>10</v>
      </c>
      <c r="C30" s="2" t="s">
        <v>48</v>
      </c>
      <c r="D30" s="34">
        <v>10000</v>
      </c>
      <c r="E30" s="20">
        <v>44550</v>
      </c>
      <c r="F30" s="34">
        <v>10000</v>
      </c>
      <c r="G30" s="15">
        <v>44560</v>
      </c>
      <c r="H30" s="21">
        <v>11001.36</v>
      </c>
      <c r="I30" s="20">
        <v>44610</v>
      </c>
      <c r="J30" s="20">
        <v>44610</v>
      </c>
      <c r="K30" s="21"/>
      <c r="L30" s="20"/>
      <c r="M30" s="21"/>
      <c r="N30" s="21"/>
      <c r="O30" s="21"/>
    </row>
    <row r="31" spans="1:15" x14ac:dyDescent="0.3">
      <c r="A31" s="2" t="s">
        <v>84</v>
      </c>
      <c r="B31" s="19" t="s">
        <v>10</v>
      </c>
      <c r="C31" s="2" t="s">
        <v>49</v>
      </c>
      <c r="D31" s="34">
        <v>2750000</v>
      </c>
      <c r="E31" s="20">
        <v>44550</v>
      </c>
      <c r="F31" s="34">
        <v>2750000</v>
      </c>
      <c r="G31" s="15">
        <v>44560</v>
      </c>
      <c r="H31" s="21">
        <v>3248810.2</v>
      </c>
      <c r="I31" s="20">
        <v>44607</v>
      </c>
      <c r="J31" s="20">
        <v>44607</v>
      </c>
      <c r="K31" s="21"/>
      <c r="L31" s="20"/>
      <c r="M31" s="21"/>
      <c r="N31" s="21"/>
      <c r="O31" s="21"/>
    </row>
    <row r="32" spans="1:15" x14ac:dyDescent="0.3">
      <c r="A32" s="2" t="s">
        <v>84</v>
      </c>
      <c r="B32" s="19" t="s">
        <v>10</v>
      </c>
      <c r="C32" s="2" t="s">
        <v>50</v>
      </c>
      <c r="D32" s="34">
        <v>250000</v>
      </c>
      <c r="E32" s="20">
        <v>44550</v>
      </c>
      <c r="F32" s="34">
        <v>250000</v>
      </c>
      <c r="G32" s="15">
        <v>44561</v>
      </c>
      <c r="H32" s="21">
        <v>333811.07</v>
      </c>
      <c r="I32" s="20">
        <v>44615</v>
      </c>
      <c r="J32" s="20">
        <v>44615</v>
      </c>
      <c r="K32" s="21"/>
      <c r="L32" s="20"/>
      <c r="M32" s="21"/>
      <c r="N32" s="21"/>
      <c r="O32" s="21"/>
    </row>
    <row r="33" spans="1:15" x14ac:dyDescent="0.3">
      <c r="A33" s="2" t="s">
        <v>13</v>
      </c>
      <c r="B33" s="19" t="s">
        <v>10</v>
      </c>
      <c r="C33" s="2" t="s">
        <v>51</v>
      </c>
      <c r="D33" s="34">
        <v>4600000</v>
      </c>
      <c r="E33" s="20">
        <v>44550</v>
      </c>
      <c r="F33" s="34">
        <v>2000000</v>
      </c>
      <c r="G33" s="15">
        <v>44560</v>
      </c>
      <c r="H33" s="21">
        <v>4848053.6100000003</v>
      </c>
      <c r="I33" s="20">
        <v>44616</v>
      </c>
      <c r="J33" s="20">
        <v>44616</v>
      </c>
      <c r="K33" s="21"/>
      <c r="L33" s="20"/>
      <c r="M33" s="21"/>
      <c r="N33" s="21">
        <v>85778.333333333343</v>
      </c>
      <c r="O33" s="21">
        <f t="shared" si="0"/>
        <v>85778.333333333343</v>
      </c>
    </row>
    <row r="34" spans="1:15" x14ac:dyDescent="0.3">
      <c r="A34" s="2" t="s">
        <v>13</v>
      </c>
      <c r="B34" s="19" t="s">
        <v>10</v>
      </c>
      <c r="C34" s="2" t="s">
        <v>52</v>
      </c>
      <c r="D34" s="34">
        <v>6350000</v>
      </c>
      <c r="E34" s="20">
        <v>44550</v>
      </c>
      <c r="F34" s="34">
        <v>3000000</v>
      </c>
      <c r="G34" s="15">
        <v>44560</v>
      </c>
      <c r="H34" s="21">
        <v>7033184.7400000002</v>
      </c>
      <c r="I34" s="20">
        <v>44616</v>
      </c>
      <c r="J34" s="20">
        <v>44616</v>
      </c>
      <c r="K34" s="21"/>
      <c r="L34" s="20"/>
      <c r="M34" s="21"/>
      <c r="N34" s="21">
        <v>110522.08333333333</v>
      </c>
      <c r="O34" s="21">
        <f t="shared" si="0"/>
        <v>110522.08333333333</v>
      </c>
    </row>
    <row r="35" spans="1:15" x14ac:dyDescent="0.3">
      <c r="A35" s="2" t="s">
        <v>13</v>
      </c>
      <c r="B35" s="19" t="s">
        <v>10</v>
      </c>
      <c r="C35" s="2" t="s">
        <v>53</v>
      </c>
      <c r="D35" s="34">
        <v>800000</v>
      </c>
      <c r="E35" s="20">
        <v>44550</v>
      </c>
      <c r="F35" s="34">
        <v>800000</v>
      </c>
      <c r="G35" s="15">
        <v>44561</v>
      </c>
      <c r="H35" s="21">
        <v>945744.73</v>
      </c>
      <c r="I35" s="20">
        <v>44608</v>
      </c>
      <c r="J35" s="20">
        <v>44608</v>
      </c>
      <c r="K35" s="21"/>
      <c r="L35" s="20"/>
      <c r="M35" s="21"/>
      <c r="N35" s="21"/>
      <c r="O35" s="21"/>
    </row>
    <row r="36" spans="1:15" x14ac:dyDescent="0.3">
      <c r="A36" s="2" t="s">
        <v>84</v>
      </c>
      <c r="B36" s="19" t="s">
        <v>10</v>
      </c>
      <c r="C36" s="5" t="s">
        <v>54</v>
      </c>
      <c r="D36" s="34">
        <v>950000</v>
      </c>
      <c r="E36" s="20">
        <v>44550</v>
      </c>
      <c r="F36" s="34">
        <v>950000</v>
      </c>
      <c r="G36" s="15">
        <v>44559</v>
      </c>
      <c r="H36" s="21">
        <v>829437.58</v>
      </c>
      <c r="I36" s="20">
        <v>44608</v>
      </c>
      <c r="J36" s="20">
        <v>44608</v>
      </c>
      <c r="K36" s="21">
        <f>+F36-H36</f>
        <v>120562.42000000004</v>
      </c>
      <c r="L36" s="20" t="s">
        <v>155</v>
      </c>
      <c r="M36" s="21"/>
      <c r="N36" s="21"/>
      <c r="O36" s="21"/>
    </row>
    <row r="37" spans="1:15" x14ac:dyDescent="0.3">
      <c r="A37" s="2" t="s">
        <v>84</v>
      </c>
      <c r="B37" s="19" t="s">
        <v>10</v>
      </c>
      <c r="C37" s="5" t="s">
        <v>55</v>
      </c>
      <c r="D37" s="34">
        <v>400000</v>
      </c>
      <c r="E37" s="20">
        <v>44550</v>
      </c>
      <c r="F37" s="34">
        <v>400000</v>
      </c>
      <c r="G37" s="15">
        <v>44561</v>
      </c>
      <c r="H37" s="21">
        <v>1865262.13</v>
      </c>
      <c r="I37" s="20">
        <v>44606</v>
      </c>
      <c r="J37" s="20">
        <v>44606</v>
      </c>
      <c r="K37" s="21"/>
      <c r="L37" s="20"/>
      <c r="M37" s="21"/>
      <c r="N37" s="21"/>
      <c r="O37" s="21"/>
    </row>
    <row r="38" spans="1:15" x14ac:dyDescent="0.3">
      <c r="A38" s="2" t="s">
        <v>13</v>
      </c>
      <c r="B38" s="19" t="s">
        <v>10</v>
      </c>
      <c r="C38" s="5" t="s">
        <v>56</v>
      </c>
      <c r="D38" s="34">
        <v>270000</v>
      </c>
      <c r="E38" s="20">
        <v>44550</v>
      </c>
      <c r="F38" s="34">
        <v>260000</v>
      </c>
      <c r="G38" s="15">
        <v>44560</v>
      </c>
      <c r="H38" s="21">
        <v>394179.66</v>
      </c>
      <c r="I38" s="20">
        <v>44602</v>
      </c>
      <c r="J38" s="20">
        <v>44602</v>
      </c>
      <c r="K38" s="21"/>
      <c r="L38" s="20"/>
      <c r="M38" s="21"/>
      <c r="N38" s="21">
        <v>329.91666666666669</v>
      </c>
      <c r="O38" s="21">
        <f t="shared" si="0"/>
        <v>329.91666666666669</v>
      </c>
    </row>
    <row r="39" spans="1:15" x14ac:dyDescent="0.3">
      <c r="A39" s="2" t="s">
        <v>13</v>
      </c>
      <c r="B39" s="19" t="s">
        <v>10</v>
      </c>
      <c r="C39" s="5" t="s">
        <v>57</v>
      </c>
      <c r="D39" s="34">
        <v>390000</v>
      </c>
      <c r="E39" s="20">
        <v>44550</v>
      </c>
      <c r="F39" s="34">
        <v>500000</v>
      </c>
      <c r="G39" s="15">
        <v>44574</v>
      </c>
      <c r="H39" s="21">
        <v>515158.13</v>
      </c>
      <c r="I39" s="20">
        <v>44602</v>
      </c>
      <c r="J39" s="20">
        <v>44602</v>
      </c>
      <c r="K39" s="21"/>
      <c r="L39" s="20"/>
      <c r="M39" s="21"/>
      <c r="N39" s="21"/>
      <c r="O39" s="21"/>
    </row>
    <row r="40" spans="1:15" x14ac:dyDescent="0.3">
      <c r="A40" s="2" t="s">
        <v>13</v>
      </c>
      <c r="B40" s="19" t="s">
        <v>10</v>
      </c>
      <c r="C40" s="5" t="s">
        <v>58</v>
      </c>
      <c r="D40" s="34">
        <v>480000</v>
      </c>
      <c r="E40" s="20">
        <v>44550</v>
      </c>
      <c r="F40" s="34">
        <v>350000</v>
      </c>
      <c r="G40" s="15">
        <v>44560</v>
      </c>
      <c r="H40" s="21">
        <v>717777.82</v>
      </c>
      <c r="I40" s="20">
        <v>44602</v>
      </c>
      <c r="J40" s="20">
        <v>44602</v>
      </c>
      <c r="K40" s="21"/>
      <c r="L40" s="20"/>
      <c r="M40" s="21"/>
      <c r="N40" s="21">
        <v>4288.916666666667</v>
      </c>
      <c r="O40" s="21">
        <f t="shared" si="0"/>
        <v>4288.916666666667</v>
      </c>
    </row>
    <row r="41" spans="1:15" x14ac:dyDescent="0.3">
      <c r="A41" s="2" t="s">
        <v>14</v>
      </c>
      <c r="B41" s="19" t="s">
        <v>10</v>
      </c>
      <c r="C41" s="6" t="s">
        <v>59</v>
      </c>
      <c r="D41" s="34">
        <v>1900000</v>
      </c>
      <c r="E41" s="20">
        <v>44539</v>
      </c>
      <c r="F41" s="34">
        <v>1750000</v>
      </c>
      <c r="G41" s="15">
        <v>44545</v>
      </c>
      <c r="H41" s="21">
        <v>2071076.69</v>
      </c>
      <c r="I41" s="20">
        <v>44607</v>
      </c>
      <c r="J41" s="20">
        <v>44607</v>
      </c>
      <c r="K41" s="21"/>
      <c r="L41" s="20"/>
      <c r="M41" s="21"/>
      <c r="N41" s="21">
        <v>4948.75</v>
      </c>
      <c r="O41" s="21">
        <f t="shared" si="0"/>
        <v>4948.75</v>
      </c>
    </row>
    <row r="42" spans="1:15" x14ac:dyDescent="0.3">
      <c r="A42" s="2" t="s">
        <v>85</v>
      </c>
      <c r="B42" s="19" t="s">
        <v>9</v>
      </c>
      <c r="C42" s="2" t="s">
        <v>60</v>
      </c>
      <c r="D42" s="34">
        <v>650000</v>
      </c>
      <c r="E42" s="20">
        <v>44539</v>
      </c>
      <c r="F42" s="34">
        <v>700000</v>
      </c>
      <c r="G42" s="15">
        <v>44543</v>
      </c>
      <c r="H42" s="21">
        <v>720995.61</v>
      </c>
      <c r="I42" s="20">
        <v>44608</v>
      </c>
      <c r="J42" s="20">
        <v>44608</v>
      </c>
      <c r="K42" s="21"/>
      <c r="L42" s="20"/>
      <c r="M42" s="21"/>
      <c r="N42" s="21"/>
      <c r="O42" s="21"/>
    </row>
    <row r="43" spans="1:15" x14ac:dyDescent="0.3">
      <c r="A43" s="2" t="s">
        <v>85</v>
      </c>
      <c r="B43" s="19" t="s">
        <v>9</v>
      </c>
      <c r="C43" s="41" t="s">
        <v>61</v>
      </c>
      <c r="D43" s="34">
        <v>2200000</v>
      </c>
      <c r="E43" s="20">
        <v>44539</v>
      </c>
      <c r="F43" s="34">
        <v>2500000</v>
      </c>
      <c r="G43" s="15">
        <v>44545</v>
      </c>
      <c r="H43" s="21">
        <v>2891011.17</v>
      </c>
      <c r="I43" s="20">
        <v>44608</v>
      </c>
      <c r="J43" s="20">
        <v>44608</v>
      </c>
      <c r="K43" s="21"/>
      <c r="L43" s="20"/>
      <c r="M43" s="21"/>
      <c r="N43" s="21"/>
      <c r="O43" s="21"/>
    </row>
    <row r="44" spans="1:15" x14ac:dyDescent="0.3">
      <c r="A44" s="2" t="s">
        <v>85</v>
      </c>
      <c r="B44" s="19" t="s">
        <v>9</v>
      </c>
      <c r="C44" s="2" t="s">
        <v>63</v>
      </c>
      <c r="D44" s="34">
        <v>806000</v>
      </c>
      <c r="E44" s="20">
        <v>44539</v>
      </c>
      <c r="F44" s="34">
        <v>806000</v>
      </c>
      <c r="G44" s="15">
        <v>44553</v>
      </c>
      <c r="H44" s="21">
        <v>754281.33</v>
      </c>
      <c r="I44" s="20">
        <v>44613</v>
      </c>
      <c r="J44" s="20">
        <v>44613</v>
      </c>
      <c r="K44" s="21">
        <f>+F44-H44</f>
        <v>51718.670000000042</v>
      </c>
      <c r="L44" s="20" t="s">
        <v>155</v>
      </c>
      <c r="M44" s="21"/>
      <c r="N44" s="21"/>
      <c r="O44" s="21"/>
    </row>
    <row r="45" spans="1:15" x14ac:dyDescent="0.3">
      <c r="A45" s="3" t="s">
        <v>85</v>
      </c>
      <c r="B45" s="19" t="s">
        <v>9</v>
      </c>
      <c r="C45" s="3" t="s">
        <v>64</v>
      </c>
      <c r="D45" s="7">
        <v>23500</v>
      </c>
      <c r="E45" s="20">
        <v>44539</v>
      </c>
      <c r="F45" s="7">
        <v>23500</v>
      </c>
      <c r="G45" s="15">
        <v>44545</v>
      </c>
      <c r="H45" s="21"/>
      <c r="I45" s="20"/>
      <c r="J45" s="20"/>
      <c r="K45" s="21"/>
      <c r="L45" s="20"/>
      <c r="M45" s="21"/>
      <c r="N45" s="21"/>
      <c r="O45" s="21"/>
    </row>
    <row r="46" spans="1:15" x14ac:dyDescent="0.3">
      <c r="A46" s="2" t="s">
        <v>84</v>
      </c>
      <c r="B46" s="19" t="s">
        <v>9</v>
      </c>
      <c r="C46" s="2" t="s">
        <v>65</v>
      </c>
      <c r="D46" s="34">
        <v>175000</v>
      </c>
      <c r="E46" s="20">
        <v>44539</v>
      </c>
      <c r="F46" s="34">
        <v>175000</v>
      </c>
      <c r="G46" s="15">
        <v>44543</v>
      </c>
      <c r="H46" s="21">
        <v>277675.75</v>
      </c>
      <c r="I46" s="20">
        <v>44608</v>
      </c>
      <c r="J46" s="20">
        <v>44608</v>
      </c>
      <c r="K46" s="21"/>
      <c r="L46" s="20"/>
      <c r="M46" s="21"/>
      <c r="N46" s="21"/>
      <c r="O46" s="21"/>
    </row>
    <row r="47" spans="1:15" x14ac:dyDescent="0.3">
      <c r="A47" s="2" t="s">
        <v>85</v>
      </c>
      <c r="B47" s="19" t="s">
        <v>9</v>
      </c>
      <c r="C47" s="2" t="s">
        <v>66</v>
      </c>
      <c r="D47" s="34">
        <v>135000</v>
      </c>
      <c r="E47" s="20">
        <v>44539</v>
      </c>
      <c r="F47" s="34">
        <v>135000</v>
      </c>
      <c r="G47" s="15">
        <v>44544</v>
      </c>
      <c r="H47" s="21">
        <v>139224.24</v>
      </c>
      <c r="I47" s="20">
        <v>44606</v>
      </c>
      <c r="J47" s="20">
        <v>44606</v>
      </c>
      <c r="K47" s="21"/>
      <c r="L47" s="20"/>
      <c r="M47" s="21"/>
      <c r="N47" s="21"/>
      <c r="O47" s="21"/>
    </row>
    <row r="48" spans="1:15" x14ac:dyDescent="0.3">
      <c r="A48" s="2" t="s">
        <v>13</v>
      </c>
      <c r="B48" s="19" t="s">
        <v>9</v>
      </c>
      <c r="C48" s="2" t="s">
        <v>67</v>
      </c>
      <c r="D48" s="34">
        <v>15000</v>
      </c>
      <c r="E48" s="20">
        <v>44539</v>
      </c>
      <c r="F48" s="34">
        <v>15000</v>
      </c>
      <c r="G48" s="15">
        <v>44545</v>
      </c>
      <c r="H48" s="21">
        <v>22785.62</v>
      </c>
      <c r="I48" s="20">
        <v>44602</v>
      </c>
      <c r="J48" s="20">
        <v>44602</v>
      </c>
      <c r="K48" s="21"/>
      <c r="L48" s="20"/>
      <c r="M48" s="21"/>
      <c r="N48" s="21"/>
      <c r="O48" s="21"/>
    </row>
    <row r="49" spans="1:15" x14ac:dyDescent="0.3">
      <c r="A49" s="2" t="s">
        <v>14</v>
      </c>
      <c r="B49" s="19" t="s">
        <v>9</v>
      </c>
      <c r="C49" s="2" t="s">
        <v>68</v>
      </c>
      <c r="D49" s="34">
        <v>30000</v>
      </c>
      <c r="E49" s="20">
        <v>44539</v>
      </c>
      <c r="F49" s="34">
        <v>30000</v>
      </c>
      <c r="G49" s="15">
        <v>44545</v>
      </c>
      <c r="H49" s="21">
        <v>6730.98</v>
      </c>
      <c r="I49" s="20">
        <v>44607</v>
      </c>
      <c r="J49" s="20">
        <v>44607</v>
      </c>
      <c r="K49" s="21">
        <f>+F49-H49</f>
        <v>23269.02</v>
      </c>
      <c r="L49" s="20" t="s">
        <v>155</v>
      </c>
      <c r="M49" s="21"/>
      <c r="N49" s="21"/>
      <c r="O49" s="21"/>
    </row>
    <row r="50" spans="1:15" x14ac:dyDescent="0.3">
      <c r="A50" s="2" t="s">
        <v>14</v>
      </c>
      <c r="B50" s="19" t="s">
        <v>9</v>
      </c>
      <c r="C50" s="2" t="s">
        <v>69</v>
      </c>
      <c r="D50" s="34">
        <v>325000</v>
      </c>
      <c r="E50" s="20">
        <v>44539</v>
      </c>
      <c r="F50" s="34">
        <v>325000</v>
      </c>
      <c r="G50" s="15">
        <v>44551</v>
      </c>
      <c r="H50" s="21">
        <v>504192.8</v>
      </c>
      <c r="I50" s="20">
        <v>44602</v>
      </c>
      <c r="J50" s="20">
        <v>44602</v>
      </c>
      <c r="K50" s="21"/>
      <c r="L50" s="20"/>
      <c r="M50" s="21"/>
      <c r="N50" s="21"/>
      <c r="O50" s="21"/>
    </row>
    <row r="51" spans="1:15" x14ac:dyDescent="0.3">
      <c r="A51" s="2" t="s">
        <v>85</v>
      </c>
      <c r="B51" s="19" t="s">
        <v>9</v>
      </c>
      <c r="C51" s="2" t="s">
        <v>70</v>
      </c>
      <c r="D51" s="34">
        <v>950000</v>
      </c>
      <c r="E51" s="20">
        <v>44539</v>
      </c>
      <c r="F51" s="34">
        <v>1161296.1000000001</v>
      </c>
      <c r="G51" s="15">
        <v>44551</v>
      </c>
      <c r="H51" s="21">
        <v>1270043.68</v>
      </c>
      <c r="I51" s="20">
        <v>44613</v>
      </c>
      <c r="J51" s="20">
        <v>44613</v>
      </c>
      <c r="K51" s="21"/>
      <c r="L51" s="20"/>
      <c r="M51" s="21"/>
      <c r="N51" s="21"/>
      <c r="O51" s="21"/>
    </row>
    <row r="52" spans="1:15" x14ac:dyDescent="0.3">
      <c r="A52" s="2" t="s">
        <v>84</v>
      </c>
      <c r="B52" s="19" t="s">
        <v>9</v>
      </c>
      <c r="C52" s="2" t="s">
        <v>71</v>
      </c>
      <c r="D52" s="34">
        <v>2000000</v>
      </c>
      <c r="E52" s="20">
        <v>44539</v>
      </c>
      <c r="F52" s="34">
        <v>2279000</v>
      </c>
      <c r="G52" s="15">
        <v>44545</v>
      </c>
      <c r="H52" s="21">
        <v>2474009.3199999998</v>
      </c>
      <c r="I52" s="20">
        <v>44613</v>
      </c>
      <c r="J52" s="20">
        <v>44613</v>
      </c>
      <c r="K52" s="21"/>
      <c r="L52" s="20"/>
      <c r="M52" s="21"/>
      <c r="N52" s="21"/>
      <c r="O52" s="21"/>
    </row>
    <row r="53" spans="1:15" x14ac:dyDescent="0.3">
      <c r="A53" s="2" t="s">
        <v>84</v>
      </c>
      <c r="B53" s="19" t="s">
        <v>9</v>
      </c>
      <c r="C53" s="2" t="s">
        <v>72</v>
      </c>
      <c r="D53" s="34">
        <v>225000</v>
      </c>
      <c r="E53" s="20">
        <v>44539</v>
      </c>
      <c r="F53" s="34">
        <v>225000</v>
      </c>
      <c r="G53" s="15">
        <v>44544</v>
      </c>
      <c r="H53" s="21"/>
      <c r="I53" s="20"/>
      <c r="J53" s="20"/>
      <c r="K53" s="21"/>
      <c r="L53" s="20"/>
      <c r="M53" s="21"/>
      <c r="N53" s="21"/>
      <c r="O53" s="21"/>
    </row>
    <row r="54" spans="1:15" x14ac:dyDescent="0.3">
      <c r="A54" s="2" t="s">
        <v>13</v>
      </c>
      <c r="B54" s="19" t="s">
        <v>9</v>
      </c>
      <c r="C54" s="2" t="s">
        <v>73</v>
      </c>
      <c r="D54" s="34">
        <v>130000</v>
      </c>
      <c r="E54" s="20">
        <v>44539</v>
      </c>
      <c r="F54" s="34">
        <v>95000</v>
      </c>
      <c r="G54" s="15">
        <v>44545</v>
      </c>
      <c r="H54" s="21">
        <v>223247.43</v>
      </c>
      <c r="I54" s="20">
        <v>44606</v>
      </c>
      <c r="J54" s="20">
        <v>44606</v>
      </c>
      <c r="K54" s="21"/>
      <c r="L54" s="20"/>
      <c r="M54" s="21"/>
      <c r="N54" s="21">
        <v>1154.7083333333335</v>
      </c>
      <c r="O54" s="21">
        <f t="shared" si="0"/>
        <v>1154.7083333333335</v>
      </c>
    </row>
    <row r="55" spans="1:15" x14ac:dyDescent="0.3">
      <c r="A55" s="2" t="s">
        <v>13</v>
      </c>
      <c r="B55" s="19" t="s">
        <v>9</v>
      </c>
      <c r="C55" s="2" t="s">
        <v>74</v>
      </c>
      <c r="D55" s="34">
        <v>600000</v>
      </c>
      <c r="E55" s="20">
        <v>44539</v>
      </c>
      <c r="F55" s="34">
        <v>600000</v>
      </c>
      <c r="G55" s="15">
        <v>44545</v>
      </c>
      <c r="H55" s="21">
        <v>576953.99</v>
      </c>
      <c r="I55" s="20">
        <v>44606</v>
      </c>
      <c r="J55" s="20">
        <v>44606</v>
      </c>
      <c r="K55" s="21">
        <f>+F55-H55</f>
        <v>23046.010000000009</v>
      </c>
      <c r="L55" s="20" t="s">
        <v>155</v>
      </c>
      <c r="M55" s="21"/>
      <c r="N55" s="21"/>
      <c r="O55" s="21"/>
    </row>
    <row r="56" spans="1:15" x14ac:dyDescent="0.3">
      <c r="A56" s="2" t="s">
        <v>14</v>
      </c>
      <c r="B56" s="19" t="s">
        <v>9</v>
      </c>
      <c r="C56" s="2" t="s">
        <v>75</v>
      </c>
      <c r="D56" s="34">
        <v>600000</v>
      </c>
      <c r="E56" s="20">
        <v>44539</v>
      </c>
      <c r="F56" s="34">
        <v>420000</v>
      </c>
      <c r="G56" s="15">
        <v>44545</v>
      </c>
      <c r="H56" s="21">
        <v>870992.53</v>
      </c>
      <c r="I56" s="20">
        <v>44606</v>
      </c>
      <c r="J56" s="20">
        <v>44606</v>
      </c>
      <c r="K56" s="21"/>
      <c r="L56" s="20"/>
      <c r="M56" s="21"/>
      <c r="N56" s="21">
        <v>5938.5</v>
      </c>
      <c r="O56" s="21">
        <f t="shared" si="0"/>
        <v>5938.5</v>
      </c>
    </row>
    <row r="57" spans="1:15" x14ac:dyDescent="0.3">
      <c r="A57" s="2" t="s">
        <v>14</v>
      </c>
      <c r="B57" s="19" t="s">
        <v>9</v>
      </c>
      <c r="C57" s="2" t="s">
        <v>76</v>
      </c>
      <c r="D57" s="34">
        <v>600000</v>
      </c>
      <c r="E57" s="20">
        <v>44539</v>
      </c>
      <c r="F57" s="34">
        <v>500000</v>
      </c>
      <c r="G57" s="15">
        <v>44545</v>
      </c>
      <c r="H57" s="21">
        <v>853902.47</v>
      </c>
      <c r="I57" s="20">
        <v>44606</v>
      </c>
      <c r="J57" s="20">
        <v>44606</v>
      </c>
      <c r="K57" s="21"/>
      <c r="L57" s="20"/>
      <c r="M57" s="21"/>
      <c r="N57" s="21">
        <v>3299.166666666667</v>
      </c>
      <c r="O57" s="21">
        <f t="shared" si="0"/>
        <v>3299.166666666667</v>
      </c>
    </row>
    <row r="58" spans="1:15" x14ac:dyDescent="0.3">
      <c r="A58" s="2" t="s">
        <v>84</v>
      </c>
      <c r="B58" s="19" t="s">
        <v>9</v>
      </c>
      <c r="C58" s="2" t="s">
        <v>77</v>
      </c>
      <c r="D58" s="34">
        <v>1100000</v>
      </c>
      <c r="E58" s="20">
        <v>44539</v>
      </c>
      <c r="F58" s="34">
        <v>1100000</v>
      </c>
      <c r="G58" s="15">
        <v>44545</v>
      </c>
      <c r="H58" s="21">
        <v>3162703.98</v>
      </c>
      <c r="I58" s="20">
        <v>44609</v>
      </c>
      <c r="J58" s="20">
        <v>44609</v>
      </c>
      <c r="K58" s="21"/>
      <c r="L58" s="20"/>
      <c r="M58" s="21"/>
      <c r="O58" s="21"/>
    </row>
    <row r="59" spans="1:15" x14ac:dyDescent="0.3">
      <c r="A59" s="2" t="s">
        <v>85</v>
      </c>
      <c r="B59" s="19" t="s">
        <v>9</v>
      </c>
      <c r="C59" s="2" t="s">
        <v>78</v>
      </c>
      <c r="D59" s="34">
        <v>4800000</v>
      </c>
      <c r="E59" s="20">
        <v>44539</v>
      </c>
      <c r="F59" s="34">
        <v>4960492</v>
      </c>
      <c r="G59" s="15">
        <v>44545</v>
      </c>
      <c r="H59" s="21">
        <v>4395873.16</v>
      </c>
      <c r="I59" s="20">
        <v>44613</v>
      </c>
      <c r="J59" s="20">
        <v>44613</v>
      </c>
      <c r="K59" s="21">
        <f>+F59-H59</f>
        <v>564618.83999999985</v>
      </c>
      <c r="L59" s="20" t="s">
        <v>155</v>
      </c>
      <c r="M59" s="21"/>
      <c r="N59" s="21"/>
      <c r="O59" s="21"/>
    </row>
    <row r="60" spans="1:15" x14ac:dyDescent="0.3">
      <c r="A60" s="2" t="s">
        <v>85</v>
      </c>
      <c r="B60" s="19" t="s">
        <v>9</v>
      </c>
      <c r="C60" s="2" t="s">
        <v>79</v>
      </c>
      <c r="D60" s="34">
        <v>200000</v>
      </c>
      <c r="E60" s="20">
        <v>44539</v>
      </c>
      <c r="F60" s="34">
        <v>1116627.5</v>
      </c>
      <c r="G60" s="15">
        <v>44545</v>
      </c>
      <c r="H60" s="21">
        <v>962852.98</v>
      </c>
      <c r="I60" s="20">
        <v>44610</v>
      </c>
      <c r="J60" s="20">
        <v>44610</v>
      </c>
      <c r="K60" s="21">
        <f>+F60-H60</f>
        <v>153774.52000000002</v>
      </c>
      <c r="L60" s="20" t="s">
        <v>155</v>
      </c>
      <c r="M60" s="21"/>
      <c r="N60" s="21"/>
      <c r="O60" s="21"/>
    </row>
    <row r="61" spans="1:15" x14ac:dyDescent="0.3">
      <c r="A61" s="42" t="s">
        <v>13</v>
      </c>
      <c r="B61" s="39" t="s">
        <v>9</v>
      </c>
      <c r="C61" s="42" t="s">
        <v>80</v>
      </c>
      <c r="D61" s="43">
        <v>30000</v>
      </c>
      <c r="E61" s="37">
        <v>44539</v>
      </c>
      <c r="F61" s="43">
        <v>30000</v>
      </c>
      <c r="G61" s="44">
        <v>44545</v>
      </c>
      <c r="H61" s="38">
        <v>58122.62</v>
      </c>
      <c r="I61" s="37">
        <v>44608</v>
      </c>
      <c r="J61" s="37">
        <v>44608</v>
      </c>
      <c r="K61" s="38"/>
      <c r="L61" s="37"/>
      <c r="M61" s="38"/>
      <c r="N61" s="38"/>
      <c r="O61" s="38"/>
    </row>
    <row r="62" spans="1:15" x14ac:dyDescent="0.3">
      <c r="A62" s="2" t="s">
        <v>85</v>
      </c>
      <c r="B62" s="19" t="s">
        <v>9</v>
      </c>
      <c r="C62" s="2" t="s">
        <v>81</v>
      </c>
      <c r="D62" s="34">
        <v>2651000</v>
      </c>
      <c r="E62" s="20">
        <v>44539</v>
      </c>
      <c r="F62" s="34">
        <v>2651000</v>
      </c>
      <c r="G62" s="15">
        <v>44544</v>
      </c>
      <c r="H62" s="21">
        <v>2869615.78</v>
      </c>
      <c r="I62" s="20">
        <v>44609</v>
      </c>
      <c r="J62" s="20">
        <v>44609</v>
      </c>
      <c r="K62" s="21"/>
      <c r="L62" s="20"/>
      <c r="M62" s="21"/>
      <c r="N62" s="21"/>
      <c r="O62" s="21"/>
    </row>
    <row r="63" spans="1:15" x14ac:dyDescent="0.3">
      <c r="A63" s="2" t="s">
        <v>85</v>
      </c>
      <c r="B63" s="19" t="s">
        <v>9</v>
      </c>
      <c r="C63" s="2" t="s">
        <v>82</v>
      </c>
      <c r="D63" s="34">
        <v>1364500</v>
      </c>
      <c r="E63" s="20">
        <v>44539</v>
      </c>
      <c r="F63" s="34">
        <v>1364500</v>
      </c>
      <c r="G63" s="15">
        <v>44544</v>
      </c>
      <c r="H63" s="21">
        <v>1748562.38</v>
      </c>
      <c r="I63" s="20">
        <v>44602</v>
      </c>
      <c r="J63" s="20">
        <v>44602</v>
      </c>
      <c r="K63" s="21"/>
      <c r="L63" s="20"/>
      <c r="M63" s="21"/>
      <c r="N63" s="21"/>
      <c r="O63" s="21"/>
    </row>
    <row r="64" spans="1:15" x14ac:dyDescent="0.3">
      <c r="A64" s="2" t="s">
        <v>14</v>
      </c>
      <c r="B64" s="19" t="s">
        <v>9</v>
      </c>
      <c r="C64" s="2" t="s">
        <v>83</v>
      </c>
      <c r="D64" s="34">
        <v>1500000</v>
      </c>
      <c r="E64" s="20">
        <v>44539</v>
      </c>
      <c r="F64" s="34">
        <v>1500000</v>
      </c>
      <c r="G64" s="15">
        <v>44545</v>
      </c>
      <c r="H64" s="21">
        <v>4127523.33</v>
      </c>
      <c r="I64" s="20">
        <v>44606</v>
      </c>
      <c r="J64" s="20">
        <v>44606</v>
      </c>
      <c r="K64" s="21"/>
      <c r="L64" s="20"/>
      <c r="M64" s="21"/>
      <c r="N64" s="21"/>
      <c r="O64" s="21"/>
    </row>
    <row r="65" spans="4:14" s="16" customFormat="1" x14ac:dyDescent="0.3">
      <c r="D65" s="30"/>
      <c r="E65" s="31"/>
      <c r="F65" s="30"/>
      <c r="G65" s="45"/>
      <c r="H65" s="30"/>
      <c r="I65" s="31"/>
      <c r="J65" s="31"/>
      <c r="K65" s="30"/>
      <c r="L65" s="31"/>
      <c r="M65" s="30"/>
      <c r="N65" s="30"/>
    </row>
    <row r="66" spans="4:14" s="16" customFormat="1" x14ac:dyDescent="0.3">
      <c r="D66" s="30"/>
      <c r="E66" s="31"/>
      <c r="F66" s="30"/>
      <c r="G66" s="31"/>
      <c r="H66" s="30"/>
      <c r="I66" s="31"/>
      <c r="J66" s="31"/>
      <c r="K66" s="30"/>
      <c r="L66" s="31"/>
      <c r="M66" s="30"/>
      <c r="N66" s="30"/>
    </row>
    <row r="67" spans="4:14" s="16" customFormat="1" x14ac:dyDescent="0.3">
      <c r="D67" s="30"/>
      <c r="E67" s="31"/>
      <c r="F67" s="30"/>
      <c r="G67" s="31"/>
      <c r="H67" s="30"/>
      <c r="I67" s="31"/>
      <c r="J67" s="31"/>
      <c r="K67" s="30"/>
      <c r="L67" s="31"/>
      <c r="M67" s="30"/>
      <c r="N67" s="30"/>
    </row>
    <row r="68" spans="4:14" s="16" customFormat="1" x14ac:dyDescent="0.3">
      <c r="D68" s="30"/>
      <c r="E68" s="31"/>
      <c r="F68" s="30"/>
      <c r="G68" s="31"/>
      <c r="H68" s="30"/>
      <c r="I68" s="31"/>
      <c r="J68" s="31"/>
      <c r="K68" s="30"/>
      <c r="L68" s="31"/>
      <c r="M68" s="30"/>
      <c r="N68" s="30"/>
    </row>
    <row r="69" spans="4:14" s="16" customFormat="1" x14ac:dyDescent="0.3">
      <c r="D69" s="30"/>
      <c r="E69" s="31"/>
      <c r="F69" s="30"/>
      <c r="G69" s="31"/>
      <c r="H69" s="30"/>
      <c r="I69" s="31"/>
      <c r="J69" s="31"/>
      <c r="K69" s="30"/>
      <c r="L69" s="31"/>
      <c r="M69" s="30"/>
      <c r="N69" s="30"/>
    </row>
    <row r="70" spans="4:14" s="16" customFormat="1" x14ac:dyDescent="0.3">
      <c r="D70" s="30"/>
      <c r="E70" s="31"/>
      <c r="F70" s="30"/>
      <c r="G70" s="31"/>
      <c r="H70" s="30"/>
      <c r="I70" s="31"/>
      <c r="J70" s="31"/>
      <c r="K70" s="30"/>
      <c r="L70" s="31"/>
      <c r="M70" s="30"/>
      <c r="N70" s="30"/>
    </row>
    <row r="71" spans="4:14" s="16" customFormat="1" x14ac:dyDescent="0.3">
      <c r="D71" s="30"/>
      <c r="E71" s="31"/>
      <c r="F71" s="30"/>
      <c r="G71" s="31"/>
      <c r="H71" s="30"/>
      <c r="I71" s="31"/>
      <c r="J71" s="31"/>
      <c r="K71" s="30"/>
      <c r="L71" s="31"/>
      <c r="M71" s="30"/>
      <c r="N71" s="30"/>
    </row>
    <row r="72" spans="4:14" s="16" customFormat="1" x14ac:dyDescent="0.3">
      <c r="D72" s="30"/>
      <c r="E72" s="31"/>
      <c r="F72" s="30"/>
      <c r="G72" s="31"/>
      <c r="H72" s="30"/>
      <c r="I72" s="31"/>
      <c r="J72" s="31"/>
      <c r="K72" s="30"/>
      <c r="L72" s="31"/>
      <c r="M72" s="30"/>
      <c r="N72" s="30"/>
    </row>
    <row r="73" spans="4:14" s="16" customFormat="1" x14ac:dyDescent="0.3">
      <c r="D73" s="30"/>
      <c r="E73" s="31"/>
      <c r="F73" s="30"/>
      <c r="G73" s="31"/>
      <c r="H73" s="30"/>
      <c r="I73" s="31"/>
      <c r="J73" s="31"/>
      <c r="K73" s="30"/>
      <c r="L73" s="31"/>
      <c r="M73" s="30"/>
      <c r="N73" s="30"/>
    </row>
    <row r="74" spans="4:14" s="16" customFormat="1" x14ac:dyDescent="0.3">
      <c r="D74" s="30"/>
      <c r="E74" s="31"/>
      <c r="F74" s="30"/>
      <c r="G74" s="31"/>
      <c r="H74" s="30"/>
      <c r="I74" s="31"/>
      <c r="J74" s="31"/>
      <c r="K74" s="30"/>
      <c r="L74" s="31"/>
      <c r="M74" s="30"/>
      <c r="N74" s="30"/>
    </row>
    <row r="75" spans="4:14" s="16" customFormat="1" x14ac:dyDescent="0.3">
      <c r="D75" s="30"/>
      <c r="E75" s="31"/>
      <c r="F75" s="30"/>
      <c r="G75" s="31"/>
      <c r="H75" s="30"/>
      <c r="I75" s="31"/>
      <c r="J75" s="31"/>
      <c r="K75" s="30"/>
      <c r="L75" s="31"/>
      <c r="M75" s="30"/>
      <c r="N75" s="30"/>
    </row>
    <row r="76" spans="4:14" s="16" customFormat="1" x14ac:dyDescent="0.3">
      <c r="D76" s="30"/>
      <c r="E76" s="31"/>
      <c r="F76" s="30"/>
      <c r="G76" s="31"/>
      <c r="H76" s="30"/>
      <c r="I76" s="31"/>
      <c r="J76" s="31"/>
      <c r="K76" s="30"/>
      <c r="L76" s="31"/>
      <c r="M76" s="30"/>
      <c r="N76" s="30"/>
    </row>
    <row r="77" spans="4:14" s="16" customFormat="1" x14ac:dyDescent="0.3">
      <c r="D77" s="30"/>
      <c r="E77" s="31"/>
      <c r="F77" s="30"/>
      <c r="G77" s="31"/>
      <c r="H77" s="30"/>
      <c r="I77" s="31"/>
      <c r="J77" s="31"/>
      <c r="K77" s="30"/>
      <c r="L77" s="31"/>
      <c r="M77" s="30"/>
      <c r="N77" s="30"/>
    </row>
    <row r="78" spans="4:14" s="16" customFormat="1" x14ac:dyDescent="0.3">
      <c r="D78" s="30"/>
      <c r="E78" s="31"/>
      <c r="F78" s="30"/>
      <c r="G78" s="31"/>
      <c r="H78" s="30"/>
      <c r="I78" s="31"/>
      <c r="J78" s="31"/>
      <c r="K78" s="30"/>
      <c r="L78" s="31"/>
      <c r="M78" s="30"/>
      <c r="N78" s="30"/>
    </row>
    <row r="79" spans="4:14" s="16" customFormat="1" x14ac:dyDescent="0.3">
      <c r="D79" s="30"/>
      <c r="E79" s="31"/>
      <c r="F79" s="30"/>
      <c r="G79" s="31"/>
      <c r="H79" s="30"/>
      <c r="I79" s="31"/>
      <c r="J79" s="31"/>
      <c r="K79" s="30"/>
      <c r="L79" s="31"/>
      <c r="M79" s="30"/>
      <c r="N79" s="30"/>
    </row>
    <row r="80" spans="4:14" s="16" customFormat="1" x14ac:dyDescent="0.3">
      <c r="D80" s="30"/>
      <c r="E80" s="31"/>
      <c r="F80" s="30"/>
      <c r="G80" s="31"/>
      <c r="H80" s="30"/>
      <c r="I80" s="31"/>
      <c r="J80" s="31"/>
      <c r="K80" s="30"/>
      <c r="L80" s="31"/>
      <c r="M80" s="30"/>
      <c r="N80" s="30"/>
    </row>
    <row r="81" spans="4:14" s="16" customFormat="1" x14ac:dyDescent="0.3">
      <c r="D81" s="30"/>
      <c r="E81" s="31"/>
      <c r="F81" s="30"/>
      <c r="G81" s="31"/>
      <c r="H81" s="30"/>
      <c r="I81" s="31"/>
      <c r="J81" s="31"/>
      <c r="K81" s="30"/>
      <c r="L81" s="31"/>
      <c r="M81" s="30"/>
      <c r="N81" s="30"/>
    </row>
    <row r="82" spans="4:14" s="16" customFormat="1" x14ac:dyDescent="0.3">
      <c r="D82" s="30"/>
      <c r="E82" s="31"/>
      <c r="F82" s="30"/>
      <c r="G82" s="31"/>
      <c r="H82" s="30"/>
      <c r="I82" s="31"/>
      <c r="J82" s="31"/>
      <c r="K82" s="30"/>
      <c r="L82" s="31"/>
      <c r="M82" s="30"/>
      <c r="N82" s="30"/>
    </row>
    <row r="83" spans="4:14" s="16" customFormat="1" x14ac:dyDescent="0.3">
      <c r="D83" s="30"/>
      <c r="E83" s="31"/>
      <c r="F83" s="30"/>
      <c r="G83" s="31"/>
      <c r="H83" s="30"/>
      <c r="I83" s="31"/>
      <c r="J83" s="31"/>
      <c r="K83" s="30"/>
      <c r="L83" s="31"/>
      <c r="M83" s="30"/>
      <c r="N83" s="30"/>
    </row>
    <row r="84" spans="4:14" s="16" customFormat="1" x14ac:dyDescent="0.3">
      <c r="D84" s="30"/>
      <c r="E84" s="31"/>
      <c r="F84" s="30"/>
      <c r="G84" s="31"/>
      <c r="H84" s="30"/>
      <c r="I84" s="31"/>
      <c r="J84" s="31"/>
      <c r="K84" s="30"/>
      <c r="L84" s="31"/>
      <c r="M84" s="30"/>
      <c r="N84" s="30"/>
    </row>
    <row r="85" spans="4:14" s="16" customFormat="1" x14ac:dyDescent="0.3">
      <c r="D85" s="30"/>
      <c r="E85" s="31"/>
      <c r="F85" s="30"/>
      <c r="G85" s="31"/>
      <c r="H85" s="30"/>
      <c r="I85" s="31"/>
      <c r="J85" s="31"/>
      <c r="K85" s="30"/>
      <c r="L85" s="31"/>
      <c r="M85" s="30"/>
      <c r="N85" s="30"/>
    </row>
    <row r="86" spans="4:14" s="16" customFormat="1" x14ac:dyDescent="0.3">
      <c r="D86" s="30"/>
      <c r="E86" s="31"/>
      <c r="F86" s="30"/>
      <c r="G86" s="31"/>
      <c r="H86" s="30"/>
      <c r="I86" s="31"/>
      <c r="J86" s="31"/>
      <c r="K86" s="30"/>
      <c r="L86" s="31"/>
      <c r="M86" s="30"/>
      <c r="N86" s="30"/>
    </row>
    <row r="87" spans="4:14" s="16" customFormat="1" x14ac:dyDescent="0.3">
      <c r="D87" s="30"/>
      <c r="E87" s="31"/>
      <c r="F87" s="30"/>
      <c r="G87" s="31"/>
      <c r="H87" s="30"/>
      <c r="I87" s="31"/>
      <c r="J87" s="31"/>
      <c r="K87" s="30"/>
      <c r="L87" s="31"/>
      <c r="M87" s="30"/>
      <c r="N87" s="30"/>
    </row>
    <row r="88" spans="4:14" s="16" customFormat="1" x14ac:dyDescent="0.3">
      <c r="D88" s="30"/>
      <c r="E88" s="31"/>
      <c r="F88" s="30"/>
      <c r="G88" s="31"/>
      <c r="H88" s="30"/>
      <c r="I88" s="31"/>
      <c r="J88" s="31"/>
      <c r="K88" s="30"/>
      <c r="L88" s="31"/>
      <c r="M88" s="30"/>
      <c r="N88" s="30"/>
    </row>
    <row r="89" spans="4:14" s="16" customFormat="1" x14ac:dyDescent="0.3">
      <c r="D89" s="30"/>
      <c r="E89" s="31"/>
      <c r="F89" s="30"/>
      <c r="G89" s="31"/>
      <c r="H89" s="30"/>
      <c r="I89" s="31"/>
      <c r="J89" s="31"/>
      <c r="K89" s="30"/>
      <c r="L89" s="31"/>
      <c r="M89" s="30"/>
      <c r="N89" s="30"/>
    </row>
    <row r="90" spans="4:14" s="16" customFormat="1" x14ac:dyDescent="0.3">
      <c r="D90" s="30"/>
      <c r="E90" s="31"/>
      <c r="F90" s="30"/>
      <c r="G90" s="31"/>
      <c r="H90" s="30"/>
      <c r="I90" s="31"/>
      <c r="J90" s="31"/>
      <c r="K90" s="30"/>
      <c r="L90" s="31"/>
      <c r="M90" s="30"/>
      <c r="N90" s="30"/>
    </row>
    <row r="91" spans="4:14" s="16" customFormat="1" x14ac:dyDescent="0.3">
      <c r="D91" s="30"/>
      <c r="E91" s="31"/>
      <c r="F91" s="30"/>
      <c r="G91" s="31"/>
      <c r="H91" s="30"/>
      <c r="I91" s="31"/>
      <c r="J91" s="31"/>
      <c r="K91" s="30"/>
      <c r="L91" s="31"/>
      <c r="M91" s="30"/>
      <c r="N91" s="30"/>
    </row>
    <row r="92" spans="4:14" s="16" customFormat="1" x14ac:dyDescent="0.3">
      <c r="D92" s="30"/>
      <c r="E92" s="31"/>
      <c r="F92" s="30"/>
      <c r="G92" s="31"/>
      <c r="H92" s="30"/>
      <c r="I92" s="31"/>
      <c r="J92" s="31"/>
      <c r="K92" s="30"/>
      <c r="L92" s="31"/>
      <c r="M92" s="30"/>
      <c r="N92" s="30"/>
    </row>
    <row r="93" spans="4:14" s="16" customFormat="1" x14ac:dyDescent="0.3">
      <c r="D93" s="30"/>
      <c r="E93" s="31"/>
      <c r="F93" s="30"/>
      <c r="G93" s="31"/>
      <c r="H93" s="30"/>
      <c r="I93" s="31"/>
      <c r="J93" s="31"/>
      <c r="K93" s="30"/>
      <c r="L93" s="31"/>
      <c r="M93" s="30"/>
      <c r="N93" s="30"/>
    </row>
    <row r="94" spans="4:14" s="16" customFormat="1" x14ac:dyDescent="0.3">
      <c r="D94" s="30"/>
      <c r="E94" s="31"/>
      <c r="F94" s="30"/>
      <c r="G94" s="31"/>
      <c r="H94" s="30"/>
      <c r="I94" s="31"/>
      <c r="J94" s="31"/>
      <c r="K94" s="30"/>
      <c r="L94" s="31"/>
      <c r="M94" s="30"/>
      <c r="N94" s="30"/>
    </row>
    <row r="95" spans="4:14" s="16" customFormat="1" x14ac:dyDescent="0.3">
      <c r="D95" s="30"/>
      <c r="E95" s="31"/>
      <c r="F95" s="30"/>
      <c r="G95" s="31"/>
      <c r="H95" s="30"/>
      <c r="I95" s="31"/>
      <c r="J95" s="31"/>
      <c r="K95" s="30"/>
      <c r="L95" s="31"/>
      <c r="M95" s="30"/>
      <c r="N95" s="30"/>
    </row>
    <row r="96" spans="4:14" s="16" customFormat="1" x14ac:dyDescent="0.3">
      <c r="D96" s="30"/>
      <c r="E96" s="31"/>
      <c r="F96" s="30"/>
      <c r="G96" s="31"/>
      <c r="H96" s="30"/>
      <c r="I96" s="31"/>
      <c r="J96" s="31"/>
      <c r="K96" s="30"/>
      <c r="L96" s="31"/>
      <c r="M96" s="30"/>
      <c r="N96" s="30"/>
    </row>
    <row r="97" spans="4:14" s="16" customFormat="1" x14ac:dyDescent="0.3">
      <c r="D97" s="30"/>
      <c r="E97" s="31"/>
      <c r="F97" s="30"/>
      <c r="G97" s="31"/>
      <c r="H97" s="30"/>
      <c r="I97" s="31"/>
      <c r="J97" s="31"/>
      <c r="K97" s="30"/>
      <c r="L97" s="31"/>
      <c r="M97" s="30"/>
      <c r="N97" s="30"/>
    </row>
    <row r="98" spans="4:14" s="16" customFormat="1" x14ac:dyDescent="0.3">
      <c r="D98" s="30"/>
      <c r="E98" s="31"/>
      <c r="F98" s="30"/>
      <c r="G98" s="31"/>
      <c r="H98" s="30"/>
      <c r="I98" s="31"/>
      <c r="J98" s="31"/>
      <c r="K98" s="30"/>
      <c r="L98" s="31"/>
      <c r="M98" s="30"/>
      <c r="N98" s="30"/>
    </row>
    <row r="99" spans="4:14" s="16" customFormat="1" x14ac:dyDescent="0.3">
      <c r="D99" s="30"/>
      <c r="E99" s="31"/>
      <c r="F99" s="30"/>
      <c r="G99" s="31"/>
      <c r="H99" s="30"/>
      <c r="I99" s="31"/>
      <c r="J99" s="31"/>
      <c r="K99" s="30"/>
      <c r="L99" s="31"/>
      <c r="M99" s="30"/>
      <c r="N99" s="30"/>
    </row>
    <row r="100" spans="4:14" s="16" customFormat="1" x14ac:dyDescent="0.3">
      <c r="D100" s="30"/>
      <c r="E100" s="31"/>
      <c r="F100" s="30"/>
      <c r="G100" s="31"/>
      <c r="H100" s="30"/>
      <c r="I100" s="31"/>
      <c r="J100" s="31"/>
      <c r="K100" s="30"/>
      <c r="L100" s="31"/>
      <c r="M100" s="30"/>
      <c r="N100" s="30"/>
    </row>
    <row r="101" spans="4:14" s="16" customFormat="1" x14ac:dyDescent="0.3">
      <c r="D101" s="30"/>
      <c r="E101" s="31"/>
      <c r="F101" s="30"/>
      <c r="G101" s="31"/>
      <c r="H101" s="30"/>
      <c r="I101" s="31"/>
      <c r="J101" s="31"/>
      <c r="K101" s="30"/>
      <c r="L101" s="31"/>
      <c r="M101" s="30"/>
      <c r="N101" s="30"/>
    </row>
    <row r="102" spans="4:14" s="16" customFormat="1" x14ac:dyDescent="0.3">
      <c r="D102" s="30"/>
      <c r="E102" s="31"/>
      <c r="F102" s="30"/>
      <c r="G102" s="31"/>
      <c r="H102" s="30"/>
      <c r="I102" s="31"/>
      <c r="J102" s="31"/>
      <c r="K102" s="30"/>
      <c r="L102" s="31"/>
      <c r="M102" s="30"/>
      <c r="N102" s="30"/>
    </row>
    <row r="103" spans="4:14" s="16" customFormat="1" x14ac:dyDescent="0.3">
      <c r="D103" s="30"/>
      <c r="E103" s="31"/>
      <c r="F103" s="30"/>
      <c r="G103" s="31"/>
      <c r="H103" s="30"/>
      <c r="I103" s="31"/>
      <c r="J103" s="31"/>
      <c r="K103" s="30"/>
      <c r="L103" s="31"/>
      <c r="M103" s="30"/>
      <c r="N103" s="30"/>
    </row>
    <row r="104" spans="4:14" s="16" customFormat="1" x14ac:dyDescent="0.3">
      <c r="D104" s="30"/>
      <c r="E104" s="31"/>
      <c r="F104" s="30"/>
      <c r="G104" s="31"/>
      <c r="H104" s="30"/>
      <c r="I104" s="31"/>
      <c r="J104" s="31"/>
      <c r="K104" s="30"/>
      <c r="L104" s="31"/>
      <c r="M104" s="30"/>
      <c r="N104" s="30"/>
    </row>
    <row r="105" spans="4:14" s="16" customFormat="1" x14ac:dyDescent="0.3">
      <c r="D105" s="30"/>
      <c r="E105" s="31"/>
      <c r="F105" s="30"/>
      <c r="G105" s="31"/>
      <c r="H105" s="30"/>
      <c r="I105" s="31"/>
      <c r="J105" s="31"/>
      <c r="K105" s="30"/>
      <c r="L105" s="31"/>
      <c r="M105" s="30"/>
      <c r="N105" s="30"/>
    </row>
    <row r="106" spans="4:14" s="16" customFormat="1" x14ac:dyDescent="0.3">
      <c r="D106" s="30"/>
      <c r="E106" s="31"/>
      <c r="F106" s="30"/>
      <c r="G106" s="31"/>
      <c r="H106" s="30"/>
      <c r="I106" s="31"/>
      <c r="J106" s="31"/>
      <c r="K106" s="30"/>
      <c r="L106" s="31"/>
      <c r="M106" s="30"/>
      <c r="N106" s="30"/>
    </row>
    <row r="107" spans="4:14" s="16" customFormat="1" x14ac:dyDescent="0.3">
      <c r="D107" s="30"/>
      <c r="E107" s="31"/>
      <c r="F107" s="30"/>
      <c r="G107" s="31"/>
      <c r="H107" s="30"/>
      <c r="I107" s="31"/>
      <c r="J107" s="31"/>
      <c r="K107" s="30"/>
      <c r="L107" s="31"/>
      <c r="M107" s="30"/>
      <c r="N107" s="30"/>
    </row>
    <row r="108" spans="4:14" s="16" customFormat="1" x14ac:dyDescent="0.3">
      <c r="D108" s="30"/>
      <c r="E108" s="31"/>
      <c r="F108" s="30"/>
      <c r="G108" s="31"/>
      <c r="H108" s="30"/>
      <c r="I108" s="31"/>
      <c r="J108" s="31"/>
      <c r="K108" s="30"/>
      <c r="L108" s="31"/>
      <c r="M108" s="30"/>
      <c r="N108" s="30"/>
    </row>
    <row r="109" spans="4:14" s="16" customFormat="1" x14ac:dyDescent="0.3">
      <c r="D109" s="30"/>
      <c r="E109" s="31"/>
      <c r="F109" s="30"/>
      <c r="G109" s="31"/>
      <c r="H109" s="30"/>
      <c r="I109" s="31"/>
      <c r="J109" s="31"/>
      <c r="K109" s="30"/>
      <c r="L109" s="31"/>
      <c r="M109" s="30"/>
      <c r="N109" s="30"/>
    </row>
    <row r="110" spans="4:14" s="16" customFormat="1" x14ac:dyDescent="0.3">
      <c r="D110" s="30"/>
      <c r="E110" s="31"/>
      <c r="F110" s="30"/>
      <c r="G110" s="31"/>
      <c r="H110" s="30"/>
      <c r="I110" s="31"/>
      <c r="J110" s="31"/>
      <c r="K110" s="30"/>
      <c r="L110" s="31"/>
      <c r="M110" s="30"/>
      <c r="N110" s="30"/>
    </row>
    <row r="111" spans="4:14" s="16" customFormat="1" x14ac:dyDescent="0.3">
      <c r="D111" s="30"/>
      <c r="E111" s="31"/>
      <c r="F111" s="30"/>
      <c r="G111" s="31"/>
      <c r="H111" s="30"/>
      <c r="I111" s="31"/>
      <c r="J111" s="31"/>
      <c r="K111" s="30"/>
      <c r="L111" s="31"/>
      <c r="M111" s="30"/>
      <c r="N111" s="30"/>
    </row>
    <row r="112" spans="4:14" s="16" customFormat="1" x14ac:dyDescent="0.3">
      <c r="D112" s="30"/>
      <c r="E112" s="31"/>
      <c r="F112" s="30"/>
      <c r="G112" s="31"/>
      <c r="H112" s="30"/>
      <c r="I112" s="31"/>
      <c r="J112" s="31"/>
      <c r="K112" s="30"/>
      <c r="L112" s="31"/>
      <c r="M112" s="30"/>
      <c r="N112" s="30"/>
    </row>
    <row r="113" spans="4:14" s="16" customFormat="1" x14ac:dyDescent="0.3">
      <c r="D113" s="30"/>
      <c r="E113" s="31"/>
      <c r="F113" s="30"/>
      <c r="G113" s="31"/>
      <c r="H113" s="30"/>
      <c r="I113" s="31"/>
      <c r="J113" s="31"/>
      <c r="K113" s="30"/>
      <c r="L113" s="31"/>
      <c r="M113" s="30"/>
      <c r="N113" s="30"/>
    </row>
    <row r="114" spans="4:14" s="16" customFormat="1" x14ac:dyDescent="0.3">
      <c r="D114" s="30"/>
      <c r="E114" s="31"/>
      <c r="F114" s="30"/>
      <c r="G114" s="31"/>
      <c r="H114" s="30"/>
      <c r="I114" s="31"/>
      <c r="J114" s="31"/>
      <c r="K114" s="30"/>
      <c r="L114" s="31"/>
      <c r="M114" s="30"/>
      <c r="N114" s="30"/>
    </row>
    <row r="115" spans="4:14" s="16" customFormat="1" x14ac:dyDescent="0.3">
      <c r="D115" s="30"/>
      <c r="E115" s="31"/>
      <c r="F115" s="30"/>
      <c r="G115" s="31"/>
      <c r="H115" s="30"/>
      <c r="I115" s="31"/>
      <c r="J115" s="31"/>
      <c r="K115" s="30"/>
      <c r="L115" s="31"/>
      <c r="M115" s="30"/>
      <c r="N115" s="30"/>
    </row>
    <row r="116" spans="4:14" s="16" customFormat="1" x14ac:dyDescent="0.3">
      <c r="D116" s="30"/>
      <c r="E116" s="31"/>
      <c r="F116" s="30"/>
      <c r="G116" s="31"/>
      <c r="H116" s="30"/>
      <c r="I116" s="31"/>
      <c r="J116" s="31"/>
      <c r="K116" s="30"/>
      <c r="L116" s="31"/>
      <c r="M116" s="30"/>
      <c r="N116" s="30"/>
    </row>
    <row r="117" spans="4:14" s="16" customFormat="1" x14ac:dyDescent="0.3">
      <c r="D117" s="30"/>
      <c r="E117" s="31"/>
      <c r="F117" s="30"/>
      <c r="G117" s="31"/>
      <c r="H117" s="30"/>
      <c r="I117" s="31"/>
      <c r="J117" s="31"/>
      <c r="K117" s="30"/>
      <c r="L117" s="31"/>
      <c r="M117" s="30"/>
      <c r="N117" s="30"/>
    </row>
    <row r="118" spans="4:14" s="16" customFormat="1" x14ac:dyDescent="0.3">
      <c r="D118" s="30"/>
      <c r="E118" s="31"/>
      <c r="F118" s="30"/>
      <c r="G118" s="31"/>
      <c r="H118" s="30"/>
      <c r="I118" s="31"/>
      <c r="J118" s="31"/>
      <c r="K118" s="30"/>
      <c r="L118" s="31"/>
      <c r="M118" s="30"/>
      <c r="N118" s="30"/>
    </row>
    <row r="119" spans="4:14" s="16" customFormat="1" x14ac:dyDescent="0.3">
      <c r="D119" s="30"/>
      <c r="E119" s="31"/>
      <c r="F119" s="30"/>
      <c r="G119" s="31"/>
      <c r="H119" s="30"/>
      <c r="I119" s="31"/>
      <c r="J119" s="31"/>
      <c r="K119" s="30"/>
      <c r="L119" s="31"/>
      <c r="M119" s="30"/>
      <c r="N119" s="30"/>
    </row>
    <row r="120" spans="4:14" s="16" customFormat="1" x14ac:dyDescent="0.3">
      <c r="D120" s="30"/>
      <c r="E120" s="31"/>
      <c r="F120" s="30"/>
      <c r="G120" s="31"/>
      <c r="H120" s="30"/>
      <c r="I120" s="31"/>
      <c r="J120" s="31"/>
      <c r="K120" s="30"/>
      <c r="L120" s="31"/>
      <c r="M120" s="30"/>
      <c r="N120" s="30"/>
    </row>
    <row r="121" spans="4:14" s="16" customFormat="1" x14ac:dyDescent="0.3">
      <c r="D121" s="30"/>
      <c r="E121" s="31"/>
      <c r="F121" s="30"/>
      <c r="G121" s="31"/>
      <c r="H121" s="30"/>
      <c r="I121" s="31"/>
      <c r="J121" s="31"/>
      <c r="K121" s="30"/>
      <c r="L121" s="31"/>
      <c r="M121" s="30"/>
      <c r="N121" s="30"/>
    </row>
    <row r="122" spans="4:14" s="16" customFormat="1" x14ac:dyDescent="0.3">
      <c r="D122" s="30"/>
      <c r="E122" s="31"/>
      <c r="F122" s="30"/>
      <c r="G122" s="31"/>
      <c r="H122" s="30"/>
      <c r="I122" s="31"/>
      <c r="J122" s="31"/>
      <c r="K122" s="30"/>
      <c r="L122" s="31"/>
      <c r="M122" s="30"/>
      <c r="N122" s="30"/>
    </row>
    <row r="123" spans="4:14" s="16" customFormat="1" x14ac:dyDescent="0.3">
      <c r="D123" s="30"/>
      <c r="E123" s="31"/>
      <c r="F123" s="30"/>
      <c r="G123" s="31"/>
      <c r="H123" s="30"/>
      <c r="I123" s="31"/>
      <c r="J123" s="31"/>
      <c r="K123" s="30"/>
      <c r="L123" s="31"/>
      <c r="M123" s="30"/>
      <c r="N123" s="30"/>
    </row>
    <row r="124" spans="4:14" s="16" customFormat="1" x14ac:dyDescent="0.3">
      <c r="D124" s="30"/>
      <c r="E124" s="31"/>
      <c r="F124" s="30"/>
      <c r="G124" s="31"/>
      <c r="H124" s="30"/>
      <c r="I124" s="31"/>
      <c r="J124" s="31"/>
      <c r="K124" s="30"/>
      <c r="L124" s="31"/>
      <c r="M124" s="30"/>
      <c r="N124" s="30"/>
    </row>
    <row r="125" spans="4:14" s="16" customFormat="1" x14ac:dyDescent="0.3">
      <c r="D125" s="30"/>
      <c r="E125" s="31"/>
      <c r="F125" s="30"/>
      <c r="G125" s="31"/>
      <c r="H125" s="30"/>
      <c r="I125" s="31"/>
      <c r="J125" s="31"/>
      <c r="K125" s="30"/>
      <c r="L125" s="31"/>
      <c r="M125" s="30"/>
      <c r="N125" s="30"/>
    </row>
    <row r="126" spans="4:14" s="16" customFormat="1" x14ac:dyDescent="0.3">
      <c r="D126" s="30"/>
      <c r="E126" s="31"/>
      <c r="F126" s="30"/>
      <c r="G126" s="31"/>
      <c r="H126" s="30"/>
      <c r="I126" s="31"/>
      <c r="J126" s="31"/>
      <c r="K126" s="30"/>
      <c r="L126" s="31"/>
      <c r="M126" s="30"/>
      <c r="N126" s="30"/>
    </row>
    <row r="127" spans="4:14" s="16" customFormat="1" x14ac:dyDescent="0.3">
      <c r="D127" s="30"/>
      <c r="E127" s="31"/>
      <c r="F127" s="30"/>
      <c r="G127" s="31"/>
      <c r="H127" s="30"/>
      <c r="I127" s="31"/>
      <c r="J127" s="31"/>
      <c r="K127" s="30"/>
      <c r="L127" s="31"/>
      <c r="M127" s="30"/>
      <c r="N127" s="30"/>
    </row>
    <row r="128" spans="4:14" s="16" customFormat="1" x14ac:dyDescent="0.3">
      <c r="D128" s="30"/>
      <c r="E128" s="31"/>
      <c r="F128" s="30"/>
      <c r="G128" s="31"/>
      <c r="H128" s="30"/>
      <c r="I128" s="31"/>
      <c r="J128" s="31"/>
      <c r="K128" s="30"/>
      <c r="L128" s="31"/>
      <c r="M128" s="30"/>
      <c r="N128" s="30"/>
    </row>
    <row r="129" spans="4:14" s="16" customFormat="1" x14ac:dyDescent="0.3">
      <c r="D129" s="30"/>
      <c r="E129" s="31"/>
      <c r="F129" s="30"/>
      <c r="G129" s="31"/>
      <c r="H129" s="30"/>
      <c r="I129" s="31"/>
      <c r="J129" s="31"/>
      <c r="K129" s="30"/>
      <c r="L129" s="31"/>
      <c r="M129" s="30"/>
      <c r="N129" s="30"/>
    </row>
    <row r="130" spans="4:14" s="16" customFormat="1" x14ac:dyDescent="0.3">
      <c r="D130" s="30"/>
      <c r="E130" s="31"/>
      <c r="F130" s="30"/>
      <c r="G130" s="31"/>
      <c r="H130" s="30"/>
      <c r="I130" s="31"/>
      <c r="J130" s="31"/>
      <c r="K130" s="30"/>
      <c r="L130" s="31"/>
      <c r="M130" s="30"/>
      <c r="N130" s="30"/>
    </row>
    <row r="131" spans="4:14" s="16" customFormat="1" x14ac:dyDescent="0.3">
      <c r="D131" s="30"/>
      <c r="E131" s="31"/>
      <c r="F131" s="30"/>
      <c r="G131" s="31"/>
      <c r="H131" s="30"/>
      <c r="I131" s="31"/>
      <c r="J131" s="31"/>
      <c r="K131" s="30"/>
      <c r="L131" s="31"/>
      <c r="M131" s="30"/>
      <c r="N131" s="30"/>
    </row>
    <row r="132" spans="4:14" s="16" customFormat="1" x14ac:dyDescent="0.3">
      <c r="D132" s="30"/>
      <c r="E132" s="31"/>
      <c r="F132" s="30"/>
      <c r="G132" s="31"/>
      <c r="H132" s="30"/>
      <c r="I132" s="31"/>
      <c r="J132" s="31"/>
      <c r="K132" s="30"/>
      <c r="L132" s="31"/>
      <c r="M132" s="30"/>
      <c r="N132" s="30"/>
    </row>
    <row r="133" spans="4:14" s="16" customFormat="1" x14ac:dyDescent="0.3">
      <c r="D133" s="30"/>
      <c r="E133" s="31"/>
      <c r="F133" s="30"/>
      <c r="G133" s="31"/>
      <c r="H133" s="30"/>
      <c r="I133" s="31"/>
      <c r="J133" s="31"/>
      <c r="K133" s="30"/>
      <c r="L133" s="31"/>
      <c r="M133" s="30"/>
      <c r="N133" s="30"/>
    </row>
    <row r="134" spans="4:14" s="16" customFormat="1" x14ac:dyDescent="0.3">
      <c r="D134" s="30"/>
      <c r="E134" s="31"/>
      <c r="F134" s="30"/>
      <c r="G134" s="31"/>
      <c r="H134" s="30"/>
      <c r="I134" s="31"/>
      <c r="J134" s="31"/>
      <c r="K134" s="30"/>
      <c r="L134" s="31"/>
      <c r="M134" s="30"/>
      <c r="N134" s="30"/>
    </row>
    <row r="135" spans="4:14" s="16" customFormat="1" x14ac:dyDescent="0.3">
      <c r="D135" s="30"/>
      <c r="E135" s="31"/>
      <c r="F135" s="30"/>
      <c r="G135" s="31"/>
      <c r="H135" s="30"/>
      <c r="I135" s="31"/>
      <c r="J135" s="31"/>
      <c r="K135" s="30"/>
      <c r="L135" s="31"/>
      <c r="M135" s="30"/>
      <c r="N135" s="30"/>
    </row>
    <row r="136" spans="4:14" s="16" customFormat="1" x14ac:dyDescent="0.3">
      <c r="D136" s="30"/>
      <c r="E136" s="31"/>
      <c r="F136" s="30"/>
      <c r="G136" s="31"/>
      <c r="H136" s="30"/>
      <c r="I136" s="31"/>
      <c r="J136" s="31"/>
      <c r="K136" s="30"/>
      <c r="L136" s="31"/>
      <c r="M136" s="30"/>
      <c r="N136" s="30"/>
    </row>
    <row r="137" spans="4:14" s="16" customFormat="1" x14ac:dyDescent="0.3">
      <c r="D137" s="30"/>
      <c r="E137" s="31"/>
      <c r="F137" s="30"/>
      <c r="G137" s="31"/>
      <c r="H137" s="30"/>
      <c r="I137" s="31"/>
      <c r="J137" s="31"/>
      <c r="K137" s="30"/>
      <c r="L137" s="31"/>
      <c r="M137" s="30"/>
      <c r="N137" s="30"/>
    </row>
    <row r="138" spans="4:14" s="16" customFormat="1" x14ac:dyDescent="0.3">
      <c r="D138" s="30"/>
      <c r="E138" s="31"/>
      <c r="F138" s="30"/>
      <c r="G138" s="31"/>
      <c r="H138" s="30"/>
      <c r="I138" s="31"/>
      <c r="J138" s="31"/>
      <c r="K138" s="30"/>
      <c r="L138" s="31"/>
      <c r="M138" s="30"/>
      <c r="N138" s="30"/>
    </row>
    <row r="139" spans="4:14" s="16" customFormat="1" x14ac:dyDescent="0.3">
      <c r="D139" s="30"/>
      <c r="E139" s="31"/>
      <c r="F139" s="30"/>
      <c r="G139" s="31"/>
      <c r="H139" s="30"/>
      <c r="I139" s="31"/>
      <c r="J139" s="31"/>
      <c r="K139" s="30"/>
      <c r="L139" s="31"/>
      <c r="M139" s="30"/>
      <c r="N139" s="30"/>
    </row>
    <row r="140" spans="4:14" s="16" customFormat="1" x14ac:dyDescent="0.3">
      <c r="D140" s="30"/>
      <c r="E140" s="31"/>
      <c r="F140" s="30"/>
      <c r="G140" s="31"/>
      <c r="H140" s="30"/>
      <c r="I140" s="31"/>
      <c r="J140" s="31"/>
      <c r="K140" s="30"/>
      <c r="L140" s="31"/>
      <c r="M140" s="30"/>
      <c r="N140" s="30"/>
    </row>
    <row r="141" spans="4:14" s="16" customFormat="1" x14ac:dyDescent="0.3">
      <c r="D141" s="30"/>
      <c r="E141" s="31"/>
      <c r="F141" s="30"/>
      <c r="G141" s="31"/>
      <c r="H141" s="30"/>
      <c r="I141" s="31"/>
      <c r="J141" s="31"/>
      <c r="K141" s="30"/>
      <c r="L141" s="31"/>
      <c r="M141" s="30"/>
      <c r="N141" s="30"/>
    </row>
    <row r="142" spans="4:14" s="16" customFormat="1" x14ac:dyDescent="0.3">
      <c r="D142" s="30"/>
      <c r="E142" s="31"/>
      <c r="F142" s="30"/>
      <c r="G142" s="31"/>
      <c r="H142" s="30"/>
      <c r="I142" s="31"/>
      <c r="J142" s="31"/>
      <c r="K142" s="30"/>
      <c r="L142" s="31"/>
      <c r="M142" s="30"/>
      <c r="N142" s="30"/>
    </row>
    <row r="143" spans="4:14" s="16" customFormat="1" x14ac:dyDescent="0.3">
      <c r="D143" s="30"/>
      <c r="E143" s="31"/>
      <c r="F143" s="30"/>
      <c r="G143" s="31"/>
      <c r="H143" s="30"/>
      <c r="I143" s="31"/>
      <c r="J143" s="31"/>
      <c r="K143" s="30"/>
      <c r="L143" s="31"/>
      <c r="M143" s="30"/>
      <c r="N143" s="30"/>
    </row>
    <row r="144" spans="4:14" s="16" customFormat="1" x14ac:dyDescent="0.3">
      <c r="D144" s="30"/>
      <c r="E144" s="31"/>
      <c r="F144" s="30"/>
      <c r="G144" s="31"/>
      <c r="H144" s="30"/>
      <c r="I144" s="31"/>
      <c r="J144" s="31"/>
      <c r="K144" s="30"/>
      <c r="L144" s="31"/>
      <c r="M144" s="30"/>
      <c r="N144" s="30"/>
    </row>
    <row r="145" spans="4:14" s="16" customFormat="1" x14ac:dyDescent="0.3">
      <c r="D145" s="30"/>
      <c r="E145" s="31"/>
      <c r="F145" s="30"/>
      <c r="G145" s="31"/>
      <c r="H145" s="30"/>
      <c r="I145" s="31"/>
      <c r="J145" s="31"/>
      <c r="K145" s="30"/>
      <c r="L145" s="31"/>
      <c r="M145" s="30"/>
      <c r="N145" s="30"/>
    </row>
    <row r="146" spans="4:14" s="16" customFormat="1" x14ac:dyDescent="0.3">
      <c r="D146" s="30"/>
      <c r="E146" s="31"/>
      <c r="F146" s="30"/>
      <c r="G146" s="31"/>
      <c r="H146" s="30"/>
      <c r="I146" s="31"/>
      <c r="J146" s="31"/>
      <c r="K146" s="30"/>
      <c r="L146" s="31"/>
      <c r="M146" s="30"/>
      <c r="N146" s="30"/>
    </row>
    <row r="147" spans="4:14" s="16" customFormat="1" x14ac:dyDescent="0.3">
      <c r="D147" s="30"/>
      <c r="E147" s="31"/>
      <c r="F147" s="30"/>
      <c r="G147" s="31"/>
      <c r="H147" s="30"/>
      <c r="I147" s="31"/>
      <c r="J147" s="31"/>
      <c r="K147" s="30"/>
      <c r="L147" s="31"/>
      <c r="M147" s="30"/>
      <c r="N147" s="30"/>
    </row>
    <row r="148" spans="4:14" s="16" customFormat="1" x14ac:dyDescent="0.3">
      <c r="D148" s="30"/>
      <c r="E148" s="31"/>
      <c r="F148" s="30"/>
      <c r="G148" s="31"/>
      <c r="H148" s="30"/>
      <c r="I148" s="31"/>
      <c r="J148" s="31"/>
      <c r="K148" s="30"/>
      <c r="L148" s="31"/>
      <c r="M148" s="30"/>
      <c r="N148" s="30"/>
    </row>
    <row r="149" spans="4:14" s="16" customFormat="1" x14ac:dyDescent="0.3">
      <c r="D149" s="30"/>
      <c r="E149" s="31"/>
      <c r="F149" s="30"/>
      <c r="G149" s="31"/>
      <c r="H149" s="30"/>
      <c r="I149" s="31"/>
      <c r="J149" s="31"/>
      <c r="K149" s="30"/>
      <c r="L149" s="31"/>
      <c r="M149" s="30"/>
      <c r="N149" s="30"/>
    </row>
    <row r="150" spans="4:14" s="16" customFormat="1" x14ac:dyDescent="0.3">
      <c r="D150" s="30"/>
      <c r="E150" s="31"/>
      <c r="F150" s="30"/>
      <c r="G150" s="31"/>
      <c r="H150" s="30"/>
      <c r="I150" s="31"/>
      <c r="J150" s="31"/>
      <c r="K150" s="30"/>
      <c r="L150" s="31"/>
      <c r="M150" s="30"/>
      <c r="N150" s="30"/>
    </row>
    <row r="151" spans="4:14" s="16" customFormat="1" x14ac:dyDescent="0.3">
      <c r="D151" s="30"/>
      <c r="E151" s="31"/>
      <c r="F151" s="30"/>
      <c r="G151" s="31"/>
      <c r="H151" s="30"/>
      <c r="I151" s="31"/>
      <c r="J151" s="31"/>
      <c r="K151" s="30"/>
      <c r="L151" s="31"/>
      <c r="M151" s="30"/>
      <c r="N151" s="30"/>
    </row>
    <row r="152" spans="4:14" s="16" customFormat="1" x14ac:dyDescent="0.3">
      <c r="D152" s="30"/>
      <c r="E152" s="31"/>
      <c r="F152" s="30"/>
      <c r="G152" s="31"/>
      <c r="H152" s="30"/>
      <c r="I152" s="31"/>
      <c r="J152" s="31"/>
      <c r="K152" s="30"/>
      <c r="L152" s="31"/>
      <c r="M152" s="30"/>
      <c r="N152" s="30"/>
    </row>
    <row r="153" spans="4:14" s="16" customFormat="1" x14ac:dyDescent="0.3">
      <c r="D153" s="30"/>
      <c r="E153" s="31"/>
      <c r="F153" s="30"/>
      <c r="G153" s="31"/>
      <c r="H153" s="30"/>
      <c r="I153" s="31"/>
      <c r="J153" s="31"/>
      <c r="K153" s="30"/>
      <c r="L153" s="31"/>
      <c r="M153" s="30"/>
      <c r="N153" s="30"/>
    </row>
    <row r="154" spans="4:14" s="16" customFormat="1" x14ac:dyDescent="0.3">
      <c r="D154" s="30"/>
      <c r="E154" s="31"/>
      <c r="F154" s="30"/>
      <c r="G154" s="31"/>
      <c r="H154" s="30"/>
      <c r="I154" s="31"/>
      <c r="J154" s="31"/>
      <c r="K154" s="30"/>
      <c r="L154" s="31"/>
      <c r="M154" s="30"/>
      <c r="N154" s="30"/>
    </row>
    <row r="155" spans="4:14" s="16" customFormat="1" x14ac:dyDescent="0.3">
      <c r="D155" s="30"/>
      <c r="E155" s="31"/>
      <c r="F155" s="30"/>
      <c r="G155" s="31"/>
      <c r="H155" s="30"/>
      <c r="I155" s="31"/>
      <c r="J155" s="31"/>
      <c r="K155" s="30"/>
      <c r="L155" s="31"/>
      <c r="M155" s="30"/>
      <c r="N155" s="30"/>
    </row>
    <row r="156" spans="4:14" s="16" customFormat="1" x14ac:dyDescent="0.3">
      <c r="D156" s="30"/>
      <c r="E156" s="31"/>
      <c r="F156" s="30"/>
      <c r="G156" s="31"/>
      <c r="H156" s="30"/>
      <c r="I156" s="31"/>
      <c r="J156" s="31"/>
      <c r="K156" s="30"/>
      <c r="L156" s="31"/>
      <c r="M156" s="30"/>
      <c r="N156" s="30"/>
    </row>
    <row r="157" spans="4:14" s="16" customFormat="1" x14ac:dyDescent="0.3">
      <c r="D157" s="30"/>
      <c r="E157" s="31"/>
      <c r="F157" s="30"/>
      <c r="G157" s="31"/>
      <c r="H157" s="30"/>
      <c r="I157" s="31"/>
      <c r="J157" s="31"/>
      <c r="K157" s="30"/>
      <c r="L157" s="31"/>
      <c r="M157" s="30"/>
      <c r="N157" s="30"/>
    </row>
    <row r="158" spans="4:14" s="16" customFormat="1" x14ac:dyDescent="0.3">
      <c r="D158" s="30"/>
      <c r="E158" s="31"/>
      <c r="F158" s="30"/>
      <c r="G158" s="31"/>
      <c r="H158" s="30"/>
      <c r="I158" s="31"/>
      <c r="J158" s="31"/>
      <c r="K158" s="30"/>
      <c r="L158" s="31"/>
      <c r="M158" s="30"/>
      <c r="N158" s="30"/>
    </row>
    <row r="159" spans="4:14" s="16" customFormat="1" x14ac:dyDescent="0.3">
      <c r="D159" s="30"/>
      <c r="E159" s="31"/>
      <c r="F159" s="30"/>
      <c r="G159" s="31"/>
      <c r="H159" s="30"/>
      <c r="I159" s="31"/>
      <c r="J159" s="31"/>
      <c r="K159" s="30"/>
      <c r="L159" s="31"/>
      <c r="M159" s="30"/>
      <c r="N159" s="30"/>
    </row>
    <row r="160" spans="4:14" s="16" customFormat="1" x14ac:dyDescent="0.3">
      <c r="D160" s="30"/>
      <c r="E160" s="31"/>
      <c r="F160" s="30"/>
      <c r="G160" s="31"/>
      <c r="H160" s="30"/>
      <c r="I160" s="31"/>
      <c r="J160" s="31"/>
      <c r="K160" s="30"/>
      <c r="L160" s="31"/>
      <c r="M160" s="30"/>
      <c r="N160" s="30"/>
    </row>
    <row r="161" spans="4:14" s="16" customFormat="1" x14ac:dyDescent="0.3">
      <c r="D161" s="30"/>
      <c r="E161" s="31"/>
      <c r="F161" s="30"/>
      <c r="G161" s="31"/>
      <c r="H161" s="30"/>
      <c r="I161" s="31"/>
      <c r="J161" s="31"/>
      <c r="K161" s="30"/>
      <c r="L161" s="31"/>
      <c r="M161" s="30"/>
      <c r="N161" s="30"/>
    </row>
    <row r="162" spans="4:14" s="16" customFormat="1" x14ac:dyDescent="0.3">
      <c r="D162" s="30"/>
      <c r="E162" s="31"/>
      <c r="F162" s="30"/>
      <c r="G162" s="31"/>
      <c r="H162" s="30"/>
      <c r="I162" s="31"/>
      <c r="J162" s="31"/>
      <c r="K162" s="30"/>
      <c r="L162" s="31"/>
      <c r="M162" s="30"/>
      <c r="N162" s="30"/>
    </row>
    <row r="163" spans="4:14" s="16" customFormat="1" x14ac:dyDescent="0.3">
      <c r="D163" s="30"/>
      <c r="E163" s="31"/>
      <c r="F163" s="30"/>
      <c r="G163" s="31"/>
      <c r="H163" s="30"/>
      <c r="I163" s="31"/>
      <c r="J163" s="31"/>
      <c r="K163" s="30"/>
      <c r="L163" s="31"/>
      <c r="M163" s="30"/>
      <c r="N163" s="30"/>
    </row>
    <row r="164" spans="4:14" s="16" customFormat="1" x14ac:dyDescent="0.3">
      <c r="D164" s="30"/>
      <c r="E164" s="31"/>
      <c r="F164" s="30"/>
      <c r="G164" s="31"/>
      <c r="H164" s="30"/>
      <c r="I164" s="31"/>
      <c r="J164" s="31"/>
      <c r="K164" s="30"/>
      <c r="L164" s="31"/>
      <c r="M164" s="30"/>
      <c r="N164" s="30"/>
    </row>
    <row r="165" spans="4:14" s="16" customFormat="1" x14ac:dyDescent="0.3">
      <c r="D165" s="30"/>
      <c r="E165" s="31"/>
      <c r="F165" s="30"/>
      <c r="G165" s="31"/>
      <c r="H165" s="30"/>
      <c r="I165" s="31"/>
      <c r="J165" s="31"/>
      <c r="K165" s="30"/>
      <c r="L165" s="31"/>
      <c r="M165" s="30"/>
      <c r="N165" s="30"/>
    </row>
    <row r="166" spans="4:14" s="16" customFormat="1" x14ac:dyDescent="0.3">
      <c r="D166" s="30"/>
      <c r="E166" s="31"/>
      <c r="F166" s="30"/>
      <c r="G166" s="31"/>
      <c r="H166" s="30"/>
      <c r="I166" s="31"/>
      <c r="J166" s="31"/>
      <c r="K166" s="30"/>
      <c r="L166" s="31"/>
      <c r="M166" s="30"/>
      <c r="N166" s="30"/>
    </row>
    <row r="167" spans="4:14" s="16" customFormat="1" x14ac:dyDescent="0.3">
      <c r="D167" s="30"/>
      <c r="E167" s="31"/>
      <c r="F167" s="30"/>
      <c r="G167" s="31"/>
      <c r="H167" s="30"/>
      <c r="I167" s="31"/>
      <c r="J167" s="31"/>
      <c r="K167" s="30"/>
      <c r="L167" s="31"/>
      <c r="M167" s="30"/>
      <c r="N167" s="30"/>
    </row>
    <row r="168" spans="4:14" s="16" customFormat="1" x14ac:dyDescent="0.3">
      <c r="D168" s="30"/>
      <c r="E168" s="31"/>
      <c r="F168" s="30"/>
      <c r="G168" s="31"/>
      <c r="H168" s="30"/>
      <c r="I168" s="31"/>
      <c r="J168" s="31"/>
      <c r="K168" s="30"/>
      <c r="L168" s="31"/>
      <c r="M168" s="30"/>
      <c r="N168" s="30"/>
    </row>
    <row r="169" spans="4:14" s="16" customFormat="1" x14ac:dyDescent="0.3">
      <c r="D169" s="30"/>
      <c r="E169" s="31"/>
      <c r="F169" s="30"/>
      <c r="G169" s="31"/>
      <c r="H169" s="30"/>
      <c r="I169" s="31"/>
      <c r="J169" s="31"/>
      <c r="K169" s="30"/>
      <c r="L169" s="31"/>
      <c r="M169" s="30"/>
      <c r="N169" s="30"/>
    </row>
    <row r="170" spans="4:14" s="16" customFormat="1" x14ac:dyDescent="0.3">
      <c r="D170" s="30"/>
      <c r="E170" s="31"/>
      <c r="F170" s="30"/>
      <c r="G170" s="31"/>
      <c r="H170" s="30"/>
      <c r="I170" s="31"/>
      <c r="J170" s="31"/>
      <c r="K170" s="30"/>
      <c r="L170" s="31"/>
      <c r="M170" s="30"/>
      <c r="N170" s="30"/>
    </row>
    <row r="171" spans="4:14" s="16" customFormat="1" x14ac:dyDescent="0.3">
      <c r="D171" s="30"/>
      <c r="E171" s="31"/>
      <c r="F171" s="30"/>
      <c r="G171" s="31"/>
      <c r="H171" s="30"/>
      <c r="I171" s="31"/>
      <c r="J171" s="31"/>
      <c r="K171" s="30"/>
      <c r="L171" s="31"/>
      <c r="M171" s="30"/>
      <c r="N171" s="30"/>
    </row>
    <row r="172" spans="4:14" s="16" customFormat="1" x14ac:dyDescent="0.3">
      <c r="D172" s="30"/>
      <c r="E172" s="31"/>
      <c r="F172" s="30"/>
      <c r="G172" s="31"/>
      <c r="H172" s="30"/>
      <c r="I172" s="31"/>
      <c r="J172" s="31"/>
      <c r="K172" s="30"/>
      <c r="L172" s="31"/>
      <c r="M172" s="30"/>
      <c r="N172" s="30"/>
    </row>
    <row r="173" spans="4:14" s="16" customFormat="1" x14ac:dyDescent="0.3">
      <c r="D173" s="30"/>
      <c r="E173" s="31"/>
      <c r="F173" s="30"/>
      <c r="G173" s="31"/>
      <c r="H173" s="30"/>
      <c r="I173" s="31"/>
      <c r="J173" s="31"/>
      <c r="K173" s="30"/>
      <c r="L173" s="31"/>
      <c r="M173" s="30"/>
      <c r="N173" s="30"/>
    </row>
    <row r="174" spans="4:14" s="16" customFormat="1" x14ac:dyDescent="0.3">
      <c r="D174" s="30"/>
      <c r="E174" s="31"/>
      <c r="F174" s="30"/>
      <c r="G174" s="31"/>
      <c r="H174" s="30"/>
      <c r="I174" s="31"/>
      <c r="J174" s="31"/>
      <c r="K174" s="30"/>
      <c r="L174" s="31"/>
      <c r="M174" s="30"/>
      <c r="N174" s="30"/>
    </row>
    <row r="175" spans="4:14" s="16" customFormat="1" x14ac:dyDescent="0.3">
      <c r="D175" s="30"/>
      <c r="E175" s="31"/>
      <c r="F175" s="30"/>
      <c r="G175" s="31"/>
      <c r="H175" s="30"/>
      <c r="I175" s="31"/>
      <c r="J175" s="31"/>
      <c r="K175" s="30"/>
      <c r="L175" s="31"/>
      <c r="M175" s="30"/>
      <c r="N175" s="30"/>
    </row>
    <row r="176" spans="4:14" s="16" customFormat="1" x14ac:dyDescent="0.3">
      <c r="D176" s="30"/>
      <c r="E176" s="31"/>
      <c r="F176" s="30"/>
      <c r="G176" s="31"/>
      <c r="H176" s="30"/>
      <c r="I176" s="31"/>
      <c r="J176" s="31"/>
      <c r="K176" s="30"/>
      <c r="L176" s="31"/>
      <c r="M176" s="30"/>
      <c r="N176" s="30"/>
    </row>
    <row r="177" spans="4:14" s="16" customFormat="1" x14ac:dyDescent="0.3">
      <c r="D177" s="30"/>
      <c r="E177" s="31"/>
      <c r="F177" s="30"/>
      <c r="G177" s="31"/>
      <c r="H177" s="30"/>
      <c r="I177" s="31"/>
      <c r="J177" s="31"/>
      <c r="K177" s="30"/>
      <c r="L177" s="31"/>
      <c r="M177" s="30"/>
      <c r="N177" s="30"/>
    </row>
    <row r="178" spans="4:14" s="16" customFormat="1" x14ac:dyDescent="0.3">
      <c r="D178" s="30"/>
      <c r="E178" s="31"/>
      <c r="F178" s="30"/>
      <c r="G178" s="31"/>
      <c r="H178" s="30"/>
      <c r="I178" s="31"/>
      <c r="J178" s="31"/>
      <c r="K178" s="30"/>
      <c r="L178" s="31"/>
      <c r="M178" s="30"/>
      <c r="N178" s="30"/>
    </row>
    <row r="179" spans="4:14" s="16" customFormat="1" x14ac:dyDescent="0.3">
      <c r="D179" s="30"/>
      <c r="E179" s="31"/>
      <c r="F179" s="30"/>
      <c r="G179" s="31"/>
      <c r="H179" s="30"/>
      <c r="I179" s="31"/>
      <c r="J179" s="31"/>
      <c r="K179" s="30"/>
      <c r="L179" s="31"/>
      <c r="M179" s="30"/>
      <c r="N179" s="30"/>
    </row>
    <row r="180" spans="4:14" s="16" customFormat="1" x14ac:dyDescent="0.3">
      <c r="D180" s="30"/>
      <c r="E180" s="31"/>
      <c r="F180" s="30"/>
      <c r="G180" s="31"/>
      <c r="H180" s="30"/>
      <c r="I180" s="31"/>
      <c r="J180" s="31"/>
      <c r="K180" s="30"/>
      <c r="L180" s="31"/>
      <c r="M180" s="30"/>
      <c r="N180" s="30"/>
    </row>
    <row r="181" spans="4:14" s="16" customFormat="1" x14ac:dyDescent="0.3">
      <c r="D181" s="30"/>
      <c r="E181" s="31"/>
      <c r="F181" s="30"/>
      <c r="G181" s="31"/>
      <c r="H181" s="30"/>
      <c r="I181" s="31"/>
      <c r="J181" s="31"/>
      <c r="K181" s="30"/>
      <c r="L181" s="31"/>
      <c r="M181" s="30"/>
      <c r="N181" s="30"/>
    </row>
    <row r="182" spans="4:14" s="16" customFormat="1" x14ac:dyDescent="0.3">
      <c r="D182" s="30"/>
      <c r="E182" s="31"/>
      <c r="F182" s="30"/>
      <c r="G182" s="31"/>
      <c r="H182" s="30"/>
      <c r="I182" s="31"/>
      <c r="J182" s="31"/>
      <c r="K182" s="30"/>
      <c r="L182" s="31"/>
      <c r="M182" s="30"/>
      <c r="N182" s="30"/>
    </row>
    <row r="183" spans="4:14" s="16" customFormat="1" x14ac:dyDescent="0.3">
      <c r="D183" s="30"/>
      <c r="E183" s="31"/>
      <c r="F183" s="30"/>
      <c r="G183" s="31"/>
      <c r="H183" s="30"/>
      <c r="I183" s="31"/>
      <c r="J183" s="31"/>
      <c r="K183" s="30"/>
      <c r="L183" s="31"/>
      <c r="M183" s="30"/>
      <c r="N183" s="30"/>
    </row>
    <row r="184" spans="4:14" s="16" customFormat="1" x14ac:dyDescent="0.3">
      <c r="D184" s="30"/>
      <c r="E184" s="31"/>
      <c r="F184" s="30"/>
      <c r="G184" s="31"/>
      <c r="H184" s="30"/>
      <c r="I184" s="31"/>
      <c r="J184" s="31"/>
      <c r="K184" s="30"/>
      <c r="L184" s="31"/>
      <c r="M184" s="30"/>
      <c r="N184" s="30"/>
    </row>
    <row r="185" spans="4:14" s="16" customFormat="1" x14ac:dyDescent="0.3">
      <c r="D185" s="30"/>
      <c r="E185" s="31"/>
      <c r="F185" s="30"/>
      <c r="G185" s="31"/>
      <c r="H185" s="30"/>
      <c r="I185" s="31"/>
      <c r="J185" s="31"/>
      <c r="K185" s="30"/>
      <c r="L185" s="31"/>
      <c r="M185" s="30"/>
      <c r="N185" s="30"/>
    </row>
    <row r="186" spans="4:14" s="16" customFormat="1" x14ac:dyDescent="0.3">
      <c r="D186" s="30"/>
      <c r="E186" s="31"/>
      <c r="F186" s="30"/>
      <c r="G186" s="31"/>
      <c r="H186" s="30"/>
      <c r="I186" s="31"/>
      <c r="J186" s="31"/>
      <c r="K186" s="30"/>
      <c r="L186" s="31"/>
      <c r="M186" s="30"/>
      <c r="N186" s="30"/>
    </row>
    <row r="187" spans="4:14" s="16" customFormat="1" x14ac:dyDescent="0.3">
      <c r="D187" s="30"/>
      <c r="E187" s="31"/>
      <c r="F187" s="30"/>
      <c r="G187" s="31"/>
      <c r="H187" s="30"/>
      <c r="I187" s="31"/>
      <c r="J187" s="31"/>
      <c r="K187" s="30"/>
      <c r="L187" s="31"/>
      <c r="M187" s="30"/>
      <c r="N187" s="30"/>
    </row>
    <row r="188" spans="4:14" s="16" customFormat="1" x14ac:dyDescent="0.3">
      <c r="D188" s="30"/>
      <c r="E188" s="31"/>
      <c r="F188" s="30"/>
      <c r="G188" s="31"/>
      <c r="H188" s="30"/>
      <c r="I188" s="31"/>
      <c r="J188" s="31"/>
      <c r="K188" s="30"/>
      <c r="L188" s="31"/>
      <c r="M188" s="30"/>
      <c r="N188" s="30"/>
    </row>
    <row r="189" spans="4:14" s="16" customFormat="1" x14ac:dyDescent="0.3">
      <c r="D189" s="30"/>
      <c r="E189" s="31"/>
      <c r="F189" s="30"/>
      <c r="G189" s="31"/>
      <c r="H189" s="30"/>
      <c r="I189" s="31"/>
      <c r="J189" s="31"/>
      <c r="K189" s="30"/>
      <c r="L189" s="31"/>
      <c r="M189" s="30"/>
      <c r="N189" s="30"/>
    </row>
    <row r="190" spans="4:14" s="16" customFormat="1" x14ac:dyDescent="0.3">
      <c r="D190" s="30"/>
      <c r="E190" s="31"/>
      <c r="F190" s="30"/>
      <c r="G190" s="31"/>
      <c r="H190" s="30"/>
      <c r="I190" s="31"/>
      <c r="J190" s="31"/>
      <c r="K190" s="30"/>
      <c r="L190" s="31"/>
      <c r="M190" s="30"/>
      <c r="N190" s="30"/>
    </row>
    <row r="191" spans="4:14" s="16" customFormat="1" x14ac:dyDescent="0.3">
      <c r="D191" s="30"/>
      <c r="E191" s="31"/>
      <c r="F191" s="30"/>
      <c r="G191" s="31"/>
      <c r="H191" s="30"/>
      <c r="I191" s="31"/>
      <c r="J191" s="31"/>
      <c r="K191" s="30"/>
      <c r="L191" s="31"/>
      <c r="M191" s="30"/>
      <c r="N191" s="30"/>
    </row>
    <row r="192" spans="4:14" s="16" customFormat="1" x14ac:dyDescent="0.3">
      <c r="D192" s="30"/>
      <c r="E192" s="31"/>
      <c r="F192" s="30"/>
      <c r="G192" s="31"/>
      <c r="H192" s="30"/>
      <c r="I192" s="31"/>
      <c r="J192" s="31"/>
      <c r="K192" s="30"/>
      <c r="L192" s="31"/>
      <c r="M192" s="30"/>
      <c r="N192" s="30"/>
    </row>
    <row r="193" spans="4:14" s="16" customFormat="1" x14ac:dyDescent="0.3">
      <c r="D193" s="30"/>
      <c r="E193" s="31"/>
      <c r="F193" s="30"/>
      <c r="G193" s="31"/>
      <c r="H193" s="30"/>
      <c r="I193" s="31"/>
      <c r="J193" s="31"/>
      <c r="K193" s="30"/>
      <c r="L193" s="31"/>
      <c r="M193" s="30"/>
      <c r="N193" s="30"/>
    </row>
    <row r="194" spans="4:14" s="16" customFormat="1" x14ac:dyDescent="0.3">
      <c r="D194" s="30"/>
      <c r="E194" s="31"/>
      <c r="F194" s="30"/>
      <c r="G194" s="31"/>
      <c r="H194" s="30"/>
      <c r="I194" s="31"/>
      <c r="J194" s="31"/>
      <c r="K194" s="30"/>
      <c r="L194" s="31"/>
      <c r="M194" s="30"/>
      <c r="N194" s="30"/>
    </row>
    <row r="195" spans="4:14" s="16" customFormat="1" x14ac:dyDescent="0.3">
      <c r="D195" s="30"/>
      <c r="E195" s="31"/>
      <c r="F195" s="30"/>
      <c r="G195" s="31"/>
      <c r="H195" s="30"/>
      <c r="I195" s="31"/>
      <c r="J195" s="31"/>
      <c r="K195" s="30"/>
      <c r="L195" s="31"/>
      <c r="M195" s="30"/>
      <c r="N195" s="30"/>
    </row>
    <row r="196" spans="4:14" s="16" customFormat="1" x14ac:dyDescent="0.3">
      <c r="D196" s="30"/>
      <c r="E196" s="31"/>
      <c r="F196" s="30"/>
      <c r="G196" s="31"/>
      <c r="H196" s="30"/>
      <c r="I196" s="31"/>
      <c r="J196" s="31"/>
      <c r="K196" s="30"/>
      <c r="L196" s="31"/>
      <c r="M196" s="30"/>
      <c r="N196" s="30"/>
    </row>
    <row r="197" spans="4:14" s="16" customFormat="1" x14ac:dyDescent="0.3">
      <c r="D197" s="30"/>
      <c r="E197" s="31"/>
      <c r="F197" s="30"/>
      <c r="G197" s="31"/>
      <c r="H197" s="30"/>
      <c r="I197" s="31"/>
      <c r="J197" s="31"/>
      <c r="K197" s="30"/>
      <c r="L197" s="31"/>
      <c r="M197" s="30"/>
      <c r="N197" s="30"/>
    </row>
    <row r="198" spans="4:14" s="16" customFormat="1" x14ac:dyDescent="0.3">
      <c r="D198" s="30"/>
      <c r="E198" s="31"/>
      <c r="F198" s="30"/>
      <c r="G198" s="31"/>
      <c r="H198" s="30"/>
      <c r="I198" s="31"/>
      <c r="J198" s="31"/>
      <c r="K198" s="30"/>
      <c r="L198" s="31"/>
      <c r="M198" s="30"/>
      <c r="N198" s="30"/>
    </row>
    <row r="199" spans="4:14" s="16" customFormat="1" x14ac:dyDescent="0.3">
      <c r="D199" s="30"/>
      <c r="E199" s="31"/>
      <c r="F199" s="30"/>
      <c r="G199" s="31"/>
      <c r="H199" s="30"/>
      <c r="I199" s="31"/>
      <c r="J199" s="31"/>
      <c r="K199" s="30"/>
      <c r="L199" s="31"/>
      <c r="M199" s="30"/>
      <c r="N199" s="30"/>
    </row>
    <row r="200" spans="4:14" s="16" customFormat="1" x14ac:dyDescent="0.3">
      <c r="D200" s="30"/>
      <c r="E200" s="31"/>
      <c r="F200" s="30"/>
      <c r="G200" s="31"/>
      <c r="H200" s="30"/>
      <c r="I200" s="31"/>
      <c r="J200" s="31"/>
      <c r="K200" s="30"/>
      <c r="L200" s="31"/>
      <c r="M200" s="30"/>
      <c r="N200" s="30"/>
    </row>
    <row r="201" spans="4:14" s="16" customFormat="1" x14ac:dyDescent="0.3">
      <c r="D201" s="30"/>
      <c r="E201" s="31"/>
      <c r="F201" s="30"/>
      <c r="G201" s="31"/>
      <c r="H201" s="30"/>
      <c r="I201" s="31"/>
      <c r="J201" s="31"/>
      <c r="K201" s="30"/>
      <c r="L201" s="31"/>
      <c r="M201" s="30"/>
      <c r="N201" s="30"/>
    </row>
    <row r="202" spans="4:14" s="16" customFormat="1" x14ac:dyDescent="0.3">
      <c r="D202" s="30"/>
      <c r="E202" s="31"/>
      <c r="F202" s="30"/>
      <c r="G202" s="31"/>
      <c r="H202" s="30"/>
      <c r="I202" s="31"/>
      <c r="J202" s="31"/>
      <c r="K202" s="30"/>
      <c r="L202" s="31"/>
      <c r="M202" s="30"/>
      <c r="N202" s="30"/>
    </row>
    <row r="203" spans="4:14" s="16" customFormat="1" x14ac:dyDescent="0.3">
      <c r="D203" s="30"/>
      <c r="E203" s="31"/>
      <c r="F203" s="30"/>
      <c r="G203" s="31"/>
      <c r="H203" s="30"/>
      <c r="I203" s="31"/>
      <c r="J203" s="31"/>
      <c r="K203" s="30"/>
      <c r="L203" s="31"/>
      <c r="M203" s="30"/>
      <c r="N203" s="30"/>
    </row>
    <row r="204" spans="4:14" s="16" customFormat="1" x14ac:dyDescent="0.3">
      <c r="D204" s="30"/>
      <c r="E204" s="31"/>
      <c r="F204" s="30"/>
      <c r="G204" s="31"/>
      <c r="H204" s="30"/>
      <c r="I204" s="31"/>
      <c r="J204" s="31"/>
      <c r="K204" s="30"/>
      <c r="L204" s="31"/>
      <c r="M204" s="30"/>
      <c r="N204" s="30"/>
    </row>
    <row r="205" spans="4:14" s="16" customFormat="1" x14ac:dyDescent="0.3">
      <c r="D205" s="30"/>
      <c r="E205" s="31"/>
      <c r="F205" s="30"/>
      <c r="G205" s="31"/>
      <c r="H205" s="30"/>
      <c r="I205" s="31"/>
      <c r="J205" s="31"/>
      <c r="K205" s="30"/>
      <c r="L205" s="31"/>
      <c r="M205" s="30"/>
      <c r="N205" s="30"/>
    </row>
    <row r="206" spans="4:14" s="16" customFormat="1" x14ac:dyDescent="0.3">
      <c r="D206" s="30"/>
      <c r="E206" s="31"/>
      <c r="F206" s="30"/>
      <c r="G206" s="31"/>
      <c r="H206" s="30"/>
      <c r="I206" s="31"/>
      <c r="J206" s="31"/>
      <c r="K206" s="30"/>
      <c r="L206" s="31"/>
      <c r="M206" s="30"/>
      <c r="N206" s="30"/>
    </row>
    <row r="207" spans="4:14" s="16" customFormat="1" x14ac:dyDescent="0.3">
      <c r="D207" s="30"/>
      <c r="E207" s="31"/>
      <c r="F207" s="30"/>
      <c r="G207" s="31"/>
      <c r="H207" s="30"/>
      <c r="I207" s="31"/>
      <c r="J207" s="31"/>
      <c r="K207" s="30"/>
      <c r="L207" s="31"/>
      <c r="M207" s="30"/>
      <c r="N207" s="30"/>
    </row>
    <row r="208" spans="4:14" s="16" customFormat="1" x14ac:dyDescent="0.3">
      <c r="D208" s="30"/>
      <c r="E208" s="31"/>
      <c r="F208" s="30"/>
      <c r="G208" s="31"/>
      <c r="H208" s="30"/>
      <c r="I208" s="31"/>
      <c r="J208" s="31"/>
      <c r="K208" s="30"/>
      <c r="L208" s="31"/>
      <c r="M208" s="30"/>
      <c r="N208" s="30"/>
    </row>
    <row r="209" spans="4:14" s="16" customFormat="1" x14ac:dyDescent="0.3">
      <c r="D209" s="30"/>
      <c r="E209" s="31"/>
      <c r="F209" s="30"/>
      <c r="G209" s="31"/>
      <c r="H209" s="30"/>
      <c r="I209" s="31"/>
      <c r="J209" s="31"/>
      <c r="K209" s="30"/>
      <c r="L209" s="31"/>
      <c r="M209" s="30"/>
      <c r="N209" s="30"/>
    </row>
    <row r="210" spans="4:14" s="16" customFormat="1" x14ac:dyDescent="0.3">
      <c r="D210" s="30"/>
      <c r="E210" s="31"/>
      <c r="F210" s="30"/>
      <c r="G210" s="31"/>
      <c r="H210" s="30"/>
      <c r="I210" s="31"/>
      <c r="J210" s="31"/>
      <c r="K210" s="30"/>
      <c r="L210" s="31"/>
      <c r="M210" s="30"/>
      <c r="N210" s="30"/>
    </row>
    <row r="211" spans="4:14" s="16" customFormat="1" x14ac:dyDescent="0.3">
      <c r="D211" s="30"/>
      <c r="E211" s="31"/>
      <c r="F211" s="30"/>
      <c r="G211" s="31"/>
      <c r="H211" s="30"/>
      <c r="I211" s="31"/>
      <c r="J211" s="31"/>
      <c r="K211" s="30"/>
      <c r="L211" s="31"/>
      <c r="M211" s="30"/>
      <c r="N211" s="30"/>
    </row>
    <row r="212" spans="4:14" s="16" customFormat="1" x14ac:dyDescent="0.3">
      <c r="D212" s="30"/>
      <c r="E212" s="31"/>
      <c r="F212" s="30"/>
      <c r="G212" s="31"/>
      <c r="H212" s="30"/>
      <c r="I212" s="31"/>
      <c r="J212" s="31"/>
      <c r="K212" s="30"/>
      <c r="L212" s="31"/>
      <c r="M212" s="30"/>
      <c r="N212" s="30"/>
    </row>
    <row r="213" spans="4:14" s="16" customFormat="1" x14ac:dyDescent="0.3">
      <c r="D213" s="30"/>
      <c r="E213" s="31"/>
      <c r="F213" s="30"/>
      <c r="G213" s="31"/>
      <c r="H213" s="30"/>
      <c r="I213" s="31"/>
      <c r="J213" s="31"/>
      <c r="K213" s="30"/>
      <c r="L213" s="31"/>
      <c r="M213" s="30"/>
      <c r="N213" s="30"/>
    </row>
    <row r="214" spans="4:14" s="16" customFormat="1" x14ac:dyDescent="0.3">
      <c r="D214" s="30"/>
      <c r="E214" s="31"/>
      <c r="F214" s="30"/>
      <c r="G214" s="31"/>
      <c r="H214" s="30"/>
      <c r="I214" s="31"/>
      <c r="J214" s="31"/>
      <c r="K214" s="30"/>
      <c r="L214" s="31"/>
      <c r="M214" s="30"/>
      <c r="N214" s="30"/>
    </row>
    <row r="215" spans="4:14" s="16" customFormat="1" x14ac:dyDescent="0.3">
      <c r="D215" s="30"/>
      <c r="E215" s="31"/>
      <c r="F215" s="30"/>
      <c r="G215" s="31"/>
      <c r="H215" s="30"/>
      <c r="I215" s="31"/>
      <c r="J215" s="31"/>
      <c r="K215" s="30"/>
      <c r="L215" s="31"/>
      <c r="M215" s="30"/>
      <c r="N215" s="30"/>
    </row>
    <row r="216" spans="4:14" s="16" customFormat="1" x14ac:dyDescent="0.3">
      <c r="D216" s="30"/>
      <c r="E216" s="31"/>
      <c r="F216" s="30"/>
      <c r="G216" s="31"/>
      <c r="H216" s="30"/>
      <c r="I216" s="31"/>
      <c r="J216" s="31"/>
      <c r="K216" s="30"/>
      <c r="L216" s="31"/>
      <c r="M216" s="30"/>
      <c r="N216" s="30"/>
    </row>
    <row r="217" spans="4:14" s="16" customFormat="1" x14ac:dyDescent="0.3">
      <c r="D217" s="30"/>
      <c r="E217" s="31"/>
      <c r="F217" s="30"/>
      <c r="G217" s="31"/>
      <c r="H217" s="30"/>
      <c r="I217" s="31"/>
      <c r="J217" s="31"/>
      <c r="K217" s="30"/>
      <c r="L217" s="31"/>
      <c r="M217" s="30"/>
      <c r="N217" s="30"/>
    </row>
    <row r="218" spans="4:14" s="16" customFormat="1" x14ac:dyDescent="0.3">
      <c r="D218" s="30"/>
      <c r="E218" s="31"/>
      <c r="F218" s="30"/>
      <c r="G218" s="31"/>
      <c r="H218" s="30"/>
      <c r="I218" s="31"/>
      <c r="J218" s="31"/>
      <c r="K218" s="30"/>
      <c r="L218" s="31"/>
      <c r="M218" s="30"/>
      <c r="N218" s="30"/>
    </row>
    <row r="219" spans="4:14" s="16" customFormat="1" x14ac:dyDescent="0.3">
      <c r="D219" s="30"/>
      <c r="E219" s="31"/>
      <c r="F219" s="30"/>
      <c r="G219" s="31"/>
      <c r="H219" s="30"/>
      <c r="I219" s="31"/>
      <c r="J219" s="31"/>
      <c r="K219" s="30"/>
      <c r="L219" s="31"/>
      <c r="M219" s="30"/>
      <c r="N219" s="30"/>
    </row>
    <row r="220" spans="4:14" s="16" customFormat="1" x14ac:dyDescent="0.3">
      <c r="D220" s="30"/>
      <c r="E220" s="31"/>
      <c r="F220" s="30"/>
      <c r="G220" s="31"/>
      <c r="H220" s="30"/>
      <c r="I220" s="31"/>
      <c r="J220" s="31"/>
      <c r="K220" s="30"/>
      <c r="L220" s="31"/>
      <c r="M220" s="30"/>
      <c r="N220" s="30"/>
    </row>
    <row r="221" spans="4:14" s="16" customFormat="1" x14ac:dyDescent="0.3">
      <c r="D221" s="30"/>
      <c r="E221" s="31"/>
      <c r="F221" s="30"/>
      <c r="G221" s="31"/>
      <c r="H221" s="30"/>
      <c r="I221" s="31"/>
      <c r="J221" s="31"/>
      <c r="K221" s="30"/>
      <c r="L221" s="31"/>
      <c r="M221" s="30"/>
      <c r="N221" s="30"/>
    </row>
    <row r="222" spans="4:14" s="16" customFormat="1" x14ac:dyDescent="0.3">
      <c r="D222" s="30"/>
      <c r="E222" s="31"/>
      <c r="F222" s="30"/>
      <c r="G222" s="31"/>
      <c r="H222" s="30"/>
      <c r="I222" s="31"/>
      <c r="J222" s="31"/>
      <c r="K222" s="30"/>
      <c r="L222" s="31"/>
      <c r="M222" s="30"/>
      <c r="N222" s="30"/>
    </row>
    <row r="223" spans="4:14" s="16" customFormat="1" x14ac:dyDescent="0.3">
      <c r="D223" s="30"/>
      <c r="E223" s="31"/>
      <c r="F223" s="30"/>
      <c r="G223" s="31"/>
      <c r="H223" s="30"/>
      <c r="I223" s="31"/>
      <c r="J223" s="31"/>
      <c r="K223" s="30"/>
      <c r="L223" s="31"/>
      <c r="M223" s="30"/>
      <c r="N223" s="30"/>
    </row>
    <row r="224" spans="4:14" s="16" customFormat="1" x14ac:dyDescent="0.3">
      <c r="D224" s="30"/>
      <c r="E224" s="31"/>
      <c r="F224" s="30"/>
      <c r="G224" s="31"/>
      <c r="H224" s="30"/>
      <c r="I224" s="31"/>
      <c r="J224" s="31"/>
      <c r="K224" s="30"/>
      <c r="L224" s="31"/>
      <c r="M224" s="30"/>
      <c r="N224" s="30"/>
    </row>
    <row r="225" spans="4:14" s="16" customFormat="1" x14ac:dyDescent="0.3">
      <c r="D225" s="30"/>
      <c r="E225" s="31"/>
      <c r="F225" s="30"/>
      <c r="G225" s="31"/>
      <c r="H225" s="30"/>
      <c r="I225" s="31"/>
      <c r="J225" s="31"/>
      <c r="K225" s="30"/>
      <c r="L225" s="31"/>
      <c r="M225" s="30"/>
      <c r="N225" s="30"/>
    </row>
    <row r="226" spans="4:14" s="16" customFormat="1" x14ac:dyDescent="0.3">
      <c r="D226" s="30"/>
      <c r="E226" s="31"/>
      <c r="F226" s="30"/>
      <c r="G226" s="31"/>
      <c r="H226" s="30"/>
      <c r="I226" s="31"/>
      <c r="J226" s="31"/>
      <c r="K226" s="30"/>
      <c r="L226" s="31"/>
      <c r="M226" s="30"/>
      <c r="N226" s="30"/>
    </row>
    <row r="227" spans="4:14" s="16" customFormat="1" x14ac:dyDescent="0.3">
      <c r="D227" s="30"/>
      <c r="E227" s="31"/>
      <c r="F227" s="30"/>
      <c r="G227" s="31"/>
      <c r="H227" s="30"/>
      <c r="I227" s="31"/>
      <c r="J227" s="31"/>
      <c r="K227" s="30"/>
      <c r="L227" s="31"/>
      <c r="M227" s="30"/>
      <c r="N227" s="30"/>
    </row>
    <row r="228" spans="4:14" s="16" customFormat="1" x14ac:dyDescent="0.3">
      <c r="D228" s="30"/>
      <c r="E228" s="31"/>
      <c r="F228" s="30"/>
      <c r="G228" s="31"/>
      <c r="H228" s="30"/>
      <c r="I228" s="31"/>
      <c r="J228" s="31"/>
      <c r="K228" s="30"/>
      <c r="L228" s="31"/>
      <c r="M228" s="30"/>
      <c r="N228" s="30"/>
    </row>
    <row r="229" spans="4:14" s="16" customFormat="1" x14ac:dyDescent="0.3">
      <c r="D229" s="30"/>
      <c r="E229" s="31"/>
      <c r="F229" s="30"/>
      <c r="G229" s="31"/>
      <c r="H229" s="30"/>
      <c r="I229" s="31"/>
      <c r="J229" s="31"/>
      <c r="K229" s="30"/>
      <c r="L229" s="31"/>
      <c r="M229" s="30"/>
      <c r="N229" s="30"/>
    </row>
    <row r="230" spans="4:14" s="16" customFormat="1" x14ac:dyDescent="0.3">
      <c r="D230" s="30"/>
      <c r="E230" s="31"/>
      <c r="F230" s="30"/>
      <c r="G230" s="31"/>
      <c r="H230" s="30"/>
      <c r="I230" s="31"/>
      <c r="J230" s="31"/>
      <c r="K230" s="30"/>
      <c r="L230" s="31"/>
      <c r="M230" s="30"/>
      <c r="N230" s="30"/>
    </row>
    <row r="231" spans="4:14" s="16" customFormat="1" x14ac:dyDescent="0.3">
      <c r="D231" s="30"/>
      <c r="E231" s="31"/>
      <c r="F231" s="30"/>
      <c r="G231" s="31"/>
      <c r="H231" s="30"/>
      <c r="I231" s="31"/>
      <c r="J231" s="31"/>
      <c r="K231" s="30"/>
      <c r="L231" s="31"/>
      <c r="M231" s="30"/>
      <c r="N231" s="30"/>
    </row>
    <row r="232" spans="4:14" s="16" customFormat="1" x14ac:dyDescent="0.3">
      <c r="D232" s="30"/>
      <c r="E232" s="31"/>
      <c r="F232" s="30"/>
      <c r="G232" s="31"/>
      <c r="H232" s="30"/>
      <c r="I232" s="31"/>
      <c r="J232" s="31"/>
      <c r="K232" s="30"/>
      <c r="L232" s="31"/>
      <c r="M232" s="30"/>
      <c r="N232" s="30"/>
    </row>
    <row r="233" spans="4:14" s="16" customFormat="1" x14ac:dyDescent="0.3">
      <c r="D233" s="30"/>
      <c r="E233" s="31"/>
      <c r="F233" s="30"/>
      <c r="G233" s="31"/>
      <c r="H233" s="30"/>
      <c r="I233" s="31"/>
      <c r="J233" s="31"/>
      <c r="K233" s="30"/>
      <c r="L233" s="31"/>
      <c r="M233" s="30"/>
      <c r="N233" s="30"/>
    </row>
    <row r="234" spans="4:14" s="16" customFormat="1" x14ac:dyDescent="0.3">
      <c r="D234" s="30"/>
      <c r="E234" s="31"/>
      <c r="F234" s="30"/>
      <c r="G234" s="31"/>
      <c r="H234" s="30"/>
      <c r="I234" s="31"/>
      <c r="J234" s="31"/>
      <c r="K234" s="30"/>
      <c r="L234" s="31"/>
      <c r="M234" s="30"/>
      <c r="N234" s="30"/>
    </row>
    <row r="235" spans="4:14" s="16" customFormat="1" x14ac:dyDescent="0.3">
      <c r="D235" s="30"/>
      <c r="E235" s="31"/>
      <c r="F235" s="30"/>
      <c r="G235" s="31"/>
      <c r="H235" s="30"/>
      <c r="I235" s="31"/>
      <c r="J235" s="31"/>
      <c r="K235" s="30"/>
      <c r="L235" s="31"/>
      <c r="M235" s="30"/>
      <c r="N235" s="30"/>
    </row>
    <row r="236" spans="4:14" s="16" customFormat="1" x14ac:dyDescent="0.3">
      <c r="D236" s="30"/>
      <c r="E236" s="31"/>
      <c r="F236" s="30"/>
      <c r="G236" s="31"/>
      <c r="H236" s="30"/>
      <c r="I236" s="31"/>
      <c r="J236" s="31"/>
      <c r="K236" s="30"/>
      <c r="L236" s="31"/>
      <c r="M236" s="30"/>
      <c r="N236" s="30"/>
    </row>
    <row r="237" spans="4:14" s="16" customFormat="1" x14ac:dyDescent="0.3">
      <c r="D237" s="30"/>
      <c r="E237" s="31"/>
      <c r="F237" s="30"/>
      <c r="G237" s="31"/>
      <c r="H237" s="30"/>
      <c r="I237" s="31"/>
      <c r="J237" s="31"/>
      <c r="K237" s="30"/>
      <c r="L237" s="31"/>
      <c r="M237" s="30"/>
      <c r="N237" s="30"/>
    </row>
    <row r="238" spans="4:14" s="16" customFormat="1" x14ac:dyDescent="0.3">
      <c r="D238" s="30"/>
      <c r="E238" s="31"/>
      <c r="F238" s="30"/>
      <c r="G238" s="31"/>
      <c r="H238" s="30"/>
      <c r="I238" s="31"/>
      <c r="J238" s="31"/>
      <c r="K238" s="30"/>
      <c r="L238" s="31"/>
      <c r="M238" s="30"/>
      <c r="N238" s="30"/>
    </row>
    <row r="239" spans="4:14" s="16" customFormat="1" x14ac:dyDescent="0.3">
      <c r="D239" s="30"/>
      <c r="E239" s="31"/>
      <c r="F239" s="30"/>
      <c r="G239" s="31"/>
      <c r="H239" s="30"/>
      <c r="I239" s="31"/>
      <c r="J239" s="31"/>
      <c r="K239" s="30"/>
      <c r="L239" s="31"/>
      <c r="M239" s="30"/>
      <c r="N239" s="30"/>
    </row>
    <row r="240" spans="4:14" s="16" customFormat="1" x14ac:dyDescent="0.3">
      <c r="D240" s="30"/>
      <c r="E240" s="31"/>
      <c r="F240" s="30"/>
      <c r="G240" s="31"/>
      <c r="H240" s="30"/>
      <c r="I240" s="31"/>
      <c r="J240" s="31"/>
      <c r="K240" s="30"/>
      <c r="L240" s="31"/>
      <c r="M240" s="30"/>
      <c r="N240" s="30"/>
    </row>
    <row r="241" spans="4:14" s="16" customFormat="1" x14ac:dyDescent="0.3">
      <c r="D241" s="30"/>
      <c r="E241" s="31"/>
      <c r="F241" s="30"/>
      <c r="G241" s="31"/>
      <c r="H241" s="30"/>
      <c r="I241" s="31"/>
      <c r="J241" s="31"/>
      <c r="K241" s="30"/>
      <c r="L241" s="31"/>
      <c r="M241" s="30"/>
      <c r="N241" s="30"/>
    </row>
    <row r="242" spans="4:14" s="16" customFormat="1" x14ac:dyDescent="0.3">
      <c r="D242" s="30"/>
      <c r="E242" s="31"/>
      <c r="F242" s="30"/>
      <c r="G242" s="31"/>
      <c r="H242" s="30"/>
      <c r="I242" s="31"/>
      <c r="J242" s="31"/>
      <c r="K242" s="30"/>
      <c r="L242" s="31"/>
      <c r="M242" s="30"/>
      <c r="N242" s="30"/>
    </row>
    <row r="243" spans="4:14" s="16" customFormat="1" x14ac:dyDescent="0.3">
      <c r="D243" s="30"/>
      <c r="E243" s="31"/>
      <c r="F243" s="30"/>
      <c r="G243" s="31"/>
      <c r="H243" s="30"/>
      <c r="I243" s="31"/>
      <c r="J243" s="31"/>
      <c r="K243" s="30"/>
      <c r="L243" s="31"/>
      <c r="M243" s="30"/>
      <c r="N243" s="30"/>
    </row>
    <row r="244" spans="4:14" s="16" customFormat="1" x14ac:dyDescent="0.3">
      <c r="D244" s="30"/>
      <c r="E244" s="31"/>
      <c r="F244" s="30"/>
      <c r="G244" s="31"/>
      <c r="H244" s="30"/>
      <c r="I244" s="31"/>
      <c r="J244" s="31"/>
      <c r="K244" s="30"/>
      <c r="L244" s="31"/>
      <c r="M244" s="30"/>
      <c r="N244" s="30"/>
    </row>
    <row r="245" spans="4:14" s="16" customFormat="1" x14ac:dyDescent="0.3">
      <c r="D245" s="30"/>
      <c r="E245" s="31"/>
      <c r="F245" s="30"/>
      <c r="G245" s="31"/>
      <c r="H245" s="30"/>
      <c r="I245" s="31"/>
      <c r="J245" s="31"/>
      <c r="K245" s="30"/>
      <c r="L245" s="31"/>
      <c r="M245" s="30"/>
      <c r="N245" s="30"/>
    </row>
    <row r="246" spans="4:14" s="16" customFormat="1" x14ac:dyDescent="0.3">
      <c r="D246" s="30"/>
      <c r="E246" s="31"/>
      <c r="F246" s="30"/>
      <c r="G246" s="31"/>
      <c r="H246" s="30"/>
      <c r="I246" s="31"/>
      <c r="J246" s="31"/>
      <c r="K246" s="30"/>
      <c r="L246" s="31"/>
      <c r="M246" s="30"/>
      <c r="N246" s="30"/>
    </row>
    <row r="247" spans="4:14" s="16" customFormat="1" x14ac:dyDescent="0.3">
      <c r="D247" s="30"/>
      <c r="E247" s="31"/>
      <c r="F247" s="30"/>
      <c r="G247" s="31"/>
      <c r="H247" s="30"/>
      <c r="I247" s="31"/>
      <c r="J247" s="31"/>
      <c r="K247" s="30"/>
      <c r="L247" s="31"/>
      <c r="M247" s="30"/>
      <c r="N247" s="30"/>
    </row>
    <row r="248" spans="4:14" s="16" customFormat="1" x14ac:dyDescent="0.3">
      <c r="D248" s="30"/>
      <c r="E248" s="31"/>
      <c r="F248" s="30"/>
      <c r="G248" s="31"/>
      <c r="H248" s="30"/>
      <c r="I248" s="31"/>
      <c r="J248" s="31"/>
      <c r="K248" s="30"/>
      <c r="L248" s="31"/>
      <c r="M248" s="30"/>
      <c r="N248" s="30"/>
    </row>
    <row r="249" spans="4:14" s="16" customFormat="1" x14ac:dyDescent="0.3">
      <c r="D249" s="30"/>
      <c r="E249" s="31"/>
      <c r="F249" s="30"/>
      <c r="G249" s="31"/>
      <c r="H249" s="30"/>
      <c r="I249" s="31"/>
      <c r="J249" s="31"/>
      <c r="K249" s="30"/>
      <c r="L249" s="31"/>
      <c r="M249" s="30"/>
      <c r="N249" s="30"/>
    </row>
    <row r="250" spans="4:14" s="16" customFormat="1" x14ac:dyDescent="0.3">
      <c r="D250" s="30"/>
      <c r="E250" s="31"/>
      <c r="F250" s="30"/>
      <c r="G250" s="31"/>
      <c r="H250" s="30"/>
      <c r="I250" s="31"/>
      <c r="J250" s="31"/>
      <c r="K250" s="30"/>
      <c r="L250" s="31"/>
      <c r="M250" s="30"/>
      <c r="N250" s="30"/>
    </row>
    <row r="251" spans="4:14" s="16" customFormat="1" x14ac:dyDescent="0.3">
      <c r="D251" s="30"/>
      <c r="E251" s="31"/>
      <c r="F251" s="30"/>
      <c r="G251" s="31"/>
      <c r="H251" s="30"/>
      <c r="I251" s="31"/>
      <c r="J251" s="31"/>
      <c r="K251" s="30"/>
      <c r="L251" s="31"/>
      <c r="M251" s="30"/>
      <c r="N251" s="30"/>
    </row>
    <row r="252" spans="4:14" s="16" customFormat="1" x14ac:dyDescent="0.3">
      <c r="D252" s="30"/>
      <c r="E252" s="31"/>
      <c r="F252" s="30"/>
      <c r="G252" s="31"/>
      <c r="H252" s="30"/>
      <c r="I252" s="31"/>
      <c r="J252" s="31"/>
      <c r="K252" s="30"/>
      <c r="L252" s="31"/>
      <c r="M252" s="30"/>
      <c r="N252" s="30"/>
    </row>
    <row r="253" spans="4:14" s="16" customFormat="1" x14ac:dyDescent="0.3">
      <c r="D253" s="30"/>
      <c r="E253" s="31"/>
      <c r="F253" s="30"/>
      <c r="G253" s="31"/>
      <c r="H253" s="30"/>
      <c r="I253" s="31"/>
      <c r="J253" s="31"/>
      <c r="K253" s="30"/>
      <c r="L253" s="31"/>
      <c r="M253" s="30"/>
      <c r="N253" s="30"/>
    </row>
    <row r="254" spans="4:14" s="16" customFormat="1" x14ac:dyDescent="0.3">
      <c r="D254" s="30"/>
      <c r="E254" s="31"/>
      <c r="F254" s="30"/>
      <c r="G254" s="31"/>
      <c r="H254" s="30"/>
      <c r="I254" s="31"/>
      <c r="J254" s="31"/>
      <c r="K254" s="30"/>
      <c r="L254" s="31"/>
      <c r="M254" s="30"/>
      <c r="N254" s="30"/>
    </row>
    <row r="255" spans="4:14" s="16" customFormat="1" x14ac:dyDescent="0.3">
      <c r="D255" s="30"/>
      <c r="E255" s="31"/>
      <c r="F255" s="30"/>
      <c r="G255" s="31"/>
      <c r="H255" s="30"/>
      <c r="I255" s="31"/>
      <c r="J255" s="31"/>
      <c r="K255" s="30"/>
      <c r="L255" s="31"/>
      <c r="M255" s="30"/>
      <c r="N255" s="30"/>
    </row>
    <row r="256" spans="4:14" s="16" customFormat="1" x14ac:dyDescent="0.3">
      <c r="D256" s="30"/>
      <c r="E256" s="31"/>
      <c r="F256" s="30"/>
      <c r="G256" s="31"/>
      <c r="H256" s="30"/>
      <c r="I256" s="31"/>
      <c r="J256" s="31"/>
      <c r="K256" s="30"/>
      <c r="L256" s="31"/>
      <c r="M256" s="30"/>
      <c r="N256" s="30"/>
    </row>
    <row r="257" spans="4:14" s="16" customFormat="1" x14ac:dyDescent="0.3">
      <c r="D257" s="30"/>
      <c r="E257" s="31"/>
      <c r="F257" s="30"/>
      <c r="G257" s="31"/>
      <c r="H257" s="30"/>
      <c r="I257" s="31"/>
      <c r="J257" s="31"/>
      <c r="K257" s="30"/>
      <c r="L257" s="31"/>
      <c r="M257" s="30"/>
      <c r="N257" s="30"/>
    </row>
    <row r="258" spans="4:14" s="16" customFormat="1" x14ac:dyDescent="0.3">
      <c r="D258" s="30"/>
      <c r="E258" s="31"/>
      <c r="F258" s="30"/>
      <c r="G258" s="31"/>
      <c r="H258" s="30"/>
      <c r="I258" s="31"/>
      <c r="J258" s="31"/>
      <c r="K258" s="30"/>
      <c r="L258" s="31"/>
      <c r="M258" s="30"/>
      <c r="N258" s="30"/>
    </row>
    <row r="259" spans="4:14" s="16" customFormat="1" x14ac:dyDescent="0.3">
      <c r="D259" s="30"/>
      <c r="E259" s="31"/>
      <c r="F259" s="30"/>
      <c r="G259" s="31"/>
      <c r="H259" s="30"/>
      <c r="I259" s="31"/>
      <c r="J259" s="31"/>
      <c r="K259" s="30"/>
      <c r="L259" s="31"/>
      <c r="M259" s="30"/>
      <c r="N259" s="30"/>
    </row>
    <row r="260" spans="4:14" s="16" customFormat="1" x14ac:dyDescent="0.3">
      <c r="D260" s="30"/>
      <c r="E260" s="31"/>
      <c r="F260" s="30"/>
      <c r="G260" s="31"/>
      <c r="H260" s="30"/>
      <c r="I260" s="31"/>
      <c r="J260" s="31"/>
      <c r="K260" s="30"/>
      <c r="L260" s="31"/>
      <c r="M260" s="30"/>
      <c r="N260" s="30"/>
    </row>
    <row r="261" spans="4:14" s="16" customFormat="1" x14ac:dyDescent="0.3">
      <c r="D261" s="30"/>
      <c r="E261" s="31"/>
      <c r="F261" s="30"/>
      <c r="G261" s="31"/>
      <c r="H261" s="30"/>
      <c r="I261" s="31"/>
      <c r="J261" s="31"/>
      <c r="K261" s="30"/>
      <c r="L261" s="31"/>
      <c r="M261" s="30"/>
      <c r="N261" s="30"/>
    </row>
    <row r="262" spans="4:14" s="16" customFormat="1" x14ac:dyDescent="0.3">
      <c r="D262" s="30"/>
      <c r="E262" s="31"/>
      <c r="F262" s="30"/>
      <c r="G262" s="31"/>
      <c r="H262" s="30"/>
      <c r="I262" s="31"/>
      <c r="J262" s="31"/>
      <c r="K262" s="30"/>
      <c r="L262" s="31"/>
      <c r="M262" s="30"/>
      <c r="N262" s="30"/>
    </row>
    <row r="263" spans="4:14" s="16" customFormat="1" x14ac:dyDescent="0.3">
      <c r="D263" s="30"/>
      <c r="E263" s="31"/>
      <c r="F263" s="30"/>
      <c r="G263" s="31"/>
      <c r="H263" s="30"/>
      <c r="I263" s="31"/>
      <c r="J263" s="31"/>
      <c r="K263" s="30"/>
      <c r="L263" s="31"/>
      <c r="M263" s="30"/>
      <c r="N263" s="30"/>
    </row>
    <row r="264" spans="4:14" s="16" customFormat="1" x14ac:dyDescent="0.3">
      <c r="D264" s="30"/>
      <c r="E264" s="31"/>
      <c r="F264" s="30"/>
      <c r="G264" s="31"/>
      <c r="H264" s="30"/>
      <c r="I264" s="31"/>
      <c r="J264" s="31"/>
      <c r="K264" s="30"/>
      <c r="L264" s="31"/>
      <c r="M264" s="30"/>
      <c r="N264" s="30"/>
    </row>
    <row r="265" spans="4:14" s="16" customFormat="1" x14ac:dyDescent="0.3">
      <c r="D265" s="30"/>
      <c r="E265" s="31"/>
      <c r="F265" s="30"/>
      <c r="G265" s="31"/>
      <c r="H265" s="30"/>
      <c r="I265" s="31"/>
      <c r="J265" s="31"/>
      <c r="K265" s="30"/>
      <c r="L265" s="31"/>
      <c r="M265" s="30"/>
      <c r="N265" s="30"/>
    </row>
    <row r="266" spans="4:14" s="16" customFormat="1" x14ac:dyDescent="0.3">
      <c r="D266" s="30"/>
      <c r="E266" s="31"/>
      <c r="F266" s="30"/>
      <c r="G266" s="31"/>
      <c r="H266" s="30"/>
      <c r="I266" s="31"/>
      <c r="J266" s="31"/>
      <c r="K266" s="30"/>
      <c r="L266" s="31"/>
      <c r="M266" s="30"/>
      <c r="N266" s="30"/>
    </row>
    <row r="267" spans="4:14" s="16" customFormat="1" x14ac:dyDescent="0.3">
      <c r="D267" s="30"/>
      <c r="E267" s="31"/>
      <c r="F267" s="30"/>
      <c r="G267" s="31"/>
      <c r="H267" s="30"/>
      <c r="I267" s="31"/>
      <c r="J267" s="31"/>
      <c r="K267" s="30"/>
      <c r="L267" s="31"/>
      <c r="M267" s="30"/>
      <c r="N267" s="30"/>
    </row>
    <row r="268" spans="4:14" s="16" customFormat="1" x14ac:dyDescent="0.3">
      <c r="D268" s="30"/>
      <c r="E268" s="31"/>
      <c r="F268" s="30"/>
      <c r="G268" s="31"/>
      <c r="H268" s="30"/>
      <c r="I268" s="31"/>
      <c r="J268" s="31"/>
      <c r="K268" s="30"/>
      <c r="L268" s="31"/>
      <c r="M268" s="30"/>
      <c r="N268" s="30"/>
    </row>
    <row r="269" spans="4:14" s="16" customFormat="1" x14ac:dyDescent="0.3">
      <c r="D269" s="30"/>
      <c r="E269" s="31"/>
      <c r="F269" s="30"/>
      <c r="G269" s="31"/>
      <c r="H269" s="30"/>
      <c r="I269" s="31"/>
      <c r="J269" s="31"/>
      <c r="K269" s="30"/>
      <c r="L269" s="31"/>
      <c r="M269" s="30"/>
      <c r="N269" s="30"/>
    </row>
    <row r="270" spans="4:14" s="16" customFormat="1" x14ac:dyDescent="0.3">
      <c r="D270" s="30"/>
      <c r="E270" s="31"/>
      <c r="F270" s="30"/>
      <c r="G270" s="31"/>
      <c r="H270" s="30"/>
      <c r="I270" s="31"/>
      <c r="J270" s="31"/>
      <c r="K270" s="30"/>
      <c r="L270" s="31"/>
      <c r="M270" s="30"/>
      <c r="N270" s="30"/>
    </row>
    <row r="271" spans="4:14" s="16" customFormat="1" x14ac:dyDescent="0.3">
      <c r="D271" s="30"/>
      <c r="E271" s="31"/>
      <c r="F271" s="30"/>
      <c r="G271" s="31"/>
      <c r="H271" s="30"/>
      <c r="I271" s="31"/>
      <c r="J271" s="31"/>
      <c r="K271" s="30"/>
      <c r="L271" s="31"/>
      <c r="M271" s="30"/>
      <c r="N271" s="30"/>
    </row>
    <row r="272" spans="4:14" s="16" customFormat="1" x14ac:dyDescent="0.3">
      <c r="D272" s="30"/>
      <c r="E272" s="31"/>
      <c r="F272" s="30"/>
      <c r="G272" s="31"/>
      <c r="H272" s="30"/>
      <c r="I272" s="31"/>
      <c r="J272" s="31"/>
      <c r="K272" s="30"/>
      <c r="L272" s="31"/>
      <c r="M272" s="30"/>
      <c r="N272" s="30"/>
    </row>
    <row r="273" spans="4:14" s="16" customFormat="1" x14ac:dyDescent="0.3">
      <c r="D273" s="30"/>
      <c r="E273" s="31"/>
      <c r="F273" s="30"/>
      <c r="G273" s="31"/>
      <c r="H273" s="30"/>
      <c r="I273" s="31"/>
      <c r="J273" s="31"/>
      <c r="K273" s="30"/>
      <c r="L273" s="31"/>
      <c r="M273" s="30"/>
      <c r="N273" s="30"/>
    </row>
    <row r="274" spans="4:14" s="16" customFormat="1" x14ac:dyDescent="0.3">
      <c r="D274" s="30"/>
      <c r="E274" s="31"/>
      <c r="F274" s="30"/>
      <c r="G274" s="31"/>
      <c r="H274" s="30"/>
      <c r="I274" s="31"/>
      <c r="J274" s="31"/>
      <c r="K274" s="30"/>
      <c r="L274" s="31"/>
      <c r="M274" s="30"/>
      <c r="N274" s="30"/>
    </row>
    <row r="275" spans="4:14" s="16" customFormat="1" x14ac:dyDescent="0.3">
      <c r="D275" s="30"/>
      <c r="E275" s="31"/>
      <c r="F275" s="30"/>
      <c r="G275" s="31"/>
      <c r="H275" s="30"/>
      <c r="I275" s="31"/>
      <c r="J275" s="31"/>
      <c r="K275" s="30"/>
      <c r="L275" s="31"/>
      <c r="M275" s="30"/>
      <c r="N275" s="30"/>
    </row>
    <row r="276" spans="4:14" s="16" customFormat="1" x14ac:dyDescent="0.3">
      <c r="D276" s="30"/>
      <c r="E276" s="31"/>
      <c r="F276" s="30"/>
      <c r="G276" s="31"/>
      <c r="H276" s="30"/>
      <c r="I276" s="31"/>
      <c r="J276" s="31"/>
      <c r="K276" s="30"/>
      <c r="L276" s="31"/>
      <c r="M276" s="30"/>
      <c r="N276" s="30"/>
    </row>
    <row r="277" spans="4:14" s="16" customFormat="1" x14ac:dyDescent="0.3">
      <c r="D277" s="30"/>
      <c r="E277" s="31"/>
      <c r="F277" s="30"/>
      <c r="G277" s="31"/>
      <c r="H277" s="30"/>
      <c r="I277" s="31"/>
      <c r="J277" s="31"/>
      <c r="K277" s="30"/>
      <c r="L277" s="31"/>
      <c r="M277" s="30"/>
      <c r="N277" s="30"/>
    </row>
    <row r="278" spans="4:14" s="16" customFormat="1" x14ac:dyDescent="0.3">
      <c r="D278" s="30"/>
      <c r="E278" s="31"/>
      <c r="F278" s="30"/>
      <c r="G278" s="31"/>
      <c r="H278" s="30"/>
      <c r="I278" s="31"/>
      <c r="J278" s="31"/>
      <c r="K278" s="30"/>
      <c r="L278" s="31"/>
      <c r="M278" s="30"/>
      <c r="N278" s="30"/>
    </row>
    <row r="279" spans="4:14" s="16" customFormat="1" x14ac:dyDescent="0.3">
      <c r="D279" s="30"/>
      <c r="E279" s="31"/>
      <c r="F279" s="30"/>
      <c r="G279" s="31"/>
      <c r="H279" s="30"/>
      <c r="I279" s="31"/>
      <c r="J279" s="31"/>
      <c r="K279" s="30"/>
      <c r="L279" s="31"/>
      <c r="M279" s="30"/>
      <c r="N279" s="30"/>
    </row>
    <row r="280" spans="4:14" s="16" customFormat="1" x14ac:dyDescent="0.3">
      <c r="D280" s="30"/>
      <c r="E280" s="31"/>
      <c r="F280" s="30"/>
      <c r="G280" s="31"/>
      <c r="H280" s="30"/>
      <c r="I280" s="31"/>
      <c r="J280" s="31"/>
      <c r="K280" s="30"/>
      <c r="L280" s="31"/>
      <c r="M280" s="30"/>
      <c r="N280" s="30"/>
    </row>
    <row r="281" spans="4:14" s="16" customFormat="1" x14ac:dyDescent="0.3">
      <c r="D281" s="30"/>
      <c r="E281" s="31"/>
      <c r="F281" s="30"/>
      <c r="G281" s="31"/>
      <c r="H281" s="30"/>
      <c r="I281" s="31"/>
      <c r="J281" s="31"/>
      <c r="K281" s="30"/>
      <c r="L281" s="31"/>
      <c r="M281" s="30"/>
      <c r="N281" s="30"/>
    </row>
    <row r="282" spans="4:14" s="16" customFormat="1" x14ac:dyDescent="0.3">
      <c r="D282" s="30"/>
      <c r="E282" s="31"/>
      <c r="F282" s="30"/>
      <c r="G282" s="31"/>
      <c r="H282" s="30"/>
      <c r="I282" s="31"/>
      <c r="J282" s="31"/>
      <c r="K282" s="30"/>
      <c r="L282" s="31"/>
      <c r="M282" s="30"/>
      <c r="N282" s="30"/>
    </row>
    <row r="283" spans="4:14" s="16" customFormat="1" x14ac:dyDescent="0.3">
      <c r="D283" s="30"/>
      <c r="E283" s="31"/>
      <c r="F283" s="30"/>
      <c r="G283" s="31"/>
      <c r="H283" s="30"/>
      <c r="I283" s="31"/>
      <c r="J283" s="31"/>
      <c r="K283" s="30"/>
      <c r="L283" s="31"/>
      <c r="M283" s="30"/>
      <c r="N283" s="30"/>
    </row>
    <row r="284" spans="4:14" s="16" customFormat="1" x14ac:dyDescent="0.3">
      <c r="D284" s="30"/>
      <c r="E284" s="31"/>
      <c r="F284" s="30"/>
      <c r="G284" s="31"/>
      <c r="H284" s="30"/>
      <c r="I284" s="31"/>
      <c r="J284" s="31"/>
      <c r="K284" s="30"/>
      <c r="L284" s="31"/>
      <c r="M284" s="30"/>
      <c r="N284" s="30"/>
    </row>
    <row r="285" spans="4:14" s="16" customFormat="1" x14ac:dyDescent="0.3">
      <c r="D285" s="30"/>
      <c r="E285" s="31"/>
      <c r="F285" s="30"/>
      <c r="G285" s="31"/>
      <c r="H285" s="30"/>
      <c r="I285" s="31"/>
      <c r="J285" s="31"/>
      <c r="K285" s="30"/>
      <c r="L285" s="31"/>
      <c r="M285" s="30"/>
      <c r="N285" s="30"/>
    </row>
    <row r="286" spans="4:14" s="16" customFormat="1" x14ac:dyDescent="0.3">
      <c r="D286" s="30"/>
      <c r="E286" s="31"/>
      <c r="F286" s="30"/>
      <c r="G286" s="31"/>
      <c r="H286" s="30"/>
      <c r="I286" s="31"/>
      <c r="J286" s="31"/>
      <c r="K286" s="30"/>
      <c r="L286" s="31"/>
      <c r="M286" s="30"/>
      <c r="N286" s="30"/>
    </row>
    <row r="287" spans="4:14" s="16" customFormat="1" x14ac:dyDescent="0.3">
      <c r="D287" s="30"/>
      <c r="E287" s="31"/>
      <c r="F287" s="30"/>
      <c r="G287" s="31"/>
      <c r="H287" s="30"/>
      <c r="I287" s="31"/>
      <c r="J287" s="31"/>
      <c r="K287" s="30"/>
      <c r="L287" s="31"/>
      <c r="M287" s="30"/>
      <c r="N287" s="30"/>
    </row>
    <row r="288" spans="4:14" s="16" customFormat="1" x14ac:dyDescent="0.3">
      <c r="D288" s="30"/>
      <c r="E288" s="31"/>
      <c r="F288" s="30"/>
      <c r="G288" s="31"/>
      <c r="H288" s="30"/>
      <c r="I288" s="31"/>
      <c r="J288" s="31"/>
      <c r="K288" s="30"/>
      <c r="L288" s="31"/>
      <c r="M288" s="30"/>
      <c r="N288" s="30"/>
    </row>
    <row r="289" spans="4:14" s="16" customFormat="1" x14ac:dyDescent="0.3">
      <c r="D289" s="30"/>
      <c r="E289" s="31"/>
      <c r="F289" s="30"/>
      <c r="G289" s="31"/>
      <c r="H289" s="30"/>
      <c r="I289" s="31"/>
      <c r="J289" s="31"/>
      <c r="K289" s="30"/>
      <c r="L289" s="31"/>
      <c r="M289" s="30"/>
      <c r="N289" s="30"/>
    </row>
    <row r="290" spans="4:14" s="16" customFormat="1" x14ac:dyDescent="0.3">
      <c r="D290" s="30"/>
      <c r="E290" s="31"/>
      <c r="F290" s="30"/>
      <c r="G290" s="31"/>
      <c r="H290" s="30"/>
      <c r="I290" s="31"/>
      <c r="J290" s="31"/>
      <c r="K290" s="30"/>
      <c r="L290" s="31"/>
      <c r="M290" s="30"/>
      <c r="N290" s="30"/>
    </row>
    <row r="291" spans="4:14" s="16" customFormat="1" x14ac:dyDescent="0.3">
      <c r="D291" s="30"/>
      <c r="E291" s="31"/>
      <c r="F291" s="30"/>
      <c r="G291" s="31"/>
      <c r="H291" s="30"/>
      <c r="I291" s="31"/>
      <c r="J291" s="31"/>
      <c r="K291" s="30"/>
      <c r="L291" s="31"/>
      <c r="M291" s="30"/>
      <c r="N291" s="30"/>
    </row>
    <row r="292" spans="4:14" s="16" customFormat="1" x14ac:dyDescent="0.3">
      <c r="D292" s="30"/>
      <c r="E292" s="31"/>
      <c r="F292" s="30"/>
      <c r="G292" s="31"/>
      <c r="H292" s="30"/>
      <c r="I292" s="31"/>
      <c r="J292" s="31"/>
      <c r="K292" s="30"/>
      <c r="L292" s="31"/>
      <c r="M292" s="30"/>
      <c r="N292" s="30"/>
    </row>
    <row r="293" spans="4:14" s="16" customFormat="1" x14ac:dyDescent="0.3">
      <c r="D293" s="30"/>
      <c r="E293" s="31"/>
      <c r="F293" s="30"/>
      <c r="G293" s="31"/>
      <c r="H293" s="30"/>
      <c r="I293" s="31"/>
      <c r="J293" s="31"/>
      <c r="K293" s="30"/>
      <c r="L293" s="31"/>
      <c r="M293" s="30"/>
      <c r="N293" s="30"/>
    </row>
    <row r="294" spans="4:14" s="16" customFormat="1" x14ac:dyDescent="0.3">
      <c r="D294" s="30"/>
      <c r="E294" s="31"/>
      <c r="F294" s="30"/>
      <c r="G294" s="31"/>
      <c r="H294" s="30"/>
      <c r="I294" s="31"/>
      <c r="J294" s="31"/>
      <c r="K294" s="30"/>
      <c r="L294" s="31"/>
      <c r="M294" s="30"/>
      <c r="N294" s="30"/>
    </row>
    <row r="295" spans="4:14" s="16" customFormat="1" x14ac:dyDescent="0.3">
      <c r="D295" s="30"/>
      <c r="E295" s="31"/>
      <c r="F295" s="30"/>
      <c r="G295" s="31"/>
      <c r="H295" s="30"/>
      <c r="I295" s="31"/>
      <c r="J295" s="31"/>
      <c r="K295" s="30"/>
      <c r="L295" s="31"/>
      <c r="M295" s="30"/>
      <c r="N295" s="30"/>
    </row>
    <row r="296" spans="4:14" s="16" customFormat="1" x14ac:dyDescent="0.3">
      <c r="D296" s="30"/>
      <c r="E296" s="31"/>
      <c r="F296" s="30"/>
      <c r="G296" s="31"/>
      <c r="H296" s="30"/>
      <c r="I296" s="31"/>
      <c r="J296" s="31"/>
      <c r="K296" s="30"/>
      <c r="L296" s="31"/>
      <c r="M296" s="30"/>
      <c r="N296" s="30"/>
    </row>
    <row r="297" spans="4:14" s="16" customFormat="1" x14ac:dyDescent="0.3">
      <c r="D297" s="30"/>
      <c r="E297" s="31"/>
      <c r="F297" s="30"/>
      <c r="G297" s="31"/>
      <c r="H297" s="30"/>
      <c r="I297" s="31"/>
      <c r="J297" s="31"/>
      <c r="K297" s="30"/>
      <c r="L297" s="31"/>
      <c r="M297" s="30"/>
      <c r="N297" s="30"/>
    </row>
    <row r="298" spans="4:14" s="16" customFormat="1" x14ac:dyDescent="0.3">
      <c r="D298" s="30"/>
      <c r="E298" s="31"/>
      <c r="F298" s="30"/>
      <c r="G298" s="31"/>
      <c r="H298" s="30"/>
      <c r="I298" s="31"/>
      <c r="J298" s="31"/>
      <c r="K298" s="30"/>
      <c r="L298" s="31"/>
      <c r="M298" s="30"/>
      <c r="N298" s="30"/>
    </row>
    <row r="299" spans="4:14" s="16" customFormat="1" x14ac:dyDescent="0.3">
      <c r="D299" s="30"/>
      <c r="E299" s="31"/>
      <c r="F299" s="30"/>
      <c r="G299" s="31"/>
      <c r="H299" s="30"/>
      <c r="I299" s="31"/>
      <c r="J299" s="31"/>
      <c r="K299" s="30"/>
      <c r="L299" s="31"/>
      <c r="M299" s="30"/>
      <c r="N299" s="30"/>
    </row>
    <row r="300" spans="4:14" s="16" customFormat="1" x14ac:dyDescent="0.3">
      <c r="D300" s="30"/>
      <c r="E300" s="31"/>
      <c r="F300" s="30"/>
      <c r="G300" s="31"/>
      <c r="H300" s="30"/>
      <c r="I300" s="31"/>
      <c r="J300" s="31"/>
      <c r="K300" s="30"/>
      <c r="L300" s="31"/>
      <c r="M300" s="30"/>
      <c r="N300" s="30"/>
    </row>
    <row r="301" spans="4:14" s="16" customFormat="1" x14ac:dyDescent="0.3">
      <c r="D301" s="30"/>
      <c r="E301" s="31"/>
      <c r="F301" s="30"/>
      <c r="G301" s="31"/>
      <c r="H301" s="30"/>
      <c r="I301" s="31"/>
      <c r="J301" s="31"/>
      <c r="K301" s="30"/>
      <c r="L301" s="31"/>
      <c r="M301" s="30"/>
      <c r="N301" s="30"/>
    </row>
    <row r="302" spans="4:14" s="16" customFormat="1" x14ac:dyDescent="0.3">
      <c r="D302" s="30"/>
      <c r="E302" s="31"/>
      <c r="F302" s="30"/>
      <c r="G302" s="31"/>
      <c r="H302" s="30"/>
      <c r="I302" s="31"/>
      <c r="J302" s="31"/>
      <c r="K302" s="30"/>
      <c r="L302" s="31"/>
      <c r="M302" s="30"/>
      <c r="N302" s="30"/>
    </row>
    <row r="303" spans="4:14" s="16" customFormat="1" x14ac:dyDescent="0.3">
      <c r="D303" s="30"/>
      <c r="E303" s="31"/>
      <c r="F303" s="30"/>
      <c r="G303" s="31"/>
      <c r="H303" s="30"/>
      <c r="I303" s="31"/>
      <c r="J303" s="31"/>
      <c r="K303" s="30"/>
      <c r="L303" s="31"/>
      <c r="M303" s="30"/>
      <c r="N303" s="30"/>
    </row>
    <row r="304" spans="4:14" s="16" customFormat="1" x14ac:dyDescent="0.3">
      <c r="D304" s="30"/>
      <c r="E304" s="31"/>
      <c r="F304" s="30"/>
      <c r="G304" s="31"/>
      <c r="H304" s="30"/>
      <c r="I304" s="31"/>
      <c r="J304" s="31"/>
      <c r="K304" s="30"/>
      <c r="L304" s="31"/>
      <c r="M304" s="30"/>
      <c r="N304" s="30"/>
    </row>
    <row r="305" spans="4:14" s="16" customFormat="1" x14ac:dyDescent="0.3">
      <c r="D305" s="30"/>
      <c r="E305" s="31"/>
      <c r="F305" s="30"/>
      <c r="G305" s="31"/>
      <c r="H305" s="30"/>
      <c r="I305" s="31"/>
      <c r="J305" s="31"/>
      <c r="K305" s="30"/>
      <c r="L305" s="31"/>
      <c r="M305" s="30"/>
      <c r="N305" s="30"/>
    </row>
    <row r="306" spans="4:14" s="16" customFormat="1" x14ac:dyDescent="0.3">
      <c r="D306" s="30"/>
      <c r="E306" s="31"/>
      <c r="F306" s="30"/>
      <c r="G306" s="31"/>
      <c r="H306" s="30"/>
      <c r="I306" s="31"/>
      <c r="J306" s="31"/>
      <c r="K306" s="30"/>
      <c r="L306" s="31"/>
      <c r="M306" s="30"/>
      <c r="N306" s="30"/>
    </row>
    <row r="307" spans="4:14" s="16" customFormat="1" x14ac:dyDescent="0.3">
      <c r="D307" s="30"/>
      <c r="E307" s="31"/>
      <c r="F307" s="30"/>
      <c r="G307" s="31"/>
      <c r="H307" s="30"/>
      <c r="I307" s="31"/>
      <c r="J307" s="31"/>
      <c r="K307" s="30"/>
      <c r="L307" s="31"/>
      <c r="M307" s="30"/>
      <c r="N307" s="30"/>
    </row>
    <row r="308" spans="4:14" s="16" customFormat="1" x14ac:dyDescent="0.3">
      <c r="D308" s="30"/>
      <c r="E308" s="31"/>
      <c r="F308" s="30"/>
      <c r="G308" s="31"/>
      <c r="H308" s="30"/>
      <c r="I308" s="31"/>
      <c r="J308" s="31"/>
      <c r="K308" s="30"/>
      <c r="L308" s="31"/>
      <c r="M308" s="30"/>
      <c r="N308" s="30"/>
    </row>
    <row r="309" spans="4:14" s="16" customFormat="1" x14ac:dyDescent="0.3">
      <c r="D309" s="30"/>
      <c r="E309" s="31"/>
      <c r="F309" s="30"/>
      <c r="G309" s="31"/>
      <c r="H309" s="30"/>
      <c r="I309" s="31"/>
      <c r="J309" s="31"/>
      <c r="K309" s="30"/>
      <c r="L309" s="31"/>
      <c r="M309" s="30"/>
      <c r="N309" s="30"/>
    </row>
    <row r="310" spans="4:14" s="16" customFormat="1" x14ac:dyDescent="0.3">
      <c r="D310" s="30"/>
      <c r="E310" s="31"/>
      <c r="F310" s="30"/>
      <c r="G310" s="31"/>
      <c r="H310" s="30"/>
      <c r="I310" s="31"/>
      <c r="J310" s="31"/>
      <c r="K310" s="30"/>
      <c r="L310" s="31"/>
      <c r="M310" s="30"/>
      <c r="N310" s="30"/>
    </row>
    <row r="311" spans="4:14" s="16" customFormat="1" x14ac:dyDescent="0.3">
      <c r="D311" s="30"/>
      <c r="E311" s="31"/>
      <c r="F311" s="30"/>
      <c r="G311" s="31"/>
      <c r="H311" s="30"/>
      <c r="I311" s="31"/>
      <c r="J311" s="31"/>
      <c r="K311" s="30"/>
      <c r="L311" s="31"/>
      <c r="M311" s="30"/>
      <c r="N311" s="30"/>
    </row>
    <row r="312" spans="4:14" s="16" customFormat="1" x14ac:dyDescent="0.3">
      <c r="D312" s="30"/>
      <c r="E312" s="31"/>
      <c r="F312" s="30"/>
      <c r="G312" s="31"/>
      <c r="H312" s="30"/>
      <c r="I312" s="31"/>
      <c r="J312" s="31"/>
      <c r="K312" s="30"/>
      <c r="L312" s="31"/>
      <c r="M312" s="30"/>
      <c r="N312" s="30"/>
    </row>
    <row r="313" spans="4:14" s="16" customFormat="1" x14ac:dyDescent="0.3">
      <c r="D313" s="30"/>
      <c r="E313" s="31"/>
      <c r="F313" s="30"/>
      <c r="G313" s="31"/>
      <c r="H313" s="30"/>
      <c r="I313" s="31"/>
      <c r="J313" s="31"/>
      <c r="K313" s="30"/>
      <c r="L313" s="31"/>
      <c r="M313" s="30"/>
      <c r="N313" s="30"/>
    </row>
    <row r="314" spans="4:14" s="16" customFormat="1" x14ac:dyDescent="0.3">
      <c r="D314" s="30"/>
      <c r="E314" s="31"/>
      <c r="F314" s="30"/>
      <c r="G314" s="31"/>
      <c r="H314" s="30"/>
      <c r="I314" s="31"/>
      <c r="J314" s="31"/>
      <c r="K314" s="30"/>
      <c r="L314" s="31"/>
      <c r="M314" s="30"/>
      <c r="N314" s="30"/>
    </row>
    <row r="315" spans="4:14" s="16" customFormat="1" x14ac:dyDescent="0.3">
      <c r="D315" s="30"/>
      <c r="E315" s="31"/>
      <c r="F315" s="30"/>
      <c r="G315" s="31"/>
      <c r="H315" s="30"/>
      <c r="I315" s="31"/>
      <c r="J315" s="31"/>
      <c r="K315" s="30"/>
      <c r="L315" s="31"/>
      <c r="M315" s="30"/>
      <c r="N315" s="30"/>
    </row>
    <row r="316" spans="4:14" s="16" customFormat="1" x14ac:dyDescent="0.3">
      <c r="D316" s="30"/>
      <c r="E316" s="31"/>
      <c r="F316" s="30"/>
      <c r="G316" s="31"/>
      <c r="H316" s="30"/>
      <c r="I316" s="31"/>
      <c r="J316" s="31"/>
      <c r="K316" s="30"/>
      <c r="L316" s="31"/>
      <c r="M316" s="30"/>
      <c r="N316" s="30"/>
    </row>
    <row r="317" spans="4:14" s="16" customFormat="1" x14ac:dyDescent="0.3">
      <c r="D317" s="30"/>
      <c r="E317" s="31"/>
      <c r="F317" s="30"/>
      <c r="G317" s="31"/>
      <c r="H317" s="30"/>
      <c r="I317" s="31"/>
      <c r="J317" s="31"/>
      <c r="K317" s="30"/>
      <c r="L317" s="31"/>
      <c r="M317" s="30"/>
      <c r="N317" s="30"/>
    </row>
    <row r="318" spans="4:14" s="16" customFormat="1" x14ac:dyDescent="0.3">
      <c r="D318" s="30"/>
      <c r="E318" s="31"/>
      <c r="F318" s="30"/>
      <c r="G318" s="31"/>
      <c r="H318" s="30"/>
      <c r="I318" s="31"/>
      <c r="J318" s="31"/>
      <c r="K318" s="30"/>
      <c r="L318" s="31"/>
      <c r="M318" s="30"/>
      <c r="N318" s="30"/>
    </row>
    <row r="319" spans="4:14" s="16" customFormat="1" x14ac:dyDescent="0.3">
      <c r="D319" s="30"/>
      <c r="E319" s="31"/>
      <c r="F319" s="30"/>
      <c r="G319" s="31"/>
      <c r="H319" s="30"/>
      <c r="I319" s="31"/>
      <c r="J319" s="31"/>
      <c r="K319" s="30"/>
      <c r="L319" s="31"/>
      <c r="M319" s="30"/>
      <c r="N319" s="30"/>
    </row>
    <row r="320" spans="4:14" s="16" customFormat="1" x14ac:dyDescent="0.3">
      <c r="D320" s="30"/>
      <c r="E320" s="31"/>
      <c r="F320" s="30"/>
      <c r="G320" s="31"/>
      <c r="H320" s="30"/>
      <c r="I320" s="31"/>
      <c r="J320" s="31"/>
      <c r="K320" s="30"/>
      <c r="L320" s="31"/>
      <c r="M320" s="30"/>
      <c r="N320" s="30"/>
    </row>
    <row r="321" spans="4:14" s="16" customFormat="1" x14ac:dyDescent="0.3">
      <c r="D321" s="30"/>
      <c r="E321" s="31"/>
      <c r="F321" s="30"/>
      <c r="G321" s="31"/>
      <c r="H321" s="30"/>
      <c r="I321" s="31"/>
      <c r="J321" s="31"/>
      <c r="K321" s="30"/>
      <c r="L321" s="31"/>
      <c r="M321" s="30"/>
      <c r="N321" s="30"/>
    </row>
    <row r="322" spans="4:14" s="16" customFormat="1" x14ac:dyDescent="0.3">
      <c r="D322" s="30"/>
      <c r="E322" s="31"/>
      <c r="F322" s="30"/>
      <c r="G322" s="31"/>
      <c r="H322" s="30"/>
      <c r="I322" s="31"/>
      <c r="J322" s="31"/>
      <c r="K322" s="30"/>
      <c r="L322" s="31"/>
      <c r="M322" s="30"/>
      <c r="N322" s="30"/>
    </row>
    <row r="323" spans="4:14" s="16" customFormat="1" x14ac:dyDescent="0.3">
      <c r="D323" s="30"/>
      <c r="E323" s="31"/>
      <c r="F323" s="30"/>
      <c r="G323" s="31"/>
      <c r="H323" s="30"/>
      <c r="I323" s="31"/>
      <c r="J323" s="31"/>
      <c r="K323" s="30"/>
      <c r="L323" s="31"/>
      <c r="M323" s="30"/>
      <c r="N323" s="30"/>
    </row>
    <row r="324" spans="4:14" s="16" customFormat="1" x14ac:dyDescent="0.3">
      <c r="D324" s="30"/>
      <c r="E324" s="31"/>
      <c r="F324" s="30"/>
      <c r="G324" s="31"/>
      <c r="H324" s="30"/>
      <c r="I324" s="31"/>
      <c r="J324" s="31"/>
      <c r="K324" s="30"/>
      <c r="L324" s="31"/>
      <c r="M324" s="30"/>
      <c r="N324" s="30"/>
    </row>
    <row r="325" spans="4:14" s="16" customFormat="1" x14ac:dyDescent="0.3">
      <c r="D325" s="30"/>
      <c r="E325" s="31"/>
      <c r="F325" s="30"/>
      <c r="G325" s="31"/>
      <c r="H325" s="30"/>
      <c r="I325" s="31"/>
      <c r="J325" s="31"/>
      <c r="K325" s="30"/>
      <c r="L325" s="31"/>
      <c r="M325" s="30"/>
      <c r="N325" s="30"/>
    </row>
    <row r="326" spans="4:14" s="16" customFormat="1" x14ac:dyDescent="0.3">
      <c r="D326" s="30"/>
      <c r="E326" s="31"/>
      <c r="F326" s="30"/>
      <c r="G326" s="31"/>
      <c r="H326" s="30"/>
      <c r="I326" s="31"/>
      <c r="J326" s="31"/>
      <c r="K326" s="30"/>
      <c r="L326" s="31"/>
      <c r="M326" s="30"/>
      <c r="N326" s="30"/>
    </row>
    <row r="327" spans="4:14" s="16" customFormat="1" x14ac:dyDescent="0.3">
      <c r="D327" s="30"/>
      <c r="E327" s="31"/>
      <c r="F327" s="30"/>
      <c r="G327" s="31"/>
      <c r="H327" s="30"/>
      <c r="I327" s="31"/>
      <c r="J327" s="31"/>
      <c r="K327" s="30"/>
      <c r="L327" s="31"/>
      <c r="M327" s="30"/>
      <c r="N327" s="30"/>
    </row>
    <row r="328" spans="4:14" s="16" customFormat="1" x14ac:dyDescent="0.3">
      <c r="D328" s="30"/>
      <c r="E328" s="31"/>
      <c r="F328" s="30"/>
      <c r="G328" s="31"/>
      <c r="H328" s="30"/>
      <c r="I328" s="31"/>
      <c r="J328" s="31"/>
      <c r="K328" s="30"/>
      <c r="L328" s="31"/>
      <c r="M328" s="30"/>
      <c r="N328" s="30"/>
    </row>
    <row r="329" spans="4:14" s="16" customFormat="1" x14ac:dyDescent="0.3">
      <c r="D329" s="30"/>
      <c r="E329" s="31"/>
      <c r="F329" s="30"/>
      <c r="G329" s="31"/>
      <c r="H329" s="30"/>
      <c r="I329" s="31"/>
      <c r="J329" s="31"/>
      <c r="K329" s="30"/>
      <c r="L329" s="31"/>
      <c r="M329" s="30"/>
      <c r="N329" s="30"/>
    </row>
    <row r="330" spans="4:14" s="16" customFormat="1" x14ac:dyDescent="0.3">
      <c r="D330" s="30"/>
      <c r="E330" s="31"/>
      <c r="F330" s="30"/>
      <c r="G330" s="31"/>
      <c r="H330" s="30"/>
      <c r="I330" s="31"/>
      <c r="J330" s="31"/>
      <c r="K330" s="30"/>
      <c r="L330" s="31"/>
      <c r="M330" s="30"/>
      <c r="N330" s="30"/>
    </row>
    <row r="331" spans="4:14" s="16" customFormat="1" x14ac:dyDescent="0.3">
      <c r="D331" s="30"/>
      <c r="E331" s="31"/>
      <c r="F331" s="30"/>
      <c r="G331" s="31"/>
      <c r="H331" s="30"/>
      <c r="I331" s="31"/>
      <c r="J331" s="31"/>
      <c r="K331" s="30"/>
      <c r="L331" s="31"/>
      <c r="M331" s="30"/>
      <c r="N331" s="30"/>
    </row>
    <row r="332" spans="4:14" s="16" customFormat="1" x14ac:dyDescent="0.3">
      <c r="D332" s="30"/>
      <c r="E332" s="31"/>
      <c r="F332" s="30"/>
      <c r="G332" s="31"/>
      <c r="H332" s="30"/>
      <c r="I332" s="31"/>
      <c r="J332" s="31"/>
      <c r="K332" s="30"/>
      <c r="L332" s="31"/>
      <c r="M332" s="30"/>
      <c r="N332" s="30"/>
    </row>
    <row r="333" spans="4:14" s="16" customFormat="1" x14ac:dyDescent="0.3">
      <c r="D333" s="30"/>
      <c r="E333" s="31"/>
      <c r="F333" s="30"/>
      <c r="G333" s="31"/>
      <c r="H333" s="30"/>
      <c r="I333" s="31"/>
      <c r="J333" s="31"/>
      <c r="K333" s="30"/>
      <c r="L333" s="31"/>
      <c r="M333" s="30"/>
      <c r="N333" s="30"/>
    </row>
    <row r="334" spans="4:14" s="16" customFormat="1" x14ac:dyDescent="0.3">
      <c r="D334" s="30"/>
      <c r="E334" s="31"/>
      <c r="F334" s="30"/>
      <c r="G334" s="31"/>
      <c r="H334" s="30"/>
      <c r="I334" s="31"/>
      <c r="J334" s="31"/>
      <c r="K334" s="30"/>
      <c r="L334" s="31"/>
      <c r="M334" s="30"/>
      <c r="N334" s="30"/>
    </row>
    <row r="335" spans="4:14" s="16" customFormat="1" x14ac:dyDescent="0.3">
      <c r="D335" s="30"/>
      <c r="E335" s="31"/>
      <c r="F335" s="30"/>
      <c r="G335" s="31"/>
      <c r="H335" s="30"/>
      <c r="I335" s="31"/>
      <c r="J335" s="31"/>
      <c r="K335" s="30"/>
      <c r="L335" s="31"/>
      <c r="M335" s="30"/>
      <c r="N335" s="30"/>
    </row>
    <row r="336" spans="4:14" s="16" customFormat="1" x14ac:dyDescent="0.3">
      <c r="D336" s="30"/>
      <c r="E336" s="31"/>
      <c r="F336" s="30"/>
      <c r="G336" s="31"/>
      <c r="H336" s="30"/>
      <c r="I336" s="31"/>
      <c r="J336" s="31"/>
      <c r="K336" s="30"/>
      <c r="L336" s="31"/>
      <c r="M336" s="30"/>
      <c r="N336" s="30"/>
    </row>
    <row r="337" spans="4:14" s="16" customFormat="1" x14ac:dyDescent="0.3">
      <c r="D337" s="30"/>
      <c r="E337" s="31"/>
      <c r="F337" s="30"/>
      <c r="G337" s="31"/>
      <c r="H337" s="30"/>
      <c r="I337" s="31"/>
      <c r="J337" s="31"/>
      <c r="K337" s="30"/>
      <c r="L337" s="31"/>
      <c r="M337" s="30"/>
      <c r="N337" s="30"/>
    </row>
    <row r="338" spans="4:14" s="16" customFormat="1" x14ac:dyDescent="0.3">
      <c r="D338" s="30"/>
      <c r="E338" s="31"/>
      <c r="F338" s="30"/>
      <c r="G338" s="31"/>
      <c r="H338" s="30"/>
      <c r="I338" s="31"/>
      <c r="J338" s="31"/>
      <c r="K338" s="30"/>
      <c r="L338" s="31"/>
      <c r="M338" s="30"/>
      <c r="N338" s="30"/>
    </row>
    <row r="339" spans="4:14" s="16" customFormat="1" x14ac:dyDescent="0.3">
      <c r="D339" s="30"/>
      <c r="E339" s="31"/>
      <c r="F339" s="30"/>
      <c r="G339" s="31"/>
      <c r="H339" s="30"/>
      <c r="I339" s="31"/>
      <c r="J339" s="31"/>
      <c r="K339" s="30"/>
      <c r="L339" s="31"/>
      <c r="M339" s="30"/>
      <c r="N339" s="30"/>
    </row>
    <row r="340" spans="4:14" s="16" customFormat="1" x14ac:dyDescent="0.3">
      <c r="D340" s="30"/>
      <c r="E340" s="31"/>
      <c r="F340" s="30"/>
      <c r="G340" s="31"/>
      <c r="H340" s="30"/>
      <c r="I340" s="31"/>
      <c r="J340" s="31"/>
      <c r="K340" s="30"/>
      <c r="L340" s="31"/>
      <c r="M340" s="30"/>
      <c r="N340" s="30"/>
    </row>
    <row r="341" spans="4:14" s="16" customFormat="1" x14ac:dyDescent="0.3">
      <c r="D341" s="30"/>
      <c r="E341" s="31"/>
      <c r="F341" s="30"/>
      <c r="G341" s="31"/>
      <c r="H341" s="30"/>
      <c r="I341" s="31"/>
      <c r="J341" s="31"/>
      <c r="K341" s="30"/>
      <c r="L341" s="31"/>
      <c r="M341" s="30"/>
      <c r="N341" s="30"/>
    </row>
    <row r="342" spans="4:14" s="16" customFormat="1" x14ac:dyDescent="0.3">
      <c r="D342" s="30"/>
      <c r="E342" s="31"/>
      <c r="F342" s="30"/>
      <c r="G342" s="31"/>
      <c r="H342" s="30"/>
      <c r="I342" s="31"/>
      <c r="J342" s="31"/>
      <c r="K342" s="30"/>
      <c r="L342" s="31"/>
      <c r="M342" s="30"/>
      <c r="N342" s="30"/>
    </row>
    <row r="343" spans="4:14" s="16" customFormat="1" x14ac:dyDescent="0.3">
      <c r="D343" s="30"/>
      <c r="E343" s="31"/>
      <c r="F343" s="30"/>
      <c r="G343" s="31"/>
      <c r="H343" s="30"/>
      <c r="I343" s="31"/>
      <c r="J343" s="31"/>
      <c r="K343" s="30"/>
      <c r="L343" s="31"/>
      <c r="M343" s="30"/>
      <c r="N343" s="30"/>
    </row>
    <row r="344" spans="4:14" s="16" customFormat="1" x14ac:dyDescent="0.3">
      <c r="D344" s="30"/>
      <c r="E344" s="31"/>
      <c r="F344" s="30"/>
      <c r="G344" s="31"/>
      <c r="H344" s="30"/>
      <c r="I344" s="31"/>
      <c r="J344" s="31"/>
      <c r="K344" s="30"/>
      <c r="L344" s="31"/>
      <c r="M344" s="30"/>
      <c r="N344" s="30"/>
    </row>
    <row r="345" spans="4:14" s="16" customFormat="1" x14ac:dyDescent="0.3">
      <c r="D345" s="30"/>
      <c r="E345" s="31"/>
      <c r="F345" s="30"/>
      <c r="G345" s="31"/>
      <c r="H345" s="30"/>
      <c r="I345" s="31"/>
      <c r="J345" s="31"/>
      <c r="K345" s="30"/>
      <c r="L345" s="31"/>
      <c r="M345" s="30"/>
      <c r="N345" s="30"/>
    </row>
    <row r="346" spans="4:14" s="16" customFormat="1" x14ac:dyDescent="0.3">
      <c r="D346" s="30"/>
      <c r="E346" s="31"/>
      <c r="F346" s="30"/>
      <c r="G346" s="31"/>
      <c r="H346" s="30"/>
      <c r="I346" s="31"/>
      <c r="J346" s="31"/>
      <c r="K346" s="30"/>
      <c r="L346" s="31"/>
      <c r="M346" s="30"/>
      <c r="N346" s="30"/>
    </row>
    <row r="347" spans="4:14" s="16" customFormat="1" x14ac:dyDescent="0.3">
      <c r="D347" s="30"/>
      <c r="E347" s="31"/>
      <c r="F347" s="30"/>
      <c r="G347" s="31"/>
      <c r="H347" s="30"/>
      <c r="I347" s="31"/>
      <c r="J347" s="31"/>
      <c r="K347" s="30"/>
      <c r="L347" s="31"/>
      <c r="M347" s="30"/>
      <c r="N347" s="30"/>
    </row>
    <row r="348" spans="4:14" s="16" customFormat="1" x14ac:dyDescent="0.3">
      <c r="D348" s="30"/>
      <c r="E348" s="31"/>
      <c r="F348" s="30"/>
      <c r="G348" s="31"/>
      <c r="H348" s="30"/>
      <c r="I348" s="31"/>
      <c r="J348" s="31"/>
      <c r="K348" s="30"/>
      <c r="L348" s="31"/>
      <c r="M348" s="30"/>
      <c r="N348" s="30"/>
    </row>
    <row r="349" spans="4:14" s="16" customFormat="1" x14ac:dyDescent="0.3">
      <c r="D349" s="30"/>
      <c r="E349" s="31"/>
      <c r="F349" s="30"/>
      <c r="G349" s="31"/>
      <c r="H349" s="30"/>
      <c r="I349" s="31"/>
      <c r="J349" s="31"/>
      <c r="K349" s="30"/>
      <c r="L349" s="31"/>
      <c r="M349" s="30"/>
      <c r="N349" s="30"/>
    </row>
    <row r="350" spans="4:14" s="16" customFormat="1" x14ac:dyDescent="0.3">
      <c r="D350" s="30"/>
      <c r="E350" s="31"/>
      <c r="F350" s="30"/>
      <c r="G350" s="31"/>
      <c r="H350" s="30"/>
      <c r="I350" s="31"/>
      <c r="J350" s="31"/>
      <c r="K350" s="30"/>
      <c r="L350" s="31"/>
      <c r="M350" s="30"/>
      <c r="N350" s="30"/>
    </row>
    <row r="351" spans="4:14" s="16" customFormat="1" x14ac:dyDescent="0.3">
      <c r="D351" s="30"/>
      <c r="E351" s="31"/>
      <c r="F351" s="30"/>
      <c r="G351" s="31"/>
      <c r="H351" s="30"/>
      <c r="I351" s="31"/>
      <c r="J351" s="31"/>
      <c r="K351" s="30"/>
      <c r="L351" s="31"/>
      <c r="M351" s="30"/>
      <c r="N351" s="30"/>
    </row>
    <row r="352" spans="4:14" s="16" customFormat="1" x14ac:dyDescent="0.3">
      <c r="D352" s="30"/>
      <c r="E352" s="31"/>
      <c r="F352" s="30"/>
      <c r="G352" s="31"/>
      <c r="H352" s="30"/>
      <c r="I352" s="31"/>
      <c r="J352" s="31"/>
      <c r="K352" s="30"/>
      <c r="L352" s="31"/>
      <c r="M352" s="30"/>
      <c r="N352" s="30"/>
    </row>
    <row r="353" spans="4:14" s="16" customFormat="1" x14ac:dyDescent="0.3">
      <c r="D353" s="30"/>
      <c r="E353" s="31"/>
      <c r="F353" s="30"/>
      <c r="G353" s="31"/>
      <c r="H353" s="30"/>
      <c r="I353" s="31"/>
      <c r="J353" s="31"/>
      <c r="K353" s="30"/>
      <c r="L353" s="31"/>
      <c r="M353" s="30"/>
      <c r="N353" s="30"/>
    </row>
    <row r="354" spans="4:14" s="16" customFormat="1" x14ac:dyDescent="0.3">
      <c r="D354" s="30"/>
      <c r="E354" s="31"/>
      <c r="F354" s="30"/>
      <c r="G354" s="31"/>
      <c r="H354" s="30"/>
      <c r="I354" s="31"/>
      <c r="J354" s="31"/>
      <c r="K354" s="30"/>
      <c r="L354" s="31"/>
      <c r="M354" s="30"/>
      <c r="N354" s="30"/>
    </row>
    <row r="355" spans="4:14" s="16" customFormat="1" x14ac:dyDescent="0.3">
      <c r="D355" s="30"/>
      <c r="E355" s="31"/>
      <c r="F355" s="30"/>
      <c r="G355" s="31"/>
      <c r="H355" s="30"/>
      <c r="I355" s="31"/>
      <c r="J355" s="31"/>
      <c r="K355" s="30"/>
      <c r="L355" s="31"/>
      <c r="M355" s="30"/>
      <c r="N355" s="30"/>
    </row>
    <row r="356" spans="4:14" s="16" customFormat="1" x14ac:dyDescent="0.3">
      <c r="D356" s="30"/>
      <c r="E356" s="31"/>
      <c r="F356" s="30"/>
      <c r="G356" s="31"/>
      <c r="H356" s="30"/>
      <c r="I356" s="31"/>
      <c r="J356" s="31"/>
      <c r="K356" s="30"/>
      <c r="L356" s="31"/>
      <c r="M356" s="30"/>
      <c r="N356" s="30"/>
    </row>
    <row r="357" spans="4:14" s="16" customFormat="1" x14ac:dyDescent="0.3">
      <c r="D357" s="30"/>
      <c r="E357" s="31"/>
      <c r="F357" s="30"/>
      <c r="G357" s="31"/>
      <c r="H357" s="30"/>
      <c r="I357" s="31"/>
      <c r="J357" s="31"/>
      <c r="K357" s="30"/>
      <c r="L357" s="31"/>
      <c r="M357" s="30"/>
      <c r="N357" s="30"/>
    </row>
    <row r="358" spans="4:14" s="16" customFormat="1" x14ac:dyDescent="0.3">
      <c r="D358" s="30"/>
      <c r="E358" s="31"/>
      <c r="F358" s="30"/>
      <c r="G358" s="31"/>
      <c r="H358" s="30"/>
      <c r="I358" s="31"/>
      <c r="J358" s="31"/>
      <c r="K358" s="30"/>
      <c r="L358" s="31"/>
      <c r="M358" s="30"/>
      <c r="N358" s="30"/>
    </row>
    <row r="359" spans="4:14" s="16" customFormat="1" x14ac:dyDescent="0.3">
      <c r="D359" s="30"/>
      <c r="E359" s="31"/>
      <c r="F359" s="30"/>
      <c r="G359" s="31"/>
      <c r="H359" s="30"/>
      <c r="I359" s="31"/>
      <c r="J359" s="31"/>
      <c r="K359" s="30"/>
      <c r="L359" s="31"/>
      <c r="M359" s="30"/>
      <c r="N359" s="30"/>
    </row>
    <row r="360" spans="4:14" s="16" customFormat="1" x14ac:dyDescent="0.3">
      <c r="D360" s="30"/>
      <c r="E360" s="31"/>
      <c r="F360" s="30"/>
      <c r="G360" s="31"/>
      <c r="H360" s="30"/>
      <c r="I360" s="31"/>
      <c r="J360" s="31"/>
      <c r="K360" s="30"/>
      <c r="L360" s="31"/>
      <c r="M360" s="30"/>
      <c r="N360" s="30"/>
    </row>
    <row r="361" spans="4:14" s="16" customFormat="1" x14ac:dyDescent="0.3">
      <c r="D361" s="30"/>
      <c r="E361" s="31"/>
      <c r="F361" s="30"/>
      <c r="G361" s="31"/>
      <c r="H361" s="30"/>
      <c r="I361" s="31"/>
      <c r="J361" s="31"/>
      <c r="K361" s="30"/>
      <c r="L361" s="31"/>
      <c r="M361" s="30"/>
      <c r="N361" s="30"/>
    </row>
    <row r="362" spans="4:14" s="16" customFormat="1" x14ac:dyDescent="0.3">
      <c r="D362" s="30"/>
      <c r="E362" s="31"/>
      <c r="F362" s="30"/>
      <c r="G362" s="31"/>
      <c r="H362" s="30"/>
      <c r="I362" s="31"/>
      <c r="J362" s="31"/>
      <c r="K362" s="30"/>
      <c r="L362" s="31"/>
      <c r="M362" s="30"/>
      <c r="N362" s="30"/>
    </row>
    <row r="363" spans="4:14" s="16" customFormat="1" x14ac:dyDescent="0.3">
      <c r="D363" s="30"/>
      <c r="E363" s="31"/>
      <c r="F363" s="30"/>
      <c r="G363" s="31"/>
      <c r="H363" s="30"/>
      <c r="I363" s="31"/>
      <c r="J363" s="31"/>
      <c r="K363" s="30"/>
      <c r="L363" s="31"/>
      <c r="M363" s="30"/>
      <c r="N363" s="30"/>
    </row>
    <row r="364" spans="4:14" s="16" customFormat="1" x14ac:dyDescent="0.3">
      <c r="D364" s="30"/>
      <c r="E364" s="31"/>
      <c r="F364" s="30"/>
      <c r="G364" s="31"/>
      <c r="H364" s="30"/>
      <c r="I364" s="31"/>
      <c r="J364" s="31"/>
      <c r="K364" s="30"/>
      <c r="L364" s="31"/>
      <c r="M364" s="30"/>
      <c r="N364" s="30"/>
    </row>
    <row r="365" spans="4:14" s="16" customFormat="1" x14ac:dyDescent="0.3">
      <c r="D365" s="30"/>
      <c r="E365" s="31"/>
      <c r="F365" s="30"/>
      <c r="G365" s="31"/>
      <c r="H365" s="30"/>
      <c r="I365" s="31"/>
      <c r="J365" s="31"/>
      <c r="K365" s="30"/>
      <c r="L365" s="31"/>
      <c r="M365" s="30"/>
      <c r="N365" s="30"/>
    </row>
    <row r="366" spans="4:14" s="16" customFormat="1" x14ac:dyDescent="0.3">
      <c r="D366" s="30"/>
      <c r="E366" s="31"/>
      <c r="F366" s="30"/>
      <c r="G366" s="31"/>
      <c r="H366" s="30"/>
      <c r="I366" s="31"/>
      <c r="J366" s="31"/>
      <c r="K366" s="30"/>
      <c r="L366" s="31"/>
      <c r="M366" s="30"/>
      <c r="N366" s="30"/>
    </row>
    <row r="367" spans="4:14" s="16" customFormat="1" x14ac:dyDescent="0.3">
      <c r="D367" s="30"/>
      <c r="E367" s="31"/>
      <c r="F367" s="30"/>
      <c r="G367" s="31"/>
      <c r="H367" s="30"/>
      <c r="I367" s="31"/>
      <c r="J367" s="31"/>
      <c r="K367" s="30"/>
      <c r="L367" s="31"/>
      <c r="M367" s="30"/>
      <c r="N367" s="30"/>
    </row>
    <row r="368" spans="4:14" s="16" customFormat="1" x14ac:dyDescent="0.3">
      <c r="D368" s="30"/>
      <c r="E368" s="31"/>
      <c r="F368" s="30"/>
      <c r="G368" s="31"/>
      <c r="H368" s="30"/>
      <c r="I368" s="31"/>
      <c r="J368" s="31"/>
      <c r="K368" s="30"/>
      <c r="L368" s="31"/>
      <c r="M368" s="30"/>
      <c r="N368" s="30"/>
    </row>
    <row r="369" spans="4:14" s="16" customFormat="1" x14ac:dyDescent="0.3">
      <c r="D369" s="30"/>
      <c r="E369" s="31"/>
      <c r="F369" s="30"/>
      <c r="G369" s="31"/>
      <c r="H369" s="30"/>
      <c r="I369" s="31"/>
      <c r="J369" s="31"/>
      <c r="K369" s="30"/>
      <c r="L369" s="31"/>
      <c r="M369" s="30"/>
      <c r="N369" s="30"/>
    </row>
    <row r="370" spans="4:14" s="16" customFormat="1" x14ac:dyDescent="0.3">
      <c r="D370" s="30"/>
      <c r="E370" s="31"/>
      <c r="F370" s="30"/>
      <c r="G370" s="31"/>
      <c r="H370" s="30"/>
      <c r="I370" s="31"/>
      <c r="J370" s="31"/>
      <c r="K370" s="30"/>
      <c r="L370" s="31"/>
      <c r="M370" s="30"/>
      <c r="N370" s="30"/>
    </row>
    <row r="371" spans="4:14" s="16" customFormat="1" x14ac:dyDescent="0.3">
      <c r="D371" s="30"/>
      <c r="E371" s="31"/>
      <c r="F371" s="30"/>
      <c r="G371" s="31"/>
      <c r="H371" s="30"/>
      <c r="I371" s="31"/>
      <c r="J371" s="31"/>
      <c r="K371" s="30"/>
      <c r="L371" s="31"/>
      <c r="M371" s="30"/>
      <c r="N371" s="30"/>
    </row>
    <row r="372" spans="4:14" s="16" customFormat="1" x14ac:dyDescent="0.3">
      <c r="D372" s="30"/>
      <c r="E372" s="31"/>
      <c r="F372" s="30"/>
      <c r="G372" s="31"/>
      <c r="H372" s="30"/>
      <c r="I372" s="31"/>
      <c r="J372" s="31"/>
      <c r="K372" s="30"/>
      <c r="L372" s="31"/>
      <c r="M372" s="30"/>
      <c r="N372" s="30"/>
    </row>
    <row r="373" spans="4:14" s="16" customFormat="1" x14ac:dyDescent="0.3">
      <c r="D373" s="30"/>
      <c r="E373" s="31"/>
      <c r="F373" s="30"/>
      <c r="G373" s="31"/>
      <c r="H373" s="30"/>
      <c r="I373" s="31"/>
      <c r="J373" s="31"/>
      <c r="K373" s="30"/>
      <c r="L373" s="31"/>
      <c r="M373" s="30"/>
      <c r="N373" s="30"/>
    </row>
    <row r="374" spans="4:14" s="16" customFormat="1" x14ac:dyDescent="0.3">
      <c r="D374" s="30"/>
      <c r="E374" s="31"/>
      <c r="F374" s="30"/>
      <c r="G374" s="31"/>
      <c r="H374" s="30"/>
      <c r="I374" s="31"/>
      <c r="J374" s="31"/>
      <c r="K374" s="30"/>
      <c r="L374" s="31"/>
      <c r="M374" s="30"/>
      <c r="N374" s="30"/>
    </row>
    <row r="375" spans="4:14" s="16" customFormat="1" x14ac:dyDescent="0.3">
      <c r="D375" s="30"/>
      <c r="E375" s="31"/>
      <c r="F375" s="30"/>
      <c r="G375" s="31"/>
      <c r="H375" s="30"/>
      <c r="I375" s="31"/>
      <c r="J375" s="31"/>
      <c r="K375" s="30"/>
      <c r="L375" s="31"/>
      <c r="M375" s="30"/>
      <c r="N375" s="30"/>
    </row>
    <row r="376" spans="4:14" s="16" customFormat="1" x14ac:dyDescent="0.3">
      <c r="D376" s="30"/>
      <c r="E376" s="31"/>
      <c r="F376" s="30"/>
      <c r="G376" s="31"/>
      <c r="H376" s="30"/>
      <c r="I376" s="31"/>
      <c r="J376" s="31"/>
      <c r="K376" s="30"/>
      <c r="L376" s="31"/>
      <c r="M376" s="30"/>
      <c r="N376" s="30"/>
    </row>
    <row r="377" spans="4:14" s="16" customFormat="1" x14ac:dyDescent="0.3">
      <c r="D377" s="30"/>
      <c r="E377" s="31"/>
      <c r="F377" s="30"/>
      <c r="G377" s="31"/>
      <c r="H377" s="30"/>
      <c r="I377" s="31"/>
      <c r="J377" s="31"/>
      <c r="K377" s="30"/>
      <c r="L377" s="31"/>
      <c r="M377" s="30"/>
      <c r="N377" s="30"/>
    </row>
    <row r="378" spans="4:14" s="16" customFormat="1" x14ac:dyDescent="0.3">
      <c r="D378" s="30"/>
      <c r="E378" s="31"/>
      <c r="F378" s="30"/>
      <c r="G378" s="31"/>
      <c r="H378" s="30"/>
      <c r="I378" s="31"/>
      <c r="J378" s="31"/>
      <c r="K378" s="30"/>
      <c r="L378" s="31"/>
      <c r="M378" s="30"/>
      <c r="N378" s="30"/>
    </row>
    <row r="379" spans="4:14" s="16" customFormat="1" x14ac:dyDescent="0.3">
      <c r="D379" s="30"/>
      <c r="E379" s="31"/>
      <c r="F379" s="30"/>
      <c r="G379" s="31"/>
      <c r="H379" s="30"/>
      <c r="I379" s="31"/>
      <c r="J379" s="31"/>
      <c r="K379" s="30"/>
      <c r="L379" s="31"/>
      <c r="M379" s="30"/>
      <c r="N379" s="30"/>
    </row>
    <row r="380" spans="4:14" s="16" customFormat="1" x14ac:dyDescent="0.3">
      <c r="D380" s="30"/>
      <c r="E380" s="31"/>
      <c r="F380" s="30"/>
      <c r="G380" s="31"/>
      <c r="H380" s="30"/>
      <c r="I380" s="31"/>
      <c r="J380" s="31"/>
      <c r="K380" s="30"/>
      <c r="L380" s="31"/>
      <c r="M380" s="30"/>
      <c r="N380" s="30"/>
    </row>
    <row r="381" spans="4:14" s="16" customFormat="1" x14ac:dyDescent="0.3">
      <c r="D381" s="30"/>
      <c r="E381" s="31"/>
      <c r="F381" s="30"/>
      <c r="G381" s="31"/>
      <c r="H381" s="30"/>
      <c r="I381" s="31"/>
      <c r="J381" s="31"/>
      <c r="K381" s="30"/>
      <c r="L381" s="31"/>
      <c r="M381" s="30"/>
      <c r="N381" s="30"/>
    </row>
    <row r="382" spans="4:14" s="16" customFormat="1" x14ac:dyDescent="0.3">
      <c r="D382" s="30"/>
      <c r="E382" s="31"/>
      <c r="F382" s="30"/>
      <c r="G382" s="31"/>
      <c r="H382" s="30"/>
      <c r="I382" s="31"/>
      <c r="J382" s="31"/>
      <c r="K382" s="30"/>
      <c r="L382" s="31"/>
      <c r="M382" s="30"/>
      <c r="N382" s="30"/>
    </row>
    <row r="383" spans="4:14" s="16" customFormat="1" x14ac:dyDescent="0.3">
      <c r="D383" s="30"/>
      <c r="E383" s="31"/>
      <c r="F383" s="30"/>
      <c r="G383" s="31"/>
      <c r="H383" s="30"/>
      <c r="I383" s="31"/>
      <c r="J383" s="31"/>
      <c r="K383" s="30"/>
      <c r="L383" s="31"/>
      <c r="M383" s="30"/>
      <c r="N383" s="30"/>
    </row>
    <row r="384" spans="4:14" s="16" customFormat="1" x14ac:dyDescent="0.3">
      <c r="D384" s="30"/>
      <c r="E384" s="31"/>
      <c r="F384" s="30"/>
      <c r="G384" s="31"/>
      <c r="H384" s="30"/>
      <c r="I384" s="31"/>
      <c r="J384" s="31"/>
      <c r="K384" s="30"/>
      <c r="L384" s="31"/>
      <c r="M384" s="30"/>
      <c r="N384" s="30"/>
    </row>
    <row r="385" spans="4:14" s="16" customFormat="1" x14ac:dyDescent="0.3">
      <c r="D385" s="30"/>
      <c r="E385" s="31"/>
      <c r="F385" s="30"/>
      <c r="G385" s="31"/>
      <c r="H385" s="30"/>
      <c r="I385" s="31"/>
      <c r="J385" s="31"/>
      <c r="K385" s="30"/>
      <c r="L385" s="31"/>
      <c r="M385" s="30"/>
      <c r="N385" s="30"/>
    </row>
    <row r="386" spans="4:14" s="16" customFormat="1" x14ac:dyDescent="0.3">
      <c r="D386" s="30"/>
      <c r="E386" s="31"/>
      <c r="F386" s="30"/>
      <c r="G386" s="31"/>
      <c r="H386" s="30"/>
      <c r="I386" s="31"/>
      <c r="J386" s="31"/>
      <c r="K386" s="30"/>
      <c r="L386" s="31"/>
      <c r="M386" s="30"/>
      <c r="N386" s="30"/>
    </row>
    <row r="387" spans="4:14" s="16" customFormat="1" x14ac:dyDescent="0.3">
      <c r="D387" s="30"/>
      <c r="E387" s="31"/>
      <c r="F387" s="30"/>
      <c r="G387" s="31"/>
      <c r="H387" s="30"/>
      <c r="I387" s="31"/>
      <c r="J387" s="31"/>
      <c r="K387" s="30"/>
      <c r="L387" s="31"/>
      <c r="M387" s="30"/>
      <c r="N387" s="30"/>
    </row>
    <row r="388" spans="4:14" s="16" customFormat="1" x14ac:dyDescent="0.3">
      <c r="D388" s="30"/>
      <c r="E388" s="31"/>
      <c r="F388" s="30"/>
      <c r="G388" s="31"/>
      <c r="H388" s="30"/>
      <c r="I388" s="31"/>
      <c r="J388" s="31"/>
      <c r="K388" s="30"/>
      <c r="L388" s="31"/>
      <c r="M388" s="30"/>
      <c r="N388" s="30"/>
    </row>
    <row r="389" spans="4:14" s="16" customFormat="1" x14ac:dyDescent="0.3">
      <c r="D389" s="30"/>
      <c r="E389" s="31"/>
      <c r="F389" s="30"/>
      <c r="G389" s="31"/>
      <c r="H389" s="30"/>
      <c r="I389" s="31"/>
      <c r="J389" s="31"/>
      <c r="K389" s="30"/>
      <c r="L389" s="31"/>
      <c r="M389" s="30"/>
      <c r="N389" s="30"/>
    </row>
    <row r="390" spans="4:14" s="16" customFormat="1" x14ac:dyDescent="0.3">
      <c r="D390" s="30"/>
      <c r="E390" s="31"/>
      <c r="F390" s="30"/>
      <c r="G390" s="31"/>
      <c r="H390" s="30"/>
      <c r="I390" s="31"/>
      <c r="J390" s="31"/>
      <c r="K390" s="30"/>
      <c r="L390" s="31"/>
      <c r="M390" s="30"/>
      <c r="N390" s="30"/>
    </row>
    <row r="391" spans="4:14" s="16" customFormat="1" x14ac:dyDescent="0.3">
      <c r="D391" s="30"/>
      <c r="E391" s="31"/>
      <c r="F391" s="30"/>
      <c r="G391" s="31"/>
      <c r="H391" s="30"/>
      <c r="I391" s="31"/>
      <c r="J391" s="31"/>
      <c r="K391" s="30"/>
      <c r="L391" s="31"/>
      <c r="M391" s="30"/>
      <c r="N391" s="30"/>
    </row>
    <row r="392" spans="4:14" s="16" customFormat="1" x14ac:dyDescent="0.3">
      <c r="D392" s="30"/>
      <c r="E392" s="31"/>
      <c r="F392" s="30"/>
      <c r="G392" s="31"/>
      <c r="H392" s="30"/>
      <c r="I392" s="31"/>
      <c r="J392" s="31"/>
      <c r="K392" s="30"/>
      <c r="L392" s="31"/>
      <c r="M392" s="30"/>
      <c r="N392" s="30"/>
    </row>
    <row r="393" spans="4:14" s="16" customFormat="1" x14ac:dyDescent="0.3">
      <c r="D393" s="30"/>
      <c r="E393" s="31"/>
      <c r="F393" s="30"/>
      <c r="G393" s="31"/>
      <c r="H393" s="30"/>
      <c r="I393" s="31"/>
      <c r="J393" s="31"/>
      <c r="K393" s="30"/>
      <c r="L393" s="31"/>
      <c r="M393" s="30"/>
      <c r="N393" s="30"/>
    </row>
    <row r="394" spans="4:14" s="16" customFormat="1" x14ac:dyDescent="0.3">
      <c r="D394" s="30"/>
      <c r="E394" s="31"/>
      <c r="F394" s="30"/>
      <c r="G394" s="31"/>
      <c r="H394" s="30"/>
      <c r="I394" s="31"/>
      <c r="J394" s="31"/>
      <c r="K394" s="30"/>
      <c r="L394" s="31"/>
      <c r="M394" s="30"/>
      <c r="N394" s="30"/>
    </row>
    <row r="395" spans="4:14" s="16" customFormat="1" x14ac:dyDescent="0.3">
      <c r="D395" s="30"/>
      <c r="E395" s="31"/>
      <c r="F395" s="30"/>
      <c r="G395" s="31"/>
      <c r="H395" s="30"/>
      <c r="I395" s="31"/>
      <c r="J395" s="31"/>
      <c r="K395" s="30"/>
      <c r="L395" s="31"/>
      <c r="M395" s="30"/>
      <c r="N395" s="30"/>
    </row>
    <row r="396" spans="4:14" s="16" customFormat="1" x14ac:dyDescent="0.3">
      <c r="D396" s="30"/>
      <c r="E396" s="31"/>
      <c r="F396" s="30"/>
      <c r="G396" s="31"/>
      <c r="H396" s="30"/>
      <c r="I396" s="31"/>
      <c r="J396" s="31"/>
      <c r="K396" s="30"/>
      <c r="L396" s="31"/>
      <c r="M396" s="30"/>
      <c r="N396" s="30"/>
    </row>
    <row r="397" spans="4:14" s="16" customFormat="1" x14ac:dyDescent="0.3">
      <c r="D397" s="30"/>
      <c r="E397" s="31"/>
      <c r="F397" s="30"/>
      <c r="G397" s="31"/>
      <c r="H397" s="30"/>
      <c r="I397" s="31"/>
      <c r="J397" s="31"/>
      <c r="K397" s="30"/>
      <c r="L397" s="31"/>
      <c r="M397" s="30"/>
      <c r="N397" s="30"/>
    </row>
    <row r="398" spans="4:14" s="16" customFormat="1" x14ac:dyDescent="0.3">
      <c r="D398" s="30"/>
      <c r="E398" s="31"/>
      <c r="F398" s="30"/>
      <c r="G398" s="31"/>
      <c r="H398" s="30"/>
      <c r="I398" s="31"/>
      <c r="J398" s="31"/>
      <c r="K398" s="30"/>
      <c r="L398" s="31"/>
      <c r="M398" s="30"/>
      <c r="N398" s="30"/>
    </row>
    <row r="399" spans="4:14" s="16" customFormat="1" x14ac:dyDescent="0.3">
      <c r="D399" s="30"/>
      <c r="E399" s="31"/>
      <c r="F399" s="30"/>
      <c r="G399" s="31"/>
      <c r="H399" s="30"/>
      <c r="I399" s="31"/>
      <c r="J399" s="31"/>
      <c r="K399" s="30"/>
      <c r="L399" s="31"/>
      <c r="M399" s="30"/>
      <c r="N399" s="30"/>
    </row>
    <row r="400" spans="4:14" s="16" customFormat="1" x14ac:dyDescent="0.3">
      <c r="D400" s="30"/>
      <c r="E400" s="31"/>
      <c r="F400" s="30"/>
      <c r="G400" s="31"/>
      <c r="H400" s="30"/>
      <c r="I400" s="31"/>
      <c r="J400" s="31"/>
      <c r="K400" s="30"/>
      <c r="L400" s="31"/>
      <c r="M400" s="30"/>
      <c r="N400" s="30"/>
    </row>
    <row r="401" spans="4:14" s="16" customFormat="1" x14ac:dyDescent="0.3">
      <c r="D401" s="30"/>
      <c r="E401" s="31"/>
      <c r="F401" s="30"/>
      <c r="G401" s="31"/>
      <c r="H401" s="30"/>
      <c r="I401" s="31"/>
      <c r="J401" s="31"/>
      <c r="K401" s="30"/>
      <c r="L401" s="31"/>
      <c r="M401" s="30"/>
      <c r="N401" s="30"/>
    </row>
    <row r="402" spans="4:14" s="16" customFormat="1" x14ac:dyDescent="0.3">
      <c r="D402" s="30"/>
      <c r="E402" s="31"/>
      <c r="F402" s="30"/>
      <c r="G402" s="31"/>
      <c r="H402" s="30"/>
      <c r="I402" s="31"/>
      <c r="J402" s="31"/>
      <c r="K402" s="30"/>
      <c r="L402" s="31"/>
      <c r="M402" s="30"/>
      <c r="N402" s="30"/>
    </row>
    <row r="403" spans="4:14" s="16" customFormat="1" x14ac:dyDescent="0.3">
      <c r="D403" s="30"/>
      <c r="E403" s="31"/>
      <c r="F403" s="30"/>
      <c r="G403" s="31"/>
      <c r="H403" s="30"/>
      <c r="I403" s="31"/>
      <c r="J403" s="31"/>
      <c r="K403" s="30"/>
      <c r="L403" s="31"/>
      <c r="M403" s="30"/>
      <c r="N403" s="30"/>
    </row>
    <row r="404" spans="4:14" s="16" customFormat="1" x14ac:dyDescent="0.3">
      <c r="D404" s="30"/>
      <c r="E404" s="31"/>
      <c r="F404" s="30"/>
      <c r="G404" s="31"/>
      <c r="H404" s="30"/>
      <c r="I404" s="31"/>
      <c r="J404" s="31"/>
      <c r="K404" s="30"/>
      <c r="L404" s="31"/>
      <c r="M404" s="30"/>
      <c r="N404" s="30"/>
    </row>
    <row r="405" spans="4:14" s="16" customFormat="1" x14ac:dyDescent="0.3">
      <c r="D405" s="30"/>
      <c r="E405" s="31"/>
      <c r="F405" s="30"/>
      <c r="G405" s="31"/>
      <c r="H405" s="30"/>
      <c r="I405" s="31"/>
      <c r="J405" s="31"/>
      <c r="K405" s="30"/>
      <c r="L405" s="31"/>
      <c r="M405" s="30"/>
      <c r="N405" s="30"/>
    </row>
    <row r="406" spans="4:14" s="16" customFormat="1" x14ac:dyDescent="0.3">
      <c r="D406" s="30"/>
      <c r="E406" s="31"/>
      <c r="F406" s="30"/>
      <c r="G406" s="31"/>
      <c r="H406" s="30"/>
      <c r="I406" s="31"/>
      <c r="J406" s="31"/>
      <c r="K406" s="30"/>
      <c r="L406" s="31"/>
      <c r="M406" s="30"/>
      <c r="N406" s="30"/>
    </row>
    <row r="407" spans="4:14" s="16" customFormat="1" x14ac:dyDescent="0.3">
      <c r="D407" s="30"/>
      <c r="E407" s="31"/>
      <c r="F407" s="30"/>
      <c r="G407" s="31"/>
      <c r="H407" s="30"/>
      <c r="I407" s="31"/>
      <c r="J407" s="31"/>
      <c r="K407" s="30"/>
      <c r="L407" s="31"/>
      <c r="M407" s="30"/>
      <c r="N407" s="30"/>
    </row>
    <row r="408" spans="4:14" s="16" customFormat="1" x14ac:dyDescent="0.3">
      <c r="D408" s="30"/>
      <c r="E408" s="31"/>
      <c r="F408" s="30"/>
      <c r="G408" s="31"/>
      <c r="H408" s="30"/>
      <c r="I408" s="31"/>
      <c r="J408" s="31"/>
      <c r="K408" s="30"/>
      <c r="L408" s="31"/>
      <c r="M408" s="30"/>
      <c r="N408" s="30"/>
    </row>
    <row r="409" spans="4:14" s="16" customFormat="1" x14ac:dyDescent="0.3">
      <c r="D409" s="30"/>
      <c r="E409" s="31"/>
      <c r="F409" s="30"/>
      <c r="G409" s="31"/>
      <c r="H409" s="30"/>
      <c r="I409" s="31"/>
      <c r="J409" s="31"/>
      <c r="K409" s="30"/>
      <c r="L409" s="31"/>
      <c r="M409" s="30"/>
      <c r="N409" s="30"/>
    </row>
    <row r="410" spans="4:14" s="16" customFormat="1" x14ac:dyDescent="0.3">
      <c r="D410" s="30"/>
      <c r="E410" s="31"/>
      <c r="F410" s="30"/>
      <c r="G410" s="31"/>
      <c r="H410" s="30"/>
      <c r="I410" s="31"/>
      <c r="J410" s="31"/>
      <c r="K410" s="30"/>
      <c r="L410" s="31"/>
      <c r="M410" s="30"/>
      <c r="N410" s="30"/>
    </row>
    <row r="411" spans="4:14" s="16" customFormat="1" x14ac:dyDescent="0.3">
      <c r="D411" s="30"/>
      <c r="E411" s="31"/>
      <c r="F411" s="30"/>
      <c r="G411" s="31"/>
      <c r="H411" s="30"/>
      <c r="I411" s="31"/>
      <c r="J411" s="31"/>
      <c r="K411" s="30"/>
      <c r="L411" s="31"/>
      <c r="M411" s="30"/>
      <c r="N411" s="30"/>
    </row>
    <row r="412" spans="4:14" s="16" customFormat="1" x14ac:dyDescent="0.3">
      <c r="D412" s="30"/>
      <c r="E412" s="31"/>
      <c r="F412" s="30"/>
      <c r="G412" s="31"/>
      <c r="H412" s="30"/>
      <c r="I412" s="31"/>
      <c r="J412" s="31"/>
      <c r="K412" s="30"/>
      <c r="L412" s="31"/>
      <c r="M412" s="30"/>
      <c r="N412" s="30"/>
    </row>
    <row r="413" spans="4:14" s="16" customFormat="1" x14ac:dyDescent="0.3">
      <c r="D413" s="30"/>
      <c r="E413" s="31"/>
      <c r="F413" s="30"/>
      <c r="G413" s="31"/>
      <c r="H413" s="30"/>
      <c r="I413" s="31"/>
      <c r="J413" s="31"/>
      <c r="K413" s="30"/>
      <c r="L413" s="31"/>
      <c r="M413" s="30"/>
      <c r="N413" s="30"/>
    </row>
    <row r="414" spans="4:14" s="16" customFormat="1" x14ac:dyDescent="0.3">
      <c r="D414" s="30"/>
      <c r="E414" s="31"/>
      <c r="F414" s="30"/>
      <c r="G414" s="31"/>
      <c r="H414" s="30"/>
      <c r="I414" s="31"/>
      <c r="J414" s="31"/>
      <c r="K414" s="30"/>
      <c r="L414" s="31"/>
      <c r="M414" s="30"/>
      <c r="N414" s="30"/>
    </row>
    <row r="415" spans="4:14" s="16" customFormat="1" x14ac:dyDescent="0.3">
      <c r="D415" s="30"/>
      <c r="E415" s="31"/>
      <c r="F415" s="30"/>
      <c r="G415" s="31"/>
      <c r="H415" s="30"/>
      <c r="I415" s="31"/>
      <c r="J415" s="31"/>
      <c r="K415" s="30"/>
      <c r="L415" s="31"/>
      <c r="M415" s="30"/>
      <c r="N415" s="30"/>
    </row>
    <row r="416" spans="4:14" s="16" customFormat="1" x14ac:dyDescent="0.3">
      <c r="D416" s="30"/>
      <c r="E416" s="31"/>
      <c r="F416" s="30"/>
      <c r="G416" s="31"/>
      <c r="H416" s="30"/>
      <c r="I416" s="31"/>
      <c r="J416" s="31"/>
      <c r="K416" s="30"/>
      <c r="L416" s="31"/>
      <c r="M416" s="30"/>
      <c r="N416" s="30"/>
    </row>
    <row r="417" spans="4:14" s="16" customFormat="1" x14ac:dyDescent="0.3">
      <c r="D417" s="30"/>
      <c r="E417" s="31"/>
      <c r="F417" s="30"/>
      <c r="G417" s="31"/>
      <c r="H417" s="30"/>
      <c r="I417" s="31"/>
      <c r="J417" s="31"/>
      <c r="K417" s="30"/>
      <c r="L417" s="31"/>
      <c r="M417" s="30"/>
      <c r="N417" s="30"/>
    </row>
    <row r="418" spans="4:14" s="16" customFormat="1" x14ac:dyDescent="0.3">
      <c r="D418" s="30"/>
      <c r="E418" s="31"/>
      <c r="F418" s="30"/>
      <c r="G418" s="31"/>
      <c r="H418" s="30"/>
      <c r="I418" s="31"/>
      <c r="J418" s="31"/>
      <c r="K418" s="30"/>
      <c r="L418" s="31"/>
      <c r="M418" s="30"/>
      <c r="N418" s="30"/>
    </row>
    <row r="419" spans="4:14" s="16" customFormat="1" x14ac:dyDescent="0.3">
      <c r="D419" s="30"/>
      <c r="E419" s="31"/>
      <c r="F419" s="30"/>
      <c r="G419" s="31"/>
      <c r="H419" s="30"/>
      <c r="I419" s="31"/>
      <c r="J419" s="31"/>
      <c r="K419" s="30"/>
      <c r="L419" s="31"/>
      <c r="M419" s="30"/>
      <c r="N419" s="30"/>
    </row>
    <row r="420" spans="4:14" s="16" customFormat="1" x14ac:dyDescent="0.3">
      <c r="D420" s="30"/>
      <c r="E420" s="31"/>
      <c r="F420" s="30"/>
      <c r="G420" s="31"/>
      <c r="H420" s="30"/>
      <c r="I420" s="31"/>
      <c r="J420" s="31"/>
      <c r="K420" s="30"/>
      <c r="L420" s="31"/>
      <c r="M420" s="30"/>
      <c r="N420" s="30"/>
    </row>
    <row r="421" spans="4:14" s="16" customFormat="1" x14ac:dyDescent="0.3">
      <c r="D421" s="30"/>
      <c r="E421" s="31"/>
      <c r="F421" s="30"/>
      <c r="G421" s="31"/>
      <c r="H421" s="30"/>
      <c r="I421" s="31"/>
      <c r="J421" s="31"/>
      <c r="K421" s="30"/>
      <c r="L421" s="31"/>
      <c r="M421" s="30"/>
      <c r="N421" s="30"/>
    </row>
    <row r="422" spans="4:14" s="16" customFormat="1" x14ac:dyDescent="0.3">
      <c r="D422" s="30"/>
      <c r="E422" s="31"/>
      <c r="F422" s="30"/>
      <c r="G422" s="31"/>
      <c r="H422" s="30"/>
      <c r="I422" s="31"/>
      <c r="J422" s="31"/>
      <c r="K422" s="30"/>
      <c r="L422" s="31"/>
      <c r="M422" s="30"/>
      <c r="N422" s="30"/>
    </row>
    <row r="423" spans="4:14" s="16" customFormat="1" x14ac:dyDescent="0.3">
      <c r="D423" s="30"/>
      <c r="E423" s="31"/>
      <c r="F423" s="30"/>
      <c r="G423" s="31"/>
      <c r="H423" s="30"/>
      <c r="I423" s="31"/>
      <c r="J423" s="31"/>
      <c r="K423" s="30"/>
      <c r="L423" s="31"/>
      <c r="M423" s="30"/>
      <c r="N423" s="30"/>
    </row>
    <row r="424" spans="4:14" s="16" customFormat="1" x14ac:dyDescent="0.3">
      <c r="D424" s="30"/>
      <c r="E424" s="31"/>
      <c r="F424" s="30"/>
      <c r="G424" s="31"/>
      <c r="H424" s="30"/>
      <c r="I424" s="31"/>
      <c r="J424" s="31"/>
      <c r="K424" s="30"/>
      <c r="L424" s="31"/>
      <c r="M424" s="30"/>
      <c r="N424" s="30"/>
    </row>
    <row r="425" spans="4:14" s="16" customFormat="1" x14ac:dyDescent="0.3">
      <c r="D425" s="30"/>
      <c r="E425" s="31"/>
      <c r="F425" s="30"/>
      <c r="G425" s="31"/>
      <c r="H425" s="30"/>
      <c r="I425" s="31"/>
      <c r="J425" s="31"/>
      <c r="K425" s="30"/>
      <c r="L425" s="31"/>
      <c r="M425" s="30"/>
      <c r="N425" s="30"/>
    </row>
    <row r="426" spans="4:14" s="16" customFormat="1" x14ac:dyDescent="0.3">
      <c r="D426" s="30"/>
      <c r="E426" s="31"/>
      <c r="F426" s="30"/>
      <c r="G426" s="31"/>
      <c r="H426" s="30"/>
      <c r="I426" s="31"/>
      <c r="J426" s="31"/>
      <c r="K426" s="30"/>
      <c r="L426" s="31"/>
      <c r="M426" s="30"/>
      <c r="N426" s="30"/>
    </row>
    <row r="427" spans="4:14" s="16" customFormat="1" x14ac:dyDescent="0.3">
      <c r="D427" s="30"/>
      <c r="E427" s="31"/>
      <c r="F427" s="30"/>
      <c r="G427" s="31"/>
      <c r="H427" s="30"/>
      <c r="I427" s="31"/>
      <c r="J427" s="31"/>
      <c r="K427" s="30"/>
      <c r="L427" s="31"/>
      <c r="M427" s="30"/>
      <c r="N427" s="30"/>
    </row>
    <row r="428" spans="4:14" s="16" customFormat="1" x14ac:dyDescent="0.3">
      <c r="D428" s="30"/>
      <c r="E428" s="31"/>
      <c r="F428" s="30"/>
      <c r="G428" s="31"/>
      <c r="H428" s="30"/>
      <c r="I428" s="31"/>
      <c r="J428" s="31"/>
      <c r="K428" s="30"/>
      <c r="L428" s="31"/>
      <c r="M428" s="30"/>
      <c r="N428" s="30"/>
    </row>
    <row r="429" spans="4:14" s="16" customFormat="1" x14ac:dyDescent="0.3">
      <c r="D429" s="30"/>
      <c r="E429" s="31"/>
      <c r="F429" s="30"/>
      <c r="G429" s="31"/>
      <c r="H429" s="30"/>
      <c r="I429" s="31"/>
      <c r="J429" s="31"/>
      <c r="K429" s="30"/>
      <c r="L429" s="31"/>
      <c r="M429" s="30"/>
      <c r="N429" s="30"/>
    </row>
    <row r="430" spans="4:14" s="16" customFormat="1" x14ac:dyDescent="0.3">
      <c r="D430" s="30"/>
      <c r="E430" s="31"/>
      <c r="F430" s="30"/>
      <c r="G430" s="31"/>
      <c r="H430" s="30"/>
      <c r="I430" s="31"/>
      <c r="J430" s="31"/>
      <c r="K430" s="30"/>
      <c r="L430" s="31"/>
      <c r="M430" s="30"/>
      <c r="N430" s="30"/>
    </row>
    <row r="431" spans="4:14" s="16" customFormat="1" x14ac:dyDescent="0.3">
      <c r="D431" s="30"/>
      <c r="E431" s="31"/>
      <c r="F431" s="30"/>
      <c r="G431" s="31"/>
      <c r="H431" s="30"/>
      <c r="I431" s="31"/>
      <c r="J431" s="31"/>
      <c r="K431" s="30"/>
      <c r="L431" s="31"/>
      <c r="M431" s="30"/>
      <c r="N431" s="30"/>
    </row>
    <row r="432" spans="4:14" s="16" customFormat="1" x14ac:dyDescent="0.3">
      <c r="D432" s="30"/>
      <c r="E432" s="31"/>
      <c r="F432" s="30"/>
      <c r="G432" s="31"/>
      <c r="H432" s="30"/>
      <c r="I432" s="31"/>
      <c r="J432" s="31"/>
      <c r="K432" s="30"/>
      <c r="L432" s="31"/>
      <c r="M432" s="30"/>
      <c r="N432" s="30"/>
    </row>
    <row r="433" spans="4:14" s="16" customFormat="1" x14ac:dyDescent="0.3">
      <c r="D433" s="30"/>
      <c r="E433" s="31"/>
      <c r="F433" s="30"/>
      <c r="G433" s="31"/>
      <c r="H433" s="30"/>
      <c r="I433" s="31"/>
      <c r="J433" s="31"/>
      <c r="K433" s="30"/>
      <c r="L433" s="31"/>
      <c r="M433" s="30"/>
      <c r="N433" s="30"/>
    </row>
    <row r="434" spans="4:14" s="16" customFormat="1" x14ac:dyDescent="0.3">
      <c r="D434" s="30"/>
      <c r="E434" s="31"/>
      <c r="F434" s="30"/>
      <c r="G434" s="31"/>
      <c r="H434" s="30"/>
      <c r="I434" s="31"/>
      <c r="J434" s="31"/>
      <c r="K434" s="30"/>
      <c r="L434" s="31"/>
      <c r="M434" s="30"/>
      <c r="N434" s="30"/>
    </row>
    <row r="435" spans="4:14" s="16" customFormat="1" x14ac:dyDescent="0.3">
      <c r="D435" s="30"/>
      <c r="E435" s="31"/>
      <c r="F435" s="30"/>
      <c r="G435" s="31"/>
      <c r="H435" s="30"/>
      <c r="I435" s="31"/>
      <c r="J435" s="31"/>
      <c r="K435" s="30"/>
      <c r="L435" s="31"/>
      <c r="M435" s="30"/>
      <c r="N435" s="30"/>
    </row>
    <row r="436" spans="4:14" s="16" customFormat="1" x14ac:dyDescent="0.3">
      <c r="D436" s="30"/>
      <c r="E436" s="31"/>
      <c r="F436" s="30"/>
      <c r="G436" s="31"/>
      <c r="H436" s="30"/>
      <c r="I436" s="31"/>
      <c r="J436" s="31"/>
      <c r="K436" s="30"/>
      <c r="L436" s="31"/>
      <c r="M436" s="30"/>
      <c r="N436" s="30"/>
    </row>
    <row r="437" spans="4:14" s="16" customFormat="1" x14ac:dyDescent="0.3">
      <c r="D437" s="30"/>
      <c r="E437" s="31"/>
      <c r="F437" s="30"/>
      <c r="G437" s="31"/>
      <c r="H437" s="30"/>
      <c r="I437" s="31"/>
      <c r="J437" s="31"/>
      <c r="K437" s="30"/>
      <c r="L437" s="31"/>
      <c r="M437" s="30"/>
      <c r="N437" s="30"/>
    </row>
    <row r="438" spans="4:14" s="16" customFormat="1" x14ac:dyDescent="0.3">
      <c r="D438" s="30"/>
      <c r="E438" s="31"/>
      <c r="F438" s="30"/>
      <c r="G438" s="31"/>
      <c r="H438" s="30"/>
      <c r="I438" s="31"/>
      <c r="J438" s="31"/>
      <c r="K438" s="30"/>
      <c r="L438" s="31"/>
      <c r="M438" s="30"/>
      <c r="N438" s="30"/>
    </row>
    <row r="439" spans="4:14" s="16" customFormat="1" x14ac:dyDescent="0.3">
      <c r="D439" s="30"/>
      <c r="E439" s="31"/>
      <c r="F439" s="30"/>
      <c r="G439" s="31"/>
      <c r="H439" s="30"/>
      <c r="I439" s="31"/>
      <c r="J439" s="31"/>
      <c r="K439" s="30"/>
      <c r="L439" s="31"/>
      <c r="M439" s="30"/>
      <c r="N439" s="30"/>
    </row>
    <row r="440" spans="4:14" s="16" customFormat="1" x14ac:dyDescent="0.3">
      <c r="D440" s="30"/>
      <c r="E440" s="31"/>
      <c r="F440" s="30"/>
      <c r="G440" s="31"/>
      <c r="H440" s="30"/>
      <c r="I440" s="31"/>
      <c r="J440" s="31"/>
      <c r="K440" s="30"/>
      <c r="L440" s="31"/>
      <c r="M440" s="30"/>
      <c r="N440" s="30"/>
    </row>
    <row r="441" spans="4:14" s="16" customFormat="1" x14ac:dyDescent="0.3">
      <c r="D441" s="30"/>
      <c r="E441" s="31"/>
      <c r="F441" s="30"/>
      <c r="G441" s="31"/>
      <c r="H441" s="30"/>
      <c r="I441" s="31"/>
      <c r="J441" s="31"/>
      <c r="K441" s="30"/>
      <c r="L441" s="31"/>
      <c r="M441" s="30"/>
      <c r="N441" s="30"/>
    </row>
    <row r="442" spans="4:14" s="16" customFormat="1" x14ac:dyDescent="0.3">
      <c r="D442" s="30"/>
      <c r="E442" s="31"/>
      <c r="F442" s="30"/>
      <c r="G442" s="31"/>
      <c r="H442" s="30"/>
      <c r="I442" s="31"/>
      <c r="J442" s="31"/>
      <c r="K442" s="30"/>
      <c r="L442" s="31"/>
      <c r="M442" s="30"/>
      <c r="N442" s="30"/>
    </row>
    <row r="443" spans="4:14" s="16" customFormat="1" x14ac:dyDescent="0.3">
      <c r="D443" s="30"/>
      <c r="E443" s="31"/>
      <c r="F443" s="30"/>
      <c r="G443" s="31"/>
      <c r="H443" s="30"/>
      <c r="I443" s="31"/>
      <c r="J443" s="31"/>
      <c r="K443" s="30"/>
      <c r="L443" s="31"/>
      <c r="M443" s="30"/>
      <c r="N443" s="30"/>
    </row>
    <row r="444" spans="4:14" s="16" customFormat="1" x14ac:dyDescent="0.3">
      <c r="D444" s="30"/>
      <c r="E444" s="31"/>
      <c r="F444" s="30"/>
      <c r="G444" s="31"/>
      <c r="H444" s="30"/>
      <c r="I444" s="31"/>
      <c r="J444" s="31"/>
      <c r="K444" s="30"/>
      <c r="L444" s="31"/>
      <c r="M444" s="30"/>
      <c r="N444" s="30"/>
    </row>
    <row r="445" spans="4:14" s="16" customFormat="1" x14ac:dyDescent="0.3">
      <c r="D445" s="30"/>
      <c r="E445" s="31"/>
      <c r="F445" s="30"/>
      <c r="G445" s="31"/>
      <c r="H445" s="30"/>
      <c r="I445" s="31"/>
      <c r="J445" s="31"/>
      <c r="K445" s="30"/>
      <c r="L445" s="31"/>
      <c r="M445" s="30"/>
      <c r="N445" s="30"/>
    </row>
    <row r="446" spans="4:14" s="16" customFormat="1" x14ac:dyDescent="0.3">
      <c r="D446" s="30"/>
      <c r="E446" s="31"/>
      <c r="F446" s="30"/>
      <c r="G446" s="31"/>
      <c r="H446" s="30"/>
      <c r="I446" s="31"/>
      <c r="J446" s="31"/>
      <c r="K446" s="30"/>
      <c r="L446" s="31"/>
      <c r="M446" s="30"/>
      <c r="N446" s="30"/>
    </row>
    <row r="447" spans="4:14" s="16" customFormat="1" x14ac:dyDescent="0.3">
      <c r="D447" s="30"/>
      <c r="E447" s="31"/>
      <c r="F447" s="30"/>
      <c r="G447" s="31"/>
      <c r="H447" s="30"/>
      <c r="I447" s="31"/>
      <c r="J447" s="31"/>
      <c r="K447" s="30"/>
      <c r="L447" s="31"/>
      <c r="M447" s="30"/>
      <c r="N447" s="30"/>
    </row>
    <row r="448" spans="4:14" s="16" customFormat="1" x14ac:dyDescent="0.3">
      <c r="D448" s="30"/>
      <c r="E448" s="31"/>
      <c r="F448" s="30"/>
      <c r="G448" s="31"/>
      <c r="H448" s="30"/>
      <c r="I448" s="31"/>
      <c r="J448" s="31"/>
      <c r="K448" s="30"/>
      <c r="L448" s="31"/>
      <c r="M448" s="30"/>
      <c r="N448" s="30"/>
    </row>
    <row r="449" spans="4:14" s="16" customFormat="1" x14ac:dyDescent="0.3">
      <c r="D449" s="30"/>
      <c r="E449" s="31"/>
      <c r="F449" s="30"/>
      <c r="G449" s="31"/>
      <c r="H449" s="30"/>
      <c r="I449" s="31"/>
      <c r="J449" s="31"/>
      <c r="K449" s="30"/>
      <c r="L449" s="31"/>
      <c r="M449" s="30"/>
      <c r="N449" s="30"/>
    </row>
    <row r="450" spans="4:14" s="16" customFormat="1" x14ac:dyDescent="0.3">
      <c r="D450" s="30"/>
      <c r="E450" s="31"/>
      <c r="F450" s="30"/>
      <c r="G450" s="31"/>
      <c r="H450" s="30"/>
      <c r="I450" s="31"/>
      <c r="J450" s="31"/>
      <c r="K450" s="30"/>
      <c r="L450" s="31"/>
      <c r="M450" s="30"/>
      <c r="N450" s="30"/>
    </row>
    <row r="451" spans="4:14" s="16" customFormat="1" x14ac:dyDescent="0.3">
      <c r="D451" s="30"/>
      <c r="E451" s="31"/>
      <c r="F451" s="30"/>
      <c r="G451" s="31"/>
      <c r="H451" s="30"/>
      <c r="I451" s="31"/>
      <c r="J451" s="31"/>
      <c r="K451" s="30"/>
      <c r="L451" s="31"/>
      <c r="M451" s="30"/>
      <c r="N451" s="30"/>
    </row>
    <row r="452" spans="4:14" s="16" customFormat="1" x14ac:dyDescent="0.3">
      <c r="D452" s="30"/>
      <c r="E452" s="31"/>
      <c r="F452" s="30"/>
      <c r="G452" s="31"/>
      <c r="H452" s="30"/>
      <c r="I452" s="31"/>
      <c r="J452" s="31"/>
      <c r="K452" s="30"/>
      <c r="L452" s="31"/>
      <c r="M452" s="30"/>
      <c r="N452" s="30"/>
    </row>
    <row r="453" spans="4:14" s="16" customFormat="1" x14ac:dyDescent="0.3">
      <c r="D453" s="30"/>
      <c r="E453" s="31"/>
      <c r="F453" s="30"/>
      <c r="G453" s="31"/>
      <c r="H453" s="30"/>
      <c r="I453" s="31"/>
      <c r="J453" s="31"/>
      <c r="K453" s="30"/>
      <c r="L453" s="31"/>
      <c r="M453" s="30"/>
      <c r="N453" s="30"/>
    </row>
    <row r="454" spans="4:14" s="16" customFormat="1" x14ac:dyDescent="0.3">
      <c r="D454" s="30"/>
      <c r="E454" s="31"/>
      <c r="F454" s="30"/>
      <c r="G454" s="31"/>
      <c r="H454" s="30"/>
      <c r="I454" s="31"/>
      <c r="J454" s="31"/>
      <c r="K454" s="30"/>
      <c r="L454" s="31"/>
      <c r="M454" s="30"/>
      <c r="N454" s="30"/>
    </row>
    <row r="455" spans="4:14" s="16" customFormat="1" x14ac:dyDescent="0.3">
      <c r="D455" s="30"/>
      <c r="E455" s="31"/>
      <c r="F455" s="30"/>
      <c r="G455" s="31"/>
      <c r="H455" s="30"/>
      <c r="I455" s="31"/>
      <c r="J455" s="31"/>
      <c r="K455" s="30"/>
      <c r="L455" s="31"/>
      <c r="M455" s="30"/>
      <c r="N455" s="30"/>
    </row>
    <row r="456" spans="4:14" s="16" customFormat="1" x14ac:dyDescent="0.3">
      <c r="D456" s="30"/>
      <c r="E456" s="31"/>
      <c r="F456" s="30"/>
      <c r="G456" s="31"/>
      <c r="H456" s="30"/>
      <c r="I456" s="31"/>
      <c r="J456" s="31"/>
      <c r="K456" s="30"/>
      <c r="L456" s="31"/>
      <c r="M456" s="30"/>
      <c r="N456" s="30"/>
    </row>
    <row r="457" spans="4:14" s="16" customFormat="1" x14ac:dyDescent="0.3">
      <c r="D457" s="30"/>
      <c r="E457" s="31"/>
      <c r="F457" s="30"/>
      <c r="G457" s="31"/>
      <c r="H457" s="30"/>
      <c r="I457" s="31"/>
      <c r="J457" s="31"/>
      <c r="K457" s="30"/>
      <c r="L457" s="31"/>
      <c r="M457" s="30"/>
      <c r="N457" s="30"/>
    </row>
    <row r="458" spans="4:14" s="16" customFormat="1" x14ac:dyDescent="0.3">
      <c r="D458" s="30"/>
      <c r="E458" s="31"/>
      <c r="F458" s="30"/>
      <c r="G458" s="31"/>
      <c r="H458" s="30"/>
      <c r="I458" s="31"/>
      <c r="J458" s="31"/>
      <c r="K458" s="30"/>
      <c r="L458" s="31"/>
      <c r="M458" s="30"/>
      <c r="N458" s="30"/>
    </row>
    <row r="459" spans="4:14" s="16" customFormat="1" x14ac:dyDescent="0.3">
      <c r="D459" s="30"/>
      <c r="E459" s="31"/>
      <c r="F459" s="30"/>
      <c r="G459" s="31"/>
      <c r="H459" s="30"/>
      <c r="I459" s="31"/>
      <c r="J459" s="31"/>
      <c r="K459" s="30"/>
      <c r="L459" s="31"/>
      <c r="M459" s="30"/>
      <c r="N459" s="30"/>
    </row>
    <row r="460" spans="4:14" s="16" customFormat="1" x14ac:dyDescent="0.3">
      <c r="D460" s="30"/>
      <c r="E460" s="31"/>
      <c r="F460" s="30"/>
      <c r="G460" s="31"/>
      <c r="H460" s="30"/>
      <c r="I460" s="31"/>
      <c r="J460" s="31"/>
      <c r="K460" s="30"/>
      <c r="L460" s="31"/>
      <c r="M460" s="30"/>
      <c r="N460" s="30"/>
    </row>
    <row r="461" spans="4:14" s="16" customFormat="1" x14ac:dyDescent="0.3">
      <c r="D461" s="30"/>
      <c r="E461" s="31"/>
      <c r="F461" s="30"/>
      <c r="G461" s="31"/>
      <c r="H461" s="30"/>
      <c r="I461" s="31"/>
      <c r="J461" s="31"/>
      <c r="K461" s="30"/>
      <c r="L461" s="31"/>
      <c r="M461" s="30"/>
      <c r="N461" s="30"/>
    </row>
    <row r="462" spans="4:14" s="16" customFormat="1" x14ac:dyDescent="0.3">
      <c r="D462" s="30"/>
      <c r="E462" s="31"/>
      <c r="F462" s="30"/>
      <c r="G462" s="31"/>
      <c r="H462" s="30"/>
      <c r="I462" s="31"/>
      <c r="J462" s="31"/>
      <c r="K462" s="30"/>
      <c r="L462" s="31"/>
      <c r="M462" s="30"/>
      <c r="N462" s="30"/>
    </row>
    <row r="463" spans="4:14" s="16" customFormat="1" x14ac:dyDescent="0.3">
      <c r="D463" s="30"/>
      <c r="E463" s="31"/>
      <c r="F463" s="30"/>
      <c r="G463" s="31"/>
      <c r="H463" s="30"/>
      <c r="I463" s="31"/>
      <c r="J463" s="31"/>
      <c r="K463" s="30"/>
      <c r="L463" s="31"/>
      <c r="M463" s="30"/>
      <c r="N463" s="30"/>
    </row>
    <row r="464" spans="4:14" s="16" customFormat="1" x14ac:dyDescent="0.3">
      <c r="D464" s="30"/>
      <c r="E464" s="31"/>
      <c r="F464" s="30"/>
      <c r="G464" s="31"/>
      <c r="H464" s="30"/>
      <c r="I464" s="31"/>
      <c r="J464" s="31"/>
      <c r="K464" s="30"/>
      <c r="L464" s="31"/>
      <c r="M464" s="30"/>
      <c r="N464" s="30"/>
    </row>
    <row r="465" spans="4:14" s="16" customFormat="1" x14ac:dyDescent="0.3">
      <c r="D465" s="30"/>
      <c r="E465" s="31"/>
      <c r="F465" s="30"/>
      <c r="G465" s="31"/>
      <c r="H465" s="30"/>
      <c r="I465" s="31"/>
      <c r="J465" s="31"/>
      <c r="K465" s="30"/>
      <c r="L465" s="31"/>
      <c r="M465" s="30"/>
      <c r="N465" s="30"/>
    </row>
    <row r="466" spans="4:14" s="16" customFormat="1" x14ac:dyDescent="0.3">
      <c r="D466" s="30"/>
      <c r="E466" s="31"/>
      <c r="F466" s="30"/>
      <c r="G466" s="31"/>
      <c r="H466" s="30"/>
      <c r="I466" s="31"/>
      <c r="J466" s="31"/>
      <c r="K466" s="30"/>
      <c r="L466" s="31"/>
      <c r="M466" s="30"/>
      <c r="N466" s="30"/>
    </row>
    <row r="467" spans="4:14" s="16" customFormat="1" x14ac:dyDescent="0.3">
      <c r="D467" s="30"/>
      <c r="E467" s="31"/>
      <c r="F467" s="30"/>
      <c r="G467" s="31"/>
      <c r="H467" s="30"/>
      <c r="I467" s="31"/>
      <c r="J467" s="31"/>
      <c r="K467" s="30"/>
      <c r="L467" s="31"/>
      <c r="M467" s="30"/>
      <c r="N467" s="30"/>
    </row>
    <row r="468" spans="4:14" s="16" customFormat="1" x14ac:dyDescent="0.3">
      <c r="D468" s="30"/>
      <c r="E468" s="31"/>
      <c r="F468" s="30"/>
      <c r="G468" s="31"/>
      <c r="H468" s="30"/>
      <c r="I468" s="31"/>
      <c r="J468" s="31"/>
      <c r="K468" s="30"/>
      <c r="L468" s="31"/>
      <c r="M468" s="30"/>
      <c r="N468" s="30"/>
    </row>
    <row r="469" spans="4:14" s="16" customFormat="1" x14ac:dyDescent="0.3">
      <c r="D469" s="30"/>
      <c r="E469" s="31"/>
      <c r="F469" s="30"/>
      <c r="G469" s="31"/>
      <c r="H469" s="30"/>
      <c r="I469" s="31"/>
      <c r="J469" s="31"/>
      <c r="K469" s="30"/>
      <c r="L469" s="31"/>
      <c r="M469" s="30"/>
      <c r="N469" s="30"/>
    </row>
    <row r="470" spans="4:14" s="16" customFormat="1" x14ac:dyDescent="0.3">
      <c r="D470" s="30"/>
      <c r="E470" s="31"/>
      <c r="F470" s="30"/>
      <c r="G470" s="31"/>
      <c r="H470" s="30"/>
      <c r="I470" s="31"/>
      <c r="J470" s="31"/>
      <c r="K470" s="30"/>
      <c r="L470" s="31"/>
      <c r="M470" s="30"/>
      <c r="N470" s="30"/>
    </row>
    <row r="471" spans="4:14" s="16" customFormat="1" x14ac:dyDescent="0.3">
      <c r="D471" s="30"/>
      <c r="E471" s="31"/>
      <c r="F471" s="30"/>
      <c r="G471" s="31"/>
      <c r="H471" s="30"/>
      <c r="I471" s="31"/>
      <c r="J471" s="31"/>
      <c r="K471" s="30"/>
      <c r="L471" s="31"/>
      <c r="M471" s="30"/>
      <c r="N471" s="30"/>
    </row>
    <row r="472" spans="4:14" s="16" customFormat="1" x14ac:dyDescent="0.3">
      <c r="D472" s="30"/>
      <c r="E472" s="31"/>
      <c r="F472" s="30"/>
      <c r="G472" s="31"/>
      <c r="H472" s="30"/>
      <c r="I472" s="31"/>
      <c r="J472" s="31"/>
      <c r="K472" s="30"/>
      <c r="L472" s="31"/>
      <c r="M472" s="30"/>
      <c r="N472" s="30"/>
    </row>
    <row r="473" spans="4:14" s="16" customFormat="1" x14ac:dyDescent="0.3">
      <c r="D473" s="30"/>
      <c r="E473" s="31"/>
      <c r="F473" s="30"/>
      <c r="G473" s="31"/>
      <c r="H473" s="30"/>
      <c r="I473" s="31"/>
      <c r="J473" s="31"/>
      <c r="K473" s="30"/>
      <c r="L473" s="31"/>
      <c r="M473" s="30"/>
      <c r="N473" s="30"/>
    </row>
    <row r="474" spans="4:14" s="16" customFormat="1" x14ac:dyDescent="0.3">
      <c r="D474" s="30"/>
      <c r="E474" s="31"/>
      <c r="F474" s="30"/>
      <c r="G474" s="31"/>
      <c r="H474" s="30"/>
      <c r="I474" s="31"/>
      <c r="J474" s="31"/>
      <c r="K474" s="30"/>
      <c r="L474" s="31"/>
      <c r="M474" s="30"/>
      <c r="N474" s="30"/>
    </row>
    <row r="475" spans="4:14" s="16" customFormat="1" x14ac:dyDescent="0.3">
      <c r="D475" s="30"/>
      <c r="E475" s="31"/>
      <c r="F475" s="30"/>
      <c r="G475" s="31"/>
      <c r="H475" s="30"/>
      <c r="I475" s="31"/>
      <c r="J475" s="31"/>
      <c r="K475" s="30"/>
      <c r="L475" s="31"/>
      <c r="M475" s="30"/>
      <c r="N475" s="30"/>
    </row>
    <row r="476" spans="4:14" s="16" customFormat="1" x14ac:dyDescent="0.3">
      <c r="D476" s="30"/>
      <c r="E476" s="31"/>
      <c r="F476" s="30"/>
      <c r="G476" s="31"/>
      <c r="H476" s="30"/>
      <c r="I476" s="31"/>
      <c r="J476" s="31"/>
      <c r="K476" s="30"/>
      <c r="L476" s="31"/>
      <c r="M476" s="30"/>
      <c r="N476" s="30"/>
    </row>
    <row r="477" spans="4:14" s="16" customFormat="1" x14ac:dyDescent="0.3">
      <c r="D477" s="30"/>
      <c r="E477" s="31"/>
      <c r="F477" s="30"/>
      <c r="G477" s="31"/>
      <c r="H477" s="30"/>
      <c r="I477" s="31"/>
      <c r="J477" s="31"/>
      <c r="K477" s="30"/>
      <c r="L477" s="31"/>
      <c r="M477" s="30"/>
      <c r="N477" s="30"/>
    </row>
    <row r="478" spans="4:14" s="16" customFormat="1" x14ac:dyDescent="0.3">
      <c r="D478" s="30"/>
      <c r="E478" s="31"/>
      <c r="F478" s="30"/>
      <c r="G478" s="31"/>
      <c r="H478" s="30"/>
      <c r="I478" s="31"/>
      <c r="J478" s="31"/>
      <c r="K478" s="30"/>
      <c r="L478" s="31"/>
      <c r="M478" s="30"/>
      <c r="N478" s="30"/>
    </row>
    <row r="479" spans="4:14" s="16" customFormat="1" x14ac:dyDescent="0.3">
      <c r="D479" s="30"/>
      <c r="E479" s="31"/>
      <c r="F479" s="30"/>
      <c r="G479" s="31"/>
      <c r="H479" s="30"/>
      <c r="I479" s="31"/>
      <c r="J479" s="31"/>
      <c r="K479" s="30"/>
      <c r="L479" s="31"/>
      <c r="M479" s="30"/>
      <c r="N479" s="30"/>
    </row>
    <row r="480" spans="4:14" s="16" customFormat="1" x14ac:dyDescent="0.3">
      <c r="D480" s="30"/>
      <c r="E480" s="31"/>
      <c r="F480" s="30"/>
      <c r="G480" s="31"/>
      <c r="H480" s="30"/>
      <c r="I480" s="31"/>
      <c r="J480" s="31"/>
      <c r="K480" s="30"/>
      <c r="L480" s="31"/>
      <c r="M480" s="30"/>
      <c r="N480" s="30"/>
    </row>
    <row r="481" spans="4:14" s="16" customFormat="1" x14ac:dyDescent="0.3">
      <c r="D481" s="30"/>
      <c r="E481" s="31"/>
      <c r="F481" s="30"/>
      <c r="G481" s="31"/>
      <c r="H481" s="30"/>
      <c r="I481" s="31"/>
      <c r="J481" s="31"/>
      <c r="K481" s="30"/>
      <c r="L481" s="31"/>
      <c r="M481" s="30"/>
      <c r="N481" s="30"/>
    </row>
    <row r="482" spans="4:14" s="16" customFormat="1" x14ac:dyDescent="0.3">
      <c r="D482" s="30"/>
      <c r="E482" s="31"/>
      <c r="F482" s="30"/>
      <c r="G482" s="31"/>
      <c r="H482" s="30"/>
      <c r="I482" s="31"/>
      <c r="J482" s="31"/>
      <c r="K482" s="30"/>
      <c r="L482" s="31"/>
      <c r="M482" s="30"/>
      <c r="N482" s="30"/>
    </row>
    <row r="483" spans="4:14" s="16" customFormat="1" x14ac:dyDescent="0.3">
      <c r="D483" s="30"/>
      <c r="E483" s="31"/>
      <c r="F483" s="30"/>
      <c r="G483" s="31"/>
      <c r="H483" s="30"/>
      <c r="I483" s="31"/>
      <c r="J483" s="31"/>
      <c r="K483" s="30"/>
      <c r="L483" s="31"/>
      <c r="M483" s="30"/>
      <c r="N483" s="30"/>
    </row>
    <row r="484" spans="4:14" s="16" customFormat="1" x14ac:dyDescent="0.3">
      <c r="D484" s="30"/>
      <c r="E484" s="31"/>
      <c r="F484" s="30"/>
      <c r="G484" s="31"/>
      <c r="H484" s="30"/>
      <c r="I484" s="31"/>
      <c r="J484" s="31"/>
      <c r="K484" s="30"/>
      <c r="L484" s="31"/>
      <c r="M484" s="30"/>
      <c r="N484" s="30"/>
    </row>
    <row r="485" spans="4:14" s="16" customFormat="1" x14ac:dyDescent="0.3">
      <c r="D485" s="30"/>
      <c r="E485" s="31"/>
      <c r="F485" s="30"/>
      <c r="G485" s="31"/>
      <c r="H485" s="30"/>
      <c r="I485" s="31"/>
      <c r="J485" s="31"/>
      <c r="K485" s="30"/>
      <c r="L485" s="31"/>
      <c r="M485" s="30"/>
      <c r="N485" s="30"/>
    </row>
    <row r="486" spans="4:14" s="16" customFormat="1" x14ac:dyDescent="0.3">
      <c r="D486" s="30"/>
      <c r="E486" s="31"/>
      <c r="F486" s="30"/>
      <c r="G486" s="31"/>
      <c r="H486" s="30"/>
      <c r="I486" s="31"/>
      <c r="J486" s="31"/>
      <c r="K486" s="30"/>
      <c r="L486" s="31"/>
      <c r="M486" s="30"/>
      <c r="N486" s="30"/>
    </row>
    <row r="487" spans="4:14" s="16" customFormat="1" x14ac:dyDescent="0.3">
      <c r="D487" s="30"/>
      <c r="E487" s="31"/>
      <c r="F487" s="30"/>
      <c r="G487" s="31"/>
      <c r="H487" s="30"/>
      <c r="I487" s="31"/>
      <c r="J487" s="31"/>
      <c r="K487" s="30"/>
      <c r="L487" s="31"/>
      <c r="M487" s="30"/>
      <c r="N487" s="30"/>
    </row>
    <row r="488" spans="4:14" s="16" customFormat="1" x14ac:dyDescent="0.3">
      <c r="D488" s="30"/>
      <c r="E488" s="31"/>
      <c r="F488" s="30"/>
      <c r="G488" s="31"/>
      <c r="H488" s="30"/>
      <c r="I488" s="31"/>
      <c r="J488" s="31"/>
      <c r="K488" s="30"/>
      <c r="L488" s="31"/>
      <c r="M488" s="30"/>
      <c r="N488" s="30"/>
    </row>
    <row r="489" spans="4:14" s="16" customFormat="1" x14ac:dyDescent="0.3">
      <c r="D489" s="30"/>
      <c r="E489" s="31"/>
      <c r="F489" s="30"/>
      <c r="G489" s="31"/>
      <c r="H489" s="30"/>
      <c r="I489" s="31"/>
      <c r="J489" s="31"/>
      <c r="K489" s="30"/>
      <c r="L489" s="31"/>
      <c r="M489" s="30"/>
      <c r="N489" s="30"/>
    </row>
    <row r="490" spans="4:14" s="16" customFormat="1" x14ac:dyDescent="0.3">
      <c r="D490" s="30"/>
      <c r="E490" s="31"/>
      <c r="F490" s="30"/>
      <c r="G490" s="31"/>
      <c r="H490" s="30"/>
      <c r="I490" s="31"/>
      <c r="J490" s="31"/>
      <c r="K490" s="30"/>
      <c r="L490" s="31"/>
      <c r="M490" s="30"/>
      <c r="N490" s="30"/>
    </row>
    <row r="491" spans="4:14" s="16" customFormat="1" x14ac:dyDescent="0.3">
      <c r="D491" s="30"/>
      <c r="E491" s="31"/>
      <c r="F491" s="30"/>
      <c r="G491" s="31"/>
      <c r="H491" s="30"/>
      <c r="I491" s="31"/>
      <c r="J491" s="31"/>
      <c r="K491" s="30"/>
      <c r="L491" s="31"/>
      <c r="M491" s="30"/>
      <c r="N491" s="30"/>
    </row>
    <row r="492" spans="4:14" s="16" customFormat="1" x14ac:dyDescent="0.3">
      <c r="D492" s="30"/>
      <c r="E492" s="31"/>
      <c r="F492" s="30"/>
      <c r="G492" s="31"/>
      <c r="H492" s="30"/>
      <c r="I492" s="31"/>
      <c r="J492" s="31"/>
      <c r="K492" s="30"/>
      <c r="L492" s="31"/>
      <c r="M492" s="30"/>
      <c r="N492" s="30"/>
    </row>
    <row r="493" spans="4:14" s="16" customFormat="1" x14ac:dyDescent="0.3">
      <c r="D493" s="30"/>
      <c r="E493" s="31"/>
      <c r="F493" s="30"/>
      <c r="G493" s="31"/>
      <c r="H493" s="30"/>
      <c r="I493" s="31"/>
      <c r="J493" s="31"/>
      <c r="K493" s="30"/>
      <c r="L493" s="31"/>
      <c r="M493" s="30"/>
      <c r="N493" s="30"/>
    </row>
    <row r="494" spans="4:14" s="16" customFormat="1" x14ac:dyDescent="0.3">
      <c r="D494" s="30"/>
      <c r="E494" s="31"/>
      <c r="F494" s="30"/>
      <c r="G494" s="31"/>
      <c r="H494" s="30"/>
      <c r="I494" s="31"/>
      <c r="J494" s="31"/>
      <c r="K494" s="30"/>
      <c r="L494" s="31"/>
      <c r="M494" s="30"/>
      <c r="N494" s="30"/>
    </row>
    <row r="495" spans="4:14" s="16" customFormat="1" x14ac:dyDescent="0.3">
      <c r="D495" s="30"/>
      <c r="E495" s="31"/>
      <c r="F495" s="30"/>
      <c r="G495" s="31"/>
      <c r="H495" s="30"/>
      <c r="I495" s="31"/>
      <c r="J495" s="31"/>
      <c r="K495" s="30"/>
      <c r="L495" s="31"/>
      <c r="M495" s="30"/>
      <c r="N495" s="30"/>
    </row>
    <row r="496" spans="4:14" s="16" customFormat="1" x14ac:dyDescent="0.3">
      <c r="D496" s="30"/>
      <c r="E496" s="31"/>
      <c r="F496" s="30"/>
      <c r="G496" s="31"/>
      <c r="H496" s="30"/>
      <c r="I496" s="31"/>
      <c r="J496" s="31"/>
      <c r="K496" s="30"/>
      <c r="L496" s="31"/>
      <c r="M496" s="30"/>
      <c r="N496" s="30"/>
    </row>
    <row r="497" spans="4:14" s="16" customFormat="1" x14ac:dyDescent="0.3">
      <c r="D497" s="30"/>
      <c r="E497" s="31"/>
      <c r="F497" s="30"/>
      <c r="G497" s="31"/>
      <c r="H497" s="30"/>
      <c r="I497" s="31"/>
      <c r="J497" s="31"/>
      <c r="K497" s="30"/>
      <c r="L497" s="31"/>
      <c r="M497" s="30"/>
      <c r="N497" s="30"/>
    </row>
    <row r="498" spans="4:14" s="16" customFormat="1" x14ac:dyDescent="0.3">
      <c r="D498" s="30"/>
      <c r="E498" s="31"/>
      <c r="F498" s="30"/>
      <c r="G498" s="31"/>
      <c r="H498" s="30"/>
      <c r="I498" s="31"/>
      <c r="J498" s="31"/>
      <c r="K498" s="30"/>
      <c r="L498" s="31"/>
      <c r="M498" s="30"/>
      <c r="N498" s="30"/>
    </row>
    <row r="499" spans="4:14" s="16" customFormat="1" x14ac:dyDescent="0.3">
      <c r="D499" s="30"/>
      <c r="E499" s="31"/>
      <c r="F499" s="30"/>
      <c r="G499" s="31"/>
      <c r="H499" s="30"/>
      <c r="I499" s="31"/>
      <c r="J499" s="31"/>
      <c r="K499" s="30"/>
      <c r="L499" s="31"/>
      <c r="M499" s="30"/>
      <c r="N499" s="30"/>
    </row>
    <row r="500" spans="4:14" s="16" customFormat="1" x14ac:dyDescent="0.3">
      <c r="D500" s="30"/>
      <c r="E500" s="31"/>
      <c r="F500" s="30"/>
      <c r="G500" s="31"/>
      <c r="H500" s="30"/>
      <c r="I500" s="31"/>
      <c r="J500" s="31"/>
      <c r="K500" s="30"/>
      <c r="L500" s="31"/>
      <c r="M500" s="30"/>
      <c r="N500" s="30"/>
    </row>
    <row r="501" spans="4:14" s="16" customFormat="1" x14ac:dyDescent="0.3">
      <c r="D501" s="30"/>
      <c r="E501" s="31"/>
      <c r="F501" s="30"/>
      <c r="G501" s="31"/>
      <c r="H501" s="30"/>
      <c r="I501" s="31"/>
      <c r="J501" s="31"/>
      <c r="K501" s="30"/>
      <c r="L501" s="31"/>
      <c r="M501" s="30"/>
      <c r="N501" s="30"/>
    </row>
    <row r="502" spans="4:14" s="16" customFormat="1" x14ac:dyDescent="0.3">
      <c r="D502" s="30"/>
      <c r="E502" s="31"/>
      <c r="F502" s="30"/>
      <c r="G502" s="31"/>
      <c r="H502" s="30"/>
      <c r="I502" s="31"/>
      <c r="J502" s="31"/>
      <c r="K502" s="30"/>
      <c r="L502" s="31"/>
      <c r="M502" s="30"/>
      <c r="N502" s="30"/>
    </row>
    <row r="503" spans="4:14" s="16" customFormat="1" x14ac:dyDescent="0.3">
      <c r="D503" s="30"/>
      <c r="E503" s="31"/>
      <c r="F503" s="30"/>
      <c r="G503" s="31"/>
      <c r="H503" s="30"/>
      <c r="I503" s="31"/>
      <c r="J503" s="31"/>
      <c r="K503" s="30"/>
      <c r="L503" s="31"/>
      <c r="M503" s="30"/>
      <c r="N503" s="30"/>
    </row>
    <row r="504" spans="4:14" s="16" customFormat="1" x14ac:dyDescent="0.3">
      <c r="D504" s="30"/>
      <c r="E504" s="31"/>
      <c r="F504" s="30"/>
      <c r="G504" s="31"/>
      <c r="H504" s="30"/>
      <c r="I504" s="31"/>
      <c r="J504" s="31"/>
      <c r="K504" s="30"/>
      <c r="L504" s="31"/>
      <c r="M504" s="30"/>
      <c r="N504" s="30"/>
    </row>
    <row r="505" spans="4:14" s="16" customFormat="1" x14ac:dyDescent="0.3">
      <c r="D505" s="30"/>
      <c r="E505" s="31"/>
      <c r="F505" s="30"/>
      <c r="G505" s="31"/>
      <c r="H505" s="30"/>
      <c r="I505" s="31"/>
      <c r="J505" s="31"/>
      <c r="K505" s="30"/>
      <c r="L505" s="31"/>
      <c r="M505" s="30"/>
      <c r="N505" s="30"/>
    </row>
    <row r="506" spans="4:14" s="16" customFormat="1" x14ac:dyDescent="0.3">
      <c r="D506" s="30"/>
      <c r="E506" s="31"/>
      <c r="F506" s="30"/>
      <c r="G506" s="31"/>
      <c r="H506" s="30"/>
      <c r="I506" s="31"/>
      <c r="J506" s="31"/>
      <c r="K506" s="30"/>
      <c r="L506" s="31"/>
      <c r="M506" s="30"/>
      <c r="N506" s="30"/>
    </row>
    <row r="507" spans="4:14" s="16" customFormat="1" x14ac:dyDescent="0.3">
      <c r="D507" s="30"/>
      <c r="E507" s="31"/>
      <c r="F507" s="30"/>
      <c r="G507" s="31"/>
      <c r="H507" s="30"/>
      <c r="I507" s="31"/>
      <c r="J507" s="31"/>
      <c r="K507" s="30"/>
      <c r="L507" s="31"/>
      <c r="M507" s="30"/>
      <c r="N507" s="30"/>
    </row>
    <row r="508" spans="4:14" s="16" customFormat="1" x14ac:dyDescent="0.3">
      <c r="D508" s="30"/>
      <c r="E508" s="31"/>
      <c r="F508" s="30"/>
      <c r="G508" s="31"/>
      <c r="H508" s="30"/>
      <c r="I508" s="31"/>
      <c r="J508" s="31"/>
      <c r="K508" s="30"/>
      <c r="L508" s="31"/>
      <c r="M508" s="30"/>
      <c r="N508" s="30"/>
    </row>
    <row r="509" spans="4:14" s="16" customFormat="1" x14ac:dyDescent="0.3">
      <c r="D509" s="30"/>
      <c r="E509" s="31"/>
      <c r="F509" s="30"/>
      <c r="G509" s="31"/>
      <c r="H509" s="30"/>
      <c r="I509" s="31"/>
      <c r="J509" s="31"/>
      <c r="K509" s="30"/>
      <c r="L509" s="31"/>
      <c r="M509" s="30"/>
      <c r="N509" s="30"/>
    </row>
    <row r="510" spans="4:14" s="16" customFormat="1" x14ac:dyDescent="0.3">
      <c r="D510" s="30"/>
      <c r="E510" s="31"/>
      <c r="F510" s="30"/>
      <c r="G510" s="31"/>
      <c r="H510" s="30"/>
      <c r="I510" s="31"/>
      <c r="J510" s="31"/>
      <c r="K510" s="30"/>
      <c r="L510" s="31"/>
      <c r="M510" s="30"/>
      <c r="N510" s="30"/>
    </row>
    <row r="511" spans="4:14" s="16" customFormat="1" x14ac:dyDescent="0.3">
      <c r="D511" s="30"/>
      <c r="E511" s="31"/>
      <c r="F511" s="30"/>
      <c r="G511" s="31"/>
      <c r="H511" s="30"/>
      <c r="I511" s="31"/>
      <c r="J511" s="31"/>
      <c r="K511" s="30"/>
      <c r="L511" s="31"/>
      <c r="M511" s="30"/>
      <c r="N511" s="30"/>
    </row>
    <row r="512" spans="4:14" s="16" customFormat="1" x14ac:dyDescent="0.3">
      <c r="D512" s="30"/>
      <c r="E512" s="31"/>
      <c r="F512" s="30"/>
      <c r="G512" s="31"/>
      <c r="H512" s="30"/>
      <c r="I512" s="31"/>
      <c r="J512" s="31"/>
      <c r="K512" s="30"/>
      <c r="L512" s="31"/>
      <c r="M512" s="30"/>
      <c r="N512" s="30"/>
    </row>
    <row r="513" spans="4:14" s="16" customFormat="1" x14ac:dyDescent="0.3">
      <c r="D513" s="30"/>
      <c r="E513" s="31"/>
      <c r="F513" s="30"/>
      <c r="G513" s="31"/>
      <c r="H513" s="30"/>
      <c r="I513" s="31"/>
      <c r="J513" s="31"/>
      <c r="K513" s="30"/>
      <c r="L513" s="31"/>
      <c r="M513" s="30"/>
      <c r="N513" s="30"/>
    </row>
    <row r="514" spans="4:14" s="16" customFormat="1" x14ac:dyDescent="0.3">
      <c r="D514" s="30"/>
      <c r="E514" s="31"/>
      <c r="F514" s="30"/>
      <c r="G514" s="31"/>
      <c r="H514" s="30"/>
      <c r="I514" s="31"/>
      <c r="J514" s="31"/>
      <c r="K514" s="30"/>
      <c r="L514" s="31"/>
      <c r="M514" s="30"/>
      <c r="N514" s="30"/>
    </row>
    <row r="515" spans="4:14" s="16" customFormat="1" x14ac:dyDescent="0.3">
      <c r="D515" s="30"/>
      <c r="E515" s="31"/>
      <c r="F515" s="30"/>
      <c r="G515" s="31"/>
      <c r="H515" s="30"/>
      <c r="I515" s="31"/>
      <c r="J515" s="31"/>
      <c r="K515" s="30"/>
      <c r="L515" s="31"/>
      <c r="M515" s="30"/>
      <c r="N515" s="30"/>
    </row>
    <row r="516" spans="4:14" s="16" customFormat="1" x14ac:dyDescent="0.3">
      <c r="D516" s="30"/>
      <c r="E516" s="31"/>
      <c r="F516" s="30"/>
      <c r="G516" s="31"/>
      <c r="H516" s="30"/>
      <c r="I516" s="31"/>
      <c r="J516" s="31"/>
      <c r="K516" s="30"/>
      <c r="L516" s="31"/>
      <c r="M516" s="30"/>
      <c r="N516" s="30"/>
    </row>
    <row r="517" spans="4:14" s="16" customFormat="1" x14ac:dyDescent="0.3">
      <c r="D517" s="30"/>
      <c r="E517" s="31"/>
      <c r="F517" s="30"/>
      <c r="G517" s="31"/>
      <c r="H517" s="30"/>
      <c r="I517" s="31"/>
      <c r="J517" s="31"/>
      <c r="K517" s="30"/>
      <c r="L517" s="31"/>
      <c r="M517" s="30"/>
      <c r="N517" s="30"/>
    </row>
    <row r="518" spans="4:14" s="16" customFormat="1" x14ac:dyDescent="0.3">
      <c r="D518" s="30"/>
      <c r="E518" s="31"/>
      <c r="F518" s="30"/>
      <c r="G518" s="31"/>
      <c r="H518" s="30"/>
      <c r="I518" s="31"/>
      <c r="J518" s="31"/>
      <c r="K518" s="30"/>
      <c r="L518" s="31"/>
      <c r="M518" s="30"/>
      <c r="N518" s="30"/>
    </row>
    <row r="519" spans="4:14" s="16" customFormat="1" x14ac:dyDescent="0.3">
      <c r="D519" s="30"/>
      <c r="E519" s="31"/>
      <c r="F519" s="30"/>
      <c r="G519" s="31"/>
      <c r="H519" s="30"/>
      <c r="I519" s="31"/>
      <c r="J519" s="31"/>
      <c r="K519" s="30"/>
      <c r="L519" s="31"/>
      <c r="M519" s="30"/>
      <c r="N519" s="30"/>
    </row>
    <row r="520" spans="4:14" s="16" customFormat="1" x14ac:dyDescent="0.3">
      <c r="D520" s="30"/>
      <c r="E520" s="31"/>
      <c r="F520" s="30"/>
      <c r="G520" s="31"/>
      <c r="H520" s="30"/>
      <c r="I520" s="31"/>
      <c r="J520" s="31"/>
      <c r="K520" s="30"/>
      <c r="L520" s="31"/>
      <c r="M520" s="30"/>
      <c r="N520" s="30"/>
    </row>
    <row r="521" spans="4:14" s="16" customFormat="1" x14ac:dyDescent="0.3">
      <c r="D521" s="30"/>
      <c r="E521" s="31"/>
      <c r="F521" s="30"/>
      <c r="G521" s="31"/>
      <c r="H521" s="30"/>
      <c r="I521" s="31"/>
      <c r="J521" s="31"/>
      <c r="K521" s="30"/>
      <c r="L521" s="31"/>
      <c r="M521" s="30"/>
      <c r="N521" s="30"/>
    </row>
    <row r="522" spans="4:14" s="16" customFormat="1" x14ac:dyDescent="0.3">
      <c r="D522" s="30"/>
      <c r="E522" s="31"/>
      <c r="F522" s="30"/>
      <c r="G522" s="31"/>
      <c r="H522" s="30"/>
      <c r="I522" s="31"/>
      <c r="J522" s="31"/>
      <c r="K522" s="30"/>
      <c r="L522" s="31"/>
      <c r="M522" s="30"/>
      <c r="N522" s="30"/>
    </row>
    <row r="523" spans="4:14" s="16" customFormat="1" x14ac:dyDescent="0.3">
      <c r="D523" s="30"/>
      <c r="E523" s="31"/>
      <c r="F523" s="30"/>
      <c r="G523" s="31"/>
      <c r="H523" s="30"/>
      <c r="I523" s="31"/>
      <c r="J523" s="31"/>
      <c r="K523" s="30"/>
      <c r="L523" s="31"/>
      <c r="M523" s="30"/>
      <c r="N523" s="30"/>
    </row>
    <row r="524" spans="4:14" s="16" customFormat="1" x14ac:dyDescent="0.3">
      <c r="D524" s="30"/>
      <c r="E524" s="31"/>
      <c r="F524" s="30"/>
      <c r="G524" s="31"/>
      <c r="H524" s="30"/>
      <c r="I524" s="31"/>
      <c r="J524" s="31"/>
      <c r="K524" s="30"/>
      <c r="L524" s="31"/>
      <c r="M524" s="30"/>
      <c r="N524" s="30"/>
    </row>
    <row r="525" spans="4:14" s="16" customFormat="1" x14ac:dyDescent="0.3">
      <c r="D525" s="30"/>
      <c r="E525" s="31"/>
      <c r="F525" s="30"/>
      <c r="G525" s="31"/>
      <c r="H525" s="30"/>
      <c r="I525" s="31"/>
      <c r="J525" s="31"/>
      <c r="K525" s="30"/>
      <c r="L525" s="31"/>
      <c r="M525" s="30"/>
      <c r="N525" s="30"/>
    </row>
    <row r="526" spans="4:14" s="16" customFormat="1" x14ac:dyDescent="0.3">
      <c r="D526" s="30"/>
      <c r="E526" s="31"/>
      <c r="F526" s="30"/>
      <c r="G526" s="31"/>
      <c r="H526" s="30"/>
      <c r="I526" s="31"/>
      <c r="J526" s="31"/>
      <c r="K526" s="30"/>
      <c r="L526" s="31"/>
      <c r="M526" s="30"/>
      <c r="N526" s="30"/>
    </row>
    <row r="527" spans="4:14" s="16" customFormat="1" x14ac:dyDescent="0.3">
      <c r="D527" s="30"/>
      <c r="E527" s="31"/>
      <c r="F527" s="30"/>
      <c r="G527" s="31"/>
      <c r="H527" s="30"/>
      <c r="I527" s="31"/>
      <c r="J527" s="31"/>
      <c r="K527" s="30"/>
      <c r="L527" s="31"/>
      <c r="M527" s="30"/>
      <c r="N527" s="30"/>
    </row>
    <row r="528" spans="4:14" s="16" customFormat="1" x14ac:dyDescent="0.3">
      <c r="D528" s="30"/>
      <c r="E528" s="31"/>
      <c r="F528" s="30"/>
      <c r="G528" s="31"/>
      <c r="H528" s="30"/>
      <c r="I528" s="31"/>
      <c r="J528" s="31"/>
      <c r="K528" s="30"/>
      <c r="L528" s="31"/>
      <c r="M528" s="30"/>
      <c r="N528" s="30"/>
    </row>
    <row r="529" spans="4:14" s="16" customFormat="1" x14ac:dyDescent="0.3">
      <c r="D529" s="30"/>
      <c r="E529" s="31"/>
      <c r="F529" s="30"/>
      <c r="G529" s="31"/>
      <c r="H529" s="30"/>
      <c r="I529" s="31"/>
      <c r="J529" s="31"/>
      <c r="K529" s="30"/>
      <c r="L529" s="31"/>
      <c r="M529" s="30"/>
      <c r="N529" s="30"/>
    </row>
    <row r="530" spans="4:14" s="16" customFormat="1" x14ac:dyDescent="0.3">
      <c r="D530" s="30"/>
      <c r="E530" s="31"/>
      <c r="F530" s="30"/>
      <c r="G530" s="31"/>
      <c r="H530" s="30"/>
      <c r="I530" s="31"/>
      <c r="J530" s="31"/>
      <c r="K530" s="30"/>
      <c r="L530" s="31"/>
      <c r="M530" s="30"/>
      <c r="N530" s="30"/>
    </row>
    <row r="531" spans="4:14" s="16" customFormat="1" x14ac:dyDescent="0.3">
      <c r="D531" s="30"/>
      <c r="E531" s="31"/>
      <c r="F531" s="30"/>
      <c r="G531" s="31"/>
      <c r="H531" s="30"/>
      <c r="I531" s="31"/>
      <c r="J531" s="31"/>
      <c r="K531" s="30"/>
      <c r="L531" s="31"/>
      <c r="M531" s="30"/>
      <c r="N531" s="30"/>
    </row>
    <row r="532" spans="4:14" s="16" customFormat="1" x14ac:dyDescent="0.3">
      <c r="D532" s="30"/>
      <c r="E532" s="31"/>
      <c r="F532" s="30"/>
      <c r="G532" s="31"/>
      <c r="H532" s="30"/>
      <c r="I532" s="31"/>
      <c r="J532" s="31"/>
      <c r="K532" s="30"/>
      <c r="L532" s="31"/>
      <c r="M532" s="30"/>
      <c r="N532" s="30"/>
    </row>
    <row r="533" spans="4:14" s="16" customFormat="1" x14ac:dyDescent="0.3">
      <c r="D533" s="30"/>
      <c r="E533" s="31"/>
      <c r="F533" s="30"/>
      <c r="G533" s="31"/>
      <c r="H533" s="30"/>
      <c r="I533" s="31"/>
      <c r="J533" s="31"/>
      <c r="K533" s="30"/>
      <c r="L533" s="31"/>
      <c r="M533" s="30"/>
      <c r="N533" s="30"/>
    </row>
    <row r="534" spans="4:14" s="16" customFormat="1" x14ac:dyDescent="0.3">
      <c r="D534" s="30"/>
      <c r="E534" s="31"/>
      <c r="F534" s="30"/>
      <c r="G534" s="31"/>
      <c r="H534" s="30"/>
      <c r="I534" s="31"/>
      <c r="J534" s="31"/>
      <c r="K534" s="30"/>
      <c r="L534" s="31"/>
      <c r="M534" s="30"/>
      <c r="N534" s="30"/>
    </row>
    <row r="535" spans="4:14" s="16" customFormat="1" x14ac:dyDescent="0.3">
      <c r="D535" s="30"/>
      <c r="E535" s="31"/>
      <c r="F535" s="30"/>
      <c r="G535" s="31"/>
      <c r="H535" s="30"/>
      <c r="I535" s="31"/>
      <c r="J535" s="31"/>
      <c r="K535" s="30"/>
      <c r="L535" s="31"/>
      <c r="M535" s="30"/>
      <c r="N535" s="30"/>
    </row>
    <row r="536" spans="4:14" s="16" customFormat="1" x14ac:dyDescent="0.3">
      <c r="D536" s="30"/>
      <c r="E536" s="31"/>
      <c r="F536" s="30"/>
      <c r="G536" s="31"/>
      <c r="H536" s="30"/>
      <c r="I536" s="31"/>
      <c r="J536" s="31"/>
      <c r="K536" s="30"/>
      <c r="L536" s="31"/>
      <c r="M536" s="30"/>
      <c r="N536" s="30"/>
    </row>
    <row r="537" spans="4:14" s="16" customFormat="1" x14ac:dyDescent="0.3">
      <c r="D537" s="30"/>
      <c r="E537" s="31"/>
      <c r="F537" s="30"/>
      <c r="G537" s="31"/>
      <c r="H537" s="30"/>
      <c r="I537" s="31"/>
      <c r="J537" s="31"/>
      <c r="K537" s="30"/>
      <c r="L537" s="31"/>
      <c r="M537" s="30"/>
      <c r="N537" s="30"/>
    </row>
    <row r="538" spans="4:14" s="16" customFormat="1" x14ac:dyDescent="0.3">
      <c r="D538" s="30"/>
      <c r="E538" s="31"/>
      <c r="F538" s="30"/>
      <c r="G538" s="31"/>
      <c r="H538" s="30"/>
      <c r="I538" s="31"/>
      <c r="J538" s="31"/>
      <c r="K538" s="30"/>
      <c r="L538" s="31"/>
      <c r="M538" s="30"/>
      <c r="N538" s="30"/>
    </row>
    <row r="539" spans="4:14" s="16" customFormat="1" x14ac:dyDescent="0.3">
      <c r="D539" s="30"/>
      <c r="E539" s="31"/>
      <c r="F539" s="30"/>
      <c r="G539" s="31"/>
      <c r="H539" s="30"/>
      <c r="I539" s="31"/>
      <c r="J539" s="31"/>
      <c r="K539" s="30"/>
      <c r="L539" s="31"/>
      <c r="M539" s="30"/>
      <c r="N539" s="30"/>
    </row>
    <row r="540" spans="4:14" s="16" customFormat="1" x14ac:dyDescent="0.3">
      <c r="D540" s="30"/>
      <c r="E540" s="31"/>
      <c r="F540" s="30"/>
      <c r="G540" s="31"/>
      <c r="H540" s="30"/>
      <c r="I540" s="31"/>
      <c r="J540" s="31"/>
      <c r="K540" s="30"/>
      <c r="L540" s="31"/>
      <c r="M540" s="30"/>
      <c r="N540" s="30"/>
    </row>
    <row r="541" spans="4:14" s="16" customFormat="1" x14ac:dyDescent="0.3">
      <c r="D541" s="30"/>
      <c r="E541" s="31"/>
      <c r="F541" s="30"/>
      <c r="G541" s="31"/>
      <c r="H541" s="30"/>
      <c r="I541" s="31"/>
      <c r="J541" s="31"/>
      <c r="K541" s="30"/>
      <c r="L541" s="31"/>
      <c r="M541" s="30"/>
      <c r="N541" s="30"/>
    </row>
    <row r="542" spans="4:14" s="16" customFormat="1" x14ac:dyDescent="0.3">
      <c r="D542" s="30"/>
      <c r="E542" s="31"/>
      <c r="F542" s="30"/>
      <c r="G542" s="31"/>
      <c r="H542" s="30"/>
      <c r="I542" s="31"/>
      <c r="J542" s="31"/>
      <c r="K542" s="30"/>
      <c r="L542" s="31"/>
      <c r="M542" s="30"/>
      <c r="N542" s="30"/>
    </row>
    <row r="543" spans="4:14" s="16" customFormat="1" x14ac:dyDescent="0.3">
      <c r="D543" s="30"/>
      <c r="E543" s="31"/>
      <c r="F543" s="30"/>
      <c r="G543" s="31"/>
      <c r="H543" s="30"/>
      <c r="I543" s="31"/>
      <c r="J543" s="31"/>
      <c r="K543" s="30"/>
      <c r="L543" s="31"/>
      <c r="M543" s="30"/>
      <c r="N543" s="30"/>
    </row>
    <row r="544" spans="4:14" s="16" customFormat="1" x14ac:dyDescent="0.3">
      <c r="D544" s="30"/>
      <c r="E544" s="31"/>
      <c r="F544" s="30"/>
      <c r="G544" s="31"/>
      <c r="H544" s="30"/>
      <c r="I544" s="31"/>
      <c r="J544" s="31"/>
      <c r="K544" s="30"/>
      <c r="L544" s="31"/>
      <c r="M544" s="30"/>
      <c r="N544" s="30"/>
    </row>
    <row r="545" spans="4:14" s="16" customFormat="1" x14ac:dyDescent="0.3">
      <c r="D545" s="30"/>
      <c r="E545" s="31"/>
      <c r="F545" s="30"/>
      <c r="G545" s="31"/>
      <c r="H545" s="30"/>
      <c r="I545" s="31"/>
      <c r="J545" s="31"/>
      <c r="K545" s="30"/>
      <c r="L545" s="31"/>
      <c r="M545" s="30"/>
      <c r="N545" s="30"/>
    </row>
    <row r="546" spans="4:14" s="16" customFormat="1" x14ac:dyDescent="0.3">
      <c r="D546" s="30"/>
      <c r="E546" s="31"/>
      <c r="F546" s="30"/>
      <c r="G546" s="31"/>
      <c r="H546" s="30"/>
      <c r="I546" s="31"/>
      <c r="J546" s="31"/>
      <c r="K546" s="30"/>
      <c r="L546" s="31"/>
      <c r="M546" s="30"/>
      <c r="N546" s="30"/>
    </row>
    <row r="547" spans="4:14" s="16" customFormat="1" x14ac:dyDescent="0.3">
      <c r="D547" s="46"/>
      <c r="E547" s="47"/>
      <c r="F547" s="46"/>
      <c r="G547" s="47"/>
      <c r="H547" s="46"/>
      <c r="I547" s="47"/>
      <c r="J547" s="47"/>
      <c r="K547" s="46"/>
      <c r="L547" s="47"/>
      <c r="M547" s="46"/>
      <c r="N547" s="46"/>
    </row>
    <row r="548" spans="4:14" s="16" customFormat="1" x14ac:dyDescent="0.3">
      <c r="D548" s="21"/>
      <c r="E548" s="20"/>
      <c r="F548" s="21"/>
      <c r="G548" s="20"/>
      <c r="H548" s="21"/>
      <c r="I548" s="20"/>
      <c r="J548" s="20"/>
      <c r="K548" s="21"/>
      <c r="L548" s="20"/>
      <c r="M548" s="21"/>
      <c r="N548" s="21"/>
    </row>
    <row r="549" spans="4:14" s="16" customFormat="1" x14ac:dyDescent="0.3">
      <c r="D549" s="21"/>
      <c r="E549" s="20"/>
      <c r="F549" s="21"/>
      <c r="G549" s="20"/>
      <c r="H549" s="21"/>
      <c r="I549" s="20"/>
      <c r="J549" s="20"/>
      <c r="K549" s="21"/>
      <c r="L549" s="20"/>
      <c r="M549" s="21"/>
      <c r="N549" s="21"/>
    </row>
    <row r="550" spans="4:14" s="16" customFormat="1" x14ac:dyDescent="0.3">
      <c r="D550" s="21"/>
      <c r="E550" s="20"/>
      <c r="F550" s="21"/>
      <c r="G550" s="20"/>
      <c r="H550" s="21"/>
      <c r="I550" s="20"/>
      <c r="J550" s="20"/>
      <c r="K550" s="21"/>
      <c r="L550" s="20"/>
      <c r="M550" s="21"/>
      <c r="N550" s="21"/>
    </row>
    <row r="551" spans="4:14" s="16" customFormat="1" x14ac:dyDescent="0.3">
      <c r="D551" s="21"/>
      <c r="E551" s="20"/>
      <c r="F551" s="21"/>
      <c r="G551" s="20"/>
      <c r="H551" s="21"/>
      <c r="I551" s="20"/>
      <c r="J551" s="20"/>
      <c r="K551" s="21"/>
      <c r="L551" s="20"/>
      <c r="M551" s="21"/>
      <c r="N551" s="21"/>
    </row>
    <row r="552" spans="4:14" s="16" customFormat="1" x14ac:dyDescent="0.3">
      <c r="D552" s="21"/>
      <c r="E552" s="20"/>
      <c r="F552" s="21"/>
      <c r="G552" s="20"/>
      <c r="H552" s="21"/>
      <c r="I552" s="20"/>
      <c r="J552" s="20"/>
      <c r="K552" s="21"/>
      <c r="L552" s="20"/>
      <c r="M552" s="21"/>
      <c r="N552" s="21"/>
    </row>
    <row r="553" spans="4:14" s="16" customFormat="1" x14ac:dyDescent="0.3">
      <c r="D553" s="21"/>
      <c r="E553" s="20"/>
      <c r="F553" s="21"/>
      <c r="G553" s="20"/>
      <c r="H553" s="21"/>
      <c r="I553" s="20"/>
      <c r="J553" s="20"/>
      <c r="K553" s="21"/>
      <c r="L553" s="20"/>
      <c r="M553" s="21"/>
      <c r="N553" s="21"/>
    </row>
    <row r="554" spans="4:14" s="16" customFormat="1" x14ac:dyDescent="0.3">
      <c r="D554" s="21"/>
      <c r="E554" s="20"/>
      <c r="F554" s="21"/>
      <c r="G554" s="20"/>
      <c r="H554" s="21"/>
      <c r="I554" s="20"/>
      <c r="J554" s="20"/>
      <c r="K554" s="21"/>
      <c r="L554" s="20"/>
      <c r="M554" s="21"/>
      <c r="N554" s="21"/>
    </row>
    <row r="555" spans="4:14" s="16" customFormat="1" x14ac:dyDescent="0.3">
      <c r="D555" s="21"/>
      <c r="E555" s="20"/>
      <c r="F555" s="21"/>
      <c r="G555" s="20"/>
      <c r="H555" s="21"/>
      <c r="I555" s="20"/>
      <c r="J555" s="20"/>
      <c r="K555" s="21"/>
      <c r="L555" s="20"/>
      <c r="M555" s="21"/>
      <c r="N555" s="21"/>
    </row>
    <row r="556" spans="4:14" s="16" customFormat="1" x14ac:dyDescent="0.3">
      <c r="D556" s="21"/>
      <c r="E556" s="20"/>
      <c r="F556" s="21"/>
      <c r="G556" s="20"/>
      <c r="H556" s="21"/>
      <c r="I556" s="20"/>
      <c r="J556" s="20"/>
      <c r="K556" s="21"/>
      <c r="L556" s="20"/>
      <c r="M556" s="21"/>
      <c r="N556" s="21"/>
    </row>
    <row r="557" spans="4:14" s="16" customFormat="1" x14ac:dyDescent="0.3">
      <c r="D557" s="21"/>
      <c r="E557" s="20"/>
      <c r="F557" s="21"/>
      <c r="G557" s="20"/>
      <c r="H557" s="21"/>
      <c r="I557" s="20"/>
      <c r="J557" s="20"/>
      <c r="K557" s="21"/>
      <c r="L557" s="20"/>
      <c r="M557" s="21"/>
      <c r="N557" s="21"/>
    </row>
    <row r="558" spans="4:14" s="16" customFormat="1" x14ac:dyDescent="0.3">
      <c r="D558" s="21"/>
      <c r="E558" s="20"/>
      <c r="F558" s="21"/>
      <c r="G558" s="20"/>
      <c r="H558" s="21"/>
      <c r="I558" s="20"/>
      <c r="J558" s="20"/>
      <c r="K558" s="21"/>
      <c r="L558" s="20"/>
      <c r="M558" s="21"/>
      <c r="N558" s="21"/>
    </row>
    <row r="559" spans="4:14" s="16" customFormat="1" x14ac:dyDescent="0.3">
      <c r="D559" s="21"/>
      <c r="E559" s="20"/>
      <c r="F559" s="21"/>
      <c r="G559" s="20"/>
      <c r="H559" s="21"/>
      <c r="I559" s="20"/>
      <c r="J559" s="20"/>
      <c r="K559" s="21"/>
      <c r="L559" s="20"/>
      <c r="M559" s="21"/>
      <c r="N559" s="21"/>
    </row>
    <row r="560" spans="4:14" s="16" customFormat="1" x14ac:dyDescent="0.3">
      <c r="D560" s="21"/>
      <c r="E560" s="20"/>
      <c r="F560" s="21"/>
      <c r="G560" s="20"/>
      <c r="H560" s="21"/>
      <c r="I560" s="20"/>
      <c r="J560" s="20"/>
      <c r="K560" s="21"/>
      <c r="L560" s="20"/>
      <c r="M560" s="21"/>
      <c r="N560" s="21"/>
    </row>
    <row r="561" spans="4:14" s="16" customFormat="1" x14ac:dyDescent="0.3">
      <c r="D561" s="21"/>
      <c r="E561" s="20"/>
      <c r="F561" s="21"/>
      <c r="G561" s="20"/>
      <c r="H561" s="21"/>
      <c r="I561" s="20"/>
      <c r="J561" s="20"/>
      <c r="K561" s="21"/>
      <c r="L561" s="20"/>
      <c r="M561" s="21"/>
      <c r="N561" s="21"/>
    </row>
    <row r="562" spans="4:14" s="16" customFormat="1" x14ac:dyDescent="0.3">
      <c r="D562" s="21"/>
      <c r="E562" s="20"/>
      <c r="F562" s="21"/>
      <c r="G562" s="20"/>
      <c r="H562" s="21"/>
      <c r="I562" s="20"/>
      <c r="J562" s="20"/>
      <c r="K562" s="21"/>
      <c r="L562" s="20"/>
      <c r="M562" s="21"/>
      <c r="N562" s="21"/>
    </row>
    <row r="563" spans="4:14" s="16" customFormat="1" x14ac:dyDescent="0.3">
      <c r="D563" s="21"/>
      <c r="E563" s="20"/>
      <c r="F563" s="21"/>
      <c r="G563" s="20"/>
      <c r="H563" s="21"/>
      <c r="I563" s="20"/>
      <c r="J563" s="20"/>
      <c r="K563" s="21"/>
      <c r="L563" s="20"/>
      <c r="M563" s="21"/>
      <c r="N563" s="21"/>
    </row>
    <row r="564" spans="4:14" s="16" customFormat="1" x14ac:dyDescent="0.3">
      <c r="D564" s="21"/>
      <c r="E564" s="20"/>
      <c r="F564" s="21"/>
      <c r="G564" s="20"/>
      <c r="H564" s="21"/>
      <c r="I564" s="20"/>
      <c r="J564" s="20"/>
      <c r="K564" s="21"/>
      <c r="L564" s="20"/>
      <c r="M564" s="21"/>
      <c r="N564" s="21"/>
    </row>
    <row r="565" spans="4:14" s="16" customFormat="1" x14ac:dyDescent="0.3">
      <c r="D565" s="21"/>
      <c r="E565" s="20"/>
      <c r="F565" s="21"/>
      <c r="G565" s="20"/>
      <c r="H565" s="21"/>
      <c r="I565" s="20"/>
      <c r="J565" s="20"/>
      <c r="K565" s="21"/>
      <c r="L565" s="20"/>
      <c r="M565" s="21"/>
      <c r="N565" s="21"/>
    </row>
    <row r="566" spans="4:14" s="16" customFormat="1" x14ac:dyDescent="0.3">
      <c r="D566" s="21"/>
      <c r="E566" s="20"/>
      <c r="F566" s="21"/>
      <c r="G566" s="20"/>
      <c r="H566" s="21"/>
      <c r="I566" s="20"/>
      <c r="J566" s="20"/>
      <c r="K566" s="21"/>
      <c r="L566" s="20"/>
      <c r="M566" s="21"/>
      <c r="N566" s="21"/>
    </row>
    <row r="567" spans="4:14" s="16" customFormat="1" x14ac:dyDescent="0.3">
      <c r="D567" s="21"/>
      <c r="E567" s="20"/>
      <c r="F567" s="21"/>
      <c r="G567" s="20"/>
      <c r="H567" s="21"/>
      <c r="I567" s="20"/>
      <c r="J567" s="20"/>
      <c r="K567" s="21"/>
      <c r="L567" s="20"/>
      <c r="M567" s="21"/>
      <c r="N567" s="21"/>
    </row>
    <row r="568" spans="4:14" s="16" customFormat="1" x14ac:dyDescent="0.3">
      <c r="D568" s="21"/>
      <c r="E568" s="20"/>
      <c r="F568" s="21"/>
      <c r="G568" s="20"/>
      <c r="H568" s="21"/>
      <c r="I568" s="20"/>
      <c r="J568" s="20"/>
      <c r="K568" s="21"/>
      <c r="L568" s="20"/>
      <c r="M568" s="21"/>
      <c r="N568" s="21"/>
    </row>
    <row r="569" spans="4:14" s="16" customFormat="1" x14ac:dyDescent="0.3">
      <c r="D569" s="21"/>
      <c r="E569" s="20"/>
      <c r="F569" s="21"/>
      <c r="G569" s="20"/>
      <c r="H569" s="21"/>
      <c r="I569" s="20"/>
      <c r="J569" s="20"/>
      <c r="K569" s="21"/>
      <c r="L569" s="20"/>
      <c r="M569" s="21"/>
      <c r="N569" s="21"/>
    </row>
    <row r="570" spans="4:14" s="16" customFormat="1" x14ac:dyDescent="0.3">
      <c r="D570" s="21"/>
      <c r="E570" s="20"/>
      <c r="F570" s="21"/>
      <c r="G570" s="20"/>
      <c r="H570" s="21"/>
      <c r="I570" s="20"/>
      <c r="J570" s="20"/>
      <c r="K570" s="21"/>
      <c r="L570" s="20"/>
      <c r="M570" s="21"/>
      <c r="N570" s="21"/>
    </row>
    <row r="571" spans="4:14" s="16" customFormat="1" x14ac:dyDescent="0.3">
      <c r="D571" s="21"/>
      <c r="E571" s="20"/>
      <c r="F571" s="21"/>
      <c r="G571" s="20"/>
      <c r="H571" s="21"/>
      <c r="I571" s="20"/>
      <c r="J571" s="20"/>
      <c r="K571" s="21"/>
      <c r="L571" s="20"/>
      <c r="M571" s="21"/>
      <c r="N571" s="21"/>
    </row>
    <row r="572" spans="4:14" s="16" customFormat="1" x14ac:dyDescent="0.3">
      <c r="D572" s="21"/>
      <c r="E572" s="20"/>
      <c r="F572" s="21"/>
      <c r="G572" s="20"/>
      <c r="H572" s="21"/>
      <c r="I572" s="20"/>
      <c r="J572" s="20"/>
      <c r="K572" s="21"/>
      <c r="L572" s="20"/>
      <c r="M572" s="21"/>
      <c r="N572" s="21"/>
    </row>
    <row r="573" spans="4:14" s="16" customFormat="1" x14ac:dyDescent="0.3">
      <c r="D573" s="21"/>
      <c r="E573" s="20"/>
      <c r="F573" s="21"/>
      <c r="G573" s="20"/>
      <c r="H573" s="21"/>
      <c r="I573" s="20"/>
      <c r="J573" s="20"/>
      <c r="K573" s="21"/>
      <c r="L573" s="20"/>
      <c r="M573" s="21"/>
      <c r="N573" s="21"/>
    </row>
    <row r="574" spans="4:14" s="16" customFormat="1" x14ac:dyDescent="0.3">
      <c r="D574" s="21"/>
      <c r="E574" s="20"/>
      <c r="F574" s="21"/>
      <c r="G574" s="20"/>
      <c r="H574" s="21"/>
      <c r="I574" s="20"/>
      <c r="J574" s="20"/>
      <c r="K574" s="21"/>
      <c r="L574" s="20"/>
      <c r="M574" s="21"/>
      <c r="N574" s="21"/>
    </row>
    <row r="575" spans="4:14" s="16" customFormat="1" x14ac:dyDescent="0.3">
      <c r="D575" s="21"/>
      <c r="E575" s="20"/>
      <c r="F575" s="21"/>
      <c r="G575" s="20"/>
      <c r="H575" s="21"/>
      <c r="I575" s="20"/>
      <c r="J575" s="20"/>
      <c r="K575" s="21"/>
      <c r="L575" s="20"/>
      <c r="M575" s="21"/>
      <c r="N575" s="21"/>
    </row>
    <row r="576" spans="4:14" s="16" customFormat="1" x14ac:dyDescent="0.3">
      <c r="D576" s="21"/>
      <c r="E576" s="20"/>
      <c r="F576" s="21"/>
      <c r="G576" s="20"/>
      <c r="H576" s="21"/>
      <c r="I576" s="20"/>
      <c r="J576" s="20"/>
      <c r="K576" s="21"/>
      <c r="L576" s="20"/>
      <c r="M576" s="21"/>
      <c r="N576" s="21"/>
    </row>
    <row r="577" spans="4:14" s="16" customFormat="1" x14ac:dyDescent="0.3">
      <c r="D577" s="21"/>
      <c r="E577" s="20"/>
      <c r="F577" s="21"/>
      <c r="G577" s="20"/>
      <c r="H577" s="21"/>
      <c r="I577" s="20"/>
      <c r="J577" s="20"/>
      <c r="K577" s="21"/>
      <c r="L577" s="20"/>
      <c r="M577" s="21"/>
      <c r="N577" s="21"/>
    </row>
    <row r="578" spans="4:14" s="16" customFormat="1" x14ac:dyDescent="0.3">
      <c r="D578" s="21"/>
      <c r="E578" s="20"/>
      <c r="F578" s="21"/>
      <c r="G578" s="20"/>
      <c r="H578" s="21"/>
      <c r="I578" s="20"/>
      <c r="J578" s="20"/>
      <c r="K578" s="21"/>
      <c r="L578" s="20"/>
      <c r="M578" s="21"/>
      <c r="N578" s="21"/>
    </row>
    <row r="579" spans="4:14" s="16" customFormat="1" x14ac:dyDescent="0.3">
      <c r="D579" s="21"/>
      <c r="E579" s="20"/>
      <c r="F579" s="21"/>
      <c r="G579" s="20"/>
      <c r="H579" s="21"/>
      <c r="I579" s="20"/>
      <c r="J579" s="20"/>
      <c r="K579" s="21"/>
      <c r="L579" s="20"/>
      <c r="M579" s="21"/>
      <c r="N579" s="21"/>
    </row>
    <row r="580" spans="4:14" s="16" customFormat="1" x14ac:dyDescent="0.3">
      <c r="D580" s="21"/>
      <c r="E580" s="20"/>
      <c r="F580" s="21"/>
      <c r="G580" s="20"/>
      <c r="H580" s="21"/>
      <c r="I580" s="20"/>
      <c r="J580" s="20"/>
      <c r="K580" s="21"/>
      <c r="L580" s="20"/>
      <c r="M580" s="21"/>
      <c r="N580" s="21"/>
    </row>
    <row r="581" spans="4:14" s="16" customFormat="1" x14ac:dyDescent="0.3">
      <c r="D581" s="21"/>
      <c r="E581" s="20"/>
      <c r="F581" s="21"/>
      <c r="G581" s="20"/>
      <c r="H581" s="21"/>
      <c r="I581" s="20"/>
      <c r="J581" s="20"/>
      <c r="K581" s="21"/>
      <c r="L581" s="20"/>
      <c r="M581" s="21"/>
      <c r="N581" s="21"/>
    </row>
    <row r="582" spans="4:14" s="16" customFormat="1" x14ac:dyDescent="0.3">
      <c r="D582" s="21"/>
      <c r="E582" s="20"/>
      <c r="F582" s="21"/>
      <c r="G582" s="20"/>
      <c r="H582" s="21"/>
      <c r="I582" s="20"/>
      <c r="J582" s="20"/>
      <c r="K582" s="21"/>
      <c r="L582" s="20"/>
      <c r="M582" s="21"/>
      <c r="N582" s="21"/>
    </row>
    <row r="583" spans="4:14" s="16" customFormat="1" x14ac:dyDescent="0.3">
      <c r="D583" s="21"/>
      <c r="E583" s="20"/>
      <c r="F583" s="21"/>
      <c r="G583" s="20"/>
      <c r="H583" s="21"/>
      <c r="I583" s="20"/>
      <c r="J583" s="20"/>
      <c r="K583" s="21"/>
      <c r="L583" s="20"/>
      <c r="M583" s="21"/>
      <c r="N583" s="21"/>
    </row>
    <row r="584" spans="4:14" s="16" customFormat="1" x14ac:dyDescent="0.3">
      <c r="D584" s="21"/>
      <c r="E584" s="20"/>
      <c r="F584" s="21"/>
      <c r="G584" s="20"/>
      <c r="H584" s="21"/>
      <c r="I584" s="20"/>
      <c r="J584" s="20"/>
      <c r="K584" s="21"/>
      <c r="L584" s="20"/>
      <c r="M584" s="21"/>
      <c r="N584" s="21"/>
    </row>
    <row r="585" spans="4:14" s="16" customFormat="1" x14ac:dyDescent="0.3">
      <c r="D585" s="21"/>
      <c r="E585" s="20"/>
      <c r="F585" s="21"/>
      <c r="G585" s="20"/>
      <c r="H585" s="21"/>
      <c r="I585" s="20"/>
      <c r="J585" s="20"/>
      <c r="K585" s="21"/>
      <c r="L585" s="20"/>
      <c r="M585" s="21"/>
      <c r="N585" s="21"/>
    </row>
    <row r="586" spans="4:14" s="16" customFormat="1" x14ac:dyDescent="0.3">
      <c r="D586" s="21"/>
      <c r="E586" s="20"/>
      <c r="F586" s="21"/>
      <c r="G586" s="20"/>
      <c r="H586" s="21"/>
      <c r="I586" s="20"/>
      <c r="J586" s="20"/>
      <c r="K586" s="21"/>
      <c r="L586" s="20"/>
      <c r="M586" s="21"/>
      <c r="N586" s="21"/>
    </row>
    <row r="587" spans="4:14" s="16" customFormat="1" x14ac:dyDescent="0.3">
      <c r="D587" s="21"/>
      <c r="E587" s="20"/>
      <c r="F587" s="21"/>
      <c r="G587" s="20"/>
      <c r="H587" s="21"/>
      <c r="I587" s="20"/>
      <c r="J587" s="20"/>
      <c r="K587" s="21"/>
      <c r="L587" s="20"/>
      <c r="M587" s="21"/>
      <c r="N587" s="21"/>
    </row>
    <row r="588" spans="4:14" s="16" customFormat="1" x14ac:dyDescent="0.3">
      <c r="D588" s="21"/>
      <c r="E588" s="20"/>
      <c r="F588" s="21"/>
      <c r="G588" s="20"/>
      <c r="H588" s="21"/>
      <c r="I588" s="20"/>
      <c r="J588" s="20"/>
      <c r="K588" s="21"/>
      <c r="L588" s="20"/>
      <c r="M588" s="21"/>
      <c r="N588" s="21"/>
    </row>
    <row r="589" spans="4:14" s="16" customFormat="1" x14ac:dyDescent="0.3">
      <c r="D589" s="21"/>
      <c r="E589" s="20"/>
      <c r="F589" s="21"/>
      <c r="G589" s="20"/>
      <c r="H589" s="21"/>
      <c r="I589" s="20"/>
      <c r="J589" s="20"/>
      <c r="K589" s="21"/>
      <c r="L589" s="20"/>
      <c r="M589" s="21"/>
      <c r="N589" s="21"/>
    </row>
    <row r="590" spans="4:14" s="16" customFormat="1" x14ac:dyDescent="0.3">
      <c r="D590" s="21"/>
      <c r="E590" s="20"/>
      <c r="F590" s="21"/>
      <c r="G590" s="20"/>
      <c r="H590" s="21"/>
      <c r="I590" s="20"/>
      <c r="J590" s="20"/>
      <c r="K590" s="21"/>
      <c r="L590" s="20"/>
      <c r="M590" s="21"/>
      <c r="N590" s="21"/>
    </row>
    <row r="591" spans="4:14" s="16" customFormat="1" x14ac:dyDescent="0.3">
      <c r="D591" s="21"/>
      <c r="E591" s="20"/>
      <c r="F591" s="21"/>
      <c r="G591" s="20"/>
      <c r="H591" s="21"/>
      <c r="I591" s="20"/>
      <c r="J591" s="20"/>
      <c r="K591" s="21"/>
      <c r="L591" s="20"/>
      <c r="M591" s="21"/>
      <c r="N591" s="21"/>
    </row>
    <row r="592" spans="4:14" s="16" customFormat="1" x14ac:dyDescent="0.3">
      <c r="D592" s="21"/>
      <c r="E592" s="20"/>
      <c r="F592" s="21"/>
      <c r="G592" s="20"/>
      <c r="H592" s="21"/>
      <c r="I592" s="20"/>
      <c r="J592" s="20"/>
      <c r="K592" s="21"/>
      <c r="L592" s="20"/>
      <c r="M592" s="21"/>
      <c r="N592" s="21"/>
    </row>
    <row r="593" spans="4:14" s="16" customFormat="1" x14ac:dyDescent="0.3">
      <c r="D593" s="21"/>
      <c r="E593" s="20"/>
      <c r="F593" s="21"/>
      <c r="G593" s="20"/>
      <c r="H593" s="21"/>
      <c r="I593" s="20"/>
      <c r="J593" s="20"/>
      <c r="K593" s="21"/>
      <c r="L593" s="20"/>
      <c r="M593" s="21"/>
      <c r="N593" s="21"/>
    </row>
    <row r="594" spans="4:14" s="16" customFormat="1" x14ac:dyDescent="0.3">
      <c r="D594" s="21"/>
      <c r="E594" s="20"/>
      <c r="F594" s="21"/>
      <c r="G594" s="20"/>
      <c r="H594" s="21"/>
      <c r="I594" s="20"/>
      <c r="J594" s="20"/>
      <c r="K594" s="21"/>
      <c r="L594" s="20"/>
      <c r="M594" s="21"/>
      <c r="N594" s="21"/>
    </row>
    <row r="595" spans="4:14" s="16" customFormat="1" x14ac:dyDescent="0.3">
      <c r="D595" s="21"/>
      <c r="E595" s="20"/>
      <c r="F595" s="21"/>
      <c r="G595" s="20"/>
      <c r="H595" s="21"/>
      <c r="I595" s="20"/>
      <c r="J595" s="20"/>
      <c r="K595" s="21"/>
      <c r="L595" s="20"/>
      <c r="M595" s="21"/>
      <c r="N595" s="21"/>
    </row>
    <row r="596" spans="4:14" s="16" customFormat="1" x14ac:dyDescent="0.3">
      <c r="D596" s="21"/>
      <c r="E596" s="20"/>
      <c r="F596" s="21"/>
      <c r="G596" s="20"/>
      <c r="H596" s="21"/>
      <c r="I596" s="20"/>
      <c r="J596" s="20"/>
      <c r="K596" s="21"/>
      <c r="L596" s="20"/>
      <c r="M596" s="21"/>
      <c r="N596" s="21"/>
    </row>
    <row r="597" spans="4:14" s="16" customFormat="1" x14ac:dyDescent="0.3">
      <c r="D597" s="21"/>
      <c r="E597" s="20"/>
      <c r="F597" s="21"/>
      <c r="G597" s="20"/>
      <c r="H597" s="21"/>
      <c r="I597" s="20"/>
      <c r="J597" s="20"/>
      <c r="K597" s="21"/>
      <c r="L597" s="20"/>
      <c r="M597" s="21"/>
      <c r="N597" s="21"/>
    </row>
    <row r="598" spans="4:14" s="16" customFormat="1" x14ac:dyDescent="0.3">
      <c r="D598" s="21"/>
      <c r="E598" s="20"/>
      <c r="F598" s="21"/>
      <c r="G598" s="20"/>
      <c r="H598" s="21"/>
      <c r="I598" s="20"/>
      <c r="J598" s="20"/>
      <c r="K598" s="21"/>
      <c r="L598" s="20"/>
      <c r="M598" s="21"/>
      <c r="N598" s="21"/>
    </row>
    <row r="599" spans="4:14" s="16" customFormat="1" x14ac:dyDescent="0.3">
      <c r="D599" s="21"/>
      <c r="E599" s="20"/>
      <c r="F599" s="21"/>
      <c r="G599" s="20"/>
      <c r="H599" s="21"/>
      <c r="I599" s="20"/>
      <c r="J599" s="20"/>
      <c r="K599" s="21"/>
      <c r="L599" s="20"/>
      <c r="M599" s="21"/>
      <c r="N599" s="21"/>
    </row>
    <row r="600" spans="4:14" s="16" customFormat="1" x14ac:dyDescent="0.3">
      <c r="D600" s="21"/>
      <c r="E600" s="20"/>
      <c r="F600" s="21"/>
      <c r="G600" s="20"/>
      <c r="H600" s="21"/>
      <c r="I600" s="20"/>
      <c r="J600" s="20"/>
      <c r="K600" s="21"/>
      <c r="L600" s="20"/>
      <c r="M600" s="21"/>
      <c r="N600" s="21"/>
    </row>
    <row r="601" spans="4:14" s="16" customFormat="1" x14ac:dyDescent="0.3">
      <c r="D601" s="21"/>
      <c r="E601" s="20"/>
      <c r="F601" s="21"/>
      <c r="G601" s="20"/>
      <c r="H601" s="21"/>
      <c r="I601" s="20"/>
      <c r="J601" s="20"/>
      <c r="K601" s="21"/>
      <c r="L601" s="20"/>
      <c r="M601" s="21"/>
      <c r="N601" s="21"/>
    </row>
    <row r="602" spans="4:14" s="16" customFormat="1" x14ac:dyDescent="0.3">
      <c r="D602" s="21"/>
      <c r="E602" s="20"/>
      <c r="F602" s="21"/>
      <c r="G602" s="20"/>
      <c r="H602" s="21"/>
      <c r="I602" s="20"/>
      <c r="J602" s="20"/>
      <c r="K602" s="21"/>
      <c r="L602" s="20"/>
      <c r="M602" s="21"/>
      <c r="N602" s="21"/>
    </row>
    <row r="603" spans="4:14" s="16" customFormat="1" x14ac:dyDescent="0.3">
      <c r="D603" s="21"/>
      <c r="E603" s="20"/>
      <c r="F603" s="21"/>
      <c r="G603" s="20"/>
      <c r="H603" s="21"/>
      <c r="I603" s="20"/>
      <c r="J603" s="20"/>
      <c r="K603" s="21"/>
      <c r="L603" s="20"/>
      <c r="M603" s="21"/>
      <c r="N603" s="21"/>
    </row>
    <row r="604" spans="4:14" s="16" customFormat="1" x14ac:dyDescent="0.3">
      <c r="D604" s="21"/>
      <c r="E604" s="20"/>
      <c r="F604" s="21"/>
      <c r="G604" s="20"/>
      <c r="H604" s="21"/>
      <c r="I604" s="20"/>
      <c r="J604" s="20"/>
      <c r="K604" s="21"/>
      <c r="L604" s="20"/>
      <c r="M604" s="21"/>
      <c r="N604" s="21"/>
    </row>
    <row r="605" spans="4:14" s="16" customFormat="1" x14ac:dyDescent="0.3">
      <c r="D605" s="21"/>
      <c r="E605" s="20"/>
      <c r="F605" s="21"/>
      <c r="G605" s="20"/>
      <c r="H605" s="21"/>
      <c r="I605" s="20"/>
      <c r="J605" s="20"/>
      <c r="K605" s="21"/>
      <c r="L605" s="20"/>
      <c r="M605" s="21"/>
      <c r="N605" s="21"/>
    </row>
    <row r="606" spans="4:14" s="16" customFormat="1" x14ac:dyDescent="0.3">
      <c r="D606" s="21"/>
      <c r="E606" s="20"/>
      <c r="F606" s="21"/>
      <c r="G606" s="20"/>
      <c r="H606" s="21"/>
      <c r="I606" s="20"/>
      <c r="J606" s="20"/>
      <c r="K606" s="21"/>
      <c r="L606" s="20"/>
      <c r="M606" s="21"/>
      <c r="N606" s="21"/>
    </row>
    <row r="607" spans="4:14" s="16" customFormat="1" x14ac:dyDescent="0.3">
      <c r="D607" s="21"/>
      <c r="E607" s="20"/>
      <c r="F607" s="21"/>
      <c r="G607" s="20"/>
      <c r="H607" s="21"/>
      <c r="I607" s="20"/>
      <c r="J607" s="20"/>
      <c r="K607" s="21"/>
      <c r="L607" s="20"/>
      <c r="M607" s="21"/>
      <c r="N607" s="21"/>
    </row>
    <row r="608" spans="4:14" s="16" customFormat="1" x14ac:dyDescent="0.3">
      <c r="D608" s="21"/>
      <c r="E608" s="20"/>
      <c r="F608" s="21"/>
      <c r="G608" s="20"/>
      <c r="H608" s="21"/>
      <c r="I608" s="20"/>
      <c r="J608" s="20"/>
      <c r="K608" s="21"/>
      <c r="L608" s="20"/>
      <c r="M608" s="21"/>
      <c r="N608" s="21"/>
    </row>
    <row r="609" spans="4:14" s="16" customFormat="1" x14ac:dyDescent="0.3">
      <c r="D609" s="21"/>
      <c r="E609" s="20"/>
      <c r="F609" s="21"/>
      <c r="G609" s="20"/>
      <c r="H609" s="21"/>
      <c r="I609" s="20"/>
      <c r="J609" s="20"/>
      <c r="K609" s="21"/>
      <c r="L609" s="20"/>
      <c r="M609" s="21"/>
      <c r="N609" s="21"/>
    </row>
    <row r="610" spans="4:14" s="16" customFormat="1" x14ac:dyDescent="0.3">
      <c r="D610" s="21"/>
      <c r="E610" s="20"/>
      <c r="F610" s="21"/>
      <c r="G610" s="20"/>
      <c r="H610" s="21"/>
      <c r="I610" s="20"/>
      <c r="J610" s="20"/>
      <c r="K610" s="21"/>
      <c r="L610" s="20"/>
      <c r="M610" s="21"/>
      <c r="N610" s="21"/>
    </row>
    <row r="611" spans="4:14" s="16" customFormat="1" x14ac:dyDescent="0.3">
      <c r="D611" s="21"/>
      <c r="E611" s="20"/>
      <c r="F611" s="21"/>
      <c r="G611" s="20"/>
      <c r="H611" s="21"/>
      <c r="I611" s="20"/>
      <c r="J611" s="20"/>
      <c r="K611" s="21"/>
      <c r="L611" s="20"/>
      <c r="M611" s="21"/>
      <c r="N611" s="21"/>
    </row>
    <row r="612" spans="4:14" s="16" customFormat="1" x14ac:dyDescent="0.3">
      <c r="D612" s="21"/>
      <c r="E612" s="20"/>
      <c r="F612" s="21"/>
      <c r="G612" s="20"/>
      <c r="H612" s="21"/>
      <c r="I612" s="20"/>
      <c r="J612" s="20"/>
      <c r="K612" s="21"/>
      <c r="L612" s="20"/>
      <c r="M612" s="21"/>
      <c r="N612" s="21"/>
    </row>
    <row r="613" spans="4:14" s="16" customFormat="1" x14ac:dyDescent="0.3">
      <c r="D613" s="21"/>
      <c r="E613" s="20"/>
      <c r="F613" s="21"/>
      <c r="G613" s="20"/>
      <c r="H613" s="21"/>
      <c r="I613" s="20"/>
      <c r="J613" s="20"/>
      <c r="K613" s="21"/>
      <c r="L613" s="20"/>
      <c r="M613" s="21"/>
      <c r="N613" s="21"/>
    </row>
    <row r="614" spans="4:14" s="16" customFormat="1" x14ac:dyDescent="0.3">
      <c r="D614" s="21"/>
      <c r="E614" s="20"/>
      <c r="F614" s="21"/>
      <c r="G614" s="20"/>
      <c r="H614" s="21"/>
      <c r="I614" s="20"/>
      <c r="J614" s="20"/>
      <c r="K614" s="21"/>
      <c r="L614" s="20"/>
      <c r="M614" s="21"/>
      <c r="N614" s="21"/>
    </row>
    <row r="615" spans="4:14" s="16" customFormat="1" x14ac:dyDescent="0.3">
      <c r="D615" s="21"/>
      <c r="E615" s="20"/>
      <c r="F615" s="21"/>
      <c r="G615" s="20"/>
      <c r="H615" s="21"/>
      <c r="I615" s="20"/>
      <c r="J615" s="20"/>
      <c r="K615" s="21"/>
      <c r="L615" s="20"/>
      <c r="M615" s="21"/>
      <c r="N615" s="21"/>
    </row>
    <row r="616" spans="4:14" s="16" customFormat="1" x14ac:dyDescent="0.3">
      <c r="D616" s="21"/>
      <c r="E616" s="20"/>
      <c r="F616" s="21"/>
      <c r="G616" s="20"/>
      <c r="H616" s="21"/>
      <c r="I616" s="20"/>
      <c r="J616" s="20"/>
      <c r="K616" s="21"/>
      <c r="L616" s="20"/>
      <c r="M616" s="21"/>
      <c r="N616" s="21"/>
    </row>
    <row r="617" spans="4:14" s="16" customFormat="1" x14ac:dyDescent="0.3">
      <c r="D617" s="21"/>
      <c r="E617" s="20"/>
      <c r="F617" s="21"/>
      <c r="G617" s="20"/>
      <c r="H617" s="21"/>
      <c r="I617" s="20"/>
      <c r="J617" s="20"/>
      <c r="K617" s="21"/>
      <c r="L617" s="20"/>
      <c r="M617" s="21"/>
      <c r="N617" s="21"/>
    </row>
    <row r="618" spans="4:14" s="16" customFormat="1" x14ac:dyDescent="0.3">
      <c r="D618" s="21"/>
      <c r="E618" s="20"/>
      <c r="F618" s="21"/>
      <c r="G618" s="20"/>
      <c r="H618" s="21"/>
      <c r="I618" s="20"/>
      <c r="J618" s="20"/>
      <c r="K618" s="21"/>
      <c r="L618" s="20"/>
      <c r="M618" s="21"/>
      <c r="N618" s="21"/>
    </row>
    <row r="619" spans="4:14" s="16" customFormat="1" x14ac:dyDescent="0.3">
      <c r="D619" s="21"/>
      <c r="E619" s="20"/>
      <c r="F619" s="21"/>
      <c r="G619" s="20"/>
      <c r="H619" s="21"/>
      <c r="I619" s="20"/>
      <c r="J619" s="20"/>
      <c r="K619" s="21"/>
      <c r="L619" s="20"/>
      <c r="M619" s="21"/>
      <c r="N619" s="21"/>
    </row>
    <row r="620" spans="4:14" s="16" customFormat="1" x14ac:dyDescent="0.3">
      <c r="D620" s="21"/>
      <c r="E620" s="20"/>
      <c r="F620" s="21"/>
      <c r="G620" s="20"/>
      <c r="H620" s="21"/>
      <c r="I620" s="20"/>
      <c r="J620" s="20"/>
      <c r="K620" s="21"/>
      <c r="L620" s="20"/>
      <c r="M620" s="21"/>
      <c r="N620" s="21"/>
    </row>
    <row r="621" spans="4:14" s="16" customFormat="1" x14ac:dyDescent="0.3">
      <c r="D621" s="21"/>
      <c r="E621" s="20"/>
      <c r="F621" s="21"/>
      <c r="G621" s="20"/>
      <c r="H621" s="21"/>
      <c r="I621" s="20"/>
      <c r="J621" s="20"/>
      <c r="K621" s="21"/>
      <c r="L621" s="20"/>
      <c r="M621" s="21"/>
      <c r="N621" s="21"/>
    </row>
    <row r="622" spans="4:14" s="16" customFormat="1" x14ac:dyDescent="0.3">
      <c r="D622" s="21"/>
      <c r="E622" s="20"/>
      <c r="F622" s="21"/>
      <c r="G622" s="20"/>
      <c r="H622" s="21"/>
      <c r="I622" s="20"/>
      <c r="J622" s="20"/>
      <c r="K622" s="21"/>
      <c r="L622" s="20"/>
      <c r="M622" s="21"/>
      <c r="N622" s="21"/>
    </row>
    <row r="623" spans="4:14" s="16" customFormat="1" x14ac:dyDescent="0.3">
      <c r="D623" s="21"/>
      <c r="E623" s="20"/>
      <c r="F623" s="21"/>
      <c r="G623" s="20"/>
      <c r="H623" s="21"/>
      <c r="I623" s="20"/>
      <c r="J623" s="20"/>
      <c r="K623" s="21"/>
      <c r="L623" s="20"/>
      <c r="M623" s="21"/>
      <c r="N623" s="21"/>
    </row>
    <row r="624" spans="4:14" s="16" customFormat="1" x14ac:dyDescent="0.3">
      <c r="D624" s="21"/>
      <c r="E624" s="20"/>
      <c r="F624" s="21"/>
      <c r="G624" s="20"/>
      <c r="H624" s="21"/>
      <c r="I624" s="20"/>
      <c r="J624" s="20"/>
      <c r="K624" s="21"/>
      <c r="L624" s="20"/>
      <c r="M624" s="21"/>
      <c r="N624" s="21"/>
    </row>
    <row r="625" spans="4:14" s="16" customFormat="1" x14ac:dyDescent="0.3">
      <c r="D625" s="21"/>
      <c r="E625" s="20"/>
      <c r="F625" s="21"/>
      <c r="G625" s="20"/>
      <c r="H625" s="21"/>
      <c r="I625" s="20"/>
      <c r="J625" s="20"/>
      <c r="K625" s="21"/>
      <c r="L625" s="20"/>
      <c r="M625" s="21"/>
      <c r="N625" s="21"/>
    </row>
    <row r="626" spans="4:14" s="16" customFormat="1" x14ac:dyDescent="0.3">
      <c r="D626" s="21"/>
      <c r="E626" s="20"/>
      <c r="F626" s="21"/>
      <c r="G626" s="20"/>
      <c r="H626" s="21"/>
      <c r="I626" s="20"/>
      <c r="J626" s="20"/>
      <c r="K626" s="21"/>
      <c r="L626" s="20"/>
      <c r="M626" s="21"/>
      <c r="N626" s="21"/>
    </row>
    <row r="627" spans="4:14" s="16" customFormat="1" x14ac:dyDescent="0.3">
      <c r="D627" s="21"/>
      <c r="E627" s="20"/>
      <c r="F627" s="21"/>
      <c r="G627" s="20"/>
      <c r="H627" s="21"/>
      <c r="I627" s="20"/>
      <c r="J627" s="20"/>
      <c r="K627" s="21"/>
      <c r="L627" s="20"/>
      <c r="M627" s="21"/>
      <c r="N627" s="21"/>
    </row>
    <row r="628" spans="4:14" s="16" customFormat="1" x14ac:dyDescent="0.3">
      <c r="D628" s="21"/>
      <c r="E628" s="20"/>
      <c r="F628" s="21"/>
      <c r="G628" s="20"/>
      <c r="H628" s="21"/>
      <c r="I628" s="20"/>
      <c r="J628" s="20"/>
      <c r="K628" s="21"/>
      <c r="L628" s="20"/>
      <c r="M628" s="21"/>
      <c r="N628" s="21"/>
    </row>
    <row r="629" spans="4:14" s="16" customFormat="1" x14ac:dyDescent="0.3">
      <c r="D629" s="21"/>
      <c r="E629" s="20"/>
      <c r="F629" s="21"/>
      <c r="G629" s="20"/>
      <c r="H629" s="21"/>
      <c r="I629" s="20"/>
      <c r="J629" s="20"/>
      <c r="K629" s="21"/>
      <c r="L629" s="20"/>
      <c r="M629" s="21"/>
      <c r="N629" s="21"/>
    </row>
    <row r="630" spans="4:14" s="16" customFormat="1" x14ac:dyDescent="0.3">
      <c r="D630" s="21"/>
      <c r="E630" s="20"/>
      <c r="F630" s="21"/>
      <c r="G630" s="20"/>
      <c r="H630" s="21"/>
      <c r="I630" s="20"/>
      <c r="J630" s="20"/>
      <c r="K630" s="21"/>
      <c r="L630" s="20"/>
      <c r="M630" s="21"/>
      <c r="N630" s="21"/>
    </row>
    <row r="631" spans="4:14" s="16" customFormat="1" x14ac:dyDescent="0.3">
      <c r="D631" s="21"/>
      <c r="E631" s="20"/>
      <c r="F631" s="21"/>
      <c r="G631" s="20"/>
      <c r="H631" s="21"/>
      <c r="I631" s="20"/>
      <c r="J631" s="20"/>
      <c r="K631" s="21"/>
      <c r="L631" s="20"/>
      <c r="M631" s="21"/>
      <c r="N631" s="21"/>
    </row>
    <row r="632" spans="4:14" s="16" customFormat="1" x14ac:dyDescent="0.3">
      <c r="D632" s="21"/>
      <c r="E632" s="20"/>
      <c r="F632" s="21"/>
      <c r="G632" s="20"/>
      <c r="H632" s="21"/>
      <c r="I632" s="20"/>
      <c r="J632" s="20"/>
      <c r="K632" s="21"/>
      <c r="L632" s="20"/>
      <c r="M632" s="21"/>
      <c r="N632" s="21"/>
    </row>
    <row r="633" spans="4:14" s="16" customFormat="1" x14ac:dyDescent="0.3">
      <c r="D633" s="21"/>
      <c r="E633" s="20"/>
      <c r="F633" s="21"/>
      <c r="G633" s="20"/>
      <c r="H633" s="21"/>
      <c r="I633" s="20"/>
      <c r="J633" s="20"/>
      <c r="K633" s="21"/>
      <c r="L633" s="20"/>
      <c r="M633" s="21"/>
      <c r="N633" s="21"/>
    </row>
    <row r="634" spans="4:14" s="16" customFormat="1" x14ac:dyDescent="0.3">
      <c r="D634" s="21"/>
      <c r="E634" s="20"/>
      <c r="F634" s="21"/>
      <c r="G634" s="20"/>
      <c r="H634" s="21"/>
      <c r="I634" s="20"/>
      <c r="J634" s="20"/>
      <c r="K634" s="21"/>
      <c r="L634" s="20"/>
      <c r="M634" s="21"/>
      <c r="N634" s="21"/>
    </row>
    <row r="635" spans="4:14" s="16" customFormat="1" x14ac:dyDescent="0.3">
      <c r="D635" s="21"/>
      <c r="E635" s="20"/>
      <c r="F635" s="21"/>
      <c r="G635" s="20"/>
      <c r="H635" s="21"/>
      <c r="I635" s="20"/>
      <c r="J635" s="20"/>
      <c r="K635" s="21"/>
      <c r="L635" s="20"/>
      <c r="M635" s="21"/>
      <c r="N635" s="21"/>
    </row>
    <row r="636" spans="4:14" s="16" customFormat="1" x14ac:dyDescent="0.3">
      <c r="D636" s="21"/>
      <c r="E636" s="20"/>
      <c r="F636" s="21"/>
      <c r="G636" s="20"/>
      <c r="H636" s="21"/>
      <c r="I636" s="20"/>
      <c r="J636" s="20"/>
      <c r="K636" s="21"/>
      <c r="L636" s="20"/>
      <c r="M636" s="21"/>
      <c r="N636" s="21"/>
    </row>
    <row r="637" spans="4:14" s="16" customFormat="1" x14ac:dyDescent="0.3">
      <c r="D637" s="21"/>
      <c r="E637" s="20"/>
      <c r="F637" s="21"/>
      <c r="G637" s="20"/>
      <c r="H637" s="21"/>
      <c r="I637" s="20"/>
      <c r="J637" s="20"/>
      <c r="K637" s="21"/>
      <c r="L637" s="20"/>
      <c r="M637" s="21"/>
      <c r="N637" s="21"/>
    </row>
    <row r="638" spans="4:14" s="16" customFormat="1" x14ac:dyDescent="0.3">
      <c r="D638" s="21"/>
      <c r="E638" s="20"/>
      <c r="F638" s="21"/>
      <c r="G638" s="20"/>
      <c r="H638" s="21"/>
      <c r="I638" s="20"/>
      <c r="J638" s="20"/>
      <c r="K638" s="21"/>
      <c r="L638" s="20"/>
      <c r="M638" s="21"/>
      <c r="N638" s="21"/>
    </row>
    <row r="639" spans="4:14" s="16" customFormat="1" x14ac:dyDescent="0.3">
      <c r="D639" s="21"/>
      <c r="E639" s="20"/>
      <c r="F639" s="21"/>
      <c r="G639" s="20"/>
      <c r="H639" s="21"/>
      <c r="I639" s="20"/>
      <c r="J639" s="20"/>
      <c r="K639" s="21"/>
      <c r="L639" s="20"/>
      <c r="M639" s="21"/>
      <c r="N639" s="21"/>
    </row>
    <row r="640" spans="4:14" s="16" customFormat="1" x14ac:dyDescent="0.3">
      <c r="D640" s="21"/>
      <c r="E640" s="20"/>
      <c r="F640" s="21"/>
      <c r="G640" s="20"/>
      <c r="H640" s="21"/>
      <c r="I640" s="20"/>
      <c r="J640" s="20"/>
      <c r="K640" s="21"/>
      <c r="L640" s="20"/>
      <c r="M640" s="21"/>
      <c r="N640" s="21"/>
    </row>
    <row r="641" spans="4:14" s="16" customFormat="1" x14ac:dyDescent="0.3">
      <c r="D641" s="21"/>
      <c r="E641" s="20"/>
      <c r="F641" s="21"/>
      <c r="G641" s="20"/>
      <c r="H641" s="21"/>
      <c r="I641" s="20"/>
      <c r="J641" s="20"/>
      <c r="K641" s="21"/>
      <c r="L641" s="20"/>
      <c r="M641" s="21"/>
      <c r="N641" s="21"/>
    </row>
    <row r="642" spans="4:14" s="16" customFormat="1" x14ac:dyDescent="0.3">
      <c r="D642" s="21"/>
      <c r="E642" s="20"/>
      <c r="F642" s="21"/>
      <c r="G642" s="20"/>
      <c r="H642" s="21"/>
      <c r="I642" s="20"/>
      <c r="J642" s="20"/>
      <c r="K642" s="21"/>
      <c r="L642" s="20"/>
      <c r="M642" s="21"/>
      <c r="N642" s="21"/>
    </row>
    <row r="643" spans="4:14" s="16" customFormat="1" x14ac:dyDescent="0.3">
      <c r="D643" s="21"/>
      <c r="E643" s="20"/>
      <c r="F643" s="21"/>
      <c r="G643" s="20"/>
      <c r="H643" s="21"/>
      <c r="I643" s="20"/>
      <c r="J643" s="20"/>
      <c r="K643" s="21"/>
      <c r="L643" s="20"/>
      <c r="M643" s="21"/>
      <c r="N643" s="21"/>
    </row>
    <row r="644" spans="4:14" s="16" customFormat="1" x14ac:dyDescent="0.3">
      <c r="D644" s="21"/>
      <c r="E644" s="20"/>
      <c r="F644" s="21"/>
      <c r="G644" s="20"/>
      <c r="H644" s="21"/>
      <c r="I644" s="20"/>
      <c r="J644" s="20"/>
      <c r="K644" s="21"/>
      <c r="L644" s="20"/>
      <c r="M644" s="21"/>
      <c r="N644" s="21"/>
    </row>
    <row r="645" spans="4:14" s="16" customFormat="1" x14ac:dyDescent="0.3">
      <c r="D645" s="21"/>
      <c r="E645" s="20"/>
      <c r="F645" s="21"/>
      <c r="G645" s="20"/>
      <c r="H645" s="21"/>
      <c r="I645" s="20"/>
      <c r="J645" s="20"/>
      <c r="K645" s="21"/>
      <c r="L645" s="20"/>
      <c r="M645" s="21"/>
      <c r="N645" s="21"/>
    </row>
    <row r="646" spans="4:14" s="16" customFormat="1" x14ac:dyDescent="0.3">
      <c r="D646" s="21"/>
      <c r="E646" s="20"/>
      <c r="F646" s="21"/>
      <c r="G646" s="20"/>
      <c r="H646" s="21"/>
      <c r="I646" s="20"/>
      <c r="J646" s="20"/>
      <c r="K646" s="21"/>
      <c r="L646" s="20"/>
      <c r="M646" s="21"/>
      <c r="N646" s="21"/>
    </row>
    <row r="647" spans="4:14" s="16" customFormat="1" x14ac:dyDescent="0.3">
      <c r="D647" s="21"/>
      <c r="E647" s="20"/>
      <c r="F647" s="21"/>
      <c r="G647" s="20"/>
      <c r="H647" s="21"/>
      <c r="I647" s="20"/>
      <c r="J647" s="20"/>
      <c r="K647" s="21"/>
      <c r="L647" s="20"/>
      <c r="M647" s="21"/>
      <c r="N647" s="21"/>
    </row>
    <row r="648" spans="4:14" s="16" customFormat="1" x14ac:dyDescent="0.3">
      <c r="D648" s="21"/>
      <c r="E648" s="20"/>
      <c r="F648" s="21"/>
      <c r="G648" s="20"/>
      <c r="H648" s="21"/>
      <c r="I648" s="20"/>
      <c r="J648" s="20"/>
      <c r="K648" s="21"/>
      <c r="L648" s="20"/>
      <c r="M648" s="21"/>
      <c r="N648" s="21"/>
    </row>
    <row r="649" spans="4:14" s="16" customFormat="1" x14ac:dyDescent="0.3">
      <c r="D649" s="21"/>
      <c r="E649" s="20"/>
      <c r="F649" s="21"/>
      <c r="G649" s="20"/>
      <c r="H649" s="21"/>
      <c r="I649" s="20"/>
      <c r="J649" s="20"/>
      <c r="K649" s="21"/>
      <c r="L649" s="20"/>
      <c r="M649" s="21"/>
      <c r="N649" s="21"/>
    </row>
    <row r="650" spans="4:14" s="16" customFormat="1" x14ac:dyDescent="0.3">
      <c r="D650" s="21"/>
      <c r="E650" s="20"/>
      <c r="F650" s="21"/>
      <c r="G650" s="20"/>
      <c r="H650" s="21"/>
      <c r="I650" s="20"/>
      <c r="J650" s="20"/>
      <c r="K650" s="21"/>
      <c r="L650" s="20"/>
      <c r="M650" s="21"/>
      <c r="N650" s="21"/>
    </row>
    <row r="651" spans="4:14" s="16" customFormat="1" x14ac:dyDescent="0.3">
      <c r="D651" s="21"/>
      <c r="E651" s="20"/>
      <c r="F651" s="21"/>
      <c r="G651" s="20"/>
      <c r="H651" s="21"/>
      <c r="I651" s="20"/>
      <c r="J651" s="20"/>
      <c r="K651" s="21"/>
      <c r="L651" s="20"/>
      <c r="M651" s="21"/>
      <c r="N651" s="21"/>
    </row>
    <row r="652" spans="4:14" s="16" customFormat="1" x14ac:dyDescent="0.3">
      <c r="D652" s="21"/>
      <c r="E652" s="20"/>
      <c r="F652" s="21"/>
      <c r="G652" s="20"/>
      <c r="H652" s="21"/>
      <c r="I652" s="20"/>
      <c r="J652" s="20"/>
      <c r="K652" s="21"/>
      <c r="L652" s="20"/>
      <c r="M652" s="21"/>
      <c r="N652" s="21"/>
    </row>
    <row r="653" spans="4:14" s="16" customFormat="1" x14ac:dyDescent="0.3">
      <c r="D653" s="21"/>
      <c r="E653" s="20"/>
      <c r="F653" s="21"/>
      <c r="G653" s="20"/>
      <c r="H653" s="21"/>
      <c r="I653" s="20"/>
      <c r="J653" s="20"/>
      <c r="K653" s="21"/>
      <c r="L653" s="20"/>
      <c r="M653" s="21"/>
      <c r="N653" s="21"/>
    </row>
    <row r="654" spans="4:14" s="16" customFormat="1" x14ac:dyDescent="0.3">
      <c r="D654" s="21"/>
      <c r="E654" s="20"/>
      <c r="F654" s="21"/>
      <c r="G654" s="20"/>
      <c r="H654" s="21"/>
      <c r="I654" s="20"/>
      <c r="J654" s="20"/>
      <c r="K654" s="21"/>
      <c r="L654" s="20"/>
      <c r="M654" s="21"/>
      <c r="N654" s="21"/>
    </row>
    <row r="655" spans="4:14" s="16" customFormat="1" x14ac:dyDescent="0.3">
      <c r="D655" s="21"/>
      <c r="E655" s="20"/>
      <c r="F655" s="21"/>
      <c r="G655" s="20"/>
      <c r="H655" s="21"/>
      <c r="I655" s="20"/>
      <c r="J655" s="20"/>
      <c r="K655" s="21"/>
      <c r="L655" s="20"/>
      <c r="M655" s="21"/>
      <c r="N655" s="21"/>
    </row>
    <row r="656" spans="4:14" s="16" customFormat="1" x14ac:dyDescent="0.3">
      <c r="D656" s="21"/>
      <c r="E656" s="20"/>
      <c r="F656" s="21"/>
      <c r="G656" s="20"/>
      <c r="H656" s="21"/>
      <c r="I656" s="20"/>
      <c r="J656" s="20"/>
      <c r="K656" s="21"/>
      <c r="L656" s="20"/>
      <c r="M656" s="21"/>
      <c r="N656" s="21"/>
    </row>
    <row r="657" spans="4:14" s="16" customFormat="1" x14ac:dyDescent="0.3">
      <c r="D657" s="21"/>
      <c r="E657" s="20"/>
      <c r="F657" s="21"/>
      <c r="G657" s="20"/>
      <c r="H657" s="21"/>
      <c r="I657" s="20"/>
      <c r="J657" s="20"/>
      <c r="K657" s="21"/>
      <c r="L657" s="20"/>
      <c r="M657" s="21"/>
      <c r="N657" s="21"/>
    </row>
    <row r="658" spans="4:14" s="16" customFormat="1" x14ac:dyDescent="0.3">
      <c r="D658" s="21"/>
      <c r="E658" s="20"/>
      <c r="F658" s="21"/>
      <c r="G658" s="20"/>
      <c r="H658" s="21"/>
      <c r="I658" s="20"/>
      <c r="J658" s="20"/>
      <c r="K658" s="21"/>
      <c r="L658" s="20"/>
      <c r="M658" s="21"/>
      <c r="N658" s="21"/>
    </row>
    <row r="659" spans="4:14" s="16" customFormat="1" x14ac:dyDescent="0.3">
      <c r="D659" s="21"/>
      <c r="E659" s="20"/>
      <c r="F659" s="21"/>
      <c r="G659" s="20"/>
      <c r="H659" s="21"/>
      <c r="I659" s="20"/>
      <c r="J659" s="20"/>
      <c r="K659" s="21"/>
      <c r="L659" s="20"/>
      <c r="M659" s="21"/>
      <c r="N659" s="21"/>
    </row>
    <row r="660" spans="4:14" s="16" customFormat="1" x14ac:dyDescent="0.3">
      <c r="D660" s="21"/>
      <c r="E660" s="20"/>
      <c r="F660" s="21"/>
      <c r="G660" s="20"/>
      <c r="H660" s="21"/>
      <c r="I660" s="20"/>
      <c r="J660" s="20"/>
      <c r="K660" s="21"/>
      <c r="L660" s="20"/>
      <c r="M660" s="21"/>
      <c r="N660" s="21"/>
    </row>
    <row r="661" spans="4:14" s="16" customFormat="1" x14ac:dyDescent="0.3">
      <c r="D661" s="21"/>
      <c r="E661" s="20"/>
      <c r="F661" s="21"/>
      <c r="G661" s="20"/>
      <c r="H661" s="21"/>
      <c r="I661" s="20"/>
      <c r="J661" s="20"/>
      <c r="K661" s="21"/>
      <c r="L661" s="20"/>
      <c r="M661" s="21"/>
      <c r="N661" s="21"/>
    </row>
    <row r="662" spans="4:14" s="16" customFormat="1" x14ac:dyDescent="0.3">
      <c r="D662" s="21"/>
      <c r="E662" s="20"/>
      <c r="F662" s="21"/>
      <c r="G662" s="20"/>
      <c r="H662" s="21"/>
      <c r="I662" s="20"/>
      <c r="J662" s="20"/>
      <c r="K662" s="21"/>
      <c r="L662" s="20"/>
      <c r="M662" s="21"/>
      <c r="N662" s="21"/>
    </row>
    <row r="663" spans="4:14" s="16" customFormat="1" x14ac:dyDescent="0.3">
      <c r="D663" s="21"/>
      <c r="E663" s="20"/>
      <c r="F663" s="21"/>
      <c r="G663" s="20"/>
      <c r="H663" s="21"/>
      <c r="I663" s="20"/>
      <c r="J663" s="20"/>
      <c r="K663" s="21"/>
      <c r="L663" s="20"/>
      <c r="M663" s="21"/>
      <c r="N663" s="21"/>
    </row>
    <row r="664" spans="4:14" s="16" customFormat="1" x14ac:dyDescent="0.3">
      <c r="D664" s="21"/>
      <c r="E664" s="20"/>
      <c r="F664" s="21"/>
      <c r="G664" s="20"/>
      <c r="H664" s="21"/>
      <c r="I664" s="20"/>
      <c r="J664" s="20"/>
      <c r="K664" s="21"/>
      <c r="L664" s="20"/>
      <c r="M664" s="21"/>
      <c r="N664" s="21"/>
    </row>
    <row r="665" spans="4:14" s="16" customFormat="1" x14ac:dyDescent="0.3">
      <c r="D665" s="21"/>
      <c r="E665" s="20"/>
      <c r="F665" s="21"/>
      <c r="G665" s="20"/>
      <c r="H665" s="21"/>
      <c r="I665" s="20"/>
      <c r="J665" s="20"/>
      <c r="K665" s="21"/>
      <c r="L665" s="20"/>
      <c r="M665" s="21"/>
      <c r="N665" s="21"/>
    </row>
    <row r="666" spans="4:14" s="16" customFormat="1" x14ac:dyDescent="0.3">
      <c r="D666" s="21"/>
      <c r="E666" s="20"/>
      <c r="F666" s="21"/>
      <c r="G666" s="20"/>
      <c r="H666" s="21"/>
      <c r="I666" s="20"/>
      <c r="J666" s="20"/>
      <c r="K666" s="21"/>
      <c r="L666" s="20"/>
      <c r="M666" s="21"/>
      <c r="N666" s="21"/>
    </row>
    <row r="667" spans="4:14" s="16" customFormat="1" x14ac:dyDescent="0.3">
      <c r="D667" s="21"/>
      <c r="E667" s="20"/>
      <c r="F667" s="21"/>
      <c r="G667" s="20"/>
      <c r="H667" s="21"/>
      <c r="I667" s="20"/>
      <c r="J667" s="20"/>
      <c r="K667" s="21"/>
      <c r="L667" s="20"/>
      <c r="M667" s="21"/>
      <c r="N667" s="21"/>
    </row>
    <row r="668" spans="4:14" s="16" customFormat="1" x14ac:dyDescent="0.3">
      <c r="D668" s="21"/>
      <c r="E668" s="20"/>
      <c r="F668" s="21"/>
      <c r="G668" s="20"/>
      <c r="H668" s="21"/>
      <c r="I668" s="20"/>
      <c r="J668" s="20"/>
      <c r="K668" s="21"/>
      <c r="L668" s="20"/>
      <c r="M668" s="21"/>
      <c r="N668" s="21"/>
    </row>
    <row r="669" spans="4:14" s="16" customFormat="1" x14ac:dyDescent="0.3">
      <c r="D669" s="21"/>
      <c r="E669" s="20"/>
      <c r="F669" s="21"/>
      <c r="G669" s="20"/>
      <c r="H669" s="21"/>
      <c r="I669" s="20"/>
      <c r="J669" s="20"/>
      <c r="K669" s="21"/>
      <c r="L669" s="20"/>
      <c r="M669" s="21"/>
      <c r="N669" s="21"/>
    </row>
    <row r="670" spans="4:14" s="16" customFormat="1" x14ac:dyDescent="0.3">
      <c r="D670" s="21"/>
      <c r="E670" s="20"/>
      <c r="F670" s="21"/>
      <c r="G670" s="20"/>
      <c r="H670" s="21"/>
      <c r="I670" s="20"/>
      <c r="J670" s="20"/>
      <c r="K670" s="21"/>
      <c r="L670" s="20"/>
      <c r="M670" s="21"/>
      <c r="N670" s="21"/>
    </row>
    <row r="671" spans="4:14" s="16" customFormat="1" x14ac:dyDescent="0.3">
      <c r="D671" s="21"/>
      <c r="E671" s="20"/>
      <c r="F671" s="21"/>
      <c r="G671" s="20"/>
      <c r="H671" s="21"/>
      <c r="I671" s="20"/>
      <c r="J671" s="20"/>
      <c r="K671" s="21"/>
      <c r="L671" s="20"/>
      <c r="M671" s="21"/>
      <c r="N671" s="21"/>
    </row>
    <row r="672" spans="4:14" s="16" customFormat="1" x14ac:dyDescent="0.3">
      <c r="D672" s="21"/>
      <c r="E672" s="20"/>
      <c r="F672" s="21"/>
      <c r="G672" s="20"/>
      <c r="H672" s="21"/>
      <c r="I672" s="20"/>
      <c r="J672" s="20"/>
      <c r="K672" s="21"/>
      <c r="L672" s="20"/>
      <c r="M672" s="21"/>
      <c r="N672" s="21"/>
    </row>
    <row r="673" spans="4:14" s="16" customFormat="1" x14ac:dyDescent="0.3">
      <c r="D673" s="21"/>
      <c r="E673" s="20"/>
      <c r="F673" s="21"/>
      <c r="G673" s="20"/>
      <c r="H673" s="21"/>
      <c r="I673" s="20"/>
      <c r="J673" s="20"/>
      <c r="K673" s="21"/>
      <c r="L673" s="20"/>
      <c r="M673" s="21"/>
      <c r="N673" s="21"/>
    </row>
    <row r="674" spans="4:14" s="16" customFormat="1" x14ac:dyDescent="0.3">
      <c r="D674" s="21"/>
      <c r="E674" s="20"/>
      <c r="F674" s="21"/>
      <c r="G674" s="20"/>
      <c r="H674" s="21"/>
      <c r="I674" s="20"/>
      <c r="J674" s="20"/>
      <c r="K674" s="21"/>
      <c r="L674" s="20"/>
      <c r="M674" s="21"/>
      <c r="N674" s="21"/>
    </row>
    <row r="675" spans="4:14" s="16" customFormat="1" x14ac:dyDescent="0.3">
      <c r="D675" s="21"/>
      <c r="E675" s="20"/>
      <c r="F675" s="21"/>
      <c r="G675" s="20"/>
      <c r="H675" s="21"/>
      <c r="I675" s="20"/>
      <c r="J675" s="20"/>
      <c r="K675" s="21"/>
      <c r="L675" s="20"/>
      <c r="M675" s="21"/>
      <c r="N675" s="21"/>
    </row>
    <row r="676" spans="4:14" s="16" customFormat="1" x14ac:dyDescent="0.3">
      <c r="D676" s="21"/>
      <c r="E676" s="20"/>
      <c r="F676" s="21"/>
      <c r="G676" s="20"/>
      <c r="H676" s="21"/>
      <c r="I676" s="20"/>
      <c r="J676" s="20"/>
      <c r="K676" s="21"/>
      <c r="L676" s="20"/>
      <c r="M676" s="21"/>
      <c r="N676" s="21"/>
    </row>
    <row r="677" spans="4:14" s="16" customFormat="1" x14ac:dyDescent="0.3">
      <c r="D677" s="21"/>
      <c r="E677" s="20"/>
      <c r="F677" s="21"/>
      <c r="G677" s="20"/>
      <c r="H677" s="21"/>
      <c r="I677" s="20"/>
      <c r="J677" s="20"/>
      <c r="K677" s="21"/>
      <c r="L677" s="20"/>
      <c r="M677" s="21"/>
      <c r="N677" s="21"/>
    </row>
    <row r="678" spans="4:14" s="16" customFormat="1" x14ac:dyDescent="0.3">
      <c r="D678" s="21"/>
      <c r="E678" s="20"/>
      <c r="F678" s="21"/>
      <c r="G678" s="20"/>
      <c r="H678" s="21"/>
      <c r="I678" s="20"/>
      <c r="J678" s="20"/>
      <c r="K678" s="21"/>
      <c r="L678" s="20"/>
      <c r="M678" s="21"/>
      <c r="N678" s="21"/>
    </row>
    <row r="679" spans="4:14" s="16" customFormat="1" x14ac:dyDescent="0.3">
      <c r="D679" s="21"/>
      <c r="E679" s="20"/>
      <c r="F679" s="21"/>
      <c r="G679" s="20"/>
      <c r="H679" s="21"/>
      <c r="I679" s="20"/>
      <c r="J679" s="20"/>
      <c r="K679" s="21"/>
      <c r="L679" s="20"/>
      <c r="M679" s="21"/>
      <c r="N679" s="21"/>
    </row>
    <row r="680" spans="4:14" s="16" customFormat="1" x14ac:dyDescent="0.3">
      <c r="D680" s="21"/>
      <c r="E680" s="20"/>
      <c r="F680" s="21"/>
      <c r="G680" s="20"/>
      <c r="H680" s="21"/>
      <c r="I680" s="20"/>
      <c r="J680" s="20"/>
      <c r="K680" s="21"/>
      <c r="L680" s="20"/>
      <c r="M680" s="21"/>
      <c r="N680" s="21"/>
    </row>
    <row r="681" spans="4:14" s="16" customFormat="1" x14ac:dyDescent="0.3">
      <c r="D681" s="21"/>
      <c r="E681" s="20"/>
      <c r="F681" s="21"/>
      <c r="G681" s="20"/>
      <c r="H681" s="21"/>
      <c r="I681" s="20"/>
      <c r="J681" s="20"/>
      <c r="K681" s="21"/>
      <c r="L681" s="20"/>
      <c r="M681" s="21"/>
      <c r="N681" s="21"/>
    </row>
    <row r="682" spans="4:14" s="16" customFormat="1" x14ac:dyDescent="0.3">
      <c r="D682" s="21"/>
      <c r="E682" s="20"/>
      <c r="F682" s="21"/>
      <c r="G682" s="20"/>
      <c r="H682" s="21"/>
      <c r="I682" s="20"/>
      <c r="J682" s="20"/>
      <c r="K682" s="21"/>
      <c r="L682" s="20"/>
      <c r="M682" s="21"/>
      <c r="N682" s="21"/>
    </row>
    <row r="683" spans="4:14" s="16" customFormat="1" x14ac:dyDescent="0.3">
      <c r="D683" s="21"/>
      <c r="E683" s="20"/>
      <c r="F683" s="21"/>
      <c r="G683" s="20"/>
      <c r="H683" s="21"/>
      <c r="I683" s="20"/>
      <c r="J683" s="20"/>
      <c r="K683" s="21"/>
      <c r="L683" s="20"/>
      <c r="M683" s="21"/>
      <c r="N683" s="21"/>
    </row>
    <row r="684" spans="4:14" s="16" customFormat="1" x14ac:dyDescent="0.3">
      <c r="D684" s="21"/>
      <c r="E684" s="20"/>
      <c r="F684" s="21"/>
      <c r="G684" s="20"/>
      <c r="H684" s="21"/>
      <c r="I684" s="20"/>
      <c r="J684" s="20"/>
      <c r="K684" s="21"/>
      <c r="L684" s="20"/>
      <c r="M684" s="21"/>
      <c r="N684" s="21"/>
    </row>
    <row r="685" spans="4:14" s="16" customFormat="1" x14ac:dyDescent="0.3">
      <c r="D685" s="21"/>
      <c r="E685" s="20"/>
      <c r="F685" s="21"/>
      <c r="G685" s="20"/>
      <c r="H685" s="21"/>
      <c r="I685" s="20"/>
      <c r="J685" s="20"/>
      <c r="K685" s="21"/>
      <c r="L685" s="20"/>
      <c r="M685" s="21"/>
      <c r="N685" s="21"/>
    </row>
    <row r="686" spans="4:14" s="16" customFormat="1" x14ac:dyDescent="0.3">
      <c r="D686" s="21"/>
      <c r="E686" s="20"/>
      <c r="F686" s="21"/>
      <c r="G686" s="20"/>
      <c r="H686" s="21"/>
      <c r="I686" s="20"/>
      <c r="J686" s="20"/>
      <c r="K686" s="21"/>
      <c r="L686" s="20"/>
      <c r="M686" s="21"/>
      <c r="N686" s="21"/>
    </row>
    <row r="687" spans="4:14" s="16" customFormat="1" x14ac:dyDescent="0.3">
      <c r="D687" s="21"/>
      <c r="E687" s="20"/>
      <c r="F687" s="21"/>
      <c r="G687" s="20"/>
      <c r="H687" s="21"/>
      <c r="I687" s="20"/>
      <c r="J687" s="20"/>
      <c r="K687" s="21"/>
      <c r="L687" s="20"/>
      <c r="M687" s="21"/>
      <c r="N687" s="21"/>
    </row>
    <row r="688" spans="4:14" s="16" customFormat="1" x14ac:dyDescent="0.3">
      <c r="D688" s="21"/>
      <c r="E688" s="20"/>
      <c r="F688" s="21"/>
      <c r="G688" s="20"/>
      <c r="H688" s="21"/>
      <c r="I688" s="20"/>
      <c r="J688" s="20"/>
      <c r="K688" s="21"/>
      <c r="L688" s="20"/>
      <c r="M688" s="21"/>
      <c r="N688" s="21"/>
    </row>
    <row r="689" spans="4:14" s="16" customFormat="1" x14ac:dyDescent="0.3">
      <c r="D689" s="21"/>
      <c r="E689" s="20"/>
      <c r="F689" s="21"/>
      <c r="G689" s="20"/>
      <c r="H689" s="21"/>
      <c r="I689" s="20"/>
      <c r="J689" s="20"/>
      <c r="K689" s="21"/>
      <c r="L689" s="20"/>
      <c r="M689" s="21"/>
      <c r="N689" s="21"/>
    </row>
    <row r="690" spans="4:14" s="16" customFormat="1" x14ac:dyDescent="0.3">
      <c r="D690" s="21"/>
      <c r="E690" s="20"/>
      <c r="F690" s="21"/>
      <c r="G690" s="20"/>
      <c r="H690" s="21"/>
      <c r="I690" s="20"/>
      <c r="J690" s="20"/>
      <c r="K690" s="21"/>
      <c r="L690" s="20"/>
      <c r="M690" s="21"/>
      <c r="N690" s="21"/>
    </row>
    <row r="691" spans="4:14" s="16" customFormat="1" x14ac:dyDescent="0.3">
      <c r="D691" s="21"/>
      <c r="E691" s="20"/>
      <c r="F691" s="21"/>
      <c r="G691" s="20"/>
      <c r="H691" s="21"/>
      <c r="I691" s="20"/>
      <c r="J691" s="20"/>
      <c r="K691" s="21"/>
      <c r="L691" s="20"/>
      <c r="M691" s="21"/>
      <c r="N691" s="21"/>
    </row>
    <row r="692" spans="4:14" s="16" customFormat="1" x14ac:dyDescent="0.3">
      <c r="D692" s="21"/>
      <c r="E692" s="20"/>
      <c r="F692" s="21"/>
      <c r="G692" s="20"/>
      <c r="H692" s="21"/>
      <c r="I692" s="20"/>
      <c r="J692" s="20"/>
      <c r="K692" s="21"/>
      <c r="L692" s="20"/>
      <c r="M692" s="21"/>
      <c r="N692" s="21"/>
    </row>
    <row r="693" spans="4:14" s="16" customFormat="1" x14ac:dyDescent="0.3">
      <c r="D693" s="21"/>
      <c r="E693" s="20"/>
      <c r="F693" s="21"/>
      <c r="G693" s="20"/>
      <c r="H693" s="21"/>
      <c r="I693" s="20"/>
      <c r="J693" s="20"/>
      <c r="K693" s="21"/>
      <c r="L693" s="20"/>
      <c r="M693" s="21"/>
      <c r="N693" s="21"/>
    </row>
    <row r="694" spans="4:14" s="16" customFormat="1" x14ac:dyDescent="0.3">
      <c r="D694" s="21"/>
      <c r="E694" s="20"/>
      <c r="F694" s="21"/>
      <c r="G694" s="20"/>
      <c r="H694" s="21"/>
      <c r="I694" s="20"/>
      <c r="J694" s="20"/>
      <c r="K694" s="21"/>
      <c r="L694" s="20"/>
      <c r="M694" s="21"/>
      <c r="N694" s="21"/>
    </row>
    <row r="695" spans="4:14" s="16" customFormat="1" x14ac:dyDescent="0.3">
      <c r="D695" s="21"/>
      <c r="E695" s="20"/>
      <c r="F695" s="21"/>
      <c r="G695" s="20"/>
      <c r="H695" s="21"/>
      <c r="I695" s="20"/>
      <c r="J695" s="20"/>
      <c r="K695" s="21"/>
      <c r="L695" s="20"/>
      <c r="M695" s="21"/>
      <c r="N695" s="21"/>
    </row>
    <row r="696" spans="4:14" s="16" customFormat="1" x14ac:dyDescent="0.3">
      <c r="D696" s="21"/>
      <c r="E696" s="20"/>
      <c r="F696" s="21"/>
      <c r="G696" s="20"/>
      <c r="H696" s="21"/>
      <c r="I696" s="20"/>
      <c r="J696" s="20"/>
      <c r="K696" s="21"/>
      <c r="L696" s="20"/>
      <c r="M696" s="21"/>
      <c r="N696" s="21"/>
    </row>
    <row r="697" spans="4:14" s="16" customFormat="1" x14ac:dyDescent="0.3">
      <c r="D697" s="21"/>
      <c r="E697" s="20"/>
      <c r="F697" s="21"/>
      <c r="G697" s="20"/>
      <c r="H697" s="21"/>
      <c r="I697" s="20"/>
      <c r="J697" s="20"/>
      <c r="K697" s="21"/>
      <c r="L697" s="20"/>
      <c r="M697" s="21"/>
      <c r="N697" s="21"/>
    </row>
    <row r="698" spans="4:14" s="16" customFormat="1" x14ac:dyDescent="0.3">
      <c r="D698" s="21"/>
      <c r="E698" s="20"/>
      <c r="F698" s="21"/>
      <c r="G698" s="20"/>
      <c r="H698" s="21"/>
      <c r="I698" s="20"/>
      <c r="J698" s="20"/>
      <c r="K698" s="21"/>
      <c r="L698" s="20"/>
      <c r="M698" s="21"/>
      <c r="N698" s="21"/>
    </row>
    <row r="699" spans="4:14" s="16" customFormat="1" x14ac:dyDescent="0.3">
      <c r="D699" s="21"/>
      <c r="E699" s="20"/>
      <c r="F699" s="21"/>
      <c r="G699" s="20"/>
      <c r="H699" s="21"/>
      <c r="I699" s="20"/>
      <c r="J699" s="20"/>
      <c r="K699" s="21"/>
      <c r="L699" s="20"/>
      <c r="M699" s="21"/>
      <c r="N699" s="21"/>
    </row>
    <row r="700" spans="4:14" s="16" customFormat="1" x14ac:dyDescent="0.3">
      <c r="D700" s="21"/>
      <c r="E700" s="20"/>
      <c r="F700" s="21"/>
      <c r="G700" s="20"/>
      <c r="H700" s="21"/>
      <c r="I700" s="20"/>
      <c r="J700" s="20"/>
      <c r="K700" s="21"/>
      <c r="L700" s="20"/>
      <c r="M700" s="21"/>
      <c r="N700" s="21"/>
    </row>
    <row r="701" spans="4:14" s="16" customFormat="1" x14ac:dyDescent="0.3">
      <c r="D701" s="21"/>
      <c r="E701" s="20"/>
      <c r="F701" s="21"/>
      <c r="G701" s="20"/>
      <c r="H701" s="21"/>
      <c r="I701" s="20"/>
      <c r="J701" s="20"/>
      <c r="K701" s="21"/>
      <c r="L701" s="20"/>
      <c r="M701" s="21"/>
      <c r="N701" s="21"/>
    </row>
    <row r="702" spans="4:14" s="16" customFormat="1" x14ac:dyDescent="0.3">
      <c r="D702" s="21"/>
      <c r="E702" s="20"/>
      <c r="F702" s="21"/>
      <c r="G702" s="20"/>
      <c r="H702" s="21"/>
      <c r="I702" s="20"/>
      <c r="J702" s="20"/>
      <c r="K702" s="21"/>
      <c r="L702" s="20"/>
      <c r="M702" s="21"/>
      <c r="N702" s="21"/>
    </row>
    <row r="703" spans="4:14" s="16" customFormat="1" x14ac:dyDescent="0.3">
      <c r="D703" s="21"/>
      <c r="E703" s="20"/>
      <c r="F703" s="21"/>
      <c r="G703" s="20"/>
      <c r="H703" s="21"/>
      <c r="I703" s="20"/>
      <c r="J703" s="20"/>
      <c r="K703" s="21"/>
      <c r="L703" s="20"/>
      <c r="M703" s="21"/>
      <c r="N703" s="21"/>
    </row>
    <row r="704" spans="4:14" s="16" customFormat="1" x14ac:dyDescent="0.3">
      <c r="D704" s="21"/>
      <c r="E704" s="20"/>
      <c r="F704" s="21"/>
      <c r="G704" s="20"/>
      <c r="H704" s="21"/>
      <c r="I704" s="20"/>
      <c r="J704" s="20"/>
      <c r="K704" s="21"/>
      <c r="L704" s="20"/>
      <c r="M704" s="21"/>
      <c r="N704" s="21"/>
    </row>
    <row r="705" spans="4:14" s="16" customFormat="1" x14ac:dyDescent="0.3">
      <c r="D705" s="21"/>
      <c r="E705" s="20"/>
      <c r="F705" s="21"/>
      <c r="G705" s="20"/>
      <c r="H705" s="21"/>
      <c r="I705" s="20"/>
      <c r="J705" s="20"/>
      <c r="K705" s="21"/>
      <c r="L705" s="20"/>
      <c r="M705" s="21"/>
      <c r="N705" s="21"/>
    </row>
    <row r="706" spans="4:14" s="16" customFormat="1" x14ac:dyDescent="0.3">
      <c r="D706" s="21"/>
      <c r="E706" s="20"/>
      <c r="F706" s="21"/>
      <c r="G706" s="20"/>
      <c r="H706" s="21"/>
      <c r="I706" s="20"/>
      <c r="J706" s="20"/>
      <c r="K706" s="21"/>
      <c r="L706" s="20"/>
      <c r="M706" s="21"/>
      <c r="N706" s="21"/>
    </row>
    <row r="707" spans="4:14" s="16" customFormat="1" x14ac:dyDescent="0.3">
      <c r="D707" s="21"/>
      <c r="E707" s="20"/>
      <c r="F707" s="21"/>
      <c r="G707" s="20"/>
      <c r="H707" s="21"/>
      <c r="I707" s="20"/>
      <c r="J707" s="20"/>
      <c r="K707" s="21"/>
      <c r="L707" s="20"/>
      <c r="M707" s="21"/>
      <c r="N707" s="21"/>
    </row>
    <row r="708" spans="4:14" s="16" customFormat="1" x14ac:dyDescent="0.3">
      <c r="D708" s="21"/>
      <c r="E708" s="20"/>
      <c r="F708" s="21"/>
      <c r="G708" s="20"/>
      <c r="H708" s="21"/>
      <c r="I708" s="20"/>
      <c r="J708" s="20"/>
      <c r="K708" s="21"/>
      <c r="L708" s="20"/>
      <c r="M708" s="21"/>
      <c r="N708" s="21"/>
    </row>
    <row r="709" spans="4:14" s="16" customFormat="1" x14ac:dyDescent="0.3">
      <c r="D709" s="21"/>
      <c r="E709" s="20"/>
      <c r="F709" s="21"/>
      <c r="G709" s="20"/>
      <c r="H709" s="21"/>
      <c r="I709" s="20"/>
      <c r="J709" s="20"/>
      <c r="K709" s="21"/>
      <c r="L709" s="20"/>
      <c r="M709" s="21"/>
      <c r="N709" s="21"/>
    </row>
    <row r="710" spans="4:14" s="16" customFormat="1" x14ac:dyDescent="0.3">
      <c r="D710" s="21"/>
      <c r="E710" s="20"/>
      <c r="F710" s="21"/>
      <c r="G710" s="20"/>
      <c r="H710" s="21"/>
      <c r="I710" s="20"/>
      <c r="J710" s="20"/>
      <c r="K710" s="21"/>
      <c r="L710" s="20"/>
      <c r="M710" s="21"/>
      <c r="N710" s="21"/>
    </row>
    <row r="711" spans="4:14" s="16" customFormat="1" x14ac:dyDescent="0.3">
      <c r="D711" s="21"/>
      <c r="E711" s="20"/>
      <c r="F711" s="21"/>
      <c r="G711" s="20"/>
      <c r="H711" s="21"/>
      <c r="I711" s="20"/>
      <c r="J711" s="20"/>
      <c r="K711" s="21"/>
      <c r="L711" s="20"/>
      <c r="M711" s="21"/>
      <c r="N711" s="21"/>
    </row>
    <row r="712" spans="4:14" s="16" customFormat="1" x14ac:dyDescent="0.3">
      <c r="D712" s="21"/>
      <c r="E712" s="20"/>
      <c r="F712" s="21"/>
      <c r="G712" s="20"/>
      <c r="H712" s="21"/>
      <c r="I712" s="20"/>
      <c r="J712" s="20"/>
      <c r="K712" s="21"/>
      <c r="L712" s="20"/>
      <c r="M712" s="21"/>
      <c r="N712" s="21"/>
    </row>
    <row r="713" spans="4:14" s="16" customFormat="1" x14ac:dyDescent="0.3">
      <c r="D713" s="21"/>
      <c r="E713" s="20"/>
      <c r="F713" s="21"/>
      <c r="G713" s="20"/>
      <c r="H713" s="21"/>
      <c r="I713" s="20"/>
      <c r="J713" s="20"/>
      <c r="K713" s="21"/>
      <c r="L713" s="20"/>
      <c r="M713" s="21"/>
      <c r="N713" s="21"/>
    </row>
    <row r="714" spans="4:14" s="16" customFormat="1" x14ac:dyDescent="0.3">
      <c r="D714" s="21"/>
      <c r="E714" s="20"/>
      <c r="F714" s="21"/>
      <c r="G714" s="20"/>
      <c r="H714" s="21"/>
      <c r="I714" s="20"/>
      <c r="J714" s="20"/>
      <c r="K714" s="21"/>
      <c r="L714" s="20"/>
      <c r="M714" s="21"/>
      <c r="N714" s="21"/>
    </row>
    <row r="715" spans="4:14" s="16" customFormat="1" x14ac:dyDescent="0.3">
      <c r="D715" s="21"/>
      <c r="E715" s="20"/>
      <c r="F715" s="21"/>
      <c r="G715" s="20"/>
      <c r="H715" s="21"/>
      <c r="I715" s="20"/>
      <c r="J715" s="20"/>
      <c r="K715" s="21"/>
      <c r="L715" s="20"/>
      <c r="M715" s="21"/>
      <c r="N715" s="21"/>
    </row>
    <row r="716" spans="4:14" s="16" customFormat="1" x14ac:dyDescent="0.3">
      <c r="D716" s="21"/>
      <c r="E716" s="20"/>
      <c r="F716" s="21"/>
      <c r="G716" s="20"/>
      <c r="H716" s="21"/>
      <c r="I716" s="20"/>
      <c r="J716" s="20"/>
      <c r="K716" s="21"/>
      <c r="L716" s="20"/>
      <c r="M716" s="21"/>
      <c r="N716" s="21"/>
    </row>
    <row r="717" spans="4:14" s="16" customFormat="1" x14ac:dyDescent="0.3">
      <c r="D717" s="21"/>
      <c r="E717" s="20"/>
      <c r="F717" s="21"/>
      <c r="G717" s="20"/>
      <c r="H717" s="21"/>
      <c r="I717" s="20"/>
      <c r="J717" s="20"/>
      <c r="K717" s="21"/>
      <c r="L717" s="20"/>
      <c r="M717" s="21"/>
      <c r="N717" s="21"/>
    </row>
    <row r="718" spans="4:14" s="16" customFormat="1" x14ac:dyDescent="0.3">
      <c r="D718" s="21"/>
      <c r="E718" s="20"/>
      <c r="F718" s="21"/>
      <c r="G718" s="20"/>
      <c r="H718" s="21"/>
      <c r="I718" s="20"/>
      <c r="J718" s="20"/>
      <c r="K718" s="21"/>
      <c r="L718" s="20"/>
      <c r="M718" s="21"/>
      <c r="N718" s="21"/>
    </row>
    <row r="719" spans="4:14" s="16" customFormat="1" x14ac:dyDescent="0.3">
      <c r="D719" s="21"/>
      <c r="E719" s="20"/>
      <c r="F719" s="21"/>
      <c r="G719" s="20"/>
      <c r="H719" s="21"/>
      <c r="I719" s="20"/>
      <c r="J719" s="20"/>
      <c r="K719" s="21"/>
      <c r="L719" s="20"/>
      <c r="M719" s="21"/>
      <c r="N719" s="21"/>
    </row>
    <row r="720" spans="4:14" s="16" customFormat="1" x14ac:dyDescent="0.3">
      <c r="D720" s="21"/>
      <c r="E720" s="20"/>
      <c r="F720" s="21"/>
      <c r="G720" s="20"/>
      <c r="H720" s="21"/>
      <c r="I720" s="20"/>
      <c r="J720" s="20"/>
      <c r="K720" s="21"/>
      <c r="L720" s="20"/>
      <c r="M720" s="21"/>
      <c r="N720" s="21"/>
    </row>
    <row r="721" spans="4:14" s="16" customFormat="1" x14ac:dyDescent="0.3">
      <c r="D721" s="21"/>
      <c r="E721" s="20"/>
      <c r="F721" s="21"/>
      <c r="G721" s="20"/>
      <c r="H721" s="21"/>
      <c r="I721" s="20"/>
      <c r="J721" s="20"/>
      <c r="K721" s="21"/>
      <c r="L721" s="20"/>
      <c r="M721" s="21"/>
      <c r="N721" s="21"/>
    </row>
    <row r="722" spans="4:14" s="16" customFormat="1" x14ac:dyDescent="0.3">
      <c r="D722" s="21"/>
      <c r="E722" s="20"/>
      <c r="F722" s="21"/>
      <c r="G722" s="20"/>
      <c r="H722" s="21"/>
      <c r="I722" s="20"/>
      <c r="J722" s="20"/>
      <c r="K722" s="21"/>
      <c r="L722" s="20"/>
      <c r="M722" s="21"/>
      <c r="N722" s="21"/>
    </row>
    <row r="723" spans="4:14" s="16" customFormat="1" x14ac:dyDescent="0.3">
      <c r="D723" s="21"/>
      <c r="E723" s="20"/>
      <c r="F723" s="21"/>
      <c r="G723" s="20"/>
      <c r="H723" s="21"/>
      <c r="I723" s="20"/>
      <c r="J723" s="20"/>
      <c r="K723" s="21"/>
      <c r="L723" s="20"/>
      <c r="M723" s="21"/>
      <c r="N723" s="21"/>
    </row>
    <row r="724" spans="4:14" s="16" customFormat="1" x14ac:dyDescent="0.3">
      <c r="D724" s="21"/>
      <c r="E724" s="20"/>
      <c r="F724" s="21"/>
      <c r="G724" s="20"/>
      <c r="H724" s="21"/>
      <c r="I724" s="20"/>
      <c r="J724" s="20"/>
      <c r="K724" s="21"/>
      <c r="L724" s="20"/>
      <c r="M724" s="21"/>
      <c r="N724" s="21"/>
    </row>
    <row r="725" spans="4:14" s="16" customFormat="1" x14ac:dyDescent="0.3">
      <c r="D725" s="21"/>
      <c r="E725" s="20"/>
      <c r="F725" s="21"/>
      <c r="G725" s="20"/>
      <c r="H725" s="21"/>
      <c r="I725" s="20"/>
      <c r="J725" s="20"/>
      <c r="K725" s="21"/>
      <c r="L725" s="20"/>
      <c r="M725" s="21"/>
      <c r="N725" s="21"/>
    </row>
    <row r="726" spans="4:14" s="16" customFormat="1" x14ac:dyDescent="0.3">
      <c r="D726" s="21"/>
      <c r="E726" s="20"/>
      <c r="F726" s="21"/>
      <c r="G726" s="20"/>
      <c r="H726" s="21"/>
      <c r="I726" s="20"/>
      <c r="J726" s="20"/>
      <c r="K726" s="21"/>
      <c r="L726" s="20"/>
      <c r="M726" s="21"/>
      <c r="N726" s="21"/>
    </row>
    <row r="727" spans="4:14" s="16" customFormat="1" x14ac:dyDescent="0.3">
      <c r="D727" s="21"/>
      <c r="E727" s="20"/>
      <c r="F727" s="21"/>
      <c r="G727" s="20"/>
      <c r="H727" s="21"/>
      <c r="I727" s="20"/>
      <c r="J727" s="20"/>
      <c r="K727" s="21"/>
      <c r="L727" s="20"/>
      <c r="M727" s="21"/>
      <c r="N727" s="21"/>
    </row>
    <row r="728" spans="4:14" s="16" customFormat="1" x14ac:dyDescent="0.3">
      <c r="D728" s="21"/>
      <c r="E728" s="20"/>
      <c r="F728" s="21"/>
      <c r="G728" s="20"/>
      <c r="H728" s="21"/>
      <c r="I728" s="20"/>
      <c r="J728" s="20"/>
      <c r="K728" s="21"/>
      <c r="L728" s="20"/>
      <c r="M728" s="21"/>
      <c r="N728" s="21"/>
    </row>
    <row r="729" spans="4:14" s="16" customFormat="1" x14ac:dyDescent="0.3">
      <c r="D729" s="21"/>
      <c r="E729" s="20"/>
      <c r="F729" s="21"/>
      <c r="G729" s="20"/>
      <c r="H729" s="21"/>
      <c r="I729" s="20"/>
      <c r="J729" s="20"/>
      <c r="K729" s="21"/>
      <c r="L729" s="20"/>
      <c r="M729" s="21"/>
      <c r="N729" s="21"/>
    </row>
    <row r="730" spans="4:14" s="16" customFormat="1" x14ac:dyDescent="0.3">
      <c r="D730" s="21"/>
      <c r="E730" s="20"/>
      <c r="F730" s="21"/>
      <c r="G730" s="20"/>
      <c r="H730" s="21"/>
      <c r="I730" s="20"/>
      <c r="J730" s="20"/>
      <c r="K730" s="21"/>
      <c r="L730" s="20"/>
      <c r="M730" s="21"/>
      <c r="N730" s="21"/>
    </row>
    <row r="731" spans="4:14" s="16" customFormat="1" x14ac:dyDescent="0.3">
      <c r="D731" s="21"/>
      <c r="E731" s="20"/>
      <c r="F731" s="21"/>
      <c r="G731" s="20"/>
      <c r="H731" s="21"/>
      <c r="I731" s="20"/>
      <c r="J731" s="20"/>
      <c r="K731" s="21"/>
      <c r="L731" s="20"/>
      <c r="M731" s="21"/>
      <c r="N731" s="21"/>
    </row>
    <row r="732" spans="4:14" s="16" customFormat="1" x14ac:dyDescent="0.3">
      <c r="D732" s="21"/>
      <c r="E732" s="20"/>
      <c r="F732" s="21"/>
      <c r="G732" s="20"/>
      <c r="H732" s="21"/>
      <c r="I732" s="20"/>
      <c r="J732" s="20"/>
      <c r="K732" s="21"/>
      <c r="L732" s="20"/>
      <c r="M732" s="21"/>
      <c r="N732" s="21"/>
    </row>
    <row r="733" spans="4:14" s="16" customFormat="1" x14ac:dyDescent="0.3">
      <c r="D733" s="21"/>
      <c r="E733" s="20"/>
      <c r="F733" s="21"/>
      <c r="G733" s="20"/>
      <c r="H733" s="21"/>
      <c r="I733" s="20"/>
      <c r="J733" s="20"/>
      <c r="K733" s="21"/>
      <c r="L733" s="20"/>
      <c r="M733" s="21"/>
      <c r="N733" s="21"/>
    </row>
    <row r="734" spans="4:14" s="16" customFormat="1" x14ac:dyDescent="0.3">
      <c r="D734" s="21"/>
      <c r="E734" s="20"/>
      <c r="F734" s="21"/>
      <c r="G734" s="20"/>
      <c r="H734" s="21"/>
      <c r="I734" s="20"/>
      <c r="J734" s="20"/>
      <c r="K734" s="21"/>
      <c r="L734" s="20"/>
      <c r="M734" s="21"/>
      <c r="N734" s="21"/>
    </row>
    <row r="735" spans="4:14" s="16" customFormat="1" x14ac:dyDescent="0.3">
      <c r="D735" s="21"/>
      <c r="E735" s="20"/>
      <c r="F735" s="21"/>
      <c r="G735" s="20"/>
      <c r="H735" s="21"/>
      <c r="I735" s="20"/>
      <c r="J735" s="20"/>
      <c r="K735" s="21"/>
      <c r="L735" s="20"/>
      <c r="M735" s="21"/>
      <c r="N735" s="21"/>
    </row>
    <row r="736" spans="4:14" s="16" customFormat="1" x14ac:dyDescent="0.3">
      <c r="D736" s="21"/>
      <c r="E736" s="20"/>
      <c r="F736" s="21"/>
      <c r="G736" s="20"/>
      <c r="H736" s="21"/>
      <c r="I736" s="20"/>
      <c r="J736" s="20"/>
      <c r="K736" s="21"/>
      <c r="L736" s="20"/>
      <c r="M736" s="21"/>
      <c r="N736" s="21"/>
    </row>
    <row r="737" spans="4:14" s="16" customFormat="1" x14ac:dyDescent="0.3">
      <c r="D737" s="21"/>
      <c r="E737" s="20"/>
      <c r="F737" s="21"/>
      <c r="G737" s="20"/>
      <c r="H737" s="21"/>
      <c r="I737" s="20"/>
      <c r="J737" s="20"/>
      <c r="K737" s="21"/>
      <c r="L737" s="20"/>
      <c r="M737" s="21"/>
      <c r="N737" s="21"/>
    </row>
    <row r="738" spans="4:14" s="16" customFormat="1" x14ac:dyDescent="0.3">
      <c r="D738" s="21"/>
      <c r="E738" s="20"/>
      <c r="F738" s="21"/>
      <c r="G738" s="20"/>
      <c r="H738" s="21"/>
      <c r="I738" s="20"/>
      <c r="J738" s="20"/>
      <c r="K738" s="21"/>
      <c r="L738" s="20"/>
      <c r="M738" s="21"/>
      <c r="N738" s="21"/>
    </row>
    <row r="739" spans="4:14" s="16" customFormat="1" x14ac:dyDescent="0.3">
      <c r="D739" s="21"/>
      <c r="E739" s="20"/>
      <c r="F739" s="21"/>
      <c r="G739" s="20"/>
      <c r="H739" s="21"/>
      <c r="I739" s="20"/>
      <c r="J739" s="20"/>
      <c r="K739" s="21"/>
      <c r="L739" s="20"/>
      <c r="M739" s="21"/>
      <c r="N739" s="21"/>
    </row>
    <row r="740" spans="4:14" s="16" customFormat="1" x14ac:dyDescent="0.3">
      <c r="D740" s="21"/>
      <c r="E740" s="20"/>
      <c r="F740" s="21"/>
      <c r="G740" s="20"/>
      <c r="H740" s="21"/>
      <c r="I740" s="20"/>
      <c r="J740" s="20"/>
      <c r="K740" s="21"/>
      <c r="L740" s="20"/>
      <c r="M740" s="21"/>
      <c r="N740" s="21"/>
    </row>
    <row r="741" spans="4:14" s="16" customFormat="1" x14ac:dyDescent="0.3">
      <c r="D741" s="21"/>
      <c r="E741" s="20"/>
      <c r="F741" s="21"/>
      <c r="G741" s="20"/>
      <c r="H741" s="21"/>
      <c r="I741" s="20"/>
      <c r="J741" s="20"/>
      <c r="K741" s="21"/>
      <c r="L741" s="20"/>
      <c r="M741" s="21"/>
      <c r="N741" s="21"/>
    </row>
    <row r="742" spans="4:14" s="16" customFormat="1" x14ac:dyDescent="0.3">
      <c r="D742" s="21"/>
      <c r="E742" s="20"/>
      <c r="F742" s="21"/>
      <c r="G742" s="20"/>
      <c r="H742" s="21"/>
      <c r="I742" s="20"/>
      <c r="J742" s="20"/>
      <c r="K742" s="21"/>
      <c r="L742" s="20"/>
      <c r="M742" s="21"/>
      <c r="N742" s="21"/>
    </row>
    <row r="743" spans="4:14" s="16" customFormat="1" x14ac:dyDescent="0.3">
      <c r="D743" s="21"/>
      <c r="E743" s="20"/>
      <c r="F743" s="21"/>
      <c r="G743" s="20"/>
      <c r="H743" s="21"/>
      <c r="I743" s="20"/>
      <c r="J743" s="20"/>
      <c r="K743" s="21"/>
      <c r="L743" s="20"/>
      <c r="M743" s="21"/>
      <c r="N743" s="21"/>
    </row>
    <row r="744" spans="4:14" s="16" customFormat="1" x14ac:dyDescent="0.3">
      <c r="D744" s="21"/>
      <c r="E744" s="20"/>
      <c r="F744" s="21"/>
      <c r="G744" s="20"/>
      <c r="H744" s="21"/>
      <c r="I744" s="20"/>
      <c r="J744" s="20"/>
      <c r="K744" s="21"/>
      <c r="L744" s="20"/>
      <c r="M744" s="21"/>
      <c r="N744" s="21"/>
    </row>
    <row r="745" spans="4:14" s="16" customFormat="1" x14ac:dyDescent="0.3">
      <c r="D745" s="21"/>
      <c r="E745" s="20"/>
      <c r="F745" s="21"/>
      <c r="G745" s="20"/>
      <c r="H745" s="21"/>
      <c r="I745" s="20"/>
      <c r="J745" s="20"/>
      <c r="K745" s="21"/>
      <c r="L745" s="20"/>
      <c r="M745" s="21"/>
      <c r="N745" s="21"/>
    </row>
    <row r="746" spans="4:14" s="16" customFormat="1" x14ac:dyDescent="0.3">
      <c r="D746" s="21"/>
      <c r="E746" s="20"/>
      <c r="F746" s="21"/>
      <c r="G746" s="20"/>
      <c r="H746" s="21"/>
      <c r="I746" s="20"/>
      <c r="J746" s="20"/>
      <c r="K746" s="21"/>
      <c r="L746" s="20"/>
      <c r="M746" s="21"/>
      <c r="N746" s="21"/>
    </row>
    <row r="747" spans="4:14" s="16" customFormat="1" x14ac:dyDescent="0.3">
      <c r="D747" s="21"/>
      <c r="E747" s="20"/>
      <c r="F747" s="21"/>
      <c r="G747" s="20"/>
      <c r="H747" s="21"/>
      <c r="I747" s="20"/>
      <c r="J747" s="20"/>
      <c r="K747" s="21"/>
      <c r="L747" s="20"/>
      <c r="M747" s="21"/>
      <c r="N747" s="21"/>
    </row>
    <row r="748" spans="4:14" s="16" customFormat="1" x14ac:dyDescent="0.3">
      <c r="D748" s="21"/>
      <c r="E748" s="20"/>
      <c r="F748" s="21"/>
      <c r="G748" s="20"/>
      <c r="H748" s="21"/>
      <c r="I748" s="20"/>
      <c r="J748" s="20"/>
      <c r="K748" s="21"/>
      <c r="L748" s="20"/>
      <c r="M748" s="21"/>
      <c r="N748" s="21"/>
    </row>
    <row r="749" spans="4:14" s="16" customFormat="1" x14ac:dyDescent="0.3">
      <c r="D749" s="21"/>
      <c r="E749" s="20"/>
      <c r="F749" s="21"/>
      <c r="G749" s="20"/>
      <c r="H749" s="21"/>
      <c r="I749" s="20"/>
      <c r="J749" s="20"/>
      <c r="K749" s="21"/>
      <c r="L749" s="20"/>
      <c r="M749" s="21"/>
      <c r="N749" s="21"/>
    </row>
    <row r="750" spans="4:14" s="16" customFormat="1" x14ac:dyDescent="0.3">
      <c r="D750" s="21"/>
      <c r="E750" s="20"/>
      <c r="F750" s="21"/>
      <c r="G750" s="20"/>
      <c r="H750" s="21"/>
      <c r="I750" s="20"/>
      <c r="J750" s="20"/>
      <c r="K750" s="21"/>
      <c r="L750" s="20"/>
      <c r="M750" s="21"/>
      <c r="N750" s="21"/>
    </row>
    <row r="751" spans="4:14" s="16" customFormat="1" x14ac:dyDescent="0.3">
      <c r="D751" s="21"/>
      <c r="E751" s="20"/>
      <c r="F751" s="21"/>
      <c r="G751" s="20"/>
      <c r="H751" s="21"/>
      <c r="I751" s="20"/>
      <c r="J751" s="20"/>
      <c r="K751" s="21"/>
      <c r="L751" s="20"/>
      <c r="M751" s="21"/>
      <c r="N751" s="21"/>
    </row>
    <row r="752" spans="4:14" s="16" customFormat="1" x14ac:dyDescent="0.3">
      <c r="D752" s="21"/>
      <c r="E752" s="20"/>
      <c r="F752" s="21"/>
      <c r="G752" s="20"/>
      <c r="H752" s="21"/>
      <c r="I752" s="20"/>
      <c r="J752" s="20"/>
      <c r="K752" s="21"/>
      <c r="L752" s="20"/>
      <c r="M752" s="21"/>
      <c r="N752" s="21"/>
    </row>
    <row r="753" spans="4:14" s="16" customFormat="1" x14ac:dyDescent="0.3">
      <c r="D753" s="21"/>
      <c r="E753" s="20"/>
      <c r="F753" s="21"/>
      <c r="G753" s="20"/>
      <c r="H753" s="21"/>
      <c r="I753" s="20"/>
      <c r="J753" s="20"/>
      <c r="K753" s="21"/>
      <c r="L753" s="20"/>
      <c r="M753" s="21"/>
      <c r="N753" s="21"/>
    </row>
    <row r="754" spans="4:14" s="16" customFormat="1" x14ac:dyDescent="0.3">
      <c r="D754" s="21"/>
      <c r="E754" s="20"/>
      <c r="F754" s="21"/>
      <c r="G754" s="20"/>
      <c r="H754" s="21"/>
      <c r="I754" s="20"/>
      <c r="J754" s="20"/>
      <c r="K754" s="21"/>
      <c r="L754" s="20"/>
      <c r="M754" s="21"/>
      <c r="N754" s="21"/>
    </row>
    <row r="755" spans="4:14" s="16" customFormat="1" x14ac:dyDescent="0.3">
      <c r="D755" s="21"/>
      <c r="E755" s="20"/>
      <c r="F755" s="21"/>
      <c r="G755" s="20"/>
      <c r="H755" s="21"/>
      <c r="I755" s="20"/>
      <c r="J755" s="20"/>
      <c r="K755" s="21"/>
      <c r="L755" s="20"/>
      <c r="M755" s="21"/>
      <c r="N755" s="21"/>
    </row>
    <row r="756" spans="4:14" s="16" customFormat="1" x14ac:dyDescent="0.3">
      <c r="D756" s="21"/>
      <c r="E756" s="20"/>
      <c r="F756" s="21"/>
      <c r="G756" s="20"/>
      <c r="H756" s="21"/>
      <c r="I756" s="20"/>
      <c r="J756" s="20"/>
      <c r="K756" s="21"/>
      <c r="L756" s="20"/>
      <c r="M756" s="21"/>
      <c r="N756" s="21"/>
    </row>
    <row r="757" spans="4:14" s="16" customFormat="1" x14ac:dyDescent="0.3">
      <c r="D757" s="21"/>
      <c r="E757" s="20"/>
      <c r="F757" s="21"/>
      <c r="G757" s="20"/>
      <c r="H757" s="21"/>
      <c r="I757" s="20"/>
      <c r="J757" s="20"/>
      <c r="K757" s="21"/>
      <c r="L757" s="20"/>
      <c r="M757" s="21"/>
      <c r="N757" s="21"/>
    </row>
    <row r="758" spans="4:14" s="16" customFormat="1" x14ac:dyDescent="0.3">
      <c r="D758" s="21"/>
      <c r="E758" s="20"/>
      <c r="F758" s="21"/>
      <c r="G758" s="20"/>
      <c r="H758" s="21"/>
      <c r="I758" s="20"/>
      <c r="J758" s="20"/>
      <c r="K758" s="21"/>
      <c r="L758" s="20"/>
      <c r="M758" s="21"/>
      <c r="N758" s="21"/>
    </row>
    <row r="759" spans="4:14" s="16" customFormat="1" x14ac:dyDescent="0.3">
      <c r="D759" s="21"/>
      <c r="E759" s="20"/>
      <c r="F759" s="21"/>
      <c r="G759" s="20"/>
      <c r="H759" s="21"/>
      <c r="I759" s="20"/>
      <c r="J759" s="20"/>
      <c r="K759" s="21"/>
      <c r="L759" s="20"/>
      <c r="M759" s="21"/>
      <c r="N759" s="21"/>
    </row>
    <row r="760" spans="4:14" s="16" customFormat="1" x14ac:dyDescent="0.3">
      <c r="D760" s="21"/>
      <c r="E760" s="20"/>
      <c r="F760" s="21"/>
      <c r="G760" s="20"/>
      <c r="H760" s="21"/>
      <c r="I760" s="20"/>
      <c r="J760" s="20"/>
      <c r="K760" s="21"/>
      <c r="L760" s="20"/>
      <c r="M760" s="21"/>
      <c r="N760" s="21"/>
    </row>
    <row r="761" spans="4:14" s="16" customFormat="1" x14ac:dyDescent="0.3">
      <c r="D761" s="21"/>
      <c r="E761" s="20"/>
      <c r="F761" s="21"/>
      <c r="G761" s="20"/>
      <c r="H761" s="21"/>
      <c r="I761" s="20"/>
      <c r="J761" s="20"/>
      <c r="K761" s="21"/>
      <c r="L761" s="20"/>
      <c r="M761" s="21"/>
      <c r="N761" s="21"/>
    </row>
    <row r="762" spans="4:14" s="16" customFormat="1" x14ac:dyDescent="0.3">
      <c r="D762" s="21"/>
      <c r="E762" s="20"/>
      <c r="F762" s="21"/>
      <c r="G762" s="20"/>
      <c r="H762" s="21"/>
      <c r="I762" s="20"/>
      <c r="J762" s="20"/>
      <c r="K762" s="21"/>
      <c r="L762" s="20"/>
      <c r="M762" s="21"/>
      <c r="N762" s="21"/>
    </row>
    <row r="763" spans="4:14" s="16" customFormat="1" x14ac:dyDescent="0.3">
      <c r="D763" s="21"/>
      <c r="E763" s="20"/>
      <c r="F763" s="21"/>
      <c r="G763" s="20"/>
      <c r="H763" s="21"/>
      <c r="I763" s="20"/>
      <c r="J763" s="20"/>
      <c r="K763" s="21"/>
      <c r="L763" s="20"/>
      <c r="M763" s="21"/>
      <c r="N763" s="21"/>
    </row>
    <row r="764" spans="4:14" s="16" customFormat="1" x14ac:dyDescent="0.3">
      <c r="D764" s="21"/>
      <c r="E764" s="20"/>
      <c r="F764" s="21"/>
      <c r="G764" s="20"/>
      <c r="H764" s="21"/>
      <c r="I764" s="20"/>
      <c r="J764" s="20"/>
      <c r="K764" s="21"/>
      <c r="L764" s="20"/>
      <c r="M764" s="21"/>
      <c r="N764" s="21"/>
    </row>
    <row r="765" spans="4:14" s="16" customFormat="1" x14ac:dyDescent="0.3">
      <c r="D765" s="21"/>
      <c r="E765" s="20"/>
      <c r="F765" s="21"/>
      <c r="G765" s="20"/>
      <c r="H765" s="21"/>
      <c r="I765" s="20"/>
      <c r="J765" s="20"/>
      <c r="K765" s="21"/>
      <c r="L765" s="20"/>
      <c r="M765" s="21"/>
      <c r="N765" s="21"/>
    </row>
    <row r="766" spans="4:14" s="16" customFormat="1" x14ac:dyDescent="0.3">
      <c r="D766" s="21"/>
      <c r="E766" s="20"/>
      <c r="F766" s="21"/>
      <c r="G766" s="20"/>
      <c r="H766" s="21"/>
      <c r="I766" s="20"/>
      <c r="J766" s="20"/>
      <c r="K766" s="21"/>
      <c r="L766" s="20"/>
      <c r="M766" s="21"/>
      <c r="N766" s="21"/>
    </row>
    <row r="767" spans="4:14" s="16" customFormat="1" x14ac:dyDescent="0.3">
      <c r="D767" s="21"/>
      <c r="E767" s="20"/>
      <c r="F767" s="21"/>
      <c r="G767" s="20"/>
      <c r="H767" s="21"/>
      <c r="I767" s="20"/>
      <c r="J767" s="20"/>
      <c r="K767" s="21"/>
      <c r="L767" s="20"/>
      <c r="M767" s="21"/>
      <c r="N767" s="21"/>
    </row>
    <row r="768" spans="4:14" s="16" customFormat="1" x14ac:dyDescent="0.3">
      <c r="D768" s="21"/>
      <c r="E768" s="20"/>
      <c r="F768" s="21"/>
      <c r="G768" s="20"/>
      <c r="H768" s="21"/>
      <c r="I768" s="20"/>
      <c r="J768" s="20"/>
      <c r="K768" s="21"/>
      <c r="L768" s="20"/>
      <c r="M768" s="21"/>
      <c r="N768" s="21"/>
    </row>
    <row r="769" spans="4:14" s="16" customFormat="1" x14ac:dyDescent="0.3">
      <c r="D769" s="21"/>
      <c r="E769" s="20"/>
      <c r="F769" s="21"/>
      <c r="G769" s="20"/>
      <c r="H769" s="21"/>
      <c r="I769" s="20"/>
      <c r="J769" s="20"/>
      <c r="K769" s="21"/>
      <c r="L769" s="20"/>
      <c r="M769" s="21"/>
      <c r="N769" s="21"/>
    </row>
    <row r="770" spans="4:14" s="16" customFormat="1" x14ac:dyDescent="0.3">
      <c r="D770" s="21"/>
      <c r="E770" s="20"/>
      <c r="F770" s="21"/>
      <c r="G770" s="20"/>
      <c r="H770" s="21"/>
      <c r="I770" s="20"/>
      <c r="J770" s="20"/>
      <c r="K770" s="21"/>
      <c r="L770" s="20"/>
      <c r="M770" s="21"/>
      <c r="N770" s="21"/>
    </row>
    <row r="771" spans="4:14" s="16" customFormat="1" x14ac:dyDescent="0.3">
      <c r="D771" s="21"/>
      <c r="E771" s="20"/>
      <c r="F771" s="21"/>
      <c r="G771" s="20"/>
      <c r="H771" s="21"/>
      <c r="I771" s="20"/>
      <c r="J771" s="20"/>
      <c r="K771" s="21"/>
      <c r="L771" s="20"/>
      <c r="M771" s="21"/>
      <c r="N771" s="21"/>
    </row>
    <row r="772" spans="4:14" s="16" customFormat="1" x14ac:dyDescent="0.3">
      <c r="D772" s="21"/>
      <c r="E772" s="20"/>
      <c r="F772" s="21"/>
      <c r="G772" s="20"/>
      <c r="H772" s="21"/>
      <c r="I772" s="20"/>
      <c r="J772" s="20"/>
      <c r="K772" s="21"/>
      <c r="L772" s="20"/>
      <c r="M772" s="21"/>
      <c r="N772" s="21"/>
    </row>
    <row r="773" spans="4:14" s="16" customFormat="1" x14ac:dyDescent="0.3">
      <c r="D773" s="21"/>
      <c r="E773" s="20"/>
      <c r="F773" s="21"/>
      <c r="G773" s="20"/>
      <c r="H773" s="21"/>
      <c r="I773" s="20"/>
      <c r="J773" s="20"/>
      <c r="K773" s="21"/>
      <c r="L773" s="20"/>
      <c r="M773" s="21"/>
      <c r="N773" s="21"/>
    </row>
    <row r="774" spans="4:14" s="16" customFormat="1" x14ac:dyDescent="0.3">
      <c r="D774" s="21"/>
      <c r="E774" s="20"/>
      <c r="F774" s="21"/>
      <c r="G774" s="20"/>
      <c r="H774" s="21"/>
      <c r="I774" s="20"/>
      <c r="J774" s="20"/>
      <c r="K774" s="21"/>
      <c r="L774" s="20"/>
      <c r="M774" s="21"/>
      <c r="N774" s="21"/>
    </row>
    <row r="775" spans="4:14" s="16" customFormat="1" x14ac:dyDescent="0.3">
      <c r="D775" s="21"/>
      <c r="E775" s="20"/>
      <c r="F775" s="21"/>
      <c r="G775" s="20"/>
      <c r="H775" s="21"/>
      <c r="I775" s="20"/>
      <c r="J775" s="20"/>
      <c r="K775" s="21"/>
      <c r="L775" s="20"/>
      <c r="M775" s="21"/>
      <c r="N775" s="21"/>
    </row>
    <row r="776" spans="4:14" s="16" customFormat="1" x14ac:dyDescent="0.3">
      <c r="D776" s="21"/>
      <c r="E776" s="20"/>
      <c r="F776" s="21"/>
      <c r="G776" s="20"/>
      <c r="H776" s="21"/>
      <c r="I776" s="20"/>
      <c r="J776" s="20"/>
      <c r="K776" s="21"/>
      <c r="L776" s="20"/>
      <c r="M776" s="21"/>
      <c r="N776" s="21"/>
    </row>
    <row r="777" spans="4:14" s="16" customFormat="1" x14ac:dyDescent="0.3">
      <c r="D777" s="21"/>
      <c r="E777" s="20"/>
      <c r="F777" s="21"/>
      <c r="G777" s="20"/>
      <c r="H777" s="21"/>
      <c r="I777" s="20"/>
      <c r="J777" s="20"/>
      <c r="K777" s="21"/>
      <c r="L777" s="20"/>
      <c r="M777" s="21"/>
      <c r="N777" s="21"/>
    </row>
    <row r="778" spans="4:14" s="16" customFormat="1" x14ac:dyDescent="0.3">
      <c r="D778" s="21"/>
      <c r="E778" s="20"/>
      <c r="F778" s="21"/>
      <c r="G778" s="20"/>
      <c r="H778" s="21"/>
      <c r="I778" s="20"/>
      <c r="J778" s="20"/>
      <c r="K778" s="21"/>
      <c r="L778" s="20"/>
      <c r="M778" s="21"/>
      <c r="N778" s="21"/>
    </row>
    <row r="779" spans="4:14" s="16" customFormat="1" x14ac:dyDescent="0.3">
      <c r="D779" s="21"/>
      <c r="E779" s="20"/>
      <c r="F779" s="21"/>
      <c r="G779" s="20"/>
      <c r="H779" s="21"/>
      <c r="I779" s="20"/>
      <c r="J779" s="20"/>
      <c r="K779" s="21"/>
      <c r="L779" s="20"/>
      <c r="M779" s="21"/>
      <c r="N779" s="21"/>
    </row>
    <row r="780" spans="4:14" s="16" customFormat="1" x14ac:dyDescent="0.3">
      <c r="D780" s="21"/>
      <c r="E780" s="20"/>
      <c r="F780" s="21"/>
      <c r="G780" s="20"/>
      <c r="H780" s="21"/>
      <c r="I780" s="20"/>
      <c r="J780" s="20"/>
      <c r="K780" s="21"/>
      <c r="L780" s="20"/>
      <c r="M780" s="21"/>
      <c r="N780" s="21"/>
    </row>
    <row r="781" spans="4:14" s="16" customFormat="1" x14ac:dyDescent="0.3">
      <c r="D781" s="21"/>
      <c r="E781" s="20"/>
      <c r="F781" s="21"/>
      <c r="G781" s="20"/>
      <c r="H781" s="21"/>
      <c r="I781" s="20"/>
      <c r="J781" s="20"/>
      <c r="K781" s="21"/>
      <c r="L781" s="20"/>
      <c r="M781" s="21"/>
      <c r="N781" s="21"/>
    </row>
    <row r="782" spans="4:14" s="16" customFormat="1" x14ac:dyDescent="0.3">
      <c r="D782" s="21"/>
      <c r="E782" s="20"/>
      <c r="F782" s="21"/>
      <c r="G782" s="20"/>
      <c r="H782" s="21"/>
      <c r="I782" s="20"/>
      <c r="J782" s="20"/>
      <c r="K782" s="21"/>
      <c r="L782" s="20"/>
      <c r="M782" s="21"/>
      <c r="N782" s="21"/>
    </row>
    <row r="783" spans="4:14" s="16" customFormat="1" x14ac:dyDescent="0.3">
      <c r="D783" s="21"/>
      <c r="E783" s="20"/>
      <c r="F783" s="21"/>
      <c r="G783" s="20"/>
      <c r="H783" s="21"/>
      <c r="I783" s="20"/>
      <c r="J783" s="20"/>
      <c r="K783" s="21"/>
      <c r="L783" s="20"/>
      <c r="M783" s="21"/>
      <c r="N783" s="21"/>
    </row>
    <row r="784" spans="4:14" s="16" customFormat="1" x14ac:dyDescent="0.3">
      <c r="D784" s="21"/>
      <c r="E784" s="20"/>
      <c r="F784" s="21"/>
      <c r="G784" s="20"/>
      <c r="H784" s="21"/>
      <c r="I784" s="20"/>
      <c r="J784" s="20"/>
      <c r="K784" s="21"/>
      <c r="L784" s="20"/>
      <c r="M784" s="21"/>
      <c r="N784" s="21"/>
    </row>
    <row r="785" spans="4:14" s="16" customFormat="1" x14ac:dyDescent="0.3">
      <c r="D785" s="21"/>
      <c r="E785" s="20"/>
      <c r="F785" s="21"/>
      <c r="G785" s="20"/>
      <c r="H785" s="21"/>
      <c r="I785" s="20"/>
      <c r="J785" s="20"/>
      <c r="K785" s="21"/>
      <c r="L785" s="20"/>
      <c r="M785" s="21"/>
      <c r="N785" s="21"/>
    </row>
    <row r="786" spans="4:14" s="16" customFormat="1" x14ac:dyDescent="0.3">
      <c r="D786" s="21"/>
      <c r="E786" s="20"/>
      <c r="F786" s="21"/>
      <c r="G786" s="20"/>
      <c r="H786" s="21"/>
      <c r="I786" s="20"/>
      <c r="J786" s="20"/>
      <c r="K786" s="21"/>
      <c r="L786" s="20"/>
      <c r="M786" s="21"/>
      <c r="N786" s="21"/>
    </row>
    <row r="787" spans="4:14" s="16" customFormat="1" x14ac:dyDescent="0.3">
      <c r="D787" s="21"/>
      <c r="E787" s="20"/>
      <c r="F787" s="21"/>
      <c r="G787" s="20"/>
      <c r="H787" s="21"/>
      <c r="I787" s="20"/>
      <c r="J787" s="20"/>
      <c r="K787" s="21"/>
      <c r="L787" s="20"/>
      <c r="M787" s="21"/>
      <c r="N787" s="21"/>
    </row>
    <row r="788" spans="4:14" s="16" customFormat="1" x14ac:dyDescent="0.3">
      <c r="D788" s="21"/>
      <c r="E788" s="20"/>
      <c r="F788" s="21"/>
      <c r="G788" s="20"/>
      <c r="H788" s="21"/>
      <c r="I788" s="20"/>
      <c r="J788" s="20"/>
      <c r="K788" s="21"/>
      <c r="L788" s="20"/>
      <c r="M788" s="21"/>
      <c r="N788" s="21"/>
    </row>
    <row r="789" spans="4:14" s="16" customFormat="1" x14ac:dyDescent="0.3">
      <c r="D789" s="21"/>
      <c r="E789" s="20"/>
      <c r="F789" s="21"/>
      <c r="G789" s="20"/>
      <c r="H789" s="21"/>
      <c r="I789" s="20"/>
      <c r="J789" s="20"/>
      <c r="K789" s="21"/>
      <c r="L789" s="20"/>
      <c r="M789" s="21"/>
      <c r="N789" s="21"/>
    </row>
    <row r="790" spans="4:14" s="16" customFormat="1" x14ac:dyDescent="0.3">
      <c r="D790" s="21"/>
      <c r="E790" s="20"/>
      <c r="F790" s="21"/>
      <c r="G790" s="20"/>
      <c r="H790" s="21"/>
      <c r="I790" s="20"/>
      <c r="J790" s="20"/>
      <c r="K790" s="21"/>
      <c r="L790" s="20"/>
      <c r="M790" s="21"/>
      <c r="N790" s="21"/>
    </row>
    <row r="791" spans="4:14" s="16" customFormat="1" x14ac:dyDescent="0.3">
      <c r="D791" s="21"/>
      <c r="E791" s="20"/>
      <c r="F791" s="21"/>
      <c r="G791" s="20"/>
      <c r="H791" s="21"/>
      <c r="I791" s="20"/>
      <c r="J791" s="20"/>
      <c r="K791" s="21"/>
      <c r="L791" s="20"/>
      <c r="M791" s="21"/>
      <c r="N791" s="21"/>
    </row>
    <row r="792" spans="4:14" s="16" customFormat="1" x14ac:dyDescent="0.3">
      <c r="D792" s="21"/>
      <c r="E792" s="20"/>
      <c r="F792" s="21"/>
      <c r="G792" s="20"/>
      <c r="H792" s="21"/>
      <c r="I792" s="20"/>
      <c r="J792" s="20"/>
      <c r="K792" s="21"/>
      <c r="L792" s="20"/>
      <c r="M792" s="21"/>
      <c r="N792" s="21"/>
    </row>
    <row r="793" spans="4:14" s="16" customFormat="1" x14ac:dyDescent="0.3">
      <c r="D793" s="21"/>
      <c r="E793" s="20"/>
      <c r="F793" s="21"/>
      <c r="G793" s="20"/>
      <c r="H793" s="21"/>
      <c r="I793" s="20"/>
      <c r="J793" s="20"/>
      <c r="K793" s="21"/>
      <c r="L793" s="20"/>
      <c r="M793" s="21"/>
      <c r="N793" s="21"/>
    </row>
    <row r="794" spans="4:14" s="16" customFormat="1" x14ac:dyDescent="0.3">
      <c r="D794" s="21"/>
      <c r="E794" s="20"/>
      <c r="F794" s="21"/>
      <c r="G794" s="20"/>
      <c r="H794" s="21"/>
      <c r="I794" s="20"/>
      <c r="J794" s="20"/>
      <c r="K794" s="21"/>
      <c r="L794" s="20"/>
      <c r="M794" s="21"/>
      <c r="N794" s="21"/>
    </row>
    <row r="795" spans="4:14" s="16" customFormat="1" x14ac:dyDescent="0.3">
      <c r="D795" s="21"/>
      <c r="E795" s="20"/>
      <c r="F795" s="21"/>
      <c r="G795" s="20"/>
      <c r="H795" s="21"/>
      <c r="I795" s="20"/>
      <c r="J795" s="20"/>
      <c r="K795" s="21"/>
      <c r="L795" s="20"/>
      <c r="M795" s="21"/>
      <c r="N795" s="21"/>
    </row>
    <row r="796" spans="4:14" s="16" customFormat="1" x14ac:dyDescent="0.3">
      <c r="D796" s="21"/>
      <c r="E796" s="20"/>
      <c r="F796" s="21"/>
      <c r="G796" s="20"/>
      <c r="H796" s="21"/>
      <c r="I796" s="20"/>
      <c r="J796" s="20"/>
      <c r="K796" s="21"/>
      <c r="L796" s="20"/>
      <c r="M796" s="21"/>
      <c r="N796" s="21"/>
    </row>
    <row r="797" spans="4:14" s="16" customFormat="1" x14ac:dyDescent="0.3">
      <c r="D797" s="21"/>
      <c r="E797" s="20"/>
      <c r="F797" s="21"/>
      <c r="G797" s="20"/>
      <c r="H797" s="21"/>
      <c r="I797" s="20"/>
      <c r="J797" s="20"/>
      <c r="K797" s="21"/>
      <c r="L797" s="20"/>
      <c r="M797" s="21"/>
      <c r="N797" s="21"/>
    </row>
    <row r="798" spans="4:14" s="16" customFormat="1" x14ac:dyDescent="0.3">
      <c r="D798" s="21"/>
      <c r="E798" s="20"/>
      <c r="F798" s="21"/>
      <c r="G798" s="20"/>
      <c r="H798" s="21"/>
      <c r="I798" s="20"/>
      <c r="J798" s="20"/>
      <c r="K798" s="21"/>
      <c r="L798" s="20"/>
      <c r="M798" s="21"/>
      <c r="N798" s="21"/>
    </row>
    <row r="799" spans="4:14" s="16" customFormat="1" x14ac:dyDescent="0.3">
      <c r="D799" s="21"/>
      <c r="E799" s="20"/>
      <c r="F799" s="21"/>
      <c r="G799" s="20"/>
      <c r="H799" s="21"/>
      <c r="I799" s="20"/>
      <c r="J799" s="20"/>
      <c r="K799" s="21"/>
      <c r="L799" s="20"/>
      <c r="M799" s="21"/>
      <c r="N799" s="21"/>
    </row>
    <row r="800" spans="4:14" s="16" customFormat="1" x14ac:dyDescent="0.3">
      <c r="D800" s="21"/>
      <c r="E800" s="20"/>
      <c r="F800" s="21"/>
      <c r="G800" s="20"/>
      <c r="H800" s="21"/>
      <c r="I800" s="20"/>
      <c r="J800" s="20"/>
      <c r="K800" s="21"/>
      <c r="L800" s="20"/>
      <c r="M800" s="21"/>
      <c r="N800" s="21"/>
    </row>
    <row r="801" spans="4:14" s="16" customFormat="1" x14ac:dyDescent="0.3">
      <c r="D801" s="21"/>
      <c r="E801" s="20"/>
      <c r="F801" s="21"/>
      <c r="G801" s="20"/>
      <c r="H801" s="21"/>
      <c r="I801" s="20"/>
      <c r="J801" s="20"/>
      <c r="K801" s="21"/>
      <c r="L801" s="20"/>
      <c r="M801" s="21"/>
      <c r="N801" s="21"/>
    </row>
    <row r="802" spans="4:14" s="16" customFormat="1" x14ac:dyDescent="0.3">
      <c r="D802" s="21"/>
      <c r="E802" s="20"/>
      <c r="F802" s="21"/>
      <c r="G802" s="20"/>
      <c r="H802" s="21"/>
      <c r="I802" s="20"/>
      <c r="J802" s="20"/>
      <c r="K802" s="21"/>
      <c r="L802" s="20"/>
      <c r="M802" s="21"/>
      <c r="N802" s="21"/>
    </row>
    <row r="803" spans="4:14" s="16" customFormat="1" x14ac:dyDescent="0.3">
      <c r="D803" s="21"/>
      <c r="E803" s="20"/>
      <c r="F803" s="21"/>
      <c r="G803" s="20"/>
      <c r="H803" s="21"/>
      <c r="I803" s="20"/>
      <c r="J803" s="20"/>
      <c r="K803" s="21"/>
      <c r="L803" s="20"/>
      <c r="M803" s="21"/>
      <c r="N803" s="21"/>
    </row>
    <row r="804" spans="4:14" s="16" customFormat="1" x14ac:dyDescent="0.3">
      <c r="D804" s="21"/>
      <c r="E804" s="20"/>
      <c r="F804" s="21"/>
      <c r="G804" s="20"/>
      <c r="H804" s="21"/>
      <c r="I804" s="20"/>
      <c r="J804" s="20"/>
      <c r="K804" s="21"/>
      <c r="L804" s="20"/>
      <c r="M804" s="21"/>
      <c r="N804" s="21"/>
    </row>
    <row r="805" spans="4:14" s="16" customFormat="1" x14ac:dyDescent="0.3">
      <c r="D805" s="21"/>
      <c r="E805" s="20"/>
      <c r="F805" s="21"/>
      <c r="G805" s="20"/>
      <c r="H805" s="21"/>
      <c r="I805" s="20"/>
      <c r="J805" s="20"/>
      <c r="K805" s="21"/>
      <c r="L805" s="20"/>
      <c r="M805" s="21"/>
      <c r="N805" s="21"/>
    </row>
    <row r="806" spans="4:14" s="16" customFormat="1" x14ac:dyDescent="0.3">
      <c r="D806" s="21"/>
      <c r="E806" s="20"/>
      <c r="F806" s="21"/>
      <c r="G806" s="20"/>
      <c r="H806" s="21"/>
      <c r="I806" s="20"/>
      <c r="J806" s="20"/>
      <c r="K806" s="21"/>
      <c r="L806" s="20"/>
      <c r="M806" s="21"/>
      <c r="N806" s="21"/>
    </row>
    <row r="807" spans="4:14" s="16" customFormat="1" x14ac:dyDescent="0.3">
      <c r="D807" s="21"/>
      <c r="E807" s="20"/>
      <c r="F807" s="21"/>
      <c r="G807" s="20"/>
      <c r="H807" s="21"/>
      <c r="I807" s="20"/>
      <c r="J807" s="20"/>
      <c r="K807" s="21"/>
      <c r="L807" s="20"/>
      <c r="M807" s="21"/>
      <c r="N807" s="21"/>
    </row>
    <row r="808" spans="4:14" s="16" customFormat="1" x14ac:dyDescent="0.3">
      <c r="D808" s="21"/>
      <c r="E808" s="20"/>
      <c r="F808" s="21"/>
      <c r="G808" s="20"/>
      <c r="H808" s="21"/>
      <c r="I808" s="20"/>
      <c r="J808" s="20"/>
      <c r="K808" s="21"/>
      <c r="L808" s="20"/>
      <c r="M808" s="21"/>
      <c r="N808" s="21"/>
    </row>
    <row r="809" spans="4:14" s="16" customFormat="1" x14ac:dyDescent="0.3">
      <c r="D809" s="21"/>
      <c r="E809" s="20"/>
      <c r="F809" s="21"/>
      <c r="G809" s="20"/>
      <c r="H809" s="21"/>
      <c r="I809" s="20"/>
      <c r="J809" s="20"/>
      <c r="K809" s="21"/>
      <c r="L809" s="20"/>
      <c r="M809" s="21"/>
      <c r="N809" s="21"/>
    </row>
    <row r="810" spans="4:14" s="16" customFormat="1" x14ac:dyDescent="0.3">
      <c r="D810" s="21"/>
      <c r="E810" s="20"/>
      <c r="F810" s="21"/>
      <c r="G810" s="20"/>
      <c r="H810" s="21"/>
      <c r="I810" s="20"/>
      <c r="J810" s="20"/>
      <c r="K810" s="21"/>
      <c r="L810" s="20"/>
      <c r="M810" s="21"/>
      <c r="N810" s="21"/>
    </row>
    <row r="811" spans="4:14" s="16" customFormat="1" x14ac:dyDescent="0.3">
      <c r="D811" s="21"/>
      <c r="E811" s="20"/>
      <c r="F811" s="21"/>
      <c r="G811" s="20"/>
      <c r="H811" s="21"/>
      <c r="I811" s="20"/>
      <c r="J811" s="20"/>
      <c r="K811" s="21"/>
      <c r="L811" s="20"/>
      <c r="M811" s="21"/>
      <c r="N811" s="21"/>
    </row>
    <row r="812" spans="4:14" s="16" customFormat="1" x14ac:dyDescent="0.3">
      <c r="D812" s="21"/>
      <c r="E812" s="20"/>
      <c r="F812" s="21"/>
      <c r="G812" s="20"/>
      <c r="H812" s="21"/>
      <c r="I812" s="20"/>
      <c r="J812" s="20"/>
      <c r="K812" s="21"/>
      <c r="L812" s="20"/>
      <c r="M812" s="21"/>
      <c r="N812" s="21"/>
    </row>
    <row r="813" spans="4:14" s="16" customFormat="1" x14ac:dyDescent="0.3">
      <c r="D813" s="21"/>
      <c r="E813" s="20"/>
      <c r="F813" s="21"/>
      <c r="G813" s="20"/>
      <c r="H813" s="21"/>
      <c r="I813" s="20"/>
      <c r="J813" s="20"/>
      <c r="K813" s="21"/>
      <c r="L813" s="20"/>
      <c r="M813" s="21"/>
      <c r="N813" s="21"/>
    </row>
    <row r="814" spans="4:14" s="16" customFormat="1" x14ac:dyDescent="0.3">
      <c r="D814" s="21"/>
      <c r="E814" s="20"/>
      <c r="F814" s="21"/>
      <c r="G814" s="20"/>
      <c r="H814" s="21"/>
      <c r="I814" s="20"/>
      <c r="J814" s="20"/>
      <c r="K814" s="21"/>
      <c r="L814" s="20"/>
      <c r="M814" s="21"/>
      <c r="N814" s="21"/>
    </row>
    <row r="815" spans="4:14" s="16" customFormat="1" x14ac:dyDescent="0.3">
      <c r="D815" s="21"/>
      <c r="E815" s="20"/>
      <c r="F815" s="21"/>
      <c r="G815" s="20"/>
      <c r="H815" s="21"/>
      <c r="I815" s="20"/>
      <c r="J815" s="20"/>
      <c r="K815" s="21"/>
      <c r="L815" s="20"/>
      <c r="M815" s="21"/>
      <c r="N815" s="21"/>
    </row>
    <row r="816" spans="4:14" s="16" customFormat="1" x14ac:dyDescent="0.3">
      <c r="D816" s="21"/>
      <c r="E816" s="20"/>
      <c r="F816" s="21"/>
      <c r="G816" s="20"/>
      <c r="H816" s="21"/>
      <c r="I816" s="20"/>
      <c r="J816" s="20"/>
      <c r="K816" s="21"/>
      <c r="L816" s="20"/>
      <c r="M816" s="21"/>
      <c r="N816" s="21"/>
    </row>
    <row r="817" spans="4:14" s="16" customFormat="1" x14ac:dyDescent="0.3">
      <c r="D817" s="21"/>
      <c r="E817" s="20"/>
      <c r="F817" s="21"/>
      <c r="G817" s="20"/>
      <c r="H817" s="21"/>
      <c r="I817" s="20"/>
      <c r="J817" s="20"/>
      <c r="K817" s="21"/>
      <c r="L817" s="20"/>
      <c r="M817" s="21"/>
      <c r="N817" s="21"/>
    </row>
    <row r="818" spans="4:14" s="16" customFormat="1" x14ac:dyDescent="0.3">
      <c r="D818" s="21"/>
      <c r="E818" s="20"/>
      <c r="F818" s="21"/>
      <c r="G818" s="20"/>
      <c r="H818" s="21"/>
      <c r="I818" s="20"/>
      <c r="J818" s="20"/>
      <c r="K818" s="21"/>
      <c r="L818" s="20"/>
      <c r="M818" s="21"/>
      <c r="N818" s="21"/>
    </row>
    <row r="819" spans="4:14" s="16" customFormat="1" x14ac:dyDescent="0.3">
      <c r="D819" s="21"/>
      <c r="E819" s="20"/>
      <c r="F819" s="21"/>
      <c r="G819" s="20"/>
      <c r="H819" s="21"/>
      <c r="I819" s="20"/>
      <c r="J819" s="20"/>
      <c r="K819" s="21"/>
      <c r="L819" s="20"/>
      <c r="M819" s="21"/>
      <c r="N819" s="21"/>
    </row>
    <row r="820" spans="4:14" s="16" customFormat="1" x14ac:dyDescent="0.3">
      <c r="D820" s="21"/>
      <c r="E820" s="20"/>
      <c r="F820" s="21"/>
      <c r="G820" s="20"/>
      <c r="H820" s="21"/>
      <c r="I820" s="20"/>
      <c r="J820" s="20"/>
      <c r="K820" s="21"/>
      <c r="L820" s="20"/>
      <c r="M820" s="21"/>
      <c r="N820" s="21"/>
    </row>
    <row r="821" spans="4:14" s="16" customFormat="1" x14ac:dyDescent="0.3">
      <c r="D821" s="21"/>
      <c r="E821" s="20"/>
      <c r="F821" s="21"/>
      <c r="G821" s="20"/>
      <c r="H821" s="21"/>
      <c r="I821" s="20"/>
      <c r="J821" s="20"/>
      <c r="K821" s="21"/>
      <c r="L821" s="20"/>
      <c r="M821" s="21"/>
      <c r="N821" s="21"/>
    </row>
    <row r="822" spans="4:14" s="16" customFormat="1" x14ac:dyDescent="0.3">
      <c r="D822" s="21"/>
      <c r="E822" s="20"/>
      <c r="F822" s="21"/>
      <c r="G822" s="20"/>
      <c r="H822" s="21"/>
      <c r="I822" s="20"/>
      <c r="J822" s="20"/>
      <c r="K822" s="21"/>
      <c r="L822" s="20"/>
      <c r="M822" s="21"/>
      <c r="N822" s="21"/>
    </row>
    <row r="823" spans="4:14" s="16" customFormat="1" x14ac:dyDescent="0.3">
      <c r="D823" s="21"/>
      <c r="E823" s="20"/>
      <c r="F823" s="21"/>
      <c r="G823" s="20"/>
      <c r="H823" s="21"/>
      <c r="I823" s="20"/>
      <c r="J823" s="20"/>
      <c r="K823" s="21"/>
      <c r="L823" s="20"/>
      <c r="M823" s="21"/>
      <c r="N823" s="21"/>
    </row>
    <row r="824" spans="4:14" s="16" customFormat="1" x14ac:dyDescent="0.3">
      <c r="D824" s="21"/>
      <c r="E824" s="20"/>
      <c r="F824" s="21"/>
      <c r="G824" s="20"/>
      <c r="H824" s="21"/>
      <c r="I824" s="20"/>
      <c r="J824" s="20"/>
      <c r="K824" s="21"/>
      <c r="L824" s="20"/>
      <c r="M824" s="21"/>
      <c r="N824" s="21"/>
    </row>
    <row r="825" spans="4:14" s="16" customFormat="1" x14ac:dyDescent="0.3">
      <c r="D825" s="21"/>
      <c r="E825" s="20"/>
      <c r="F825" s="21"/>
      <c r="G825" s="20"/>
      <c r="H825" s="21"/>
      <c r="I825" s="20"/>
      <c r="J825" s="20"/>
      <c r="K825" s="21"/>
      <c r="L825" s="20"/>
      <c r="M825" s="21"/>
      <c r="N825" s="21"/>
    </row>
    <row r="826" spans="4:14" s="16" customFormat="1" x14ac:dyDescent="0.3">
      <c r="D826" s="21"/>
      <c r="E826" s="20"/>
      <c r="F826" s="21"/>
      <c r="G826" s="20"/>
      <c r="H826" s="21"/>
      <c r="I826" s="20"/>
      <c r="J826" s="20"/>
      <c r="K826" s="21"/>
      <c r="L826" s="20"/>
      <c r="M826" s="21"/>
      <c r="N826" s="21"/>
    </row>
    <row r="827" spans="4:14" s="16" customFormat="1" x14ac:dyDescent="0.3">
      <c r="D827" s="21"/>
      <c r="E827" s="20"/>
      <c r="F827" s="21"/>
      <c r="G827" s="20"/>
      <c r="H827" s="21"/>
      <c r="I827" s="20"/>
      <c r="J827" s="20"/>
      <c r="K827" s="21"/>
      <c r="L827" s="20"/>
      <c r="M827" s="21"/>
      <c r="N827" s="21"/>
    </row>
    <row r="828" spans="4:14" s="16" customFormat="1" x14ac:dyDescent="0.3">
      <c r="D828" s="21"/>
      <c r="E828" s="20"/>
      <c r="F828" s="21"/>
      <c r="G828" s="20"/>
      <c r="H828" s="21"/>
      <c r="I828" s="20"/>
      <c r="J828" s="20"/>
      <c r="K828" s="21"/>
      <c r="L828" s="20"/>
      <c r="M828" s="21"/>
      <c r="N828" s="21"/>
    </row>
    <row r="829" spans="4:14" s="16" customFormat="1" x14ac:dyDescent="0.3">
      <c r="D829" s="21"/>
      <c r="E829" s="20"/>
      <c r="F829" s="21"/>
      <c r="G829" s="20"/>
      <c r="H829" s="21"/>
      <c r="I829" s="20"/>
      <c r="J829" s="20"/>
      <c r="K829" s="21"/>
      <c r="L829" s="20"/>
      <c r="M829" s="21"/>
      <c r="N829" s="21"/>
    </row>
    <row r="830" spans="4:14" s="16" customFormat="1" x14ac:dyDescent="0.3">
      <c r="D830" s="21"/>
      <c r="E830" s="20"/>
      <c r="F830" s="21"/>
      <c r="G830" s="20"/>
      <c r="H830" s="21"/>
      <c r="I830" s="20"/>
      <c r="J830" s="20"/>
      <c r="K830" s="21"/>
      <c r="L830" s="20"/>
      <c r="M830" s="21"/>
      <c r="N830" s="21"/>
    </row>
    <row r="831" spans="4:14" s="16" customFormat="1" x14ac:dyDescent="0.3">
      <c r="D831" s="21"/>
      <c r="E831" s="20"/>
      <c r="F831" s="21"/>
      <c r="G831" s="20"/>
      <c r="H831" s="21"/>
      <c r="I831" s="20"/>
      <c r="J831" s="20"/>
      <c r="K831" s="21"/>
      <c r="L831" s="20"/>
      <c r="M831" s="21"/>
      <c r="N831" s="21"/>
    </row>
    <row r="832" spans="4:14" s="16" customFormat="1" x14ac:dyDescent="0.3">
      <c r="D832" s="21"/>
      <c r="E832" s="20"/>
      <c r="F832" s="21"/>
      <c r="G832" s="20"/>
      <c r="H832" s="21"/>
      <c r="I832" s="20"/>
      <c r="J832" s="20"/>
      <c r="K832" s="21"/>
      <c r="L832" s="20"/>
      <c r="M832" s="21"/>
      <c r="N832" s="21"/>
    </row>
    <row r="833" spans="4:14" s="16" customFormat="1" x14ac:dyDescent="0.3">
      <c r="D833" s="21"/>
      <c r="E833" s="20"/>
      <c r="F833" s="21"/>
      <c r="G833" s="20"/>
      <c r="H833" s="21"/>
      <c r="I833" s="20"/>
      <c r="J833" s="20"/>
      <c r="K833" s="21"/>
      <c r="L833" s="20"/>
      <c r="M833" s="21"/>
      <c r="N833" s="21"/>
    </row>
    <row r="834" spans="4:14" s="16" customFormat="1" x14ac:dyDescent="0.3">
      <c r="D834" s="21"/>
      <c r="E834" s="20"/>
      <c r="F834" s="21"/>
      <c r="G834" s="20"/>
      <c r="H834" s="21"/>
      <c r="I834" s="20"/>
      <c r="J834" s="20"/>
      <c r="K834" s="21"/>
      <c r="L834" s="20"/>
      <c r="M834" s="21"/>
      <c r="N834" s="21"/>
    </row>
    <row r="835" spans="4:14" s="16" customFormat="1" x14ac:dyDescent="0.3">
      <c r="D835" s="21"/>
      <c r="E835" s="20"/>
      <c r="F835" s="21"/>
      <c r="G835" s="20"/>
      <c r="H835" s="21"/>
      <c r="I835" s="20"/>
      <c r="J835" s="20"/>
      <c r="K835" s="21"/>
      <c r="L835" s="20"/>
      <c r="M835" s="21"/>
      <c r="N835" s="21"/>
    </row>
    <row r="836" spans="4:14" s="16" customFormat="1" x14ac:dyDescent="0.3">
      <c r="D836" s="21"/>
      <c r="E836" s="20"/>
      <c r="F836" s="21"/>
      <c r="G836" s="20"/>
      <c r="H836" s="21"/>
      <c r="I836" s="20"/>
      <c r="J836" s="20"/>
      <c r="K836" s="21"/>
      <c r="L836" s="20"/>
      <c r="M836" s="21"/>
      <c r="N836" s="21"/>
    </row>
    <row r="837" spans="4:14" s="16" customFormat="1" x14ac:dyDescent="0.3">
      <c r="D837" s="21"/>
      <c r="E837" s="20"/>
      <c r="F837" s="21"/>
      <c r="G837" s="20"/>
      <c r="H837" s="21"/>
      <c r="I837" s="20"/>
      <c r="J837" s="20"/>
      <c r="K837" s="21"/>
      <c r="L837" s="20"/>
      <c r="M837" s="21"/>
      <c r="N837" s="21"/>
    </row>
    <row r="838" spans="4:14" s="16" customFormat="1" x14ac:dyDescent="0.3">
      <c r="D838" s="21"/>
      <c r="E838" s="20"/>
      <c r="F838" s="21"/>
      <c r="G838" s="20"/>
      <c r="H838" s="21"/>
      <c r="I838" s="20"/>
      <c r="J838" s="20"/>
      <c r="K838" s="21"/>
      <c r="L838" s="20"/>
      <c r="M838" s="21"/>
      <c r="N838" s="21"/>
    </row>
    <row r="839" spans="4:14" s="16" customFormat="1" x14ac:dyDescent="0.3">
      <c r="D839" s="21"/>
      <c r="E839" s="20"/>
      <c r="F839" s="21"/>
      <c r="G839" s="20"/>
      <c r="H839" s="21"/>
      <c r="I839" s="20"/>
      <c r="J839" s="20"/>
      <c r="K839" s="21"/>
      <c r="L839" s="20"/>
      <c r="M839" s="21"/>
      <c r="N839" s="21"/>
    </row>
    <row r="840" spans="4:14" s="16" customFormat="1" x14ac:dyDescent="0.3">
      <c r="D840" s="21"/>
      <c r="E840" s="20"/>
      <c r="F840" s="21"/>
      <c r="G840" s="20"/>
      <c r="H840" s="21"/>
      <c r="I840" s="20"/>
      <c r="J840" s="20"/>
      <c r="K840" s="21"/>
      <c r="L840" s="20"/>
      <c r="M840" s="21"/>
      <c r="N840" s="21"/>
    </row>
    <row r="841" spans="4:14" s="16" customFormat="1" x14ac:dyDescent="0.3">
      <c r="D841" s="21"/>
      <c r="E841" s="20"/>
      <c r="F841" s="21"/>
      <c r="G841" s="20"/>
      <c r="H841" s="21"/>
      <c r="I841" s="20"/>
      <c r="J841" s="20"/>
      <c r="K841" s="21"/>
      <c r="L841" s="20"/>
      <c r="M841" s="21"/>
      <c r="N841" s="21"/>
    </row>
    <row r="842" spans="4:14" s="16" customFormat="1" x14ac:dyDescent="0.3">
      <c r="D842" s="21"/>
      <c r="E842" s="20"/>
      <c r="F842" s="21"/>
      <c r="G842" s="20"/>
      <c r="H842" s="21"/>
      <c r="I842" s="20"/>
      <c r="J842" s="20"/>
      <c r="K842" s="21"/>
      <c r="L842" s="20"/>
      <c r="M842" s="21"/>
      <c r="N842" s="21"/>
    </row>
    <row r="843" spans="4:14" s="16" customFormat="1" x14ac:dyDescent="0.3">
      <c r="D843" s="21"/>
      <c r="E843" s="20"/>
      <c r="F843" s="21"/>
      <c r="G843" s="20"/>
      <c r="H843" s="21"/>
      <c r="I843" s="20"/>
      <c r="J843" s="20"/>
      <c r="K843" s="21"/>
      <c r="L843" s="20"/>
      <c r="M843" s="21"/>
      <c r="N843" s="21"/>
    </row>
    <row r="844" spans="4:14" s="16" customFormat="1" x14ac:dyDescent="0.3">
      <c r="D844" s="21"/>
      <c r="E844" s="20"/>
      <c r="F844" s="21"/>
      <c r="G844" s="20"/>
      <c r="H844" s="21"/>
      <c r="I844" s="20"/>
      <c r="J844" s="20"/>
      <c r="K844" s="21"/>
      <c r="L844" s="20"/>
      <c r="M844" s="21"/>
      <c r="N844" s="21"/>
    </row>
    <row r="845" spans="4:14" s="16" customFormat="1" x14ac:dyDescent="0.3">
      <c r="D845" s="21"/>
      <c r="E845" s="20"/>
      <c r="F845" s="21"/>
      <c r="G845" s="20"/>
      <c r="H845" s="21"/>
      <c r="I845" s="20"/>
      <c r="J845" s="20"/>
      <c r="K845" s="21"/>
      <c r="L845" s="20"/>
      <c r="M845" s="21"/>
      <c r="N845" s="21"/>
    </row>
    <row r="846" spans="4:14" s="16" customFormat="1" x14ac:dyDescent="0.3">
      <c r="D846" s="21"/>
      <c r="E846" s="20"/>
      <c r="F846" s="21"/>
      <c r="G846" s="20"/>
      <c r="H846" s="21"/>
      <c r="I846" s="20"/>
      <c r="J846" s="20"/>
      <c r="K846" s="21"/>
      <c r="L846" s="20"/>
      <c r="M846" s="21"/>
      <c r="N846" s="21"/>
    </row>
    <row r="847" spans="4:14" s="16" customFormat="1" x14ac:dyDescent="0.3">
      <c r="D847" s="21"/>
      <c r="E847" s="20"/>
      <c r="F847" s="21"/>
      <c r="G847" s="20"/>
      <c r="H847" s="21"/>
      <c r="I847" s="20"/>
      <c r="J847" s="20"/>
      <c r="K847" s="21"/>
      <c r="L847" s="20"/>
      <c r="M847" s="21"/>
      <c r="N847" s="21"/>
    </row>
    <row r="848" spans="4:14" s="16" customFormat="1" x14ac:dyDescent="0.3">
      <c r="D848" s="21"/>
      <c r="E848" s="20"/>
      <c r="F848" s="21"/>
      <c r="G848" s="20"/>
      <c r="H848" s="21"/>
      <c r="I848" s="20"/>
      <c r="J848" s="20"/>
      <c r="K848" s="21"/>
      <c r="L848" s="20"/>
      <c r="M848" s="21"/>
      <c r="N848" s="21"/>
    </row>
    <row r="849" spans="4:14" s="16" customFormat="1" x14ac:dyDescent="0.3">
      <c r="D849" s="21"/>
      <c r="E849" s="20"/>
      <c r="F849" s="21"/>
      <c r="G849" s="20"/>
      <c r="H849" s="21"/>
      <c r="I849" s="20"/>
      <c r="J849" s="20"/>
      <c r="K849" s="21"/>
      <c r="L849" s="20"/>
      <c r="M849" s="21"/>
      <c r="N849" s="21"/>
    </row>
    <row r="850" spans="4:14" s="16" customFormat="1" x14ac:dyDescent="0.3">
      <c r="D850" s="21"/>
      <c r="E850" s="20"/>
      <c r="F850" s="21"/>
      <c r="G850" s="20"/>
      <c r="H850" s="21"/>
      <c r="I850" s="20"/>
      <c r="J850" s="20"/>
      <c r="K850" s="21"/>
      <c r="L850" s="20"/>
      <c r="M850" s="21"/>
      <c r="N850" s="21"/>
    </row>
    <row r="851" spans="4:14" s="16" customFormat="1" x14ac:dyDescent="0.3">
      <c r="D851" s="21"/>
      <c r="E851" s="20"/>
      <c r="F851" s="21"/>
      <c r="G851" s="20"/>
      <c r="H851" s="21"/>
      <c r="I851" s="20"/>
      <c r="J851" s="20"/>
      <c r="K851" s="21"/>
      <c r="L851" s="20"/>
      <c r="M851" s="21"/>
      <c r="N851" s="21"/>
    </row>
    <row r="852" spans="4:14" s="16" customFormat="1" x14ac:dyDescent="0.3">
      <c r="D852" s="21"/>
      <c r="E852" s="20"/>
      <c r="F852" s="21"/>
      <c r="G852" s="20"/>
      <c r="H852" s="21"/>
      <c r="I852" s="20"/>
      <c r="J852" s="20"/>
      <c r="K852" s="21"/>
      <c r="L852" s="20"/>
      <c r="M852" s="21"/>
      <c r="N852" s="21"/>
    </row>
    <row r="853" spans="4:14" s="16" customFormat="1" x14ac:dyDescent="0.3">
      <c r="D853" s="21"/>
      <c r="E853" s="20"/>
      <c r="F853" s="21"/>
      <c r="G853" s="20"/>
      <c r="H853" s="21"/>
      <c r="I853" s="20"/>
      <c r="J853" s="20"/>
      <c r="K853" s="21"/>
      <c r="L853" s="20"/>
      <c r="M853" s="21"/>
      <c r="N853" s="21"/>
    </row>
    <row r="854" spans="4:14" s="16" customFormat="1" x14ac:dyDescent="0.3">
      <c r="D854" s="21"/>
      <c r="E854" s="20"/>
      <c r="F854" s="21"/>
      <c r="G854" s="20"/>
      <c r="H854" s="21"/>
      <c r="I854" s="20"/>
      <c r="J854" s="20"/>
      <c r="K854" s="21"/>
      <c r="L854" s="20"/>
      <c r="M854" s="21"/>
      <c r="N854" s="21"/>
    </row>
    <row r="855" spans="4:14" s="16" customFormat="1" x14ac:dyDescent="0.3">
      <c r="D855" s="21"/>
      <c r="E855" s="20"/>
      <c r="F855" s="21"/>
      <c r="G855" s="20"/>
      <c r="H855" s="21"/>
      <c r="I855" s="20"/>
      <c r="J855" s="20"/>
      <c r="K855" s="21"/>
      <c r="L855" s="20"/>
      <c r="M855" s="21"/>
      <c r="N855" s="21"/>
    </row>
    <row r="856" spans="4:14" s="16" customFormat="1" x14ac:dyDescent="0.3">
      <c r="D856" s="21"/>
      <c r="E856" s="20"/>
      <c r="F856" s="21"/>
      <c r="G856" s="20"/>
      <c r="H856" s="21"/>
      <c r="I856" s="20"/>
      <c r="J856" s="20"/>
      <c r="K856" s="21"/>
      <c r="L856" s="20"/>
      <c r="M856" s="21"/>
      <c r="N856" s="21"/>
    </row>
    <row r="857" spans="4:14" s="16" customFormat="1" x14ac:dyDescent="0.3">
      <c r="D857" s="21"/>
      <c r="E857" s="20"/>
      <c r="F857" s="21"/>
      <c r="G857" s="20"/>
      <c r="H857" s="21"/>
      <c r="I857" s="20"/>
      <c r="J857" s="20"/>
      <c r="K857" s="21"/>
      <c r="L857" s="20"/>
      <c r="M857" s="21"/>
      <c r="N857" s="21"/>
    </row>
    <row r="858" spans="4:14" s="16" customFormat="1" x14ac:dyDescent="0.3">
      <c r="D858" s="21"/>
      <c r="E858" s="20"/>
      <c r="F858" s="21"/>
      <c r="G858" s="20"/>
      <c r="H858" s="21"/>
      <c r="I858" s="20"/>
      <c r="J858" s="20"/>
      <c r="K858" s="21"/>
      <c r="L858" s="20"/>
      <c r="M858" s="21"/>
      <c r="N858" s="21"/>
    </row>
    <row r="859" spans="4:14" s="16" customFormat="1" x14ac:dyDescent="0.3">
      <c r="D859" s="21"/>
      <c r="E859" s="20"/>
      <c r="F859" s="21"/>
      <c r="G859" s="20"/>
      <c r="H859" s="21"/>
      <c r="I859" s="20"/>
      <c r="J859" s="20"/>
      <c r="K859" s="21"/>
      <c r="L859" s="20"/>
      <c r="M859" s="21"/>
      <c r="N859" s="21"/>
    </row>
    <row r="860" spans="4:14" s="16" customFormat="1" x14ac:dyDescent="0.3">
      <c r="D860" s="21"/>
      <c r="E860" s="20"/>
      <c r="F860" s="21"/>
      <c r="G860" s="20"/>
      <c r="H860" s="21"/>
      <c r="I860" s="20"/>
      <c r="J860" s="20"/>
      <c r="K860" s="21"/>
      <c r="L860" s="20"/>
      <c r="M860" s="21"/>
      <c r="N860" s="21"/>
    </row>
    <row r="861" spans="4:14" s="16" customFormat="1" x14ac:dyDescent="0.3">
      <c r="D861" s="21"/>
      <c r="E861" s="20"/>
      <c r="F861" s="21"/>
      <c r="G861" s="20"/>
      <c r="H861" s="21"/>
      <c r="I861" s="20"/>
      <c r="J861" s="20"/>
      <c r="K861" s="21"/>
      <c r="L861" s="20"/>
      <c r="M861" s="21"/>
      <c r="N861" s="21"/>
    </row>
    <row r="862" spans="4:14" s="16" customFormat="1" x14ac:dyDescent="0.3">
      <c r="D862" s="21"/>
      <c r="E862" s="20"/>
      <c r="F862" s="21"/>
      <c r="G862" s="20"/>
      <c r="H862" s="21"/>
      <c r="I862" s="20"/>
      <c r="J862" s="20"/>
      <c r="K862" s="21"/>
      <c r="L862" s="20"/>
      <c r="M862" s="21"/>
      <c r="N862" s="21"/>
    </row>
    <row r="863" spans="4:14" s="16" customFormat="1" x14ac:dyDescent="0.3">
      <c r="D863" s="21"/>
      <c r="E863" s="20"/>
      <c r="F863" s="21"/>
      <c r="G863" s="20"/>
      <c r="H863" s="21"/>
      <c r="I863" s="20"/>
      <c r="J863" s="20"/>
      <c r="K863" s="21"/>
      <c r="L863" s="20"/>
      <c r="M863" s="21"/>
      <c r="N863" s="21"/>
    </row>
    <row r="864" spans="4:14" s="16" customFormat="1" x14ac:dyDescent="0.3">
      <c r="D864" s="21"/>
      <c r="E864" s="20"/>
      <c r="F864" s="21"/>
      <c r="G864" s="20"/>
      <c r="H864" s="21"/>
      <c r="I864" s="20"/>
      <c r="J864" s="20"/>
      <c r="K864" s="21"/>
      <c r="L864" s="20"/>
      <c r="M864" s="21"/>
      <c r="N864" s="21"/>
    </row>
    <row r="865" spans="4:14" s="16" customFormat="1" x14ac:dyDescent="0.3">
      <c r="D865" s="21"/>
      <c r="E865" s="20"/>
      <c r="F865" s="21"/>
      <c r="G865" s="20"/>
      <c r="H865" s="21"/>
      <c r="I865" s="20"/>
      <c r="J865" s="20"/>
      <c r="K865" s="21"/>
      <c r="L865" s="20"/>
      <c r="M865" s="21"/>
      <c r="N865" s="21"/>
    </row>
    <row r="866" spans="4:14" s="16" customFormat="1" x14ac:dyDescent="0.3">
      <c r="D866" s="21"/>
      <c r="E866" s="20"/>
      <c r="F866" s="21"/>
      <c r="G866" s="20"/>
      <c r="H866" s="21"/>
      <c r="I866" s="20"/>
      <c r="J866" s="20"/>
      <c r="K866" s="21"/>
      <c r="L866" s="20"/>
      <c r="M866" s="21"/>
      <c r="N866" s="21"/>
    </row>
    <row r="867" spans="4:14" s="16" customFormat="1" x14ac:dyDescent="0.3">
      <c r="D867" s="21"/>
      <c r="E867" s="20"/>
      <c r="F867" s="21"/>
      <c r="G867" s="20"/>
      <c r="H867" s="21"/>
      <c r="I867" s="20"/>
      <c r="J867" s="20"/>
      <c r="K867" s="21"/>
      <c r="L867" s="20"/>
      <c r="M867" s="21"/>
      <c r="N867" s="21"/>
    </row>
    <row r="868" spans="4:14" s="16" customFormat="1" x14ac:dyDescent="0.3">
      <c r="D868" s="21"/>
      <c r="E868" s="20"/>
      <c r="F868" s="21"/>
      <c r="G868" s="20"/>
      <c r="H868" s="21"/>
      <c r="I868" s="20"/>
      <c r="J868" s="20"/>
      <c r="K868" s="21"/>
      <c r="L868" s="20"/>
      <c r="M868" s="21"/>
      <c r="N868" s="21"/>
    </row>
    <row r="869" spans="4:14" s="16" customFormat="1" x14ac:dyDescent="0.3">
      <c r="D869" s="21"/>
      <c r="E869" s="20"/>
      <c r="F869" s="21"/>
      <c r="G869" s="20"/>
      <c r="H869" s="21"/>
      <c r="I869" s="20"/>
      <c r="J869" s="20"/>
      <c r="K869" s="21"/>
      <c r="L869" s="20"/>
      <c r="M869" s="21"/>
      <c r="N869" s="21"/>
    </row>
    <row r="870" spans="4:14" s="16" customFormat="1" x14ac:dyDescent="0.3">
      <c r="D870" s="21"/>
      <c r="E870" s="20"/>
      <c r="F870" s="21"/>
      <c r="G870" s="20"/>
      <c r="H870" s="21"/>
      <c r="I870" s="20"/>
      <c r="J870" s="20"/>
      <c r="K870" s="21"/>
      <c r="L870" s="20"/>
      <c r="M870" s="21"/>
      <c r="N870" s="21"/>
    </row>
    <row r="871" spans="4:14" s="16" customFormat="1" x14ac:dyDescent="0.3">
      <c r="D871" s="21"/>
      <c r="E871" s="20"/>
      <c r="F871" s="21"/>
      <c r="G871" s="20"/>
      <c r="H871" s="21"/>
      <c r="I871" s="20"/>
      <c r="J871" s="20"/>
      <c r="K871" s="21"/>
      <c r="L871" s="20"/>
      <c r="M871" s="21"/>
      <c r="N871" s="21"/>
    </row>
    <row r="872" spans="4:14" s="16" customFormat="1" x14ac:dyDescent="0.3">
      <c r="D872" s="21"/>
      <c r="E872" s="20"/>
      <c r="F872" s="21"/>
      <c r="G872" s="20"/>
      <c r="H872" s="21"/>
      <c r="I872" s="20"/>
      <c r="J872" s="20"/>
      <c r="K872" s="21"/>
      <c r="L872" s="20"/>
      <c r="M872" s="21"/>
      <c r="N872" s="21"/>
    </row>
    <row r="873" spans="4:14" s="16" customFormat="1" x14ac:dyDescent="0.3">
      <c r="D873" s="21"/>
      <c r="E873" s="20"/>
      <c r="F873" s="21"/>
      <c r="G873" s="20"/>
      <c r="H873" s="21"/>
      <c r="I873" s="20"/>
      <c r="J873" s="20"/>
      <c r="K873" s="21"/>
      <c r="L873" s="20"/>
      <c r="M873" s="21"/>
      <c r="N873" s="21"/>
    </row>
    <row r="874" spans="4:14" s="16" customFormat="1" x14ac:dyDescent="0.3">
      <c r="D874" s="21"/>
      <c r="E874" s="20"/>
      <c r="F874" s="21"/>
      <c r="G874" s="20"/>
      <c r="H874" s="21"/>
      <c r="I874" s="20"/>
      <c r="J874" s="20"/>
      <c r="K874" s="21"/>
      <c r="L874" s="20"/>
      <c r="M874" s="21"/>
      <c r="N874" s="21"/>
    </row>
    <row r="875" spans="4:14" s="16" customFormat="1" x14ac:dyDescent="0.3">
      <c r="D875" s="21"/>
      <c r="E875" s="20"/>
      <c r="F875" s="21"/>
      <c r="G875" s="20"/>
      <c r="H875" s="21"/>
      <c r="I875" s="20"/>
      <c r="J875" s="20"/>
      <c r="K875" s="21"/>
      <c r="L875" s="20"/>
      <c r="M875" s="21"/>
      <c r="N875" s="21"/>
    </row>
    <row r="876" spans="4:14" s="16" customFormat="1" x14ac:dyDescent="0.3">
      <c r="D876" s="21"/>
      <c r="E876" s="20"/>
      <c r="F876" s="21"/>
      <c r="G876" s="20"/>
      <c r="H876" s="21"/>
      <c r="I876" s="20"/>
      <c r="J876" s="20"/>
      <c r="K876" s="21"/>
      <c r="L876" s="20"/>
      <c r="M876" s="21"/>
      <c r="N876" s="21"/>
    </row>
    <row r="877" spans="4:14" s="16" customFormat="1" x14ac:dyDescent="0.3">
      <c r="D877" s="21"/>
      <c r="E877" s="20"/>
      <c r="F877" s="21"/>
      <c r="G877" s="20"/>
      <c r="H877" s="21"/>
      <c r="I877" s="20"/>
      <c r="J877" s="20"/>
      <c r="K877" s="21"/>
      <c r="L877" s="20"/>
      <c r="M877" s="21"/>
      <c r="N877" s="21"/>
    </row>
    <row r="878" spans="4:14" s="16" customFormat="1" x14ac:dyDescent="0.3">
      <c r="D878" s="21"/>
      <c r="E878" s="20"/>
      <c r="F878" s="21"/>
      <c r="G878" s="20"/>
      <c r="H878" s="21"/>
      <c r="I878" s="20"/>
      <c r="J878" s="20"/>
      <c r="K878" s="21"/>
      <c r="L878" s="20"/>
      <c r="M878" s="21"/>
      <c r="N878" s="21"/>
    </row>
    <row r="879" spans="4:14" s="16" customFormat="1" x14ac:dyDescent="0.3">
      <c r="D879" s="21"/>
      <c r="E879" s="20"/>
      <c r="F879" s="21"/>
      <c r="G879" s="20"/>
      <c r="H879" s="21"/>
      <c r="I879" s="20"/>
      <c r="J879" s="20"/>
      <c r="K879" s="21"/>
      <c r="L879" s="20"/>
      <c r="M879" s="21"/>
      <c r="N879" s="21"/>
    </row>
    <row r="880" spans="4:14" s="16" customFormat="1" x14ac:dyDescent="0.3">
      <c r="D880" s="21"/>
      <c r="E880" s="20"/>
      <c r="F880" s="21"/>
      <c r="G880" s="20"/>
      <c r="H880" s="21"/>
      <c r="I880" s="20"/>
      <c r="J880" s="20"/>
      <c r="K880" s="21"/>
      <c r="L880" s="20"/>
      <c r="M880" s="21"/>
      <c r="N880" s="21"/>
    </row>
    <row r="881" spans="4:14" s="16" customFormat="1" x14ac:dyDescent="0.3">
      <c r="D881" s="21"/>
      <c r="E881" s="20"/>
      <c r="F881" s="21"/>
      <c r="G881" s="20"/>
      <c r="H881" s="21"/>
      <c r="I881" s="20"/>
      <c r="J881" s="20"/>
      <c r="K881" s="21"/>
      <c r="L881" s="20"/>
      <c r="M881" s="21"/>
      <c r="N881" s="21"/>
    </row>
    <row r="882" spans="4:14" s="16" customFormat="1" x14ac:dyDescent="0.3">
      <c r="D882" s="21"/>
      <c r="E882" s="20"/>
      <c r="F882" s="21"/>
      <c r="G882" s="20"/>
      <c r="H882" s="21"/>
      <c r="I882" s="20"/>
      <c r="J882" s="20"/>
      <c r="K882" s="21"/>
      <c r="L882" s="20"/>
      <c r="M882" s="21"/>
      <c r="N882" s="21"/>
    </row>
    <row r="883" spans="4:14" s="16" customFormat="1" x14ac:dyDescent="0.3">
      <c r="D883" s="21"/>
      <c r="E883" s="20"/>
      <c r="F883" s="21"/>
      <c r="G883" s="20"/>
      <c r="H883" s="21"/>
      <c r="I883" s="20"/>
      <c r="J883" s="20"/>
      <c r="K883" s="21"/>
      <c r="L883" s="20"/>
      <c r="M883" s="21"/>
      <c r="N883" s="21"/>
    </row>
    <row r="884" spans="4:14" s="16" customFormat="1" x14ac:dyDescent="0.3">
      <c r="D884" s="21"/>
      <c r="E884" s="20"/>
      <c r="F884" s="21"/>
      <c r="G884" s="20"/>
      <c r="H884" s="21"/>
      <c r="I884" s="20"/>
      <c r="J884" s="20"/>
      <c r="K884" s="21"/>
      <c r="L884" s="20"/>
      <c r="M884" s="21"/>
      <c r="N884" s="21"/>
    </row>
    <row r="885" spans="4:14" s="16" customFormat="1" x14ac:dyDescent="0.3">
      <c r="D885" s="21"/>
      <c r="E885" s="20"/>
      <c r="F885" s="21"/>
      <c r="G885" s="20"/>
      <c r="H885" s="21"/>
      <c r="I885" s="20"/>
      <c r="J885" s="20"/>
      <c r="K885" s="21"/>
      <c r="L885" s="20"/>
      <c r="M885" s="21"/>
      <c r="N885" s="21"/>
    </row>
    <row r="886" spans="4:14" s="16" customFormat="1" x14ac:dyDescent="0.3">
      <c r="D886" s="21"/>
      <c r="E886" s="20"/>
      <c r="F886" s="21"/>
      <c r="G886" s="20"/>
      <c r="H886" s="21"/>
      <c r="I886" s="20"/>
      <c r="J886" s="20"/>
      <c r="K886" s="21"/>
      <c r="L886" s="20"/>
      <c r="M886" s="21"/>
      <c r="N886" s="21"/>
    </row>
    <row r="887" spans="4:14" s="16" customFormat="1" x14ac:dyDescent="0.3">
      <c r="D887" s="21"/>
      <c r="E887" s="20"/>
      <c r="F887" s="21"/>
      <c r="G887" s="20"/>
      <c r="H887" s="21"/>
      <c r="I887" s="20"/>
      <c r="J887" s="20"/>
      <c r="K887" s="21"/>
      <c r="L887" s="20"/>
      <c r="M887" s="21"/>
      <c r="N887" s="21"/>
    </row>
    <row r="888" spans="4:14" s="16" customFormat="1" x14ac:dyDescent="0.3">
      <c r="D888" s="21"/>
      <c r="E888" s="20"/>
      <c r="F888" s="21"/>
      <c r="G888" s="20"/>
      <c r="H888" s="21"/>
      <c r="I888" s="20"/>
      <c r="J888" s="20"/>
      <c r="K888" s="21"/>
      <c r="L888" s="20"/>
      <c r="M888" s="21"/>
      <c r="N888" s="21"/>
    </row>
    <row r="889" spans="4:14" s="16" customFormat="1" x14ac:dyDescent="0.3">
      <c r="D889" s="21"/>
      <c r="E889" s="20"/>
      <c r="F889" s="21"/>
      <c r="G889" s="20"/>
      <c r="H889" s="21"/>
      <c r="I889" s="20"/>
      <c r="J889" s="20"/>
      <c r="K889" s="21"/>
      <c r="L889" s="20"/>
      <c r="M889" s="21"/>
      <c r="N889" s="21"/>
    </row>
    <row r="890" spans="4:14" s="16" customFormat="1" x14ac:dyDescent="0.3">
      <c r="D890" s="21"/>
      <c r="E890" s="20"/>
      <c r="F890" s="21"/>
      <c r="G890" s="20"/>
      <c r="H890" s="21"/>
      <c r="I890" s="20"/>
      <c r="J890" s="20"/>
      <c r="K890" s="21"/>
      <c r="L890" s="20"/>
      <c r="M890" s="21"/>
      <c r="N890" s="21"/>
    </row>
    <row r="891" spans="4:14" s="16" customFormat="1" x14ac:dyDescent="0.3">
      <c r="D891" s="21"/>
      <c r="E891" s="20"/>
      <c r="F891" s="21"/>
      <c r="G891" s="20"/>
      <c r="H891" s="21"/>
      <c r="I891" s="20"/>
      <c r="J891" s="20"/>
      <c r="K891" s="21"/>
      <c r="L891" s="20"/>
      <c r="M891" s="21"/>
      <c r="N891" s="21"/>
    </row>
    <row r="892" spans="4:14" s="16" customFormat="1" x14ac:dyDescent="0.3">
      <c r="D892" s="21"/>
      <c r="E892" s="20"/>
      <c r="F892" s="21"/>
      <c r="G892" s="20"/>
      <c r="H892" s="21"/>
      <c r="I892" s="20"/>
      <c r="J892" s="20"/>
      <c r="K892" s="21"/>
      <c r="L892" s="20"/>
      <c r="M892" s="21"/>
      <c r="N892" s="21"/>
    </row>
    <row r="893" spans="4:14" s="16" customFormat="1" x14ac:dyDescent="0.3">
      <c r="D893" s="21"/>
      <c r="E893" s="20"/>
      <c r="F893" s="21"/>
      <c r="G893" s="20"/>
      <c r="H893" s="21"/>
      <c r="I893" s="20"/>
      <c r="J893" s="20"/>
      <c r="K893" s="21"/>
      <c r="L893" s="20"/>
      <c r="M893" s="21"/>
      <c r="N893" s="21"/>
    </row>
    <row r="894" spans="4:14" s="16" customFormat="1" x14ac:dyDescent="0.3">
      <c r="D894" s="21"/>
      <c r="E894" s="20"/>
      <c r="F894" s="21"/>
      <c r="G894" s="20"/>
      <c r="H894" s="21"/>
      <c r="I894" s="20"/>
      <c r="J894" s="20"/>
      <c r="K894" s="21"/>
      <c r="L894" s="20"/>
      <c r="M894" s="21"/>
      <c r="N894" s="21"/>
    </row>
    <row r="895" spans="4:14" s="16" customFormat="1" x14ac:dyDescent="0.3">
      <c r="D895" s="21"/>
      <c r="E895" s="20"/>
      <c r="F895" s="21"/>
      <c r="G895" s="20"/>
      <c r="H895" s="21"/>
      <c r="I895" s="20"/>
      <c r="J895" s="20"/>
      <c r="K895" s="21"/>
      <c r="L895" s="20"/>
      <c r="M895" s="21"/>
      <c r="N895" s="21"/>
    </row>
    <row r="896" spans="4:14" s="16" customFormat="1" x14ac:dyDescent="0.3">
      <c r="D896" s="21"/>
      <c r="E896" s="20"/>
      <c r="F896" s="21"/>
      <c r="G896" s="20"/>
      <c r="H896" s="21"/>
      <c r="I896" s="20"/>
      <c r="J896" s="20"/>
      <c r="K896" s="21"/>
      <c r="L896" s="20"/>
      <c r="M896" s="21"/>
      <c r="N896" s="21"/>
    </row>
    <row r="897" spans="4:14" s="16" customFormat="1" x14ac:dyDescent="0.3">
      <c r="D897" s="21"/>
      <c r="E897" s="20"/>
      <c r="F897" s="21"/>
      <c r="G897" s="20"/>
      <c r="H897" s="21"/>
      <c r="I897" s="20"/>
      <c r="J897" s="20"/>
      <c r="K897" s="21"/>
      <c r="L897" s="20"/>
      <c r="M897" s="21"/>
      <c r="N897" s="21"/>
    </row>
    <row r="898" spans="4:14" s="16" customFormat="1" x14ac:dyDescent="0.3">
      <c r="D898" s="21"/>
      <c r="E898" s="20"/>
      <c r="F898" s="21"/>
      <c r="G898" s="20"/>
      <c r="H898" s="21"/>
      <c r="I898" s="20"/>
      <c r="J898" s="20"/>
      <c r="K898" s="21"/>
      <c r="L898" s="20"/>
      <c r="M898" s="21"/>
      <c r="N898" s="21"/>
    </row>
    <row r="899" spans="4:14" s="16" customFormat="1" x14ac:dyDescent="0.3">
      <c r="D899" s="21"/>
      <c r="E899" s="20"/>
      <c r="F899" s="21"/>
      <c r="G899" s="20"/>
      <c r="H899" s="21"/>
      <c r="I899" s="20"/>
      <c r="J899" s="20"/>
      <c r="K899" s="21"/>
      <c r="L899" s="20"/>
      <c r="M899" s="21"/>
      <c r="N899" s="21"/>
    </row>
    <row r="900" spans="4:14" s="16" customFormat="1" x14ac:dyDescent="0.3">
      <c r="D900" s="21"/>
      <c r="E900" s="20"/>
      <c r="F900" s="21"/>
      <c r="G900" s="20"/>
      <c r="H900" s="21"/>
      <c r="I900" s="20"/>
      <c r="J900" s="20"/>
      <c r="K900" s="21"/>
      <c r="L900" s="20"/>
      <c r="M900" s="21"/>
      <c r="N900" s="21"/>
    </row>
    <row r="901" spans="4:14" s="16" customFormat="1" x14ac:dyDescent="0.3">
      <c r="D901" s="21"/>
      <c r="E901" s="20"/>
      <c r="F901" s="21"/>
      <c r="G901" s="20"/>
      <c r="H901" s="21"/>
      <c r="I901" s="20"/>
      <c r="J901" s="20"/>
      <c r="K901" s="21"/>
      <c r="L901" s="20"/>
      <c r="M901" s="21"/>
      <c r="N901" s="21"/>
    </row>
    <row r="902" spans="4:14" s="16" customFormat="1" x14ac:dyDescent="0.3">
      <c r="D902" s="21"/>
      <c r="E902" s="20"/>
      <c r="F902" s="21"/>
      <c r="G902" s="20"/>
      <c r="H902" s="21"/>
      <c r="I902" s="20"/>
      <c r="J902" s="20"/>
      <c r="K902" s="21"/>
      <c r="L902" s="20"/>
      <c r="M902" s="21"/>
      <c r="N902" s="21"/>
    </row>
    <row r="903" spans="4:14" s="16" customFormat="1" x14ac:dyDescent="0.3">
      <c r="D903" s="21"/>
      <c r="E903" s="20"/>
      <c r="F903" s="21"/>
      <c r="G903" s="20"/>
      <c r="H903" s="21"/>
      <c r="I903" s="20"/>
      <c r="J903" s="20"/>
      <c r="K903" s="21"/>
      <c r="L903" s="20"/>
      <c r="M903" s="21"/>
      <c r="N903" s="21"/>
    </row>
    <row r="904" spans="4:14" s="16" customFormat="1" x14ac:dyDescent="0.3">
      <c r="D904" s="21"/>
      <c r="E904" s="20"/>
      <c r="F904" s="21"/>
      <c r="G904" s="20"/>
      <c r="H904" s="21"/>
      <c r="I904" s="20"/>
      <c r="J904" s="20"/>
      <c r="K904" s="21"/>
      <c r="L904" s="20"/>
      <c r="M904" s="21"/>
      <c r="N904" s="21"/>
    </row>
    <row r="905" spans="4:14" s="16" customFormat="1" x14ac:dyDescent="0.3">
      <c r="D905" s="21"/>
      <c r="E905" s="20"/>
      <c r="F905" s="21"/>
      <c r="G905" s="20"/>
      <c r="H905" s="21"/>
      <c r="I905" s="20"/>
      <c r="J905" s="20"/>
      <c r="K905" s="21"/>
      <c r="L905" s="20"/>
      <c r="M905" s="21"/>
      <c r="N905" s="21"/>
    </row>
    <row r="906" spans="4:14" s="16" customFormat="1" x14ac:dyDescent="0.3">
      <c r="D906" s="21"/>
      <c r="E906" s="20"/>
      <c r="F906" s="21"/>
      <c r="G906" s="20"/>
      <c r="H906" s="21"/>
      <c r="I906" s="20"/>
      <c r="J906" s="20"/>
      <c r="K906" s="21"/>
      <c r="L906" s="20"/>
      <c r="M906" s="21"/>
      <c r="N906" s="21"/>
    </row>
    <row r="907" spans="4:14" s="16" customFormat="1" x14ac:dyDescent="0.3">
      <c r="D907" s="21"/>
      <c r="E907" s="20"/>
      <c r="F907" s="21"/>
      <c r="G907" s="20"/>
      <c r="H907" s="21"/>
      <c r="I907" s="20"/>
      <c r="J907" s="20"/>
      <c r="K907" s="21"/>
      <c r="L907" s="20"/>
      <c r="M907" s="21"/>
      <c r="N907" s="21"/>
    </row>
    <row r="908" spans="4:14" s="16" customFormat="1" x14ac:dyDescent="0.3">
      <c r="D908" s="21"/>
      <c r="E908" s="20"/>
      <c r="F908" s="21"/>
      <c r="G908" s="20"/>
      <c r="H908" s="21"/>
      <c r="I908" s="20"/>
      <c r="J908" s="20"/>
      <c r="K908" s="21"/>
      <c r="L908" s="20"/>
      <c r="M908" s="21"/>
      <c r="N908" s="21"/>
    </row>
    <row r="909" spans="4:14" s="16" customFormat="1" x14ac:dyDescent="0.3">
      <c r="D909" s="21"/>
      <c r="E909" s="20"/>
      <c r="F909" s="21"/>
      <c r="G909" s="20"/>
      <c r="H909" s="21"/>
      <c r="I909" s="20"/>
      <c r="J909" s="20"/>
      <c r="K909" s="21"/>
      <c r="L909" s="20"/>
      <c r="M909" s="21"/>
      <c r="N909" s="21"/>
    </row>
    <row r="910" spans="4:14" s="16" customFormat="1" x14ac:dyDescent="0.3">
      <c r="D910" s="21"/>
      <c r="E910" s="20"/>
      <c r="F910" s="21"/>
      <c r="G910" s="20"/>
      <c r="H910" s="21"/>
      <c r="I910" s="20"/>
      <c r="J910" s="20"/>
      <c r="K910" s="21"/>
      <c r="L910" s="20"/>
      <c r="M910" s="21"/>
      <c r="N910" s="21"/>
    </row>
    <row r="911" spans="4:14" s="16" customFormat="1" x14ac:dyDescent="0.3">
      <c r="D911" s="21"/>
      <c r="E911" s="20"/>
      <c r="F911" s="21"/>
      <c r="G911" s="20"/>
      <c r="H911" s="21"/>
      <c r="I911" s="20"/>
      <c r="J911" s="20"/>
      <c r="K911" s="21"/>
      <c r="L911" s="20"/>
      <c r="M911" s="21"/>
      <c r="N911" s="21"/>
    </row>
    <row r="912" spans="4:14" s="16" customFormat="1" x14ac:dyDescent="0.3">
      <c r="D912" s="21"/>
      <c r="E912" s="20"/>
      <c r="F912" s="21"/>
      <c r="G912" s="20"/>
      <c r="H912" s="21"/>
      <c r="I912" s="20"/>
      <c r="J912" s="20"/>
      <c r="K912" s="21"/>
      <c r="L912" s="20"/>
      <c r="M912" s="21"/>
      <c r="N912" s="21"/>
    </row>
    <row r="913" spans="4:14" s="16" customFormat="1" x14ac:dyDescent="0.3">
      <c r="D913" s="21"/>
      <c r="E913" s="20"/>
      <c r="F913" s="21"/>
      <c r="G913" s="20"/>
      <c r="H913" s="21"/>
      <c r="I913" s="20"/>
      <c r="J913" s="20"/>
      <c r="K913" s="21"/>
      <c r="L913" s="20"/>
      <c r="M913" s="21"/>
      <c r="N913" s="21"/>
    </row>
    <row r="914" spans="4:14" s="16" customFormat="1" x14ac:dyDescent="0.3">
      <c r="D914" s="21"/>
      <c r="E914" s="20"/>
      <c r="F914" s="21"/>
      <c r="G914" s="20"/>
      <c r="H914" s="21"/>
      <c r="I914" s="20"/>
      <c r="J914" s="20"/>
      <c r="K914" s="21"/>
      <c r="L914" s="20"/>
      <c r="M914" s="21"/>
      <c r="N914" s="21"/>
    </row>
    <row r="915" spans="4:14" s="16" customFormat="1" x14ac:dyDescent="0.3">
      <c r="D915" s="21"/>
      <c r="E915" s="20"/>
      <c r="F915" s="21"/>
      <c r="G915" s="20"/>
      <c r="H915" s="21"/>
      <c r="I915" s="20"/>
      <c r="J915" s="20"/>
      <c r="K915" s="21"/>
      <c r="L915" s="20"/>
      <c r="M915" s="21"/>
      <c r="N915" s="21"/>
    </row>
    <row r="916" spans="4:14" s="16" customFormat="1" x14ac:dyDescent="0.3">
      <c r="D916" s="21"/>
      <c r="E916" s="20"/>
      <c r="F916" s="21"/>
      <c r="G916" s="20"/>
      <c r="H916" s="21"/>
      <c r="I916" s="20"/>
      <c r="J916" s="20"/>
      <c r="K916" s="21"/>
      <c r="L916" s="20"/>
      <c r="M916" s="21"/>
      <c r="N916" s="21"/>
    </row>
    <row r="917" spans="4:14" s="16" customFormat="1" x14ac:dyDescent="0.3">
      <c r="D917" s="21"/>
      <c r="E917" s="20"/>
      <c r="F917" s="21"/>
      <c r="G917" s="20"/>
      <c r="H917" s="21"/>
      <c r="I917" s="20"/>
      <c r="J917" s="20"/>
      <c r="K917" s="21"/>
      <c r="L917" s="20"/>
      <c r="M917" s="21"/>
      <c r="N917" s="21"/>
    </row>
    <row r="918" spans="4:14" s="16" customFormat="1" x14ac:dyDescent="0.3">
      <c r="D918" s="21"/>
      <c r="E918" s="20"/>
      <c r="F918" s="21"/>
      <c r="G918" s="20"/>
      <c r="H918" s="21"/>
      <c r="I918" s="20"/>
      <c r="J918" s="20"/>
      <c r="K918" s="21"/>
      <c r="L918" s="20"/>
      <c r="M918" s="21"/>
      <c r="N918" s="21"/>
    </row>
    <row r="919" spans="4:14" s="16" customFormat="1" x14ac:dyDescent="0.3">
      <c r="D919" s="21"/>
      <c r="E919" s="20"/>
      <c r="F919" s="21"/>
      <c r="G919" s="20"/>
      <c r="H919" s="21"/>
      <c r="I919" s="20"/>
      <c r="J919" s="20"/>
      <c r="K919" s="21"/>
      <c r="L919" s="20"/>
      <c r="M919" s="21"/>
      <c r="N919" s="21"/>
    </row>
    <row r="920" spans="4:14" s="16" customFormat="1" x14ac:dyDescent="0.3">
      <c r="D920" s="21"/>
      <c r="E920" s="20"/>
      <c r="F920" s="21"/>
      <c r="G920" s="20"/>
      <c r="H920" s="21"/>
      <c r="I920" s="20"/>
      <c r="J920" s="20"/>
      <c r="K920" s="21"/>
      <c r="L920" s="20"/>
      <c r="M920" s="21"/>
      <c r="N920" s="21"/>
    </row>
    <row r="921" spans="4:14" s="16" customFormat="1" x14ac:dyDescent="0.3">
      <c r="D921" s="21"/>
      <c r="E921" s="20"/>
      <c r="F921" s="21"/>
      <c r="G921" s="20"/>
      <c r="H921" s="21"/>
      <c r="I921" s="20"/>
      <c r="J921" s="20"/>
      <c r="K921" s="21"/>
      <c r="L921" s="20"/>
      <c r="M921" s="21"/>
      <c r="N921" s="21"/>
    </row>
    <row r="922" spans="4:14" s="16" customFormat="1" x14ac:dyDescent="0.3">
      <c r="D922" s="21"/>
      <c r="E922" s="20"/>
      <c r="F922" s="21"/>
      <c r="G922" s="20"/>
      <c r="H922" s="21"/>
      <c r="I922" s="20"/>
      <c r="J922" s="20"/>
      <c r="K922" s="21"/>
      <c r="L922" s="20"/>
      <c r="M922" s="21"/>
      <c r="N922" s="21"/>
    </row>
    <row r="923" spans="4:14" s="16" customFormat="1" x14ac:dyDescent="0.3">
      <c r="D923" s="21"/>
      <c r="E923" s="20"/>
      <c r="F923" s="21"/>
      <c r="G923" s="20"/>
      <c r="H923" s="21"/>
      <c r="I923" s="20"/>
      <c r="J923" s="20"/>
      <c r="K923" s="21"/>
      <c r="L923" s="20"/>
      <c r="M923" s="21"/>
      <c r="N923" s="21"/>
    </row>
    <row r="924" spans="4:14" s="16" customFormat="1" x14ac:dyDescent="0.3">
      <c r="D924" s="21"/>
      <c r="E924" s="20"/>
      <c r="F924" s="21"/>
      <c r="G924" s="20"/>
      <c r="H924" s="21"/>
      <c r="I924" s="20"/>
      <c r="J924" s="20"/>
      <c r="K924" s="21"/>
      <c r="L924" s="20"/>
      <c r="M924" s="21"/>
      <c r="N924" s="21"/>
    </row>
    <row r="925" spans="4:14" s="16" customFormat="1" x14ac:dyDescent="0.3">
      <c r="D925" s="21"/>
      <c r="E925" s="20"/>
      <c r="F925" s="21"/>
      <c r="G925" s="20"/>
      <c r="H925" s="21"/>
      <c r="I925" s="20"/>
      <c r="J925" s="20"/>
      <c r="K925" s="21"/>
      <c r="L925" s="20"/>
      <c r="M925" s="21"/>
      <c r="N925" s="21"/>
    </row>
    <row r="926" spans="4:14" s="16" customFormat="1" x14ac:dyDescent="0.3">
      <c r="D926" s="21"/>
      <c r="E926" s="20"/>
      <c r="F926" s="21"/>
      <c r="G926" s="20"/>
      <c r="H926" s="21"/>
      <c r="I926" s="20"/>
      <c r="J926" s="20"/>
      <c r="K926" s="21"/>
      <c r="L926" s="20"/>
      <c r="M926" s="21"/>
      <c r="N926" s="21"/>
    </row>
    <row r="927" spans="4:14" s="16" customFormat="1" x14ac:dyDescent="0.3">
      <c r="D927" s="21"/>
      <c r="E927" s="20"/>
      <c r="F927" s="21"/>
      <c r="G927" s="20"/>
      <c r="H927" s="21"/>
      <c r="I927" s="20"/>
      <c r="J927" s="20"/>
      <c r="K927" s="21"/>
      <c r="L927" s="20"/>
      <c r="M927" s="21"/>
      <c r="N927" s="21"/>
    </row>
    <row r="928" spans="4:14" s="16" customFormat="1" x14ac:dyDescent="0.3">
      <c r="D928" s="21"/>
      <c r="E928" s="20"/>
      <c r="F928" s="21"/>
      <c r="G928" s="20"/>
      <c r="H928" s="21"/>
      <c r="I928" s="20"/>
      <c r="J928" s="20"/>
      <c r="K928" s="21"/>
      <c r="L928" s="20"/>
      <c r="M928" s="21"/>
      <c r="N928" s="21"/>
    </row>
    <row r="929" spans="4:14" s="16" customFormat="1" x14ac:dyDescent="0.3">
      <c r="D929" s="21"/>
      <c r="E929" s="20"/>
      <c r="F929" s="21"/>
      <c r="G929" s="20"/>
      <c r="H929" s="21"/>
      <c r="I929" s="20"/>
      <c r="J929" s="20"/>
      <c r="K929" s="21"/>
      <c r="L929" s="20"/>
      <c r="M929" s="21"/>
      <c r="N929" s="21"/>
    </row>
    <row r="930" spans="4:14" s="16" customFormat="1" x14ac:dyDescent="0.3">
      <c r="D930" s="21"/>
      <c r="E930" s="20"/>
      <c r="F930" s="21"/>
      <c r="G930" s="20"/>
      <c r="H930" s="21"/>
      <c r="I930" s="20"/>
      <c r="J930" s="20"/>
      <c r="K930" s="21"/>
      <c r="L930" s="20"/>
      <c r="M930" s="21"/>
      <c r="N930" s="21"/>
    </row>
    <row r="931" spans="4:14" s="16" customFormat="1" x14ac:dyDescent="0.3">
      <c r="D931" s="21"/>
      <c r="E931" s="20"/>
      <c r="F931" s="21"/>
      <c r="G931" s="20"/>
      <c r="H931" s="21"/>
      <c r="I931" s="20"/>
      <c r="J931" s="20"/>
      <c r="K931" s="21"/>
      <c r="L931" s="20"/>
      <c r="M931" s="21"/>
      <c r="N931" s="21"/>
    </row>
    <row r="932" spans="4:14" s="16" customFormat="1" x14ac:dyDescent="0.3">
      <c r="D932" s="21"/>
      <c r="E932" s="20"/>
      <c r="F932" s="21"/>
      <c r="G932" s="20"/>
      <c r="H932" s="21"/>
      <c r="I932" s="20"/>
      <c r="J932" s="20"/>
      <c r="K932" s="21"/>
      <c r="L932" s="20"/>
      <c r="M932" s="21"/>
      <c r="N932" s="21"/>
    </row>
    <row r="933" spans="4:14" s="16" customFormat="1" x14ac:dyDescent="0.3">
      <c r="D933" s="21"/>
      <c r="E933" s="20"/>
      <c r="F933" s="21"/>
      <c r="G933" s="20"/>
      <c r="H933" s="21"/>
      <c r="I933" s="20"/>
      <c r="J933" s="20"/>
      <c r="K933" s="21"/>
      <c r="L933" s="20"/>
      <c r="M933" s="21"/>
      <c r="N933" s="21"/>
    </row>
    <row r="934" spans="4:14" s="16" customFormat="1" x14ac:dyDescent="0.3">
      <c r="D934" s="21"/>
      <c r="E934" s="20"/>
      <c r="F934" s="21"/>
      <c r="G934" s="20"/>
      <c r="H934" s="21"/>
      <c r="I934" s="20"/>
      <c r="J934" s="20"/>
      <c r="K934" s="21"/>
      <c r="L934" s="20"/>
      <c r="M934" s="21"/>
      <c r="N934" s="21"/>
    </row>
    <row r="935" spans="4:14" s="16" customFormat="1" x14ac:dyDescent="0.3">
      <c r="D935" s="21"/>
      <c r="E935" s="20"/>
      <c r="F935" s="21"/>
      <c r="G935" s="20"/>
      <c r="H935" s="21"/>
      <c r="I935" s="20"/>
      <c r="J935" s="20"/>
      <c r="K935" s="21"/>
      <c r="L935" s="20"/>
      <c r="M935" s="21"/>
      <c r="N935" s="21"/>
    </row>
    <row r="936" spans="4:14" s="16" customFormat="1" x14ac:dyDescent="0.3">
      <c r="D936" s="21"/>
      <c r="E936" s="20"/>
      <c r="F936" s="21"/>
      <c r="G936" s="20"/>
      <c r="H936" s="21"/>
      <c r="I936" s="20"/>
      <c r="J936" s="20"/>
      <c r="K936" s="21"/>
      <c r="L936" s="20"/>
      <c r="M936" s="21"/>
      <c r="N936" s="21"/>
    </row>
    <row r="937" spans="4:14" s="16" customFormat="1" x14ac:dyDescent="0.3">
      <c r="D937" s="21"/>
      <c r="E937" s="20"/>
      <c r="F937" s="21"/>
      <c r="G937" s="20"/>
      <c r="H937" s="21"/>
      <c r="I937" s="20"/>
      <c r="J937" s="20"/>
      <c r="K937" s="21"/>
      <c r="L937" s="20"/>
      <c r="M937" s="21"/>
      <c r="N937" s="21"/>
    </row>
    <row r="938" spans="4:14" s="16" customFormat="1" x14ac:dyDescent="0.3">
      <c r="D938" s="21"/>
      <c r="E938" s="20"/>
      <c r="F938" s="21"/>
      <c r="G938" s="20"/>
      <c r="H938" s="21"/>
      <c r="I938" s="20"/>
      <c r="J938" s="20"/>
      <c r="K938" s="21"/>
      <c r="L938" s="20"/>
      <c r="M938" s="21"/>
      <c r="N938" s="21"/>
    </row>
    <row r="939" spans="4:14" s="16" customFormat="1" x14ac:dyDescent="0.3">
      <c r="D939" s="21"/>
      <c r="E939" s="20"/>
      <c r="F939" s="21"/>
      <c r="G939" s="20"/>
      <c r="H939" s="21"/>
      <c r="I939" s="20"/>
      <c r="J939" s="20"/>
      <c r="K939" s="21"/>
      <c r="L939" s="20"/>
      <c r="M939" s="21"/>
      <c r="N939" s="21"/>
    </row>
    <row r="940" spans="4:14" s="16" customFormat="1" x14ac:dyDescent="0.3">
      <c r="D940" s="21"/>
      <c r="E940" s="20"/>
      <c r="F940" s="21"/>
      <c r="G940" s="20"/>
      <c r="H940" s="21"/>
      <c r="I940" s="20"/>
      <c r="J940" s="20"/>
      <c r="K940" s="21"/>
      <c r="L940" s="20"/>
      <c r="M940" s="21"/>
      <c r="N940" s="21"/>
    </row>
    <row r="941" spans="4:14" s="16" customFormat="1" x14ac:dyDescent="0.3">
      <c r="D941" s="21"/>
      <c r="E941" s="20"/>
      <c r="F941" s="21"/>
      <c r="G941" s="20"/>
      <c r="H941" s="21"/>
      <c r="I941" s="20"/>
      <c r="J941" s="20"/>
      <c r="K941" s="21"/>
      <c r="L941" s="20"/>
      <c r="M941" s="21"/>
      <c r="N941" s="21"/>
    </row>
    <row r="942" spans="4:14" s="16" customFormat="1" x14ac:dyDescent="0.3">
      <c r="D942" s="21"/>
      <c r="E942" s="20"/>
      <c r="F942" s="21"/>
      <c r="G942" s="20"/>
      <c r="H942" s="21"/>
      <c r="I942" s="20"/>
      <c r="J942" s="20"/>
      <c r="K942" s="21"/>
      <c r="L942" s="20"/>
      <c r="M942" s="21"/>
      <c r="N942" s="21"/>
    </row>
    <row r="943" spans="4:14" s="16" customFormat="1" x14ac:dyDescent="0.3">
      <c r="D943" s="21"/>
      <c r="E943" s="20"/>
      <c r="F943" s="21"/>
      <c r="G943" s="20"/>
      <c r="H943" s="21"/>
      <c r="I943" s="20"/>
      <c r="J943" s="20"/>
      <c r="K943" s="21"/>
      <c r="L943" s="20"/>
      <c r="M943" s="21"/>
      <c r="N943" s="21"/>
    </row>
    <row r="944" spans="4:14" s="16" customFormat="1" x14ac:dyDescent="0.3">
      <c r="D944" s="21"/>
      <c r="E944" s="20"/>
      <c r="F944" s="21"/>
      <c r="G944" s="20"/>
      <c r="H944" s="21"/>
      <c r="I944" s="20"/>
      <c r="J944" s="20"/>
      <c r="K944" s="21"/>
      <c r="L944" s="20"/>
      <c r="M944" s="21"/>
      <c r="N944" s="21"/>
    </row>
    <row r="945" spans="4:14" s="16" customFormat="1" x14ac:dyDescent="0.3">
      <c r="D945" s="21"/>
      <c r="E945" s="20"/>
      <c r="F945" s="21"/>
      <c r="G945" s="20"/>
      <c r="H945" s="21"/>
      <c r="I945" s="20"/>
      <c r="J945" s="20"/>
      <c r="K945" s="21"/>
      <c r="L945" s="20"/>
      <c r="M945" s="21"/>
      <c r="N945" s="21"/>
    </row>
    <row r="946" spans="4:14" s="16" customFormat="1" x14ac:dyDescent="0.3">
      <c r="D946" s="21"/>
      <c r="E946" s="20"/>
      <c r="F946" s="21"/>
      <c r="G946" s="20"/>
      <c r="H946" s="21"/>
      <c r="I946" s="20"/>
      <c r="J946" s="20"/>
      <c r="K946" s="21"/>
      <c r="L946" s="20"/>
      <c r="M946" s="21"/>
      <c r="N946" s="21"/>
    </row>
    <row r="947" spans="4:14" s="16" customFormat="1" x14ac:dyDescent="0.3">
      <c r="D947" s="21"/>
      <c r="E947" s="20"/>
      <c r="F947" s="21"/>
      <c r="G947" s="20"/>
      <c r="H947" s="21"/>
      <c r="I947" s="20"/>
      <c r="J947" s="20"/>
      <c r="K947" s="21"/>
      <c r="L947" s="20"/>
      <c r="M947" s="21"/>
      <c r="N947" s="21"/>
    </row>
    <row r="948" spans="4:14" s="16" customFormat="1" x14ac:dyDescent="0.3">
      <c r="D948" s="21"/>
      <c r="E948" s="20"/>
      <c r="F948" s="21"/>
      <c r="G948" s="20"/>
      <c r="H948" s="21"/>
      <c r="I948" s="20"/>
      <c r="J948" s="20"/>
      <c r="K948" s="21"/>
      <c r="L948" s="20"/>
      <c r="M948" s="21"/>
      <c r="N948" s="21"/>
    </row>
    <row r="949" spans="4:14" s="16" customFormat="1" x14ac:dyDescent="0.3">
      <c r="D949" s="21"/>
      <c r="E949" s="20"/>
      <c r="F949" s="21"/>
      <c r="G949" s="20"/>
      <c r="H949" s="21"/>
      <c r="I949" s="20"/>
      <c r="J949" s="20"/>
      <c r="K949" s="21"/>
      <c r="L949" s="20"/>
      <c r="M949" s="21"/>
      <c r="N949" s="21"/>
    </row>
    <row r="950" spans="4:14" s="16" customFormat="1" x14ac:dyDescent="0.3">
      <c r="D950" s="21"/>
      <c r="E950" s="20"/>
      <c r="F950" s="21"/>
      <c r="G950" s="20"/>
      <c r="H950" s="21"/>
      <c r="I950" s="20"/>
      <c r="J950" s="20"/>
      <c r="K950" s="21"/>
      <c r="L950" s="20"/>
      <c r="M950" s="21"/>
      <c r="N950" s="21"/>
    </row>
    <row r="951" spans="4:14" s="16" customFormat="1" x14ac:dyDescent="0.3">
      <c r="D951" s="21"/>
      <c r="E951" s="20"/>
      <c r="F951" s="21"/>
      <c r="G951" s="20"/>
      <c r="H951" s="21"/>
      <c r="I951" s="20"/>
      <c r="J951" s="20"/>
      <c r="K951" s="21"/>
      <c r="L951" s="20"/>
      <c r="M951" s="21"/>
      <c r="N951" s="21"/>
    </row>
    <row r="952" spans="4:14" s="16" customFormat="1" x14ac:dyDescent="0.3">
      <c r="D952" s="21"/>
      <c r="E952" s="20"/>
      <c r="F952" s="21"/>
      <c r="G952" s="20"/>
      <c r="H952" s="21"/>
      <c r="I952" s="20"/>
      <c r="J952" s="20"/>
      <c r="K952" s="21"/>
      <c r="L952" s="20"/>
      <c r="M952" s="21"/>
      <c r="N952" s="21"/>
    </row>
    <row r="953" spans="4:14" s="16" customFormat="1" x14ac:dyDescent="0.3">
      <c r="D953" s="21"/>
      <c r="E953" s="20"/>
      <c r="F953" s="21"/>
      <c r="G953" s="20"/>
      <c r="H953" s="21"/>
      <c r="I953" s="20"/>
      <c r="J953" s="20"/>
      <c r="K953" s="21"/>
      <c r="L953" s="20"/>
      <c r="M953" s="21"/>
      <c r="N953" s="21"/>
    </row>
    <row r="954" spans="4:14" s="16" customFormat="1" x14ac:dyDescent="0.3">
      <c r="D954" s="21"/>
      <c r="E954" s="20"/>
      <c r="F954" s="21"/>
      <c r="G954" s="20"/>
      <c r="H954" s="21"/>
      <c r="I954" s="20"/>
      <c r="J954" s="20"/>
      <c r="K954" s="21"/>
      <c r="L954" s="20"/>
      <c r="M954" s="21"/>
      <c r="N954" s="21"/>
    </row>
    <row r="955" spans="4:14" s="16" customFormat="1" x14ac:dyDescent="0.3">
      <c r="D955" s="21"/>
      <c r="E955" s="20"/>
      <c r="F955" s="21"/>
      <c r="G955" s="20"/>
      <c r="H955" s="21"/>
      <c r="I955" s="20"/>
      <c r="J955" s="20"/>
      <c r="K955" s="21"/>
      <c r="L955" s="20"/>
      <c r="M955" s="21"/>
      <c r="N955" s="21"/>
    </row>
    <row r="956" spans="4:14" s="16" customFormat="1" x14ac:dyDescent="0.3">
      <c r="D956" s="21"/>
      <c r="E956" s="20"/>
      <c r="F956" s="21"/>
      <c r="G956" s="20"/>
      <c r="H956" s="21"/>
      <c r="I956" s="20"/>
      <c r="J956" s="20"/>
      <c r="K956" s="21"/>
      <c r="L956" s="20"/>
      <c r="M956" s="21"/>
      <c r="N956" s="21"/>
    </row>
    <row r="957" spans="4:14" s="16" customFormat="1" x14ac:dyDescent="0.3">
      <c r="D957" s="21"/>
      <c r="E957" s="20"/>
      <c r="F957" s="21"/>
      <c r="G957" s="20"/>
      <c r="H957" s="21"/>
      <c r="I957" s="20"/>
      <c r="J957" s="20"/>
      <c r="K957" s="21"/>
      <c r="L957" s="20"/>
      <c r="M957" s="21"/>
      <c r="N957" s="21"/>
    </row>
    <row r="958" spans="4:14" s="16" customFormat="1" x14ac:dyDescent="0.3">
      <c r="D958" s="21"/>
      <c r="E958" s="20"/>
      <c r="F958" s="21"/>
      <c r="G958" s="20"/>
      <c r="H958" s="21"/>
      <c r="I958" s="20"/>
      <c r="J958" s="20"/>
      <c r="K958" s="21"/>
      <c r="L958" s="20"/>
      <c r="M958" s="21"/>
      <c r="N958" s="21"/>
    </row>
    <row r="959" spans="4:14" s="16" customFormat="1" x14ac:dyDescent="0.3">
      <c r="D959" s="21"/>
      <c r="E959" s="20"/>
      <c r="F959" s="21"/>
      <c r="G959" s="20"/>
      <c r="H959" s="21"/>
      <c r="I959" s="20"/>
      <c r="J959" s="20"/>
      <c r="K959" s="21"/>
      <c r="L959" s="20"/>
      <c r="M959" s="21"/>
      <c r="N959" s="21"/>
    </row>
    <row r="960" spans="4:14" s="16" customFormat="1" x14ac:dyDescent="0.3">
      <c r="D960" s="21"/>
      <c r="E960" s="20"/>
      <c r="F960" s="21"/>
      <c r="G960" s="20"/>
      <c r="H960" s="21"/>
      <c r="I960" s="20"/>
      <c r="J960" s="20"/>
      <c r="K960" s="21"/>
      <c r="L960" s="20"/>
      <c r="M960" s="21"/>
      <c r="N960" s="21"/>
    </row>
    <row r="961" spans="4:14" s="16" customFormat="1" x14ac:dyDescent="0.3">
      <c r="D961" s="21"/>
      <c r="E961" s="20"/>
      <c r="F961" s="21"/>
      <c r="G961" s="20"/>
      <c r="H961" s="21"/>
      <c r="I961" s="20"/>
      <c r="J961" s="20"/>
      <c r="K961" s="21"/>
      <c r="L961" s="20"/>
      <c r="M961" s="21"/>
      <c r="N961" s="21"/>
    </row>
    <row r="962" spans="4:14" s="16" customFormat="1" x14ac:dyDescent="0.3">
      <c r="D962" s="21"/>
      <c r="E962" s="20"/>
      <c r="F962" s="21"/>
      <c r="G962" s="20"/>
      <c r="H962" s="21"/>
      <c r="I962" s="20"/>
      <c r="J962" s="20"/>
      <c r="K962" s="21"/>
      <c r="L962" s="20"/>
      <c r="M962" s="21"/>
      <c r="N962" s="21"/>
    </row>
    <row r="963" spans="4:14" s="16" customFormat="1" x14ac:dyDescent="0.3">
      <c r="D963" s="21"/>
      <c r="E963" s="20"/>
      <c r="F963" s="21"/>
      <c r="G963" s="20"/>
      <c r="H963" s="21"/>
      <c r="I963" s="20"/>
      <c r="J963" s="20"/>
      <c r="K963" s="21"/>
      <c r="L963" s="20"/>
      <c r="M963" s="21"/>
      <c r="N963" s="21"/>
    </row>
    <row r="964" spans="4:14" s="16" customFormat="1" x14ac:dyDescent="0.3">
      <c r="D964" s="21"/>
      <c r="E964" s="20"/>
      <c r="F964" s="21"/>
      <c r="G964" s="20"/>
      <c r="H964" s="21"/>
      <c r="I964" s="20"/>
      <c r="J964" s="20"/>
      <c r="K964" s="21"/>
      <c r="L964" s="20"/>
      <c r="M964" s="21"/>
      <c r="N964" s="21"/>
    </row>
    <row r="965" spans="4:14" s="16" customFormat="1" x14ac:dyDescent="0.3">
      <c r="D965" s="21"/>
      <c r="E965" s="20"/>
      <c r="F965" s="21"/>
      <c r="G965" s="20"/>
      <c r="H965" s="21"/>
      <c r="I965" s="20"/>
      <c r="J965" s="20"/>
      <c r="K965" s="21"/>
      <c r="L965" s="20"/>
      <c r="M965" s="21"/>
      <c r="N965" s="21"/>
    </row>
    <row r="966" spans="4:14" s="16" customFormat="1" x14ac:dyDescent="0.3">
      <c r="D966" s="21"/>
      <c r="E966" s="20"/>
      <c r="F966" s="21"/>
      <c r="G966" s="20"/>
      <c r="H966" s="21"/>
      <c r="I966" s="20"/>
      <c r="J966" s="20"/>
      <c r="K966" s="21"/>
      <c r="L966" s="20"/>
      <c r="M966" s="21"/>
      <c r="N966" s="21"/>
    </row>
    <row r="967" spans="4:14" s="16" customFormat="1" x14ac:dyDescent="0.3">
      <c r="D967" s="21"/>
      <c r="E967" s="20"/>
      <c r="F967" s="21"/>
      <c r="G967" s="20"/>
      <c r="H967" s="21"/>
      <c r="I967" s="20"/>
      <c r="J967" s="20"/>
      <c r="K967" s="21"/>
      <c r="L967" s="20"/>
      <c r="M967" s="21"/>
      <c r="N967" s="21"/>
    </row>
    <row r="968" spans="4:14" s="16" customFormat="1" x14ac:dyDescent="0.3">
      <c r="D968" s="21"/>
      <c r="E968" s="20"/>
      <c r="F968" s="21"/>
      <c r="G968" s="20"/>
      <c r="H968" s="21"/>
      <c r="I968" s="20"/>
      <c r="J968" s="20"/>
      <c r="K968" s="21"/>
      <c r="L968" s="20"/>
      <c r="M968" s="21"/>
      <c r="N968" s="21"/>
    </row>
    <row r="969" spans="4:14" s="16" customFormat="1" x14ac:dyDescent="0.3">
      <c r="D969" s="21"/>
      <c r="E969" s="20"/>
      <c r="F969" s="21"/>
      <c r="G969" s="20"/>
      <c r="H969" s="21"/>
      <c r="I969" s="20"/>
      <c r="J969" s="20"/>
      <c r="K969" s="21"/>
      <c r="L969" s="20"/>
      <c r="M969" s="21"/>
      <c r="N969" s="21"/>
    </row>
    <row r="970" spans="4:14" s="16" customFormat="1" x14ac:dyDescent="0.3">
      <c r="D970" s="21"/>
      <c r="E970" s="20"/>
      <c r="F970" s="21"/>
      <c r="G970" s="20"/>
      <c r="H970" s="21"/>
      <c r="I970" s="20"/>
      <c r="J970" s="20"/>
      <c r="K970" s="21"/>
      <c r="L970" s="20"/>
      <c r="M970" s="21"/>
      <c r="N970" s="21"/>
    </row>
    <row r="971" spans="4:14" s="16" customFormat="1" x14ac:dyDescent="0.3">
      <c r="D971" s="21"/>
      <c r="E971" s="20"/>
      <c r="F971" s="21"/>
      <c r="G971" s="20"/>
      <c r="H971" s="21"/>
      <c r="I971" s="20"/>
      <c r="J971" s="20"/>
      <c r="K971" s="21"/>
      <c r="L971" s="20"/>
      <c r="M971" s="21"/>
      <c r="N971" s="21"/>
    </row>
    <row r="972" spans="4:14" s="16" customFormat="1" x14ac:dyDescent="0.3">
      <c r="D972" s="21"/>
      <c r="E972" s="20"/>
      <c r="F972" s="21"/>
      <c r="G972" s="20"/>
      <c r="H972" s="21"/>
      <c r="I972" s="20"/>
      <c r="J972" s="20"/>
      <c r="K972" s="21"/>
      <c r="L972" s="20"/>
      <c r="M972" s="21"/>
      <c r="N972" s="21"/>
    </row>
    <row r="973" spans="4:14" s="16" customFormat="1" x14ac:dyDescent="0.3">
      <c r="D973" s="21"/>
      <c r="E973" s="20"/>
      <c r="F973" s="21"/>
      <c r="G973" s="20"/>
      <c r="H973" s="21"/>
      <c r="I973" s="20"/>
      <c r="J973" s="20"/>
      <c r="K973" s="21"/>
      <c r="L973" s="20"/>
      <c r="M973" s="21"/>
      <c r="N973" s="21"/>
    </row>
    <row r="974" spans="4:14" s="16" customFormat="1" x14ac:dyDescent="0.3">
      <c r="D974" s="21"/>
      <c r="E974" s="20"/>
      <c r="F974" s="21"/>
      <c r="G974" s="20"/>
      <c r="H974" s="21"/>
      <c r="I974" s="20"/>
      <c r="J974" s="20"/>
      <c r="K974" s="21"/>
      <c r="L974" s="20"/>
      <c r="M974" s="21"/>
      <c r="N974" s="21"/>
    </row>
    <row r="975" spans="4:14" s="16" customFormat="1" x14ac:dyDescent="0.3">
      <c r="D975" s="21"/>
      <c r="E975" s="20"/>
      <c r="F975" s="21"/>
      <c r="G975" s="20"/>
      <c r="H975" s="21"/>
      <c r="I975" s="20"/>
      <c r="J975" s="20"/>
      <c r="K975" s="21"/>
      <c r="L975" s="20"/>
      <c r="M975" s="21"/>
      <c r="N975" s="21"/>
    </row>
    <row r="976" spans="4:14" s="16" customFormat="1" x14ac:dyDescent="0.3">
      <c r="D976" s="21"/>
      <c r="E976" s="20"/>
      <c r="F976" s="21"/>
      <c r="G976" s="20"/>
      <c r="H976" s="21"/>
      <c r="I976" s="20"/>
      <c r="J976" s="20"/>
      <c r="K976" s="21"/>
      <c r="L976" s="20"/>
      <c r="M976" s="21"/>
      <c r="N976" s="21"/>
    </row>
    <row r="977" spans="4:14" s="16" customFormat="1" x14ac:dyDescent="0.3">
      <c r="D977" s="21"/>
      <c r="E977" s="20"/>
      <c r="F977" s="21"/>
      <c r="G977" s="20"/>
      <c r="H977" s="21"/>
      <c r="I977" s="20"/>
      <c r="J977" s="20"/>
      <c r="K977" s="21"/>
      <c r="L977" s="20"/>
      <c r="M977" s="21"/>
      <c r="N977" s="21"/>
    </row>
    <row r="978" spans="4:14" s="16" customFormat="1" x14ac:dyDescent="0.3">
      <c r="D978" s="21"/>
      <c r="E978" s="20"/>
      <c r="F978" s="21"/>
      <c r="G978" s="20"/>
      <c r="H978" s="21"/>
      <c r="I978" s="20"/>
      <c r="J978" s="20"/>
      <c r="K978" s="21"/>
      <c r="L978" s="20"/>
      <c r="M978" s="21"/>
      <c r="N978" s="21"/>
    </row>
    <row r="979" spans="4:14" s="16" customFormat="1" x14ac:dyDescent="0.3">
      <c r="D979" s="21"/>
      <c r="E979" s="20"/>
      <c r="F979" s="21"/>
      <c r="G979" s="20"/>
      <c r="H979" s="21"/>
      <c r="I979" s="20"/>
      <c r="J979" s="20"/>
      <c r="K979" s="21"/>
      <c r="L979" s="20"/>
      <c r="M979" s="21"/>
      <c r="N979" s="21"/>
    </row>
    <row r="980" spans="4:14" s="16" customFormat="1" x14ac:dyDescent="0.3">
      <c r="D980" s="21"/>
      <c r="E980" s="20"/>
      <c r="F980" s="21"/>
      <c r="G980" s="20"/>
      <c r="H980" s="21"/>
      <c r="I980" s="20"/>
      <c r="J980" s="20"/>
      <c r="K980" s="21"/>
      <c r="L980" s="20"/>
      <c r="M980" s="21"/>
      <c r="N980" s="21"/>
    </row>
    <row r="981" spans="4:14" s="16" customFormat="1" x14ac:dyDescent="0.3">
      <c r="D981" s="21"/>
      <c r="E981" s="20"/>
      <c r="F981" s="21"/>
      <c r="G981" s="20"/>
      <c r="H981" s="21"/>
      <c r="I981" s="20"/>
      <c r="J981" s="20"/>
      <c r="K981" s="21"/>
      <c r="L981" s="20"/>
      <c r="M981" s="21"/>
      <c r="N981" s="21"/>
    </row>
    <row r="982" spans="4:14" s="16" customFormat="1" x14ac:dyDescent="0.3">
      <c r="D982" s="21"/>
      <c r="E982" s="20"/>
      <c r="F982" s="21"/>
      <c r="G982" s="20"/>
      <c r="H982" s="21"/>
      <c r="I982" s="20"/>
      <c r="J982" s="20"/>
      <c r="K982" s="21"/>
      <c r="L982" s="20"/>
      <c r="M982" s="21"/>
      <c r="N982" s="21"/>
    </row>
    <row r="983" spans="4:14" s="16" customFormat="1" x14ac:dyDescent="0.3">
      <c r="D983" s="21"/>
      <c r="E983" s="20"/>
      <c r="F983" s="21"/>
      <c r="G983" s="20"/>
      <c r="H983" s="21"/>
      <c r="I983" s="20"/>
      <c r="J983" s="20"/>
      <c r="K983" s="21"/>
      <c r="L983" s="20"/>
      <c r="M983" s="21"/>
      <c r="N983" s="21"/>
    </row>
    <row r="984" spans="4:14" s="16" customFormat="1" x14ac:dyDescent="0.3">
      <c r="D984" s="21"/>
      <c r="E984" s="20"/>
      <c r="F984" s="21"/>
      <c r="G984" s="20"/>
      <c r="H984" s="21"/>
      <c r="I984" s="20"/>
      <c r="J984" s="20"/>
      <c r="K984" s="21"/>
      <c r="L984" s="20"/>
      <c r="M984" s="21"/>
      <c r="N984" s="21"/>
    </row>
    <row r="985" spans="4:14" s="16" customFormat="1" x14ac:dyDescent="0.3">
      <c r="D985" s="21"/>
      <c r="E985" s="20"/>
      <c r="F985" s="21"/>
      <c r="G985" s="20"/>
      <c r="H985" s="21"/>
      <c r="I985" s="20"/>
      <c r="J985" s="20"/>
      <c r="K985" s="21"/>
      <c r="L985" s="20"/>
      <c r="M985" s="21"/>
      <c r="N985" s="21"/>
    </row>
    <row r="986" spans="4:14" s="16" customFormat="1" x14ac:dyDescent="0.3">
      <c r="D986" s="21"/>
      <c r="E986" s="20"/>
      <c r="F986" s="21"/>
      <c r="G986" s="20"/>
      <c r="H986" s="21"/>
      <c r="I986" s="20"/>
      <c r="J986" s="20"/>
      <c r="K986" s="21"/>
      <c r="L986" s="20"/>
      <c r="M986" s="21"/>
      <c r="N986" s="21"/>
    </row>
    <row r="987" spans="4:14" s="16" customFormat="1" x14ac:dyDescent="0.3">
      <c r="D987" s="21"/>
      <c r="E987" s="20"/>
      <c r="F987" s="21"/>
      <c r="G987" s="20"/>
      <c r="H987" s="21"/>
      <c r="I987" s="20"/>
      <c r="J987" s="20"/>
      <c r="K987" s="21"/>
      <c r="L987" s="20"/>
      <c r="M987" s="21"/>
      <c r="N987" s="21"/>
    </row>
    <row r="988" spans="4:14" s="16" customFormat="1" x14ac:dyDescent="0.3">
      <c r="D988" s="21"/>
      <c r="E988" s="20"/>
      <c r="F988" s="21"/>
      <c r="G988" s="20"/>
      <c r="H988" s="21"/>
      <c r="I988" s="20"/>
      <c r="J988" s="20"/>
      <c r="K988" s="21"/>
      <c r="L988" s="20"/>
      <c r="M988" s="21"/>
      <c r="N988" s="21"/>
    </row>
    <row r="989" spans="4:14" s="16" customFormat="1" x14ac:dyDescent="0.3">
      <c r="D989" s="21"/>
      <c r="E989" s="20"/>
      <c r="F989" s="21"/>
      <c r="G989" s="20"/>
      <c r="H989" s="21"/>
      <c r="I989" s="20"/>
      <c r="J989" s="20"/>
      <c r="K989" s="21"/>
      <c r="L989" s="20"/>
      <c r="M989" s="21"/>
      <c r="N989" s="21"/>
    </row>
    <row r="990" spans="4:14" s="16" customFormat="1" x14ac:dyDescent="0.3">
      <c r="D990" s="21"/>
      <c r="E990" s="20"/>
      <c r="F990" s="21"/>
      <c r="G990" s="20"/>
      <c r="H990" s="21"/>
      <c r="I990" s="20"/>
      <c r="J990" s="20"/>
      <c r="K990" s="21"/>
      <c r="L990" s="20"/>
      <c r="M990" s="21"/>
      <c r="N990" s="21"/>
    </row>
    <row r="991" spans="4:14" s="16" customFormat="1" x14ac:dyDescent="0.3">
      <c r="D991" s="21"/>
      <c r="E991" s="20"/>
      <c r="F991" s="21"/>
      <c r="G991" s="20"/>
      <c r="H991" s="21"/>
      <c r="I991" s="20"/>
      <c r="J991" s="20"/>
      <c r="K991" s="21"/>
      <c r="L991" s="20"/>
      <c r="M991" s="21"/>
      <c r="N991" s="21"/>
    </row>
    <row r="992" spans="4:14" s="16" customFormat="1" x14ac:dyDescent="0.3">
      <c r="D992" s="21"/>
      <c r="E992" s="20"/>
      <c r="F992" s="21"/>
      <c r="G992" s="20"/>
      <c r="H992" s="21"/>
      <c r="I992" s="20"/>
      <c r="J992" s="20"/>
      <c r="K992" s="21"/>
      <c r="L992" s="20"/>
      <c r="M992" s="21"/>
      <c r="N992" s="21"/>
    </row>
    <row r="993" spans="4:14" s="16" customFormat="1" x14ac:dyDescent="0.3">
      <c r="D993" s="21"/>
      <c r="E993" s="20"/>
      <c r="F993" s="21"/>
      <c r="G993" s="20"/>
      <c r="H993" s="21"/>
      <c r="I993" s="20"/>
      <c r="J993" s="20"/>
      <c r="K993" s="21"/>
      <c r="L993" s="20"/>
      <c r="M993" s="21"/>
      <c r="N993" s="21"/>
    </row>
    <row r="994" spans="4:14" s="16" customFormat="1" x14ac:dyDescent="0.3">
      <c r="D994" s="21"/>
      <c r="E994" s="20"/>
      <c r="F994" s="21"/>
      <c r="G994" s="20"/>
      <c r="H994" s="21"/>
      <c r="I994" s="20"/>
      <c r="J994" s="20"/>
      <c r="K994" s="21"/>
      <c r="L994" s="20"/>
      <c r="M994" s="21"/>
      <c r="N994" s="21"/>
    </row>
    <row r="995" spans="4:14" s="16" customFormat="1" x14ac:dyDescent="0.3">
      <c r="D995" s="21"/>
      <c r="E995" s="20"/>
      <c r="F995" s="21"/>
      <c r="G995" s="20"/>
      <c r="H995" s="21"/>
      <c r="I995" s="20"/>
      <c r="J995" s="20"/>
      <c r="K995" s="21"/>
      <c r="L995" s="20"/>
      <c r="M995" s="21"/>
      <c r="N995" s="21"/>
    </row>
    <row r="996" spans="4:14" s="16" customFormat="1" x14ac:dyDescent="0.3">
      <c r="D996" s="21"/>
      <c r="E996" s="20"/>
      <c r="F996" s="21"/>
      <c r="G996" s="20"/>
      <c r="H996" s="21"/>
      <c r="I996" s="20"/>
      <c r="J996" s="20"/>
      <c r="K996" s="21"/>
      <c r="L996" s="20"/>
      <c r="M996" s="21"/>
      <c r="N996" s="21"/>
    </row>
    <row r="997" spans="4:14" s="16" customFormat="1" x14ac:dyDescent="0.3">
      <c r="D997" s="21"/>
      <c r="E997" s="20"/>
      <c r="F997" s="21"/>
      <c r="G997" s="20"/>
      <c r="H997" s="21"/>
      <c r="I997" s="20"/>
      <c r="J997" s="20"/>
      <c r="K997" s="21"/>
      <c r="L997" s="20"/>
      <c r="M997" s="21"/>
      <c r="N997" s="21"/>
    </row>
    <row r="998" spans="4:14" s="16" customFormat="1" x14ac:dyDescent="0.3">
      <c r="D998" s="21"/>
      <c r="E998" s="20"/>
      <c r="F998" s="21"/>
      <c r="G998" s="20"/>
      <c r="H998" s="21"/>
      <c r="I998" s="20"/>
      <c r="J998" s="20"/>
      <c r="K998" s="21"/>
      <c r="L998" s="20"/>
      <c r="M998" s="21"/>
      <c r="N998" s="21"/>
    </row>
    <row r="999" spans="4:14" s="16" customFormat="1" x14ac:dyDescent="0.3">
      <c r="D999" s="21"/>
      <c r="E999" s="20"/>
      <c r="F999" s="21"/>
      <c r="G999" s="20"/>
      <c r="H999" s="21"/>
      <c r="I999" s="20"/>
      <c r="J999" s="20"/>
      <c r="K999" s="21"/>
      <c r="L999" s="20"/>
      <c r="M999" s="21"/>
      <c r="N999" s="21"/>
    </row>
    <row r="1000" spans="4:14" s="16" customFormat="1" x14ac:dyDescent="0.3">
      <c r="D1000" s="21"/>
      <c r="E1000" s="20"/>
      <c r="F1000" s="21"/>
      <c r="G1000" s="20"/>
      <c r="H1000" s="21"/>
      <c r="I1000" s="20"/>
      <c r="J1000" s="20"/>
      <c r="K1000" s="21"/>
      <c r="L1000" s="20"/>
      <c r="M1000" s="21"/>
      <c r="N1000" s="21"/>
    </row>
    <row r="1001" spans="4:14" s="16" customFormat="1" x14ac:dyDescent="0.3">
      <c r="D1001" s="21"/>
      <c r="E1001" s="20"/>
      <c r="F1001" s="21"/>
      <c r="G1001" s="20"/>
      <c r="H1001" s="21"/>
      <c r="I1001" s="20"/>
      <c r="J1001" s="20"/>
      <c r="K1001" s="21"/>
      <c r="L1001" s="20"/>
      <c r="M1001" s="21"/>
      <c r="N1001" s="21"/>
    </row>
    <row r="1002" spans="4:14" s="16" customFormat="1" x14ac:dyDescent="0.3">
      <c r="D1002" s="21"/>
      <c r="E1002" s="20"/>
      <c r="F1002" s="21"/>
      <c r="G1002" s="20"/>
      <c r="H1002" s="21"/>
      <c r="I1002" s="20"/>
      <c r="J1002" s="20"/>
      <c r="K1002" s="21"/>
      <c r="L1002" s="20"/>
      <c r="M1002" s="21"/>
      <c r="N1002" s="21"/>
    </row>
    <row r="1003" spans="4:14" s="16" customFormat="1" x14ac:dyDescent="0.3">
      <c r="D1003" s="21"/>
      <c r="E1003" s="20"/>
      <c r="F1003" s="21"/>
      <c r="G1003" s="20"/>
      <c r="H1003" s="21"/>
      <c r="I1003" s="20"/>
      <c r="J1003" s="20"/>
      <c r="K1003" s="21"/>
      <c r="L1003" s="20"/>
      <c r="M1003" s="21"/>
      <c r="N1003" s="21"/>
    </row>
    <row r="1004" spans="4:14" s="16" customFormat="1" x14ac:dyDescent="0.3">
      <c r="D1004" s="21"/>
      <c r="E1004" s="20"/>
      <c r="F1004" s="21"/>
      <c r="G1004" s="20"/>
      <c r="H1004" s="21"/>
      <c r="I1004" s="20"/>
      <c r="J1004" s="20"/>
      <c r="K1004" s="21"/>
      <c r="L1004" s="20"/>
      <c r="M1004" s="21"/>
      <c r="N1004" s="21"/>
    </row>
    <row r="1005" spans="4:14" s="16" customFormat="1" x14ac:dyDescent="0.3">
      <c r="D1005" s="21"/>
      <c r="E1005" s="20"/>
      <c r="F1005" s="21"/>
      <c r="G1005" s="20"/>
      <c r="H1005" s="21"/>
      <c r="I1005" s="20"/>
      <c r="J1005" s="20"/>
      <c r="K1005" s="21"/>
      <c r="L1005" s="20"/>
      <c r="M1005" s="21"/>
      <c r="N1005" s="21"/>
    </row>
    <row r="1006" spans="4:14" s="16" customFormat="1" x14ac:dyDescent="0.3">
      <c r="D1006" s="21"/>
      <c r="E1006" s="20"/>
      <c r="F1006" s="21"/>
      <c r="G1006" s="20"/>
      <c r="H1006" s="21"/>
      <c r="I1006" s="20"/>
      <c r="J1006" s="20"/>
      <c r="K1006" s="21"/>
      <c r="L1006" s="20"/>
      <c r="M1006" s="21"/>
      <c r="N1006" s="21"/>
    </row>
    <row r="1007" spans="4:14" s="16" customFormat="1" x14ac:dyDescent="0.3">
      <c r="D1007" s="21"/>
      <c r="E1007" s="20"/>
      <c r="F1007" s="21"/>
      <c r="G1007" s="20"/>
      <c r="H1007" s="21"/>
      <c r="I1007" s="20"/>
      <c r="J1007" s="20"/>
      <c r="K1007" s="21"/>
      <c r="L1007" s="20"/>
      <c r="M1007" s="21"/>
      <c r="N1007" s="21"/>
    </row>
    <row r="1008" spans="4:14" s="16" customFormat="1" x14ac:dyDescent="0.3">
      <c r="D1008" s="21"/>
      <c r="E1008" s="20"/>
      <c r="F1008" s="21"/>
      <c r="G1008" s="20"/>
      <c r="H1008" s="21"/>
      <c r="I1008" s="20"/>
      <c r="J1008" s="20"/>
      <c r="K1008" s="21"/>
      <c r="L1008" s="20"/>
      <c r="M1008" s="21"/>
      <c r="N1008" s="21"/>
    </row>
    <row r="1009" spans="4:14" s="16" customFormat="1" x14ac:dyDescent="0.3">
      <c r="D1009" s="21"/>
      <c r="E1009" s="20"/>
      <c r="F1009" s="21"/>
      <c r="G1009" s="20"/>
      <c r="H1009" s="21"/>
      <c r="I1009" s="20"/>
      <c r="J1009" s="20"/>
      <c r="K1009" s="21"/>
      <c r="L1009" s="20"/>
      <c r="M1009" s="21"/>
      <c r="N1009" s="21"/>
    </row>
    <row r="1010" spans="4:14" s="16" customFormat="1" x14ac:dyDescent="0.3">
      <c r="D1010" s="21"/>
      <c r="E1010" s="20"/>
      <c r="F1010" s="21"/>
      <c r="G1010" s="20"/>
      <c r="H1010" s="21"/>
      <c r="I1010" s="20"/>
      <c r="J1010" s="20"/>
      <c r="K1010" s="21"/>
      <c r="L1010" s="20"/>
      <c r="M1010" s="21"/>
      <c r="N1010" s="21"/>
    </row>
    <row r="1011" spans="4:14" s="16" customFormat="1" x14ac:dyDescent="0.3">
      <c r="D1011" s="21"/>
      <c r="E1011" s="20"/>
      <c r="F1011" s="21"/>
      <c r="G1011" s="20"/>
      <c r="H1011" s="21"/>
      <c r="I1011" s="20"/>
      <c r="J1011" s="20"/>
      <c r="K1011" s="21"/>
      <c r="L1011" s="20"/>
      <c r="M1011" s="21"/>
      <c r="N1011" s="21"/>
    </row>
    <row r="1012" spans="4:14" s="16" customFormat="1" x14ac:dyDescent="0.3">
      <c r="D1012" s="21"/>
      <c r="E1012" s="20"/>
      <c r="F1012" s="21"/>
      <c r="G1012" s="20"/>
      <c r="H1012" s="21"/>
      <c r="I1012" s="20"/>
      <c r="J1012" s="20"/>
      <c r="K1012" s="21"/>
      <c r="L1012" s="20"/>
      <c r="M1012" s="21"/>
      <c r="N1012" s="21"/>
    </row>
    <row r="1013" spans="4:14" s="16" customFormat="1" x14ac:dyDescent="0.3">
      <c r="D1013" s="21"/>
      <c r="E1013" s="20"/>
      <c r="F1013" s="21"/>
      <c r="G1013" s="20"/>
      <c r="H1013" s="21"/>
      <c r="I1013" s="20"/>
      <c r="J1013" s="20"/>
      <c r="K1013" s="21"/>
      <c r="L1013" s="20"/>
      <c r="M1013" s="21"/>
      <c r="N1013" s="21"/>
    </row>
    <row r="1014" spans="4:14" s="16" customFormat="1" x14ac:dyDescent="0.3">
      <c r="D1014" s="21"/>
      <c r="E1014" s="20"/>
      <c r="F1014" s="21"/>
      <c r="G1014" s="20"/>
      <c r="H1014" s="21"/>
      <c r="I1014" s="20"/>
      <c r="J1014" s="20"/>
      <c r="K1014" s="21"/>
      <c r="L1014" s="20"/>
      <c r="M1014" s="21"/>
      <c r="N1014" s="21"/>
    </row>
    <row r="1015" spans="4:14" s="16" customFormat="1" x14ac:dyDescent="0.3">
      <c r="D1015" s="21"/>
      <c r="E1015" s="20"/>
      <c r="F1015" s="21"/>
      <c r="G1015" s="20"/>
      <c r="H1015" s="21"/>
      <c r="I1015" s="20"/>
      <c r="J1015" s="20"/>
      <c r="K1015" s="21"/>
      <c r="L1015" s="20"/>
      <c r="M1015" s="21"/>
      <c r="N1015" s="21"/>
    </row>
    <row r="1016" spans="4:14" s="16" customFormat="1" x14ac:dyDescent="0.3">
      <c r="D1016" s="21"/>
      <c r="E1016" s="20"/>
      <c r="F1016" s="21"/>
      <c r="G1016" s="20"/>
      <c r="H1016" s="21"/>
      <c r="I1016" s="20"/>
      <c r="J1016" s="20"/>
      <c r="K1016" s="21"/>
      <c r="L1016" s="20"/>
      <c r="M1016" s="21"/>
      <c r="N1016" s="21"/>
    </row>
    <row r="1017" spans="4:14" s="16" customFormat="1" x14ac:dyDescent="0.3">
      <c r="D1017" s="21"/>
      <c r="E1017" s="20"/>
      <c r="F1017" s="21"/>
      <c r="G1017" s="20"/>
      <c r="H1017" s="21"/>
      <c r="I1017" s="20"/>
      <c r="J1017" s="20"/>
      <c r="K1017" s="21"/>
      <c r="L1017" s="20"/>
      <c r="M1017" s="21"/>
      <c r="N1017" s="21"/>
    </row>
    <row r="1018" spans="4:14" s="16" customFormat="1" x14ac:dyDescent="0.3">
      <c r="D1018" s="21"/>
      <c r="E1018" s="20"/>
      <c r="F1018" s="21"/>
      <c r="G1018" s="20"/>
      <c r="H1018" s="21"/>
      <c r="I1018" s="20"/>
      <c r="J1018" s="20"/>
      <c r="K1018" s="21"/>
      <c r="L1018" s="20"/>
      <c r="M1018" s="21"/>
      <c r="N1018" s="21"/>
    </row>
    <row r="1019" spans="4:14" s="16" customFormat="1" x14ac:dyDescent="0.3">
      <c r="D1019" s="21"/>
      <c r="E1019" s="20"/>
      <c r="F1019" s="21"/>
      <c r="G1019" s="20"/>
      <c r="H1019" s="21"/>
      <c r="I1019" s="20"/>
      <c r="J1019" s="20"/>
      <c r="K1019" s="21"/>
      <c r="L1019" s="20"/>
      <c r="M1019" s="21"/>
      <c r="N1019" s="21"/>
    </row>
    <row r="1020" spans="4:14" s="16" customFormat="1" x14ac:dyDescent="0.3">
      <c r="D1020" s="21"/>
      <c r="E1020" s="20"/>
      <c r="F1020" s="21"/>
      <c r="G1020" s="20"/>
      <c r="H1020" s="21"/>
      <c r="I1020" s="20"/>
      <c r="J1020" s="20"/>
      <c r="K1020" s="21"/>
      <c r="L1020" s="20"/>
      <c r="M1020" s="21"/>
      <c r="N1020" s="21"/>
    </row>
    <row r="1021" spans="4:14" s="16" customFormat="1" x14ac:dyDescent="0.3">
      <c r="D1021" s="21"/>
      <c r="E1021" s="20"/>
      <c r="F1021" s="21"/>
      <c r="G1021" s="20"/>
      <c r="H1021" s="21"/>
      <c r="I1021" s="20"/>
      <c r="J1021" s="20"/>
      <c r="K1021" s="21"/>
      <c r="L1021" s="20"/>
      <c r="M1021" s="21"/>
      <c r="N1021" s="21"/>
    </row>
    <row r="1022" spans="4:14" s="16" customFormat="1" x14ac:dyDescent="0.3">
      <c r="D1022" s="21"/>
      <c r="E1022" s="20"/>
      <c r="F1022" s="21"/>
      <c r="G1022" s="20"/>
      <c r="H1022" s="21"/>
      <c r="I1022" s="20"/>
      <c r="J1022" s="20"/>
      <c r="K1022" s="21"/>
      <c r="L1022" s="20"/>
      <c r="M1022" s="21"/>
      <c r="N1022" s="21"/>
    </row>
    <row r="1023" spans="4:14" s="16" customFormat="1" x14ac:dyDescent="0.3">
      <c r="D1023" s="21"/>
      <c r="E1023" s="20"/>
      <c r="F1023" s="21"/>
      <c r="G1023" s="20"/>
      <c r="H1023" s="21"/>
      <c r="I1023" s="20"/>
      <c r="J1023" s="20"/>
      <c r="K1023" s="21"/>
      <c r="L1023" s="20"/>
      <c r="M1023" s="21"/>
      <c r="N1023" s="21"/>
    </row>
    <row r="1024" spans="4:14" s="16" customFormat="1" x14ac:dyDescent="0.3">
      <c r="D1024" s="21"/>
      <c r="E1024" s="20"/>
      <c r="F1024" s="21"/>
      <c r="G1024" s="20"/>
      <c r="H1024" s="21"/>
      <c r="I1024" s="20"/>
      <c r="J1024" s="20"/>
      <c r="K1024" s="21"/>
      <c r="L1024" s="20"/>
      <c r="M1024" s="21"/>
      <c r="N1024" s="21"/>
    </row>
    <row r="1025" spans="4:14" s="16" customFormat="1" x14ac:dyDescent="0.3">
      <c r="D1025" s="21"/>
      <c r="E1025" s="20"/>
      <c r="F1025" s="21"/>
      <c r="G1025" s="20"/>
      <c r="H1025" s="21"/>
      <c r="I1025" s="20"/>
      <c r="J1025" s="20"/>
      <c r="K1025" s="21"/>
      <c r="L1025" s="20"/>
      <c r="M1025" s="21"/>
      <c r="N1025" s="21"/>
    </row>
    <row r="1026" spans="4:14" s="16" customFormat="1" x14ac:dyDescent="0.3">
      <c r="D1026" s="21"/>
      <c r="E1026" s="20"/>
      <c r="F1026" s="21"/>
      <c r="G1026" s="20"/>
      <c r="H1026" s="21"/>
      <c r="I1026" s="20"/>
      <c r="J1026" s="20"/>
      <c r="K1026" s="21"/>
      <c r="L1026" s="20"/>
      <c r="M1026" s="21"/>
      <c r="N1026" s="21"/>
    </row>
    <row r="1027" spans="4:14" s="16" customFormat="1" x14ac:dyDescent="0.3">
      <c r="D1027" s="21"/>
      <c r="E1027" s="20"/>
      <c r="F1027" s="21"/>
      <c r="G1027" s="20"/>
      <c r="H1027" s="21"/>
      <c r="I1027" s="20"/>
      <c r="J1027" s="20"/>
      <c r="K1027" s="21"/>
      <c r="L1027" s="20"/>
      <c r="M1027" s="21"/>
      <c r="N1027" s="21"/>
    </row>
    <row r="1028" spans="4:14" s="16" customFormat="1" x14ac:dyDescent="0.3">
      <c r="D1028" s="21"/>
      <c r="E1028" s="20"/>
      <c r="F1028" s="21"/>
      <c r="G1028" s="20"/>
      <c r="H1028" s="21"/>
      <c r="I1028" s="20"/>
      <c r="J1028" s="20"/>
      <c r="K1028" s="21"/>
      <c r="L1028" s="20"/>
      <c r="M1028" s="21"/>
      <c r="N1028" s="21"/>
    </row>
    <row r="1029" spans="4:14" s="16" customFormat="1" x14ac:dyDescent="0.3">
      <c r="D1029" s="21"/>
      <c r="E1029" s="20"/>
      <c r="F1029" s="21"/>
      <c r="G1029" s="20"/>
      <c r="H1029" s="21"/>
      <c r="I1029" s="20"/>
      <c r="J1029" s="20"/>
      <c r="K1029" s="21"/>
      <c r="L1029" s="20"/>
      <c r="M1029" s="21"/>
      <c r="N1029" s="21"/>
    </row>
    <row r="1030" spans="4:14" s="16" customFormat="1" x14ac:dyDescent="0.3">
      <c r="D1030" s="21"/>
      <c r="E1030" s="20"/>
      <c r="F1030" s="21"/>
      <c r="G1030" s="20"/>
      <c r="H1030" s="21"/>
      <c r="I1030" s="20"/>
      <c r="J1030" s="20"/>
      <c r="K1030" s="21"/>
      <c r="L1030" s="20"/>
      <c r="M1030" s="21"/>
      <c r="N1030" s="21"/>
    </row>
    <row r="1031" spans="4:14" s="16" customFormat="1" x14ac:dyDescent="0.3">
      <c r="D1031" s="21"/>
      <c r="E1031" s="20"/>
      <c r="F1031" s="21"/>
      <c r="G1031" s="20"/>
      <c r="H1031" s="21"/>
      <c r="I1031" s="20"/>
      <c r="J1031" s="20"/>
      <c r="K1031" s="21"/>
      <c r="L1031" s="20"/>
      <c r="M1031" s="21"/>
      <c r="N1031" s="21"/>
    </row>
    <row r="1032" spans="4:14" s="16" customFormat="1" x14ac:dyDescent="0.3">
      <c r="D1032" s="21"/>
      <c r="E1032" s="20"/>
      <c r="F1032" s="21"/>
      <c r="G1032" s="20"/>
      <c r="H1032" s="21"/>
      <c r="I1032" s="20"/>
      <c r="J1032" s="20"/>
      <c r="K1032" s="21"/>
      <c r="L1032" s="20"/>
      <c r="M1032" s="21"/>
      <c r="N1032" s="21"/>
    </row>
    <row r="1033" spans="4:14" s="16" customFormat="1" x14ac:dyDescent="0.3">
      <c r="D1033" s="21"/>
      <c r="E1033" s="20"/>
      <c r="F1033" s="21"/>
      <c r="G1033" s="20"/>
      <c r="H1033" s="21"/>
      <c r="I1033" s="20"/>
      <c r="J1033" s="20"/>
      <c r="K1033" s="21"/>
      <c r="L1033" s="20"/>
      <c r="M1033" s="21"/>
      <c r="N1033" s="21"/>
    </row>
    <row r="1034" spans="4:14" s="16" customFormat="1" x14ac:dyDescent="0.3">
      <c r="D1034" s="21"/>
      <c r="E1034" s="20"/>
      <c r="F1034" s="21"/>
      <c r="G1034" s="20"/>
      <c r="H1034" s="21"/>
      <c r="I1034" s="20"/>
      <c r="J1034" s="20"/>
      <c r="K1034" s="21"/>
      <c r="L1034" s="20"/>
      <c r="M1034" s="21"/>
      <c r="N1034" s="21"/>
    </row>
    <row r="1035" spans="4:14" s="16" customFormat="1" x14ac:dyDescent="0.3">
      <c r="D1035" s="21"/>
      <c r="E1035" s="20"/>
      <c r="F1035" s="21"/>
      <c r="G1035" s="20"/>
      <c r="H1035" s="21"/>
      <c r="I1035" s="20"/>
      <c r="J1035" s="20"/>
      <c r="K1035" s="21"/>
      <c r="L1035" s="20"/>
      <c r="M1035" s="21"/>
      <c r="N1035" s="21"/>
    </row>
    <row r="1036" spans="4:14" s="16" customFormat="1" x14ac:dyDescent="0.3">
      <c r="D1036" s="21"/>
      <c r="E1036" s="20"/>
      <c r="F1036" s="21"/>
      <c r="G1036" s="20"/>
      <c r="H1036" s="21"/>
      <c r="I1036" s="20"/>
      <c r="J1036" s="20"/>
      <c r="K1036" s="21"/>
      <c r="L1036" s="20"/>
      <c r="M1036" s="21"/>
      <c r="N1036" s="21"/>
    </row>
    <row r="1037" spans="4:14" s="16" customFormat="1" x14ac:dyDescent="0.3">
      <c r="D1037" s="21"/>
      <c r="E1037" s="20"/>
      <c r="F1037" s="21"/>
      <c r="G1037" s="20"/>
      <c r="H1037" s="21"/>
      <c r="I1037" s="20"/>
      <c r="J1037" s="20"/>
      <c r="K1037" s="21"/>
      <c r="L1037" s="20"/>
      <c r="M1037" s="21"/>
      <c r="N1037" s="21"/>
    </row>
    <row r="1038" spans="4:14" s="16" customFormat="1" x14ac:dyDescent="0.3">
      <c r="D1038" s="21"/>
      <c r="E1038" s="20"/>
      <c r="F1038" s="21"/>
      <c r="G1038" s="20"/>
      <c r="H1038" s="21"/>
      <c r="I1038" s="20"/>
      <c r="J1038" s="20"/>
      <c r="K1038" s="21"/>
      <c r="L1038" s="20"/>
      <c r="M1038" s="21"/>
      <c r="N1038" s="21"/>
    </row>
    <row r="1039" spans="4:14" s="16" customFormat="1" x14ac:dyDescent="0.3">
      <c r="D1039" s="21"/>
      <c r="E1039" s="20"/>
      <c r="F1039" s="21"/>
      <c r="G1039" s="20"/>
      <c r="H1039" s="21"/>
      <c r="I1039" s="20"/>
      <c r="J1039" s="20"/>
      <c r="K1039" s="21"/>
      <c r="L1039" s="20"/>
      <c r="M1039" s="21"/>
      <c r="N1039" s="21"/>
    </row>
    <row r="1040" spans="4:14" s="16" customFormat="1" x14ac:dyDescent="0.3">
      <c r="D1040" s="21"/>
      <c r="E1040" s="20"/>
      <c r="F1040" s="21"/>
      <c r="G1040" s="20"/>
      <c r="H1040" s="21"/>
      <c r="I1040" s="20"/>
      <c r="J1040" s="20"/>
      <c r="K1040" s="21"/>
      <c r="L1040" s="20"/>
      <c r="M1040" s="21"/>
      <c r="N1040" s="21"/>
    </row>
    <row r="1041" spans="4:14" s="16" customFormat="1" x14ac:dyDescent="0.3">
      <c r="D1041" s="21"/>
      <c r="E1041" s="20"/>
      <c r="F1041" s="21"/>
      <c r="G1041" s="20"/>
      <c r="H1041" s="21"/>
      <c r="I1041" s="20"/>
      <c r="J1041" s="20"/>
      <c r="K1041" s="21"/>
      <c r="L1041" s="20"/>
      <c r="M1041" s="21"/>
      <c r="N1041" s="21"/>
    </row>
    <row r="1042" spans="4:14" s="16" customFormat="1" x14ac:dyDescent="0.3">
      <c r="D1042" s="21"/>
      <c r="E1042" s="20"/>
      <c r="F1042" s="21"/>
      <c r="G1042" s="20"/>
      <c r="H1042" s="21"/>
      <c r="I1042" s="20"/>
      <c r="J1042" s="20"/>
      <c r="K1042" s="21"/>
      <c r="L1042" s="20"/>
      <c r="M1042" s="21"/>
      <c r="N1042" s="21"/>
    </row>
    <row r="1043" spans="4:14" s="16" customFormat="1" x14ac:dyDescent="0.3">
      <c r="D1043" s="21"/>
      <c r="E1043" s="20"/>
      <c r="F1043" s="21"/>
      <c r="G1043" s="20"/>
      <c r="H1043" s="21"/>
      <c r="I1043" s="20"/>
      <c r="J1043" s="20"/>
      <c r="K1043" s="21"/>
      <c r="L1043" s="20"/>
      <c r="M1043" s="21"/>
      <c r="N1043" s="21"/>
    </row>
    <row r="1044" spans="4:14" s="16" customFormat="1" x14ac:dyDescent="0.3">
      <c r="D1044" s="21"/>
      <c r="E1044" s="20"/>
      <c r="F1044" s="21"/>
      <c r="G1044" s="20"/>
      <c r="H1044" s="21"/>
      <c r="I1044" s="20"/>
      <c r="J1044" s="20"/>
      <c r="K1044" s="21"/>
      <c r="L1044" s="20"/>
      <c r="M1044" s="21"/>
      <c r="N1044" s="21"/>
    </row>
    <row r="1045" spans="4:14" s="16" customFormat="1" x14ac:dyDescent="0.3">
      <c r="D1045" s="21"/>
      <c r="E1045" s="20"/>
      <c r="F1045" s="21"/>
      <c r="G1045" s="20"/>
      <c r="H1045" s="21"/>
      <c r="I1045" s="20"/>
      <c r="J1045" s="20"/>
      <c r="K1045" s="21"/>
      <c r="L1045" s="20"/>
      <c r="M1045" s="21"/>
      <c r="N1045" s="21"/>
    </row>
    <row r="1046" spans="4:14" s="16" customFormat="1" x14ac:dyDescent="0.3">
      <c r="D1046" s="21"/>
      <c r="E1046" s="20"/>
      <c r="F1046" s="21"/>
      <c r="G1046" s="20"/>
      <c r="H1046" s="21"/>
      <c r="I1046" s="20"/>
      <c r="J1046" s="20"/>
      <c r="K1046" s="21"/>
      <c r="L1046" s="20"/>
      <c r="M1046" s="21"/>
      <c r="N1046" s="21"/>
    </row>
    <row r="1047" spans="4:14" s="16" customFormat="1" x14ac:dyDescent="0.3">
      <c r="D1047" s="21"/>
      <c r="E1047" s="20"/>
      <c r="F1047" s="21"/>
      <c r="G1047" s="20"/>
      <c r="H1047" s="21"/>
      <c r="I1047" s="20"/>
      <c r="J1047" s="20"/>
      <c r="K1047" s="21"/>
      <c r="L1047" s="20"/>
      <c r="M1047" s="21"/>
      <c r="N1047" s="21"/>
    </row>
    <row r="1048" spans="4:14" s="16" customFormat="1" x14ac:dyDescent="0.3">
      <c r="D1048" s="21"/>
      <c r="E1048" s="20"/>
      <c r="F1048" s="21"/>
      <c r="G1048" s="20"/>
      <c r="H1048" s="21"/>
      <c r="I1048" s="20"/>
      <c r="J1048" s="20"/>
      <c r="K1048" s="21"/>
      <c r="L1048" s="20"/>
      <c r="M1048" s="21"/>
      <c r="N1048" s="21"/>
    </row>
    <row r="1049" spans="4:14" s="16" customFormat="1" x14ac:dyDescent="0.3">
      <c r="D1049" s="21"/>
      <c r="E1049" s="20"/>
      <c r="F1049" s="21"/>
      <c r="G1049" s="20"/>
      <c r="H1049" s="21"/>
      <c r="I1049" s="20"/>
      <c r="J1049" s="20"/>
      <c r="K1049" s="21"/>
      <c r="L1049" s="20"/>
      <c r="M1049" s="21"/>
      <c r="N1049" s="21"/>
    </row>
    <row r="1050" spans="4:14" s="16" customFormat="1" x14ac:dyDescent="0.3">
      <c r="D1050" s="21"/>
      <c r="E1050" s="20"/>
      <c r="F1050" s="21"/>
      <c r="G1050" s="20"/>
      <c r="H1050" s="21"/>
      <c r="I1050" s="20"/>
      <c r="J1050" s="20"/>
      <c r="K1050" s="21"/>
      <c r="L1050" s="20"/>
      <c r="M1050" s="21"/>
      <c r="N1050" s="21"/>
    </row>
    <row r="1051" spans="4:14" s="16" customFormat="1" x14ac:dyDescent="0.3">
      <c r="D1051" s="21"/>
      <c r="E1051" s="20"/>
      <c r="F1051" s="21"/>
      <c r="G1051" s="20"/>
      <c r="H1051" s="21"/>
      <c r="I1051" s="20"/>
      <c r="J1051" s="20"/>
      <c r="K1051" s="21"/>
      <c r="L1051" s="20"/>
      <c r="M1051" s="21"/>
      <c r="N1051" s="21"/>
    </row>
    <row r="1052" spans="4:14" s="16" customFormat="1" x14ac:dyDescent="0.3">
      <c r="D1052" s="21"/>
      <c r="E1052" s="20"/>
      <c r="F1052" s="21"/>
      <c r="G1052" s="20"/>
      <c r="H1052" s="21"/>
      <c r="I1052" s="20"/>
      <c r="J1052" s="20"/>
      <c r="K1052" s="21"/>
      <c r="L1052" s="20"/>
      <c r="M1052" s="21"/>
      <c r="N1052" s="21"/>
    </row>
    <row r="1053" spans="4:14" s="16" customFormat="1" x14ac:dyDescent="0.3">
      <c r="D1053" s="21"/>
      <c r="E1053" s="20"/>
      <c r="F1053" s="21"/>
      <c r="G1053" s="20"/>
      <c r="H1053" s="21"/>
      <c r="I1053" s="20"/>
      <c r="J1053" s="20"/>
      <c r="K1053" s="21"/>
      <c r="L1053" s="20"/>
      <c r="M1053" s="21"/>
      <c r="N1053" s="21"/>
    </row>
    <row r="1054" spans="4:14" s="16" customFormat="1" x14ac:dyDescent="0.3">
      <c r="D1054" s="21"/>
      <c r="E1054" s="20"/>
      <c r="F1054" s="21"/>
      <c r="G1054" s="20"/>
      <c r="H1054" s="21"/>
      <c r="I1054" s="20"/>
      <c r="J1054" s="20"/>
      <c r="K1054" s="21"/>
      <c r="L1054" s="20"/>
      <c r="M1054" s="21"/>
      <c r="N1054" s="21"/>
    </row>
    <row r="1055" spans="4:14" s="16" customFormat="1" x14ac:dyDescent="0.3">
      <c r="D1055" s="21"/>
      <c r="E1055" s="20"/>
      <c r="F1055" s="21"/>
      <c r="G1055" s="20"/>
      <c r="H1055" s="21"/>
      <c r="I1055" s="20"/>
      <c r="J1055" s="20"/>
      <c r="K1055" s="21"/>
      <c r="L1055" s="20"/>
      <c r="M1055" s="21"/>
      <c r="N1055" s="21"/>
    </row>
    <row r="1056" spans="4:14" s="16" customFormat="1" x14ac:dyDescent="0.3">
      <c r="D1056" s="21"/>
      <c r="E1056" s="20"/>
      <c r="F1056" s="21"/>
      <c r="G1056" s="20"/>
      <c r="H1056" s="21"/>
      <c r="I1056" s="20"/>
      <c r="J1056" s="20"/>
      <c r="K1056" s="21"/>
      <c r="L1056" s="20"/>
      <c r="M1056" s="21"/>
      <c r="N1056" s="21"/>
    </row>
    <row r="1057" spans="4:14" s="16" customFormat="1" x14ac:dyDescent="0.3">
      <c r="D1057" s="21"/>
      <c r="E1057" s="20"/>
      <c r="F1057" s="21"/>
      <c r="G1057" s="20"/>
      <c r="H1057" s="21"/>
      <c r="I1057" s="20"/>
      <c r="J1057" s="20"/>
      <c r="K1057" s="21"/>
      <c r="L1057" s="20"/>
      <c r="M1057" s="21"/>
      <c r="N1057" s="21"/>
    </row>
    <row r="1058" spans="4:14" s="16" customFormat="1" x14ac:dyDescent="0.3">
      <c r="D1058" s="21"/>
      <c r="E1058" s="20"/>
      <c r="F1058" s="21"/>
      <c r="G1058" s="20"/>
      <c r="H1058" s="21"/>
      <c r="I1058" s="20"/>
      <c r="J1058" s="20"/>
      <c r="K1058" s="21"/>
      <c r="L1058" s="20"/>
      <c r="M1058" s="21"/>
      <c r="N1058" s="21"/>
    </row>
    <row r="1059" spans="4:14" s="16" customFormat="1" x14ac:dyDescent="0.3">
      <c r="D1059" s="21"/>
      <c r="E1059" s="20"/>
      <c r="F1059" s="21"/>
      <c r="G1059" s="20"/>
      <c r="H1059" s="21"/>
      <c r="I1059" s="20"/>
      <c r="J1059" s="20"/>
      <c r="K1059" s="21"/>
      <c r="L1059" s="20"/>
      <c r="M1059" s="21"/>
      <c r="N1059" s="21"/>
    </row>
    <row r="1060" spans="4:14" s="16" customFormat="1" x14ac:dyDescent="0.3">
      <c r="D1060" s="21"/>
      <c r="E1060" s="20"/>
      <c r="F1060" s="21"/>
      <c r="G1060" s="20"/>
      <c r="H1060" s="21"/>
      <c r="I1060" s="20"/>
      <c r="J1060" s="20"/>
      <c r="K1060" s="21"/>
      <c r="L1060" s="20"/>
      <c r="M1060" s="21"/>
      <c r="N1060" s="21"/>
    </row>
    <row r="1061" spans="4:14" s="16" customFormat="1" x14ac:dyDescent="0.3">
      <c r="D1061" s="21"/>
      <c r="E1061" s="20"/>
      <c r="F1061" s="21"/>
      <c r="G1061" s="20"/>
      <c r="H1061" s="21"/>
      <c r="I1061" s="20"/>
      <c r="J1061" s="20"/>
      <c r="K1061" s="21"/>
      <c r="L1061" s="20"/>
      <c r="M1061" s="21"/>
      <c r="N1061" s="21"/>
    </row>
    <row r="1062" spans="4:14" s="16" customFormat="1" x14ac:dyDescent="0.3">
      <c r="D1062" s="21"/>
      <c r="E1062" s="20"/>
      <c r="F1062" s="21"/>
      <c r="G1062" s="20"/>
      <c r="H1062" s="21"/>
      <c r="I1062" s="20"/>
      <c r="J1062" s="20"/>
      <c r="K1062" s="21"/>
      <c r="L1062" s="20"/>
      <c r="M1062" s="21"/>
      <c r="N1062" s="21"/>
    </row>
    <row r="1063" spans="4:14" s="16" customFormat="1" x14ac:dyDescent="0.3">
      <c r="D1063" s="21"/>
      <c r="E1063" s="20"/>
      <c r="F1063" s="21"/>
      <c r="G1063" s="20"/>
      <c r="H1063" s="21"/>
      <c r="I1063" s="20"/>
      <c r="J1063" s="20"/>
      <c r="K1063" s="21"/>
      <c r="L1063" s="20"/>
      <c r="M1063" s="21"/>
      <c r="N1063" s="21"/>
    </row>
    <row r="1064" spans="4:14" s="16" customFormat="1" x14ac:dyDescent="0.3">
      <c r="D1064" s="21"/>
      <c r="E1064" s="20"/>
      <c r="F1064" s="21"/>
      <c r="G1064" s="20"/>
      <c r="H1064" s="21"/>
      <c r="I1064" s="20"/>
      <c r="J1064" s="20"/>
      <c r="K1064" s="21"/>
      <c r="L1064" s="20"/>
      <c r="M1064" s="21"/>
      <c r="N1064" s="21"/>
    </row>
    <row r="1065" spans="4:14" s="16" customFormat="1" x14ac:dyDescent="0.3">
      <c r="D1065" s="21"/>
      <c r="E1065" s="20"/>
      <c r="F1065" s="21"/>
      <c r="G1065" s="20"/>
      <c r="H1065" s="21"/>
      <c r="I1065" s="20"/>
      <c r="J1065" s="20"/>
      <c r="K1065" s="21"/>
      <c r="L1065" s="20"/>
      <c r="M1065" s="21"/>
      <c r="N1065" s="21"/>
    </row>
    <row r="1066" spans="4:14" s="16" customFormat="1" x14ac:dyDescent="0.3">
      <c r="D1066" s="21"/>
      <c r="E1066" s="20"/>
      <c r="F1066" s="21"/>
      <c r="G1066" s="20"/>
      <c r="H1066" s="21"/>
      <c r="I1066" s="20"/>
      <c r="J1066" s="20"/>
      <c r="K1066" s="21"/>
      <c r="L1066" s="20"/>
      <c r="M1066" s="21"/>
      <c r="N1066" s="21"/>
    </row>
    <row r="1067" spans="4:14" s="16" customFormat="1" x14ac:dyDescent="0.3">
      <c r="D1067" s="21"/>
      <c r="E1067" s="20"/>
      <c r="F1067" s="21"/>
      <c r="G1067" s="20"/>
      <c r="H1067" s="21"/>
      <c r="I1067" s="20"/>
      <c r="J1067" s="20"/>
      <c r="K1067" s="21"/>
      <c r="L1067" s="20"/>
      <c r="M1067" s="21"/>
      <c r="N1067" s="21"/>
    </row>
    <row r="1068" spans="4:14" s="16" customFormat="1" x14ac:dyDescent="0.3">
      <c r="D1068" s="21"/>
      <c r="E1068" s="20"/>
      <c r="F1068" s="21"/>
      <c r="G1068" s="20"/>
      <c r="H1068" s="21"/>
      <c r="I1068" s="20"/>
      <c r="J1068" s="20"/>
      <c r="K1068" s="21"/>
      <c r="L1068" s="20"/>
      <c r="M1068" s="21"/>
      <c r="N1068" s="21"/>
    </row>
    <row r="1069" spans="4:14" s="16" customFormat="1" x14ac:dyDescent="0.3">
      <c r="D1069" s="21"/>
      <c r="E1069" s="20"/>
      <c r="F1069" s="21"/>
      <c r="G1069" s="20"/>
      <c r="H1069" s="21"/>
      <c r="I1069" s="20"/>
      <c r="J1069" s="20"/>
      <c r="K1069" s="21"/>
      <c r="L1069" s="20"/>
      <c r="M1069" s="21"/>
      <c r="N1069" s="21"/>
    </row>
    <row r="1070" spans="4:14" s="16" customFormat="1" x14ac:dyDescent="0.3">
      <c r="D1070" s="21"/>
      <c r="E1070" s="20"/>
      <c r="F1070" s="21"/>
      <c r="G1070" s="20"/>
      <c r="H1070" s="21"/>
      <c r="I1070" s="20"/>
      <c r="J1070" s="20"/>
      <c r="K1070" s="21"/>
      <c r="L1070" s="20"/>
      <c r="M1070" s="21"/>
      <c r="N1070" s="21"/>
    </row>
    <row r="1071" spans="4:14" s="16" customFormat="1" x14ac:dyDescent="0.3">
      <c r="D1071" s="21"/>
      <c r="E1071" s="20"/>
      <c r="F1071" s="21"/>
      <c r="G1071" s="20"/>
      <c r="H1071" s="21"/>
      <c r="I1071" s="20"/>
      <c r="J1071" s="20"/>
      <c r="K1071" s="21"/>
      <c r="L1071" s="20"/>
      <c r="M1071" s="21"/>
      <c r="N1071" s="21"/>
    </row>
    <row r="1072" spans="4:14" s="16" customFormat="1" x14ac:dyDescent="0.3">
      <c r="D1072" s="21"/>
      <c r="E1072" s="20"/>
      <c r="F1072" s="21"/>
      <c r="G1072" s="20"/>
      <c r="H1072" s="21"/>
      <c r="I1072" s="20"/>
      <c r="J1072" s="20"/>
      <c r="K1072" s="21"/>
      <c r="L1072" s="20"/>
      <c r="M1072" s="21"/>
      <c r="N1072" s="21"/>
    </row>
    <row r="1073" spans="4:14" s="16" customFormat="1" x14ac:dyDescent="0.3">
      <c r="D1073" s="21"/>
      <c r="E1073" s="20"/>
      <c r="F1073" s="21"/>
      <c r="G1073" s="20"/>
      <c r="H1073" s="21"/>
      <c r="I1073" s="20"/>
      <c r="J1073" s="20"/>
      <c r="K1073" s="21"/>
      <c r="L1073" s="20"/>
      <c r="M1073" s="21"/>
      <c r="N1073" s="21"/>
    </row>
    <row r="1074" spans="4:14" s="16" customFormat="1" x14ac:dyDescent="0.3">
      <c r="D1074" s="21"/>
      <c r="E1074" s="20"/>
      <c r="F1074" s="21"/>
      <c r="G1074" s="20"/>
      <c r="H1074" s="21"/>
      <c r="I1074" s="20"/>
      <c r="J1074" s="20"/>
      <c r="K1074" s="21"/>
      <c r="L1074" s="20"/>
      <c r="M1074" s="21"/>
      <c r="N1074" s="21"/>
    </row>
    <row r="1075" spans="4:14" s="16" customFormat="1" x14ac:dyDescent="0.3">
      <c r="D1075" s="21"/>
      <c r="E1075" s="20"/>
      <c r="F1075" s="21"/>
      <c r="G1075" s="20"/>
      <c r="H1075" s="21"/>
      <c r="I1075" s="20"/>
      <c r="J1075" s="20"/>
      <c r="K1075" s="21"/>
      <c r="L1075" s="20"/>
      <c r="M1075" s="21"/>
      <c r="N1075" s="21"/>
    </row>
    <row r="1076" spans="4:14" s="16" customFormat="1" x14ac:dyDescent="0.3">
      <c r="D1076" s="21"/>
      <c r="E1076" s="20"/>
      <c r="F1076" s="21"/>
      <c r="G1076" s="20"/>
      <c r="H1076" s="21"/>
      <c r="I1076" s="20"/>
      <c r="J1076" s="20"/>
      <c r="K1076" s="21"/>
      <c r="L1076" s="20"/>
      <c r="M1076" s="21"/>
      <c r="N1076" s="21"/>
    </row>
    <row r="1077" spans="4:14" s="16" customFormat="1" x14ac:dyDescent="0.3">
      <c r="D1077" s="21"/>
      <c r="E1077" s="20"/>
      <c r="F1077" s="21"/>
      <c r="G1077" s="20"/>
      <c r="H1077" s="21"/>
      <c r="I1077" s="20"/>
      <c r="J1077" s="20"/>
      <c r="K1077" s="21"/>
      <c r="L1077" s="20"/>
      <c r="M1077" s="21"/>
      <c r="N1077" s="21"/>
    </row>
    <row r="1078" spans="4:14" s="16" customFormat="1" x14ac:dyDescent="0.3">
      <c r="D1078" s="21"/>
      <c r="E1078" s="20"/>
      <c r="F1078" s="21"/>
      <c r="G1078" s="20"/>
      <c r="H1078" s="21"/>
      <c r="I1078" s="20"/>
      <c r="J1078" s="20"/>
      <c r="K1078" s="21"/>
      <c r="L1078" s="20"/>
      <c r="M1078" s="21"/>
      <c r="N1078" s="21"/>
    </row>
    <row r="1079" spans="4:14" s="16" customFormat="1" x14ac:dyDescent="0.3">
      <c r="D1079" s="21"/>
      <c r="E1079" s="20"/>
      <c r="F1079" s="21"/>
      <c r="G1079" s="20"/>
      <c r="H1079" s="21"/>
      <c r="I1079" s="20"/>
      <c r="J1079" s="20"/>
      <c r="K1079" s="21"/>
      <c r="L1079" s="20"/>
      <c r="M1079" s="21"/>
      <c r="N1079" s="21"/>
    </row>
    <row r="1080" spans="4:14" s="16" customFormat="1" x14ac:dyDescent="0.3">
      <c r="D1080" s="21"/>
      <c r="E1080" s="20"/>
      <c r="F1080" s="21"/>
      <c r="G1080" s="20"/>
      <c r="H1080" s="21"/>
      <c r="I1080" s="20"/>
      <c r="J1080" s="20"/>
      <c r="K1080" s="21"/>
      <c r="L1080" s="20"/>
      <c r="M1080" s="21"/>
      <c r="N1080" s="21"/>
    </row>
    <row r="1081" spans="4:14" s="16" customFormat="1" x14ac:dyDescent="0.3">
      <c r="D1081" s="21"/>
      <c r="E1081" s="20"/>
      <c r="F1081" s="21"/>
      <c r="G1081" s="20"/>
      <c r="H1081" s="21"/>
      <c r="I1081" s="20"/>
      <c r="J1081" s="20"/>
      <c r="K1081" s="21"/>
      <c r="L1081" s="20"/>
      <c r="M1081" s="21"/>
      <c r="N1081" s="21"/>
    </row>
    <row r="1082" spans="4:14" s="16" customFormat="1" x14ac:dyDescent="0.3">
      <c r="D1082" s="21"/>
      <c r="E1082" s="20"/>
      <c r="F1082" s="21"/>
      <c r="G1082" s="20"/>
      <c r="H1082" s="21"/>
      <c r="I1082" s="20"/>
      <c r="J1082" s="20"/>
      <c r="K1082" s="21"/>
      <c r="L1082" s="20"/>
      <c r="M1082" s="21"/>
      <c r="N1082" s="21"/>
    </row>
    <row r="1083" spans="4:14" s="16" customFormat="1" x14ac:dyDescent="0.3">
      <c r="D1083" s="21"/>
      <c r="E1083" s="20"/>
      <c r="F1083" s="21"/>
      <c r="G1083" s="20"/>
      <c r="H1083" s="21"/>
      <c r="I1083" s="20"/>
      <c r="J1083" s="20"/>
      <c r="K1083" s="21"/>
      <c r="L1083" s="20"/>
      <c r="M1083" s="21"/>
      <c r="N1083" s="21"/>
    </row>
    <row r="1084" spans="4:14" s="16" customFormat="1" x14ac:dyDescent="0.3">
      <c r="D1084" s="21"/>
      <c r="E1084" s="20"/>
      <c r="F1084" s="21"/>
      <c r="G1084" s="20"/>
      <c r="H1084" s="21"/>
      <c r="I1084" s="20"/>
      <c r="J1084" s="20"/>
      <c r="K1084" s="21"/>
      <c r="L1084" s="20"/>
      <c r="M1084" s="21"/>
      <c r="N1084" s="21"/>
    </row>
    <row r="1085" spans="4:14" s="16" customFormat="1" x14ac:dyDescent="0.3">
      <c r="D1085" s="21"/>
      <c r="E1085" s="20"/>
      <c r="F1085" s="21"/>
      <c r="G1085" s="20"/>
      <c r="H1085" s="21"/>
      <c r="I1085" s="20"/>
      <c r="J1085" s="20"/>
      <c r="K1085" s="21"/>
      <c r="L1085" s="20"/>
      <c r="M1085" s="21"/>
      <c r="N1085" s="21"/>
    </row>
    <row r="1086" spans="4:14" s="16" customFormat="1" x14ac:dyDescent="0.3">
      <c r="D1086" s="21"/>
      <c r="E1086" s="20"/>
      <c r="F1086" s="21"/>
      <c r="G1086" s="20"/>
      <c r="H1086" s="21"/>
      <c r="I1086" s="20"/>
      <c r="J1086" s="20"/>
      <c r="K1086" s="21"/>
      <c r="L1086" s="20"/>
      <c r="M1086" s="21"/>
      <c r="N1086" s="21"/>
    </row>
    <row r="1087" spans="4:14" s="16" customFormat="1" x14ac:dyDescent="0.3">
      <c r="D1087" s="21"/>
      <c r="E1087" s="20"/>
      <c r="F1087" s="21"/>
      <c r="G1087" s="20"/>
      <c r="H1087" s="21"/>
      <c r="I1087" s="20"/>
      <c r="J1087" s="20"/>
      <c r="K1087" s="21"/>
      <c r="L1087" s="20"/>
      <c r="M1087" s="21"/>
      <c r="N1087" s="21"/>
    </row>
    <row r="1088" spans="4:14" s="16" customFormat="1" x14ac:dyDescent="0.3">
      <c r="D1088" s="21"/>
      <c r="E1088" s="20"/>
      <c r="F1088" s="21"/>
      <c r="G1088" s="20"/>
      <c r="H1088" s="21"/>
      <c r="I1088" s="20"/>
      <c r="J1088" s="20"/>
      <c r="K1088" s="21"/>
      <c r="L1088" s="20"/>
      <c r="M1088" s="21"/>
      <c r="N1088" s="21"/>
    </row>
    <row r="1089" spans="4:14" s="16" customFormat="1" x14ac:dyDescent="0.3">
      <c r="D1089" s="21"/>
      <c r="E1089" s="20"/>
      <c r="F1089" s="21"/>
      <c r="G1089" s="20"/>
      <c r="H1089" s="21"/>
      <c r="I1089" s="20"/>
      <c r="J1089" s="20"/>
      <c r="K1089" s="21"/>
      <c r="L1089" s="20"/>
      <c r="M1089" s="21"/>
      <c r="N1089" s="21"/>
    </row>
    <row r="1090" spans="4:14" s="16" customFormat="1" x14ac:dyDescent="0.3">
      <c r="D1090" s="21"/>
      <c r="E1090" s="20"/>
      <c r="F1090" s="21"/>
      <c r="G1090" s="20"/>
      <c r="H1090" s="21"/>
      <c r="I1090" s="20"/>
      <c r="J1090" s="20"/>
      <c r="K1090" s="21"/>
      <c r="L1090" s="20"/>
      <c r="M1090" s="21"/>
      <c r="N1090" s="21"/>
    </row>
    <row r="1091" spans="4:14" s="16" customFormat="1" x14ac:dyDescent="0.3">
      <c r="D1091" s="21"/>
      <c r="E1091" s="20"/>
      <c r="F1091" s="21"/>
      <c r="G1091" s="20"/>
      <c r="H1091" s="21"/>
      <c r="I1091" s="20"/>
      <c r="J1091" s="20"/>
      <c r="K1091" s="21"/>
      <c r="L1091" s="20"/>
      <c r="M1091" s="21"/>
      <c r="N1091" s="21"/>
    </row>
    <row r="1092" spans="4:14" s="16" customFormat="1" x14ac:dyDescent="0.3">
      <c r="D1092" s="21"/>
      <c r="E1092" s="20"/>
      <c r="F1092" s="21"/>
      <c r="G1092" s="20"/>
      <c r="H1092" s="21"/>
      <c r="I1092" s="20"/>
      <c r="J1092" s="20"/>
      <c r="K1092" s="21"/>
      <c r="L1092" s="20"/>
      <c r="M1092" s="21"/>
      <c r="N1092" s="21"/>
    </row>
    <row r="1093" spans="4:14" s="16" customFormat="1" x14ac:dyDescent="0.3">
      <c r="D1093" s="21"/>
      <c r="E1093" s="20"/>
      <c r="F1093" s="21"/>
      <c r="G1093" s="20"/>
      <c r="H1093" s="21"/>
      <c r="I1093" s="20"/>
      <c r="J1093" s="20"/>
      <c r="K1093" s="21"/>
      <c r="L1093" s="20"/>
      <c r="M1093" s="21"/>
      <c r="N1093" s="21"/>
    </row>
    <row r="1094" spans="4:14" s="16" customFormat="1" x14ac:dyDescent="0.3">
      <c r="D1094" s="21"/>
      <c r="E1094" s="20"/>
      <c r="F1094" s="21"/>
      <c r="G1094" s="20"/>
      <c r="H1094" s="21"/>
      <c r="I1094" s="20"/>
      <c r="J1094" s="20"/>
      <c r="K1094" s="21"/>
      <c r="L1094" s="20"/>
      <c r="M1094" s="21"/>
      <c r="N1094" s="21"/>
    </row>
    <row r="1095" spans="4:14" s="16" customFormat="1" x14ac:dyDescent="0.3">
      <c r="D1095" s="21"/>
      <c r="E1095" s="20"/>
      <c r="F1095" s="21"/>
      <c r="G1095" s="20"/>
      <c r="H1095" s="21"/>
      <c r="I1095" s="20"/>
      <c r="J1095" s="20"/>
      <c r="K1095" s="21"/>
      <c r="L1095" s="20"/>
      <c r="M1095" s="21"/>
      <c r="N1095" s="21"/>
    </row>
    <row r="1096" spans="4:14" s="16" customFormat="1" x14ac:dyDescent="0.3">
      <c r="D1096" s="21"/>
      <c r="E1096" s="20"/>
      <c r="F1096" s="21"/>
      <c r="G1096" s="20"/>
      <c r="H1096" s="21"/>
      <c r="I1096" s="20"/>
      <c r="J1096" s="20"/>
      <c r="K1096" s="21"/>
      <c r="L1096" s="20"/>
      <c r="M1096" s="21"/>
      <c r="N1096" s="21"/>
    </row>
    <row r="1097" spans="4:14" s="16" customFormat="1" x14ac:dyDescent="0.3">
      <c r="D1097" s="21"/>
      <c r="E1097" s="20"/>
      <c r="F1097" s="21"/>
      <c r="G1097" s="20"/>
      <c r="H1097" s="21"/>
      <c r="I1097" s="20"/>
      <c r="J1097" s="20"/>
      <c r="K1097" s="21"/>
      <c r="L1097" s="20"/>
      <c r="M1097" s="21"/>
      <c r="N1097" s="21"/>
    </row>
    <row r="1098" spans="4:14" s="16" customFormat="1" x14ac:dyDescent="0.3">
      <c r="D1098" s="21"/>
      <c r="E1098" s="20"/>
      <c r="F1098" s="21"/>
      <c r="G1098" s="20"/>
      <c r="H1098" s="21"/>
      <c r="I1098" s="20"/>
      <c r="J1098" s="20"/>
      <c r="K1098" s="21"/>
      <c r="L1098" s="20"/>
      <c r="M1098" s="21"/>
      <c r="N1098" s="21"/>
    </row>
    <row r="1099" spans="4:14" s="16" customFormat="1" x14ac:dyDescent="0.3">
      <c r="D1099" s="21"/>
      <c r="E1099" s="20"/>
      <c r="F1099" s="21"/>
      <c r="G1099" s="20"/>
      <c r="H1099" s="21"/>
      <c r="I1099" s="20"/>
      <c r="J1099" s="20"/>
      <c r="K1099" s="21"/>
      <c r="L1099" s="20"/>
      <c r="M1099" s="21"/>
      <c r="N1099" s="21"/>
    </row>
    <row r="1100" spans="4:14" s="16" customFormat="1" x14ac:dyDescent="0.3">
      <c r="D1100" s="21"/>
      <c r="E1100" s="20"/>
      <c r="F1100" s="21"/>
      <c r="G1100" s="20"/>
      <c r="H1100" s="21"/>
      <c r="I1100" s="20"/>
      <c r="J1100" s="20"/>
      <c r="K1100" s="21"/>
      <c r="L1100" s="20"/>
      <c r="M1100" s="21"/>
      <c r="N1100" s="21"/>
    </row>
    <row r="1101" spans="4:14" s="16" customFormat="1" x14ac:dyDescent="0.3">
      <c r="D1101" s="21"/>
      <c r="E1101" s="20"/>
      <c r="F1101" s="21"/>
      <c r="G1101" s="20"/>
      <c r="H1101" s="21"/>
      <c r="I1101" s="20"/>
      <c r="J1101" s="20"/>
      <c r="K1101" s="21"/>
      <c r="L1101" s="20"/>
      <c r="M1101" s="21"/>
      <c r="N1101" s="21"/>
    </row>
    <row r="1102" spans="4:14" s="16" customFormat="1" x14ac:dyDescent="0.3">
      <c r="D1102" s="21"/>
      <c r="E1102" s="20"/>
      <c r="F1102" s="21"/>
      <c r="G1102" s="20"/>
      <c r="H1102" s="21"/>
      <c r="I1102" s="20"/>
      <c r="J1102" s="20"/>
      <c r="K1102" s="21"/>
      <c r="L1102" s="20"/>
      <c r="M1102" s="21"/>
      <c r="N1102" s="21"/>
    </row>
    <row r="1103" spans="4:14" s="16" customFormat="1" x14ac:dyDescent="0.3">
      <c r="D1103" s="21"/>
      <c r="E1103" s="20"/>
      <c r="F1103" s="21"/>
      <c r="G1103" s="20"/>
      <c r="H1103" s="21"/>
      <c r="I1103" s="20"/>
      <c r="J1103" s="20"/>
      <c r="K1103" s="21"/>
      <c r="L1103" s="20"/>
      <c r="M1103" s="21"/>
      <c r="N1103" s="21"/>
    </row>
    <row r="1104" spans="4:14" s="16" customFormat="1" x14ac:dyDescent="0.3">
      <c r="D1104" s="21"/>
      <c r="E1104" s="20"/>
      <c r="F1104" s="21"/>
      <c r="G1104" s="20"/>
      <c r="H1104" s="21"/>
      <c r="I1104" s="20"/>
      <c r="J1104" s="20"/>
      <c r="K1104" s="21"/>
      <c r="L1104" s="20"/>
      <c r="M1104" s="21"/>
      <c r="N1104" s="21"/>
    </row>
    <row r="1105" spans="4:14" s="16" customFormat="1" x14ac:dyDescent="0.3">
      <c r="D1105" s="21"/>
      <c r="E1105" s="20"/>
      <c r="F1105" s="21"/>
      <c r="G1105" s="20"/>
      <c r="H1105" s="21"/>
      <c r="I1105" s="20"/>
      <c r="J1105" s="20"/>
      <c r="K1105" s="21"/>
      <c r="L1105" s="20"/>
      <c r="M1105" s="21"/>
      <c r="N1105" s="21"/>
    </row>
    <row r="1106" spans="4:14" s="16" customFormat="1" x14ac:dyDescent="0.3">
      <c r="D1106" s="21"/>
      <c r="E1106" s="20"/>
      <c r="F1106" s="21"/>
      <c r="G1106" s="20"/>
      <c r="H1106" s="21"/>
      <c r="I1106" s="20"/>
      <c r="J1106" s="20"/>
      <c r="K1106" s="21"/>
      <c r="L1106" s="20"/>
      <c r="M1106" s="21"/>
      <c r="N1106" s="21"/>
    </row>
    <row r="1107" spans="4:14" s="16" customFormat="1" x14ac:dyDescent="0.3">
      <c r="D1107" s="21"/>
      <c r="E1107" s="20"/>
      <c r="F1107" s="21"/>
      <c r="G1107" s="20"/>
      <c r="H1107" s="21"/>
      <c r="I1107" s="20"/>
      <c r="J1107" s="20"/>
      <c r="K1107" s="21"/>
      <c r="L1107" s="20"/>
      <c r="M1107" s="21"/>
      <c r="N1107" s="21"/>
    </row>
    <row r="1108" spans="4:14" s="16" customFormat="1" x14ac:dyDescent="0.3">
      <c r="D1108" s="21"/>
      <c r="E1108" s="20"/>
      <c r="F1108" s="21"/>
      <c r="G1108" s="20"/>
      <c r="H1108" s="21"/>
      <c r="I1108" s="20"/>
      <c r="J1108" s="20"/>
      <c r="K1108" s="21"/>
      <c r="L1108" s="20"/>
      <c r="M1108" s="21"/>
      <c r="N1108" s="21"/>
    </row>
    <row r="1109" spans="4:14" s="16" customFormat="1" x14ac:dyDescent="0.3">
      <c r="D1109" s="21"/>
      <c r="E1109" s="20"/>
      <c r="F1109" s="21"/>
      <c r="G1109" s="20"/>
      <c r="H1109" s="21"/>
      <c r="I1109" s="20"/>
      <c r="J1109" s="20"/>
      <c r="K1109" s="21"/>
      <c r="L1109" s="20"/>
      <c r="M1109" s="21"/>
      <c r="N1109" s="21"/>
    </row>
    <row r="1110" spans="4:14" s="16" customFormat="1" x14ac:dyDescent="0.3">
      <c r="D1110" s="21"/>
      <c r="E1110" s="20"/>
      <c r="F1110" s="21"/>
      <c r="G1110" s="20"/>
      <c r="H1110" s="21"/>
      <c r="I1110" s="20"/>
      <c r="J1110" s="20"/>
      <c r="K1110" s="21"/>
      <c r="L1110" s="20"/>
      <c r="M1110" s="21"/>
      <c r="N1110" s="21"/>
    </row>
    <row r="1111" spans="4:14" s="16" customFormat="1" x14ac:dyDescent="0.3">
      <c r="D1111" s="21"/>
      <c r="E1111" s="20"/>
      <c r="F1111" s="21"/>
      <c r="G1111" s="20"/>
      <c r="H1111" s="21"/>
      <c r="I1111" s="20"/>
      <c r="J1111" s="20"/>
      <c r="K1111" s="21"/>
      <c r="L1111" s="20"/>
      <c r="M1111" s="21"/>
      <c r="N1111" s="21"/>
    </row>
    <row r="1112" spans="4:14" s="16" customFormat="1" x14ac:dyDescent="0.3">
      <c r="D1112" s="21"/>
      <c r="E1112" s="20"/>
      <c r="F1112" s="21"/>
      <c r="G1112" s="20"/>
      <c r="H1112" s="21"/>
      <c r="I1112" s="20"/>
      <c r="J1112" s="20"/>
      <c r="K1112" s="21"/>
      <c r="L1112" s="20"/>
      <c r="M1112" s="21"/>
      <c r="N1112" s="21"/>
    </row>
    <row r="1113" spans="4:14" s="16" customFormat="1" x14ac:dyDescent="0.3">
      <c r="D1113" s="21"/>
      <c r="E1113" s="20"/>
      <c r="F1113" s="21"/>
      <c r="G1113" s="20"/>
      <c r="H1113" s="21"/>
      <c r="I1113" s="20"/>
      <c r="J1113" s="20"/>
      <c r="K1113" s="21"/>
      <c r="L1113" s="20"/>
      <c r="M1113" s="21"/>
      <c r="N1113" s="21"/>
    </row>
    <row r="1114" spans="4:14" s="16" customFormat="1" x14ac:dyDescent="0.3">
      <c r="D1114" s="21"/>
      <c r="E1114" s="20"/>
      <c r="F1114" s="21"/>
      <c r="G1114" s="20"/>
      <c r="H1114" s="21"/>
      <c r="I1114" s="20"/>
      <c r="J1114" s="20"/>
      <c r="K1114" s="21"/>
      <c r="L1114" s="20"/>
      <c r="M1114" s="21"/>
      <c r="N1114" s="21"/>
    </row>
    <row r="1115" spans="4:14" s="16" customFormat="1" x14ac:dyDescent="0.3">
      <c r="D1115" s="21"/>
      <c r="E1115" s="20"/>
      <c r="F1115" s="21"/>
      <c r="G1115" s="20"/>
      <c r="H1115" s="21"/>
      <c r="I1115" s="20"/>
      <c r="J1115" s="20"/>
      <c r="K1115" s="21"/>
      <c r="L1115" s="20"/>
      <c r="M1115" s="21"/>
      <c r="N1115" s="21"/>
    </row>
    <row r="1116" spans="4:14" s="16" customFormat="1" x14ac:dyDescent="0.3">
      <c r="D1116" s="21"/>
      <c r="E1116" s="20"/>
      <c r="F1116" s="21"/>
      <c r="G1116" s="20"/>
      <c r="H1116" s="21"/>
      <c r="I1116" s="20"/>
      <c r="J1116" s="20"/>
      <c r="K1116" s="21"/>
      <c r="L1116" s="20"/>
      <c r="M1116" s="21"/>
      <c r="N1116" s="21"/>
    </row>
    <row r="1117" spans="4:14" s="16" customFormat="1" x14ac:dyDescent="0.3">
      <c r="D1117" s="21"/>
      <c r="E1117" s="20"/>
      <c r="F1117" s="21"/>
      <c r="G1117" s="20"/>
      <c r="H1117" s="21"/>
      <c r="I1117" s="20"/>
      <c r="J1117" s="20"/>
      <c r="K1117" s="21"/>
      <c r="L1117" s="20"/>
      <c r="M1117" s="21"/>
      <c r="N1117" s="21"/>
    </row>
    <row r="1118" spans="4:14" s="16" customFormat="1" x14ac:dyDescent="0.3">
      <c r="D1118" s="21"/>
      <c r="E1118" s="20"/>
      <c r="F1118" s="21"/>
      <c r="G1118" s="20"/>
      <c r="H1118" s="21"/>
      <c r="I1118" s="20"/>
      <c r="J1118" s="20"/>
      <c r="K1118" s="21"/>
      <c r="L1118" s="20"/>
      <c r="M1118" s="21"/>
      <c r="N1118" s="21"/>
    </row>
    <row r="1119" spans="4:14" s="16" customFormat="1" x14ac:dyDescent="0.3">
      <c r="D1119" s="21"/>
      <c r="E1119" s="20"/>
      <c r="F1119" s="21"/>
      <c r="G1119" s="20"/>
      <c r="H1119" s="21"/>
      <c r="I1119" s="20"/>
      <c r="J1119" s="20"/>
      <c r="K1119" s="21"/>
      <c r="L1119" s="20"/>
      <c r="M1119" s="21"/>
      <c r="N1119" s="21"/>
    </row>
    <row r="1120" spans="4:14" s="16" customFormat="1" x14ac:dyDescent="0.3">
      <c r="D1120" s="21"/>
      <c r="E1120" s="20"/>
      <c r="F1120" s="21"/>
      <c r="G1120" s="20"/>
      <c r="H1120" s="21"/>
      <c r="I1120" s="20"/>
      <c r="J1120" s="20"/>
      <c r="K1120" s="21"/>
      <c r="L1120" s="20"/>
      <c r="M1120" s="21"/>
      <c r="N1120" s="21"/>
    </row>
    <row r="1121" spans="4:14" s="16" customFormat="1" x14ac:dyDescent="0.3">
      <c r="D1121" s="21"/>
      <c r="E1121" s="20"/>
      <c r="F1121" s="21"/>
      <c r="G1121" s="20"/>
      <c r="H1121" s="21"/>
      <c r="I1121" s="20"/>
      <c r="J1121" s="20"/>
      <c r="K1121" s="21"/>
      <c r="L1121" s="20"/>
      <c r="M1121" s="21"/>
      <c r="N1121" s="21"/>
    </row>
    <row r="1122" spans="4:14" s="16" customFormat="1" x14ac:dyDescent="0.3">
      <c r="D1122" s="21"/>
      <c r="E1122" s="20"/>
      <c r="F1122" s="21"/>
      <c r="G1122" s="20"/>
      <c r="H1122" s="21"/>
      <c r="I1122" s="20"/>
      <c r="J1122" s="20"/>
      <c r="K1122" s="21"/>
      <c r="L1122" s="20"/>
      <c r="M1122" s="21"/>
      <c r="N1122" s="21"/>
    </row>
    <row r="1123" spans="4:14" s="16" customFormat="1" x14ac:dyDescent="0.3">
      <c r="D1123" s="21"/>
      <c r="E1123" s="20"/>
      <c r="F1123" s="21"/>
      <c r="G1123" s="20"/>
      <c r="H1123" s="21"/>
      <c r="I1123" s="20"/>
      <c r="J1123" s="20"/>
      <c r="K1123" s="21"/>
      <c r="L1123" s="20"/>
      <c r="M1123" s="21"/>
      <c r="N1123" s="21"/>
    </row>
    <row r="1124" spans="4:14" s="16" customFormat="1" x14ac:dyDescent="0.3">
      <c r="D1124" s="21"/>
      <c r="E1124" s="20"/>
      <c r="F1124" s="21"/>
      <c r="G1124" s="20"/>
      <c r="H1124" s="21"/>
      <c r="I1124" s="20"/>
      <c r="J1124" s="20"/>
      <c r="K1124" s="21"/>
      <c r="L1124" s="20"/>
      <c r="M1124" s="21"/>
      <c r="N1124" s="21"/>
    </row>
    <row r="1125" spans="4:14" s="16" customFormat="1" x14ac:dyDescent="0.3">
      <c r="D1125" s="21"/>
      <c r="E1125" s="20"/>
      <c r="F1125" s="21"/>
      <c r="G1125" s="20"/>
      <c r="H1125" s="21"/>
      <c r="I1125" s="20"/>
      <c r="J1125" s="20"/>
      <c r="K1125" s="21"/>
      <c r="L1125" s="20"/>
      <c r="M1125" s="21"/>
      <c r="N1125" s="21"/>
    </row>
    <row r="1126" spans="4:14" s="16" customFormat="1" x14ac:dyDescent="0.3">
      <c r="D1126" s="21"/>
      <c r="E1126" s="20"/>
      <c r="F1126" s="21"/>
      <c r="G1126" s="20"/>
      <c r="H1126" s="21"/>
      <c r="I1126" s="20"/>
      <c r="J1126" s="20"/>
      <c r="K1126" s="21"/>
      <c r="L1126" s="20"/>
      <c r="M1126" s="21"/>
      <c r="N1126" s="21"/>
    </row>
    <row r="1127" spans="4:14" s="16" customFormat="1" x14ac:dyDescent="0.3">
      <c r="D1127" s="21"/>
      <c r="E1127" s="20"/>
      <c r="F1127" s="21"/>
      <c r="G1127" s="20"/>
      <c r="H1127" s="21"/>
      <c r="I1127" s="20"/>
      <c r="J1127" s="20"/>
      <c r="K1127" s="21"/>
      <c r="L1127" s="20"/>
      <c r="M1127" s="21"/>
      <c r="N1127" s="21"/>
    </row>
    <row r="1128" spans="4:14" s="16" customFormat="1" x14ac:dyDescent="0.3">
      <c r="D1128" s="21"/>
      <c r="E1128" s="20"/>
      <c r="F1128" s="21"/>
      <c r="G1128" s="20"/>
      <c r="H1128" s="21"/>
      <c r="I1128" s="20"/>
      <c r="J1128" s="20"/>
      <c r="K1128" s="21"/>
      <c r="L1128" s="20"/>
      <c r="M1128" s="21"/>
      <c r="N1128" s="21"/>
    </row>
    <row r="1129" spans="4:14" s="16" customFormat="1" x14ac:dyDescent="0.3">
      <c r="D1129" s="21"/>
      <c r="E1129" s="20"/>
      <c r="F1129" s="21"/>
      <c r="G1129" s="20"/>
      <c r="H1129" s="21"/>
      <c r="I1129" s="20"/>
      <c r="J1129" s="20"/>
      <c r="K1129" s="21"/>
      <c r="L1129" s="20"/>
      <c r="M1129" s="21"/>
      <c r="N1129" s="21"/>
    </row>
    <row r="1130" spans="4:14" s="16" customFormat="1" x14ac:dyDescent="0.3">
      <c r="D1130" s="21"/>
      <c r="E1130" s="20"/>
      <c r="F1130" s="21"/>
      <c r="G1130" s="20"/>
      <c r="H1130" s="21"/>
      <c r="I1130" s="20"/>
      <c r="J1130" s="20"/>
      <c r="K1130" s="21"/>
      <c r="L1130" s="20"/>
      <c r="M1130" s="21"/>
      <c r="N1130" s="21"/>
    </row>
    <row r="1131" spans="4:14" s="16" customFormat="1" x14ac:dyDescent="0.3">
      <c r="D1131" s="21"/>
      <c r="E1131" s="20"/>
      <c r="F1131" s="21"/>
      <c r="G1131" s="20"/>
      <c r="H1131" s="21"/>
      <c r="I1131" s="20"/>
      <c r="J1131" s="20"/>
      <c r="K1131" s="21"/>
      <c r="L1131" s="20"/>
      <c r="M1131" s="21"/>
      <c r="N1131" s="21"/>
    </row>
    <row r="1132" spans="4:14" s="16" customFormat="1" x14ac:dyDescent="0.3">
      <c r="D1132" s="21"/>
      <c r="E1132" s="20"/>
      <c r="F1132" s="21"/>
      <c r="G1132" s="20"/>
      <c r="H1132" s="21"/>
      <c r="I1132" s="20"/>
      <c r="J1132" s="20"/>
      <c r="K1132" s="21"/>
      <c r="L1132" s="20"/>
      <c r="M1132" s="21"/>
      <c r="N1132" s="21"/>
    </row>
    <row r="1133" spans="4:14" s="16" customFormat="1" x14ac:dyDescent="0.3">
      <c r="D1133" s="21"/>
      <c r="E1133" s="20"/>
      <c r="F1133" s="21"/>
      <c r="G1133" s="20"/>
      <c r="H1133" s="21"/>
      <c r="I1133" s="20"/>
      <c r="J1133" s="20"/>
      <c r="K1133" s="21"/>
      <c r="L1133" s="20"/>
      <c r="M1133" s="21"/>
      <c r="N1133" s="21"/>
    </row>
    <row r="1134" spans="4:14" s="16" customFormat="1" x14ac:dyDescent="0.3">
      <c r="D1134" s="21"/>
      <c r="E1134" s="20"/>
      <c r="F1134" s="21"/>
      <c r="G1134" s="20"/>
      <c r="H1134" s="21"/>
      <c r="I1134" s="20"/>
      <c r="J1134" s="20"/>
      <c r="K1134" s="21"/>
      <c r="L1134" s="20"/>
      <c r="M1134" s="21"/>
      <c r="N1134" s="21"/>
    </row>
    <row r="1135" spans="4:14" s="16" customFormat="1" x14ac:dyDescent="0.3">
      <c r="D1135" s="21"/>
      <c r="E1135" s="20"/>
      <c r="F1135" s="21"/>
      <c r="G1135" s="20"/>
      <c r="H1135" s="21"/>
      <c r="I1135" s="20"/>
      <c r="J1135" s="20"/>
      <c r="K1135" s="21"/>
      <c r="L1135" s="20"/>
      <c r="M1135" s="21"/>
      <c r="N1135" s="21"/>
    </row>
    <row r="1136" spans="4:14" s="16" customFormat="1" x14ac:dyDescent="0.3">
      <c r="D1136" s="21"/>
      <c r="E1136" s="20"/>
      <c r="F1136" s="21"/>
      <c r="G1136" s="20"/>
      <c r="H1136" s="21"/>
      <c r="I1136" s="20"/>
      <c r="J1136" s="20"/>
      <c r="K1136" s="21"/>
      <c r="L1136" s="20"/>
      <c r="M1136" s="21"/>
      <c r="N1136" s="21"/>
    </row>
    <row r="1137" spans="4:14" s="16" customFormat="1" x14ac:dyDescent="0.3">
      <c r="D1137" s="21"/>
      <c r="E1137" s="20"/>
      <c r="F1137" s="21"/>
      <c r="G1137" s="20"/>
      <c r="H1137" s="21"/>
      <c r="I1137" s="20"/>
      <c r="J1137" s="20"/>
      <c r="K1137" s="21"/>
      <c r="L1137" s="20"/>
      <c r="M1137" s="21"/>
      <c r="N1137" s="21"/>
    </row>
    <row r="1138" spans="4:14" s="16" customFormat="1" x14ac:dyDescent="0.3">
      <c r="D1138" s="21"/>
      <c r="E1138" s="20"/>
      <c r="F1138" s="21"/>
      <c r="G1138" s="20"/>
      <c r="H1138" s="21"/>
      <c r="I1138" s="20"/>
      <c r="J1138" s="20"/>
      <c r="K1138" s="21"/>
      <c r="L1138" s="20"/>
      <c r="M1138" s="21"/>
      <c r="N1138" s="21"/>
    </row>
    <row r="1139" spans="4:14" s="16" customFormat="1" x14ac:dyDescent="0.3">
      <c r="D1139" s="21"/>
      <c r="E1139" s="20"/>
      <c r="F1139" s="21"/>
      <c r="G1139" s="20"/>
      <c r="H1139" s="21"/>
      <c r="I1139" s="20"/>
      <c r="J1139" s="20"/>
      <c r="K1139" s="21"/>
      <c r="L1139" s="20"/>
      <c r="M1139" s="21"/>
      <c r="N1139" s="21"/>
    </row>
    <row r="1140" spans="4:14" s="16" customFormat="1" x14ac:dyDescent="0.3">
      <c r="D1140" s="21"/>
      <c r="E1140" s="20"/>
      <c r="F1140" s="21"/>
      <c r="G1140" s="20"/>
      <c r="H1140" s="21"/>
      <c r="I1140" s="20"/>
      <c r="J1140" s="20"/>
      <c r="K1140" s="21"/>
      <c r="L1140" s="20"/>
      <c r="M1140" s="21"/>
      <c r="N1140" s="21"/>
    </row>
    <row r="1141" spans="4:14" s="16" customFormat="1" x14ac:dyDescent="0.3">
      <c r="D1141" s="21"/>
      <c r="E1141" s="20"/>
      <c r="F1141" s="21"/>
      <c r="G1141" s="20"/>
      <c r="H1141" s="21"/>
      <c r="I1141" s="20"/>
      <c r="J1141" s="20"/>
      <c r="K1141" s="21"/>
      <c r="L1141" s="20"/>
      <c r="M1141" s="21"/>
      <c r="N1141" s="21"/>
    </row>
    <row r="1142" spans="4:14" s="16" customFormat="1" x14ac:dyDescent="0.3">
      <c r="D1142" s="21"/>
      <c r="E1142" s="20"/>
      <c r="F1142" s="21"/>
      <c r="G1142" s="20"/>
      <c r="H1142" s="21"/>
      <c r="I1142" s="20"/>
      <c r="J1142" s="20"/>
      <c r="K1142" s="21"/>
      <c r="L1142" s="20"/>
      <c r="M1142" s="21"/>
      <c r="N1142" s="21"/>
    </row>
    <row r="1143" spans="4:14" s="16" customFormat="1" x14ac:dyDescent="0.3">
      <c r="D1143" s="21"/>
      <c r="E1143" s="20"/>
      <c r="F1143" s="21"/>
      <c r="G1143" s="20"/>
      <c r="H1143" s="21"/>
      <c r="I1143" s="20"/>
      <c r="J1143" s="20"/>
      <c r="K1143" s="21"/>
      <c r="L1143" s="20"/>
      <c r="M1143" s="21"/>
      <c r="N1143" s="21"/>
    </row>
    <row r="1144" spans="4:14" s="16" customFormat="1" x14ac:dyDescent="0.3">
      <c r="D1144" s="21"/>
      <c r="E1144" s="20"/>
      <c r="F1144" s="21"/>
      <c r="G1144" s="20"/>
      <c r="H1144" s="21"/>
      <c r="I1144" s="20"/>
      <c r="J1144" s="20"/>
      <c r="K1144" s="21"/>
      <c r="L1144" s="20"/>
      <c r="M1144" s="21"/>
      <c r="N1144" s="21"/>
    </row>
    <row r="1145" spans="4:14" s="16" customFormat="1" x14ac:dyDescent="0.3">
      <c r="D1145" s="21"/>
      <c r="E1145" s="20"/>
      <c r="F1145" s="21"/>
      <c r="G1145" s="20"/>
      <c r="H1145" s="21"/>
      <c r="I1145" s="20"/>
      <c r="J1145" s="20"/>
      <c r="K1145" s="21"/>
      <c r="L1145" s="20"/>
      <c r="M1145" s="21"/>
      <c r="N1145" s="21"/>
    </row>
    <row r="1146" spans="4:14" s="16" customFormat="1" x14ac:dyDescent="0.3">
      <c r="D1146" s="21"/>
      <c r="E1146" s="20"/>
      <c r="F1146" s="21"/>
      <c r="G1146" s="20"/>
      <c r="H1146" s="21"/>
      <c r="I1146" s="20"/>
      <c r="J1146" s="20"/>
      <c r="K1146" s="21"/>
      <c r="L1146" s="20"/>
      <c r="M1146" s="21"/>
      <c r="N1146" s="21"/>
    </row>
    <row r="1147" spans="4:14" s="16" customFormat="1" x14ac:dyDescent="0.3">
      <c r="D1147" s="21"/>
      <c r="E1147" s="20"/>
      <c r="F1147" s="21"/>
      <c r="G1147" s="20"/>
      <c r="H1147" s="21"/>
      <c r="I1147" s="20"/>
      <c r="J1147" s="20"/>
      <c r="K1147" s="21"/>
      <c r="L1147" s="20"/>
      <c r="M1147" s="21"/>
      <c r="N1147" s="21"/>
    </row>
    <row r="1148" spans="4:14" s="16" customFormat="1" x14ac:dyDescent="0.3">
      <c r="D1148" s="21"/>
      <c r="E1148" s="20"/>
      <c r="F1148" s="21"/>
      <c r="G1148" s="20"/>
      <c r="H1148" s="21"/>
      <c r="I1148" s="20"/>
      <c r="J1148" s="20"/>
      <c r="K1148" s="21"/>
      <c r="L1148" s="20"/>
      <c r="M1148" s="21"/>
      <c r="N1148" s="21"/>
    </row>
    <row r="1149" spans="4:14" s="16" customFormat="1" x14ac:dyDescent="0.3">
      <c r="D1149" s="21"/>
      <c r="E1149" s="20"/>
      <c r="F1149" s="21"/>
      <c r="G1149" s="20"/>
      <c r="H1149" s="21"/>
      <c r="I1149" s="20"/>
      <c r="J1149" s="20"/>
      <c r="K1149" s="21"/>
      <c r="L1149" s="20"/>
      <c r="M1149" s="21"/>
      <c r="N1149" s="21"/>
    </row>
    <row r="1150" spans="4:14" s="16" customFormat="1" x14ac:dyDescent="0.3">
      <c r="D1150" s="21"/>
      <c r="E1150" s="20"/>
      <c r="F1150" s="21"/>
      <c r="G1150" s="20"/>
      <c r="H1150" s="21"/>
      <c r="I1150" s="20"/>
      <c r="J1150" s="20"/>
      <c r="K1150" s="21"/>
      <c r="L1150" s="20"/>
      <c r="M1150" s="21"/>
      <c r="N1150" s="21"/>
    </row>
    <row r="1151" spans="4:14" s="16" customFormat="1" x14ac:dyDescent="0.3">
      <c r="D1151" s="21"/>
      <c r="E1151" s="20"/>
      <c r="F1151" s="21"/>
      <c r="G1151" s="20"/>
      <c r="H1151" s="21"/>
      <c r="I1151" s="20"/>
      <c r="J1151" s="20"/>
      <c r="K1151" s="21"/>
      <c r="L1151" s="20"/>
      <c r="M1151" s="21"/>
      <c r="N1151" s="21"/>
    </row>
    <row r="1152" spans="4:14" s="16" customFormat="1" x14ac:dyDescent="0.3">
      <c r="D1152" s="21"/>
      <c r="E1152" s="20"/>
      <c r="F1152" s="21"/>
      <c r="G1152" s="20"/>
      <c r="H1152" s="21"/>
      <c r="I1152" s="20"/>
      <c r="J1152" s="20"/>
      <c r="K1152" s="21"/>
      <c r="L1152" s="20"/>
      <c r="M1152" s="21"/>
      <c r="N1152" s="21"/>
    </row>
    <row r="1153" spans="4:14" s="16" customFormat="1" x14ac:dyDescent="0.3">
      <c r="D1153" s="21"/>
      <c r="E1153" s="20"/>
      <c r="F1153" s="21"/>
      <c r="G1153" s="20"/>
      <c r="H1153" s="21"/>
      <c r="I1153" s="20"/>
      <c r="J1153" s="20"/>
      <c r="K1153" s="21"/>
      <c r="L1153" s="20"/>
      <c r="M1153" s="21"/>
      <c r="N1153" s="21"/>
    </row>
    <row r="1154" spans="4:14" s="16" customFormat="1" x14ac:dyDescent="0.3">
      <c r="D1154" s="21"/>
      <c r="E1154" s="20"/>
      <c r="F1154" s="21"/>
      <c r="G1154" s="20"/>
      <c r="H1154" s="21"/>
      <c r="I1154" s="20"/>
      <c r="J1154" s="20"/>
      <c r="K1154" s="21"/>
      <c r="L1154" s="20"/>
      <c r="M1154" s="21"/>
      <c r="N1154" s="21"/>
    </row>
    <row r="1155" spans="4:14" s="16" customFormat="1" x14ac:dyDescent="0.3">
      <c r="D1155" s="21"/>
      <c r="E1155" s="20"/>
      <c r="F1155" s="21"/>
      <c r="G1155" s="20"/>
      <c r="H1155" s="21"/>
      <c r="I1155" s="20"/>
      <c r="J1155" s="20"/>
      <c r="K1155" s="21"/>
      <c r="L1155" s="20"/>
      <c r="M1155" s="21"/>
      <c r="N1155" s="21"/>
    </row>
    <row r="1156" spans="4:14" s="16" customFormat="1" x14ac:dyDescent="0.3">
      <c r="D1156" s="21"/>
      <c r="E1156" s="20"/>
      <c r="F1156" s="21"/>
      <c r="G1156" s="20"/>
      <c r="H1156" s="21"/>
      <c r="I1156" s="20"/>
      <c r="J1156" s="20"/>
      <c r="K1156" s="21"/>
      <c r="L1156" s="20"/>
      <c r="M1156" s="21"/>
      <c r="N1156" s="21"/>
    </row>
    <row r="1157" spans="4:14" s="16" customFormat="1" x14ac:dyDescent="0.3">
      <c r="D1157" s="21"/>
      <c r="E1157" s="20"/>
      <c r="F1157" s="21"/>
      <c r="G1157" s="20"/>
      <c r="H1157" s="21"/>
      <c r="I1157" s="20"/>
      <c r="J1157" s="20"/>
      <c r="K1157" s="21"/>
      <c r="L1157" s="20"/>
      <c r="M1157" s="21"/>
      <c r="N1157" s="21"/>
    </row>
    <row r="1158" spans="4:14" s="16" customFormat="1" x14ac:dyDescent="0.3">
      <c r="D1158" s="21"/>
      <c r="E1158" s="20"/>
      <c r="F1158" s="21"/>
      <c r="G1158" s="20"/>
      <c r="H1158" s="21"/>
      <c r="I1158" s="20"/>
      <c r="J1158" s="20"/>
      <c r="K1158" s="21"/>
      <c r="L1158" s="20"/>
      <c r="M1158" s="21"/>
      <c r="N1158" s="21"/>
    </row>
    <row r="1159" spans="4:14" s="16" customFormat="1" x14ac:dyDescent="0.3">
      <c r="D1159" s="21"/>
      <c r="E1159" s="20"/>
      <c r="F1159" s="21"/>
      <c r="G1159" s="20"/>
      <c r="H1159" s="21"/>
      <c r="I1159" s="20"/>
      <c r="J1159" s="20"/>
      <c r="K1159" s="21"/>
      <c r="L1159" s="20"/>
      <c r="M1159" s="21"/>
      <c r="N1159" s="21"/>
    </row>
    <row r="1160" spans="4:14" s="16" customFormat="1" x14ac:dyDescent="0.3">
      <c r="D1160" s="21"/>
      <c r="E1160" s="20"/>
      <c r="F1160" s="21"/>
      <c r="G1160" s="20"/>
      <c r="H1160" s="21"/>
      <c r="I1160" s="20"/>
      <c r="J1160" s="20"/>
      <c r="K1160" s="21"/>
      <c r="L1160" s="20"/>
      <c r="M1160" s="21"/>
      <c r="N1160" s="21"/>
    </row>
    <row r="1161" spans="4:14" s="16" customFormat="1" x14ac:dyDescent="0.3">
      <c r="D1161" s="21"/>
      <c r="E1161" s="20"/>
      <c r="F1161" s="21"/>
      <c r="G1161" s="20"/>
      <c r="H1161" s="21"/>
      <c r="I1161" s="20"/>
      <c r="J1161" s="20"/>
      <c r="K1161" s="21"/>
      <c r="L1161" s="20"/>
      <c r="M1161" s="21"/>
      <c r="N1161" s="21"/>
    </row>
    <row r="1162" spans="4:14" s="16" customFormat="1" x14ac:dyDescent="0.3">
      <c r="D1162" s="21"/>
      <c r="E1162" s="20"/>
      <c r="F1162" s="21"/>
      <c r="G1162" s="20"/>
      <c r="H1162" s="21"/>
      <c r="I1162" s="20"/>
      <c r="J1162" s="20"/>
      <c r="K1162" s="21"/>
      <c r="L1162" s="20"/>
      <c r="M1162" s="21"/>
      <c r="N1162" s="21"/>
    </row>
    <row r="1163" spans="4:14" s="16" customFormat="1" x14ac:dyDescent="0.3">
      <c r="D1163" s="21"/>
      <c r="E1163" s="20"/>
      <c r="F1163" s="21"/>
      <c r="G1163" s="20"/>
      <c r="H1163" s="21"/>
      <c r="I1163" s="20"/>
      <c r="J1163" s="20"/>
      <c r="K1163" s="21"/>
      <c r="L1163" s="20"/>
      <c r="M1163" s="21"/>
      <c r="N1163" s="21"/>
    </row>
    <row r="1164" spans="4:14" s="16" customFormat="1" x14ac:dyDescent="0.3">
      <c r="D1164" s="21"/>
      <c r="E1164" s="20"/>
      <c r="F1164" s="21"/>
      <c r="G1164" s="20"/>
      <c r="H1164" s="21"/>
      <c r="I1164" s="20"/>
      <c r="J1164" s="20"/>
      <c r="K1164" s="21"/>
      <c r="L1164" s="20"/>
      <c r="M1164" s="21"/>
      <c r="N1164" s="21"/>
    </row>
    <row r="1165" spans="4:14" s="16" customFormat="1" x14ac:dyDescent="0.3">
      <c r="D1165" s="21"/>
      <c r="E1165" s="20"/>
      <c r="F1165" s="21"/>
      <c r="G1165" s="20"/>
      <c r="H1165" s="21"/>
      <c r="I1165" s="20"/>
      <c r="J1165" s="20"/>
      <c r="K1165" s="21"/>
      <c r="L1165" s="20"/>
      <c r="M1165" s="21"/>
      <c r="N1165" s="21"/>
    </row>
    <row r="1166" spans="4:14" s="16" customFormat="1" x14ac:dyDescent="0.3">
      <c r="D1166" s="21"/>
      <c r="E1166" s="20"/>
      <c r="F1166" s="21"/>
      <c r="G1166" s="20"/>
      <c r="H1166" s="21"/>
      <c r="I1166" s="20"/>
      <c r="J1166" s="20"/>
      <c r="K1166" s="21"/>
      <c r="L1166" s="20"/>
      <c r="M1166" s="21"/>
      <c r="N1166" s="21"/>
    </row>
    <row r="1167" spans="4:14" s="16" customFormat="1" x14ac:dyDescent="0.3">
      <c r="D1167" s="21"/>
      <c r="E1167" s="20"/>
      <c r="F1167" s="21"/>
      <c r="G1167" s="20"/>
      <c r="H1167" s="21"/>
      <c r="I1167" s="20"/>
      <c r="J1167" s="20"/>
      <c r="K1167" s="21"/>
      <c r="L1167" s="20"/>
      <c r="M1167" s="21"/>
      <c r="N1167" s="21"/>
    </row>
    <row r="1168" spans="4:14" s="16" customFormat="1" x14ac:dyDescent="0.3">
      <c r="D1168" s="21"/>
      <c r="E1168" s="20"/>
      <c r="F1168" s="21"/>
      <c r="G1168" s="20"/>
      <c r="H1168" s="21"/>
      <c r="I1168" s="20"/>
      <c r="J1168" s="20"/>
      <c r="K1168" s="21"/>
      <c r="L1168" s="20"/>
      <c r="M1168" s="21"/>
      <c r="N1168" s="21"/>
    </row>
    <row r="1169" spans="4:14" s="16" customFormat="1" x14ac:dyDescent="0.3">
      <c r="D1169" s="21"/>
      <c r="E1169" s="20"/>
      <c r="F1169" s="21"/>
      <c r="G1169" s="20"/>
      <c r="H1169" s="21"/>
      <c r="I1169" s="20"/>
      <c r="J1169" s="20"/>
      <c r="K1169" s="21"/>
      <c r="L1169" s="20"/>
      <c r="M1169" s="21"/>
      <c r="N1169" s="21"/>
    </row>
    <row r="1170" spans="4:14" s="16" customFormat="1" x14ac:dyDescent="0.3">
      <c r="D1170" s="21"/>
      <c r="E1170" s="20"/>
      <c r="F1170" s="21"/>
      <c r="G1170" s="20"/>
      <c r="H1170" s="21"/>
      <c r="I1170" s="20"/>
      <c r="J1170" s="20"/>
      <c r="K1170" s="21"/>
      <c r="L1170" s="20"/>
      <c r="M1170" s="21"/>
      <c r="N1170" s="21"/>
    </row>
    <row r="1171" spans="4:14" s="16" customFormat="1" x14ac:dyDescent="0.3">
      <c r="D1171" s="21"/>
      <c r="E1171" s="20"/>
      <c r="F1171" s="21"/>
      <c r="G1171" s="20"/>
      <c r="H1171" s="21"/>
      <c r="I1171" s="20"/>
      <c r="J1171" s="20"/>
      <c r="K1171" s="21"/>
      <c r="L1171" s="20"/>
      <c r="M1171" s="21"/>
      <c r="N1171" s="21"/>
    </row>
    <row r="1172" spans="4:14" s="16" customFormat="1" x14ac:dyDescent="0.3">
      <c r="D1172" s="21"/>
      <c r="E1172" s="20"/>
      <c r="F1172" s="21"/>
      <c r="G1172" s="20"/>
      <c r="H1172" s="21"/>
      <c r="I1172" s="20"/>
      <c r="J1172" s="20"/>
      <c r="K1172" s="21"/>
      <c r="L1172" s="20"/>
      <c r="M1172" s="21"/>
      <c r="N1172" s="21"/>
    </row>
    <row r="1173" spans="4:14" s="16" customFormat="1" x14ac:dyDescent="0.3">
      <c r="D1173" s="21"/>
      <c r="E1173" s="20"/>
      <c r="F1173" s="21"/>
      <c r="G1173" s="20"/>
      <c r="H1173" s="21"/>
      <c r="I1173" s="20"/>
      <c r="J1173" s="20"/>
      <c r="K1173" s="21"/>
      <c r="L1173" s="20"/>
      <c r="M1173" s="21"/>
      <c r="N1173" s="21"/>
    </row>
    <row r="1174" spans="4:14" s="16" customFormat="1" x14ac:dyDescent="0.3">
      <c r="D1174" s="21"/>
      <c r="E1174" s="20"/>
      <c r="F1174" s="21"/>
      <c r="G1174" s="20"/>
      <c r="H1174" s="21"/>
      <c r="I1174" s="20"/>
      <c r="J1174" s="20"/>
      <c r="K1174" s="21"/>
      <c r="L1174" s="20"/>
      <c r="M1174" s="21"/>
      <c r="N1174" s="21"/>
    </row>
    <row r="1175" spans="4:14" s="16" customFormat="1" x14ac:dyDescent="0.3">
      <c r="D1175" s="21"/>
      <c r="E1175" s="20"/>
      <c r="F1175" s="21"/>
      <c r="G1175" s="20"/>
      <c r="H1175" s="21"/>
      <c r="I1175" s="20"/>
      <c r="J1175" s="20"/>
      <c r="K1175" s="21"/>
      <c r="L1175" s="20"/>
      <c r="M1175" s="21"/>
      <c r="N1175" s="21"/>
    </row>
    <row r="1176" spans="4:14" s="16" customFormat="1" x14ac:dyDescent="0.3">
      <c r="D1176" s="21"/>
      <c r="E1176" s="20"/>
      <c r="F1176" s="21"/>
      <c r="G1176" s="20"/>
      <c r="H1176" s="21"/>
      <c r="I1176" s="20"/>
      <c r="J1176" s="20"/>
      <c r="K1176" s="21"/>
      <c r="L1176" s="20"/>
      <c r="M1176" s="21"/>
      <c r="N1176" s="21"/>
    </row>
    <row r="1177" spans="4:14" s="16" customFormat="1" x14ac:dyDescent="0.3">
      <c r="D1177" s="21"/>
      <c r="E1177" s="20"/>
      <c r="F1177" s="21"/>
      <c r="G1177" s="20"/>
      <c r="H1177" s="21"/>
      <c r="I1177" s="20"/>
      <c r="J1177" s="20"/>
      <c r="K1177" s="21"/>
      <c r="L1177" s="20"/>
      <c r="M1177" s="21"/>
      <c r="N1177" s="21"/>
    </row>
    <row r="1178" spans="4:14" s="16" customFormat="1" x14ac:dyDescent="0.3">
      <c r="D1178" s="21"/>
      <c r="E1178" s="20"/>
      <c r="F1178" s="21"/>
      <c r="G1178" s="20"/>
      <c r="H1178" s="21"/>
      <c r="I1178" s="20"/>
      <c r="J1178" s="20"/>
      <c r="K1178" s="21"/>
      <c r="L1178" s="20"/>
      <c r="M1178" s="21"/>
      <c r="N1178" s="21"/>
    </row>
    <row r="1179" spans="4:14" s="16" customFormat="1" x14ac:dyDescent="0.3">
      <c r="D1179" s="21"/>
      <c r="E1179" s="20"/>
      <c r="F1179" s="21"/>
      <c r="G1179" s="20"/>
      <c r="H1179" s="21"/>
      <c r="I1179" s="20"/>
      <c r="J1179" s="20"/>
      <c r="K1179" s="21"/>
      <c r="L1179" s="20"/>
      <c r="M1179" s="21"/>
      <c r="N1179" s="21"/>
    </row>
    <row r="1180" spans="4:14" s="16" customFormat="1" x14ac:dyDescent="0.3">
      <c r="D1180" s="21"/>
      <c r="E1180" s="20"/>
      <c r="F1180" s="21"/>
      <c r="G1180" s="20"/>
      <c r="H1180" s="21"/>
      <c r="I1180" s="20"/>
      <c r="J1180" s="20"/>
      <c r="K1180" s="21"/>
      <c r="L1180" s="20"/>
      <c r="M1180" s="21"/>
      <c r="N1180" s="21"/>
    </row>
    <row r="1181" spans="4:14" s="16" customFormat="1" x14ac:dyDescent="0.3">
      <c r="D1181" s="21"/>
      <c r="E1181" s="20"/>
      <c r="F1181" s="21"/>
      <c r="G1181" s="20"/>
      <c r="H1181" s="21"/>
      <c r="I1181" s="20"/>
      <c r="J1181" s="20"/>
      <c r="K1181" s="21"/>
      <c r="L1181" s="20"/>
      <c r="M1181" s="21"/>
      <c r="N1181" s="21"/>
    </row>
    <row r="1182" spans="4:14" s="16" customFormat="1" x14ac:dyDescent="0.3">
      <c r="D1182" s="21"/>
      <c r="E1182" s="20"/>
      <c r="F1182" s="21"/>
      <c r="G1182" s="20"/>
      <c r="H1182" s="21"/>
      <c r="I1182" s="20"/>
      <c r="J1182" s="20"/>
      <c r="K1182" s="21"/>
      <c r="L1182" s="20"/>
      <c r="M1182" s="21"/>
      <c r="N1182" s="21"/>
    </row>
    <row r="1183" spans="4:14" s="16" customFormat="1" x14ac:dyDescent="0.3">
      <c r="D1183" s="21"/>
      <c r="E1183" s="20"/>
      <c r="F1183" s="21"/>
      <c r="G1183" s="20"/>
      <c r="H1183" s="21"/>
      <c r="I1183" s="20"/>
      <c r="J1183" s="20"/>
      <c r="K1183" s="21"/>
      <c r="L1183" s="20"/>
      <c r="M1183" s="21"/>
      <c r="N1183" s="21"/>
    </row>
    <row r="1184" spans="4:14" s="16" customFormat="1" x14ac:dyDescent="0.3">
      <c r="D1184" s="21"/>
      <c r="E1184" s="20"/>
      <c r="F1184" s="21"/>
      <c r="G1184" s="20"/>
      <c r="H1184" s="21"/>
      <c r="I1184" s="20"/>
      <c r="J1184" s="20"/>
      <c r="K1184" s="21"/>
      <c r="L1184" s="20"/>
      <c r="M1184" s="21"/>
      <c r="N1184" s="21"/>
    </row>
    <row r="1185" spans="4:14" s="16" customFormat="1" x14ac:dyDescent="0.3">
      <c r="D1185" s="21"/>
      <c r="E1185" s="20"/>
      <c r="F1185" s="21"/>
      <c r="G1185" s="20"/>
      <c r="H1185" s="21"/>
      <c r="I1185" s="20"/>
      <c r="J1185" s="20"/>
      <c r="K1185" s="21"/>
      <c r="L1185" s="20"/>
      <c r="M1185" s="21"/>
      <c r="N1185" s="21"/>
    </row>
    <row r="1186" spans="4:14" s="16" customFormat="1" x14ac:dyDescent="0.3">
      <c r="D1186" s="21"/>
      <c r="E1186" s="20"/>
      <c r="F1186" s="21"/>
      <c r="G1186" s="20"/>
      <c r="H1186" s="21"/>
      <c r="I1186" s="20"/>
      <c r="J1186" s="20"/>
      <c r="K1186" s="21"/>
      <c r="L1186" s="20"/>
      <c r="M1186" s="21"/>
      <c r="N1186" s="21"/>
    </row>
    <row r="1187" spans="4:14" s="16" customFormat="1" x14ac:dyDescent="0.3">
      <c r="D1187" s="21"/>
      <c r="E1187" s="20"/>
      <c r="F1187" s="21"/>
      <c r="G1187" s="20"/>
      <c r="H1187" s="21"/>
      <c r="I1187" s="20"/>
      <c r="J1187" s="20"/>
      <c r="K1187" s="21"/>
      <c r="L1187" s="20"/>
      <c r="M1187" s="21"/>
      <c r="N1187" s="21"/>
    </row>
    <row r="1188" spans="4:14" s="16" customFormat="1" x14ac:dyDescent="0.3">
      <c r="D1188" s="21"/>
      <c r="E1188" s="20"/>
      <c r="F1188" s="21"/>
      <c r="G1188" s="20"/>
      <c r="H1188" s="21"/>
      <c r="I1188" s="20"/>
      <c r="J1188" s="20"/>
      <c r="K1188" s="21"/>
      <c r="L1188" s="20"/>
      <c r="M1188" s="21"/>
      <c r="N1188" s="21"/>
    </row>
    <row r="1189" spans="4:14" s="16" customFormat="1" x14ac:dyDescent="0.3">
      <c r="D1189" s="21"/>
      <c r="E1189" s="20"/>
      <c r="F1189" s="21"/>
      <c r="G1189" s="20"/>
      <c r="H1189" s="21"/>
      <c r="I1189" s="20"/>
      <c r="J1189" s="20"/>
      <c r="K1189" s="21"/>
      <c r="L1189" s="20"/>
      <c r="M1189" s="21"/>
      <c r="N1189" s="21"/>
    </row>
    <row r="1190" spans="4:14" s="16" customFormat="1" x14ac:dyDescent="0.3">
      <c r="D1190" s="21"/>
      <c r="E1190" s="20"/>
      <c r="F1190" s="21"/>
      <c r="G1190" s="20"/>
      <c r="H1190" s="21"/>
      <c r="I1190" s="20"/>
      <c r="J1190" s="20"/>
      <c r="K1190" s="21"/>
      <c r="L1190" s="20"/>
      <c r="M1190" s="21"/>
      <c r="N1190" s="21"/>
    </row>
    <row r="1191" spans="4:14" s="16" customFormat="1" x14ac:dyDescent="0.3">
      <c r="D1191" s="21"/>
      <c r="E1191" s="20"/>
      <c r="F1191" s="21"/>
      <c r="G1191" s="20"/>
      <c r="H1191" s="21"/>
      <c r="I1191" s="20"/>
      <c r="J1191" s="20"/>
      <c r="K1191" s="21"/>
      <c r="L1191" s="20"/>
      <c r="M1191" s="21"/>
      <c r="N1191" s="21"/>
    </row>
    <row r="1192" spans="4:14" s="16" customFormat="1" x14ac:dyDescent="0.3">
      <c r="D1192" s="21"/>
      <c r="E1192" s="20"/>
      <c r="F1192" s="21"/>
      <c r="G1192" s="20"/>
      <c r="H1192" s="21"/>
      <c r="I1192" s="20"/>
      <c r="J1192" s="20"/>
      <c r="K1192" s="21"/>
      <c r="L1192" s="20"/>
      <c r="M1192" s="21"/>
      <c r="N1192" s="21"/>
    </row>
    <row r="1193" spans="4:14" s="16" customFormat="1" x14ac:dyDescent="0.3">
      <c r="D1193" s="21"/>
      <c r="E1193" s="20"/>
      <c r="F1193" s="21"/>
      <c r="G1193" s="20"/>
      <c r="H1193" s="21"/>
      <c r="I1193" s="20"/>
      <c r="J1193" s="20"/>
      <c r="K1193" s="21"/>
      <c r="L1193" s="20"/>
      <c r="M1193" s="21"/>
      <c r="N1193" s="21"/>
    </row>
    <row r="1194" spans="4:14" s="16" customFormat="1" x14ac:dyDescent="0.3">
      <c r="D1194" s="21"/>
      <c r="E1194" s="20"/>
      <c r="F1194" s="21"/>
      <c r="G1194" s="20"/>
      <c r="H1194" s="21"/>
      <c r="I1194" s="20"/>
      <c r="J1194" s="20"/>
      <c r="K1194" s="21"/>
      <c r="L1194" s="20"/>
      <c r="M1194" s="21"/>
      <c r="N1194" s="21"/>
    </row>
    <row r="1195" spans="4:14" s="16" customFormat="1" x14ac:dyDescent="0.3">
      <c r="D1195" s="21"/>
      <c r="E1195" s="20"/>
      <c r="F1195" s="21"/>
      <c r="G1195" s="20"/>
      <c r="H1195" s="21"/>
      <c r="I1195" s="20"/>
      <c r="J1195" s="20"/>
      <c r="K1195" s="21"/>
      <c r="L1195" s="20"/>
      <c r="M1195" s="21"/>
      <c r="N1195" s="21"/>
    </row>
    <row r="1196" spans="4:14" s="16" customFormat="1" x14ac:dyDescent="0.3">
      <c r="D1196" s="21"/>
      <c r="E1196" s="20"/>
      <c r="F1196" s="21"/>
      <c r="G1196" s="20"/>
      <c r="H1196" s="21"/>
      <c r="I1196" s="20"/>
      <c r="J1196" s="20"/>
      <c r="K1196" s="21"/>
      <c r="L1196" s="20"/>
      <c r="M1196" s="21"/>
      <c r="N1196" s="21"/>
    </row>
    <row r="1197" spans="4:14" s="16" customFormat="1" x14ac:dyDescent="0.3">
      <c r="D1197" s="21"/>
      <c r="E1197" s="20"/>
      <c r="F1197" s="21"/>
      <c r="G1197" s="20"/>
      <c r="H1197" s="21"/>
      <c r="I1197" s="20"/>
      <c r="J1197" s="20"/>
      <c r="K1197" s="21"/>
      <c r="L1197" s="20"/>
      <c r="M1197" s="21"/>
      <c r="N1197" s="21"/>
    </row>
    <row r="1198" spans="4:14" s="16" customFormat="1" x14ac:dyDescent="0.3">
      <c r="D1198" s="21"/>
      <c r="E1198" s="20"/>
      <c r="F1198" s="21"/>
      <c r="G1198" s="20"/>
      <c r="H1198" s="21"/>
      <c r="I1198" s="20"/>
      <c r="J1198" s="20"/>
      <c r="K1198" s="21"/>
      <c r="L1198" s="20"/>
      <c r="M1198" s="21"/>
      <c r="N1198" s="21"/>
    </row>
    <row r="1199" spans="4:14" s="16" customFormat="1" x14ac:dyDescent="0.3">
      <c r="D1199" s="21"/>
      <c r="E1199" s="20"/>
      <c r="F1199" s="21"/>
      <c r="G1199" s="20"/>
      <c r="H1199" s="21"/>
      <c r="I1199" s="20"/>
      <c r="J1199" s="20"/>
      <c r="K1199" s="21"/>
      <c r="L1199" s="20"/>
      <c r="M1199" s="21"/>
      <c r="N1199" s="21"/>
    </row>
    <row r="1200" spans="4:14" s="16" customFormat="1" x14ac:dyDescent="0.3">
      <c r="D1200" s="21"/>
      <c r="E1200" s="20"/>
      <c r="F1200" s="21"/>
      <c r="G1200" s="20"/>
      <c r="H1200" s="21"/>
      <c r="I1200" s="20"/>
      <c r="J1200" s="20"/>
      <c r="K1200" s="21"/>
      <c r="L1200" s="20"/>
      <c r="M1200" s="21"/>
      <c r="N1200" s="21"/>
    </row>
    <row r="1201" spans="4:14" s="16" customFormat="1" x14ac:dyDescent="0.3">
      <c r="D1201" s="21"/>
      <c r="E1201" s="20"/>
      <c r="F1201" s="21"/>
      <c r="G1201" s="20"/>
      <c r="H1201" s="21"/>
      <c r="I1201" s="20"/>
      <c r="J1201" s="20"/>
      <c r="K1201" s="21"/>
      <c r="L1201" s="20"/>
      <c r="M1201" s="21"/>
      <c r="N1201" s="21"/>
    </row>
    <row r="1202" spans="4:14" s="16" customFormat="1" x14ac:dyDescent="0.3">
      <c r="D1202" s="21"/>
      <c r="E1202" s="20"/>
      <c r="F1202" s="21"/>
      <c r="G1202" s="20"/>
      <c r="H1202" s="21"/>
      <c r="I1202" s="20"/>
      <c r="J1202" s="20"/>
      <c r="K1202" s="21"/>
      <c r="L1202" s="20"/>
      <c r="M1202" s="21"/>
      <c r="N1202" s="21"/>
    </row>
    <row r="1203" spans="4:14" s="16" customFormat="1" x14ac:dyDescent="0.3">
      <c r="D1203" s="21"/>
      <c r="E1203" s="20"/>
      <c r="F1203" s="21"/>
      <c r="G1203" s="20"/>
      <c r="H1203" s="21"/>
      <c r="I1203" s="20"/>
      <c r="J1203" s="20"/>
      <c r="K1203" s="21"/>
      <c r="L1203" s="20"/>
      <c r="M1203" s="21"/>
      <c r="N1203" s="21"/>
    </row>
    <row r="1204" spans="4:14" s="16" customFormat="1" x14ac:dyDescent="0.3">
      <c r="D1204" s="21"/>
      <c r="E1204" s="20"/>
      <c r="F1204" s="21"/>
      <c r="G1204" s="20"/>
      <c r="H1204" s="21"/>
      <c r="I1204" s="20"/>
      <c r="J1204" s="20"/>
      <c r="K1204" s="21"/>
      <c r="L1204" s="20"/>
      <c r="M1204" s="21"/>
      <c r="N1204" s="21"/>
    </row>
    <row r="1205" spans="4:14" s="16" customFormat="1" x14ac:dyDescent="0.3">
      <c r="D1205" s="21"/>
      <c r="E1205" s="20"/>
      <c r="F1205" s="21"/>
      <c r="G1205" s="20"/>
      <c r="H1205" s="21"/>
      <c r="I1205" s="20"/>
      <c r="J1205" s="20"/>
      <c r="K1205" s="21"/>
      <c r="L1205" s="20"/>
      <c r="M1205" s="21"/>
      <c r="N1205" s="21"/>
    </row>
    <row r="1206" spans="4:14" s="16" customFormat="1" x14ac:dyDescent="0.3">
      <c r="D1206" s="21"/>
      <c r="E1206" s="20"/>
      <c r="F1206" s="21"/>
      <c r="G1206" s="20"/>
      <c r="H1206" s="21"/>
      <c r="I1206" s="20"/>
      <c r="J1206" s="20"/>
      <c r="K1206" s="21"/>
      <c r="L1206" s="20"/>
      <c r="M1206" s="21"/>
      <c r="N1206" s="21"/>
    </row>
    <row r="1207" spans="4:14" s="16" customFormat="1" x14ac:dyDescent="0.3">
      <c r="D1207" s="21"/>
      <c r="E1207" s="20"/>
      <c r="F1207" s="21"/>
      <c r="G1207" s="20"/>
      <c r="H1207" s="21"/>
      <c r="I1207" s="20"/>
      <c r="J1207" s="20"/>
      <c r="K1207" s="21"/>
      <c r="L1207" s="20"/>
      <c r="M1207" s="21"/>
      <c r="N1207" s="21"/>
    </row>
    <row r="1208" spans="4:14" s="16" customFormat="1" x14ac:dyDescent="0.3">
      <c r="D1208" s="21"/>
      <c r="E1208" s="20"/>
      <c r="F1208" s="21"/>
      <c r="G1208" s="20"/>
      <c r="H1208" s="21"/>
      <c r="I1208" s="20"/>
      <c r="J1208" s="20"/>
      <c r="K1208" s="21"/>
      <c r="L1208" s="20"/>
      <c r="M1208" s="21"/>
      <c r="N1208" s="21"/>
    </row>
    <row r="1209" spans="4:14" s="16" customFormat="1" x14ac:dyDescent="0.3">
      <c r="D1209" s="21"/>
      <c r="E1209" s="20"/>
      <c r="F1209" s="21"/>
      <c r="G1209" s="20"/>
      <c r="H1209" s="21"/>
      <c r="I1209" s="20"/>
      <c r="J1209" s="20"/>
      <c r="K1209" s="21"/>
      <c r="L1209" s="20"/>
      <c r="M1209" s="21"/>
      <c r="N1209" s="21"/>
    </row>
    <row r="1210" spans="4:14" s="16" customFormat="1" x14ac:dyDescent="0.3">
      <c r="D1210" s="21"/>
      <c r="E1210" s="20"/>
      <c r="F1210" s="21"/>
      <c r="G1210" s="20"/>
      <c r="H1210" s="21"/>
      <c r="I1210" s="20"/>
      <c r="J1210" s="20"/>
      <c r="K1210" s="21"/>
      <c r="L1210" s="20"/>
      <c r="M1210" s="21"/>
      <c r="N1210" s="21"/>
    </row>
    <row r="1211" spans="4:14" s="16" customFormat="1" x14ac:dyDescent="0.3">
      <c r="D1211" s="21"/>
      <c r="E1211" s="20"/>
      <c r="F1211" s="21"/>
      <c r="G1211" s="20"/>
      <c r="H1211" s="21"/>
      <c r="I1211" s="20"/>
      <c r="J1211" s="20"/>
      <c r="K1211" s="21"/>
      <c r="L1211" s="20"/>
      <c r="M1211" s="21"/>
      <c r="N1211" s="21"/>
    </row>
    <row r="1212" spans="4:14" s="16" customFormat="1" x14ac:dyDescent="0.3">
      <c r="D1212" s="21"/>
      <c r="E1212" s="20"/>
      <c r="F1212" s="21"/>
      <c r="G1212" s="20"/>
      <c r="H1212" s="21"/>
      <c r="I1212" s="20"/>
      <c r="J1212" s="20"/>
      <c r="K1212" s="21"/>
      <c r="L1212" s="20"/>
      <c r="M1212" s="21"/>
      <c r="N1212" s="21"/>
    </row>
    <row r="1213" spans="4:14" s="16" customFormat="1" x14ac:dyDescent="0.3">
      <c r="D1213" s="21"/>
      <c r="E1213" s="20"/>
      <c r="F1213" s="21"/>
      <c r="G1213" s="20"/>
      <c r="H1213" s="21"/>
      <c r="I1213" s="20"/>
      <c r="J1213" s="20"/>
      <c r="K1213" s="21"/>
      <c r="L1213" s="20"/>
      <c r="M1213" s="21"/>
      <c r="N1213" s="21"/>
    </row>
    <row r="1214" spans="4:14" s="16" customFormat="1" x14ac:dyDescent="0.3">
      <c r="D1214" s="21"/>
      <c r="E1214" s="20"/>
      <c r="F1214" s="21"/>
      <c r="G1214" s="20"/>
      <c r="H1214" s="21"/>
      <c r="I1214" s="20"/>
      <c r="J1214" s="20"/>
      <c r="K1214" s="21"/>
      <c r="L1214" s="20"/>
      <c r="M1214" s="21"/>
      <c r="N1214" s="21"/>
    </row>
    <row r="1215" spans="4:14" s="16" customFormat="1" x14ac:dyDescent="0.3">
      <c r="D1215" s="21"/>
      <c r="E1215" s="20"/>
      <c r="F1215" s="21"/>
      <c r="G1215" s="20"/>
      <c r="H1215" s="21"/>
      <c r="I1215" s="20"/>
      <c r="J1215" s="20"/>
      <c r="K1215" s="21"/>
      <c r="L1215" s="20"/>
      <c r="M1215" s="21"/>
      <c r="N1215" s="21"/>
    </row>
    <row r="1216" spans="4:14" s="16" customFormat="1" x14ac:dyDescent="0.3">
      <c r="D1216" s="21"/>
      <c r="E1216" s="20"/>
      <c r="F1216" s="21"/>
      <c r="G1216" s="20"/>
      <c r="H1216" s="21"/>
      <c r="I1216" s="20"/>
      <c r="J1216" s="20"/>
      <c r="K1216" s="21"/>
      <c r="L1216" s="20"/>
      <c r="M1216" s="21"/>
      <c r="N1216" s="21"/>
    </row>
    <row r="1217" spans="4:14" s="16" customFormat="1" x14ac:dyDescent="0.3">
      <c r="D1217" s="21"/>
      <c r="E1217" s="20"/>
      <c r="F1217" s="21"/>
      <c r="G1217" s="20"/>
      <c r="H1217" s="21"/>
      <c r="I1217" s="20"/>
      <c r="J1217" s="20"/>
      <c r="K1217" s="21"/>
      <c r="L1217" s="20"/>
      <c r="M1217" s="21"/>
      <c r="N1217" s="21"/>
    </row>
    <row r="1218" spans="4:14" s="16" customFormat="1" x14ac:dyDescent="0.3">
      <c r="D1218" s="21"/>
      <c r="E1218" s="20"/>
      <c r="F1218" s="21"/>
      <c r="G1218" s="20"/>
      <c r="H1218" s="21"/>
      <c r="I1218" s="20"/>
      <c r="J1218" s="20"/>
      <c r="K1218" s="21"/>
      <c r="L1218" s="20"/>
      <c r="M1218" s="21"/>
      <c r="N1218" s="21"/>
    </row>
    <row r="1219" spans="4:14" s="16" customFormat="1" x14ac:dyDescent="0.3">
      <c r="D1219" s="21"/>
      <c r="E1219" s="20"/>
      <c r="F1219" s="21"/>
      <c r="G1219" s="20"/>
      <c r="H1219" s="21"/>
      <c r="I1219" s="20"/>
      <c r="J1219" s="20"/>
      <c r="K1219" s="21"/>
      <c r="L1219" s="20"/>
      <c r="M1219" s="21"/>
      <c r="N1219" s="21"/>
    </row>
    <row r="1220" spans="4:14" s="16" customFormat="1" x14ac:dyDescent="0.3">
      <c r="D1220" s="21"/>
      <c r="E1220" s="20"/>
      <c r="F1220" s="21"/>
      <c r="G1220" s="20"/>
      <c r="H1220" s="21"/>
      <c r="I1220" s="20"/>
      <c r="J1220" s="20"/>
      <c r="K1220" s="21"/>
      <c r="L1220" s="20"/>
      <c r="M1220" s="21"/>
      <c r="N1220" s="21"/>
    </row>
    <row r="1221" spans="4:14" s="16" customFormat="1" x14ac:dyDescent="0.3">
      <c r="D1221" s="21"/>
      <c r="E1221" s="20"/>
      <c r="F1221" s="21"/>
      <c r="G1221" s="20"/>
      <c r="H1221" s="21"/>
      <c r="I1221" s="20"/>
      <c r="J1221" s="20"/>
      <c r="K1221" s="21"/>
      <c r="L1221" s="20"/>
      <c r="M1221" s="21"/>
      <c r="N1221" s="21"/>
    </row>
    <row r="1222" spans="4:14" s="16" customFormat="1" x14ac:dyDescent="0.3">
      <c r="D1222" s="21"/>
      <c r="E1222" s="20"/>
      <c r="F1222" s="21"/>
      <c r="G1222" s="20"/>
      <c r="H1222" s="21"/>
      <c r="I1222" s="20"/>
      <c r="J1222" s="20"/>
      <c r="K1222" s="21"/>
      <c r="L1222" s="20"/>
      <c r="M1222" s="21"/>
      <c r="N1222" s="21"/>
    </row>
    <row r="1223" spans="4:14" s="16" customFormat="1" x14ac:dyDescent="0.3">
      <c r="D1223" s="21"/>
      <c r="E1223" s="20"/>
      <c r="F1223" s="21"/>
      <c r="G1223" s="20"/>
      <c r="H1223" s="21"/>
      <c r="I1223" s="20"/>
      <c r="J1223" s="20"/>
      <c r="K1223" s="21"/>
      <c r="L1223" s="20"/>
      <c r="M1223" s="21"/>
      <c r="N1223" s="21"/>
    </row>
    <row r="1224" spans="4:14" s="16" customFormat="1" x14ac:dyDescent="0.3">
      <c r="D1224" s="21"/>
      <c r="E1224" s="20"/>
      <c r="F1224" s="21"/>
      <c r="G1224" s="20"/>
      <c r="H1224" s="21"/>
      <c r="I1224" s="20"/>
      <c r="J1224" s="20"/>
      <c r="K1224" s="21"/>
      <c r="L1224" s="20"/>
      <c r="M1224" s="21"/>
      <c r="N1224" s="21"/>
    </row>
    <row r="1225" spans="4:14" s="16" customFormat="1" x14ac:dyDescent="0.3">
      <c r="D1225" s="21"/>
      <c r="E1225" s="20"/>
      <c r="F1225" s="21"/>
      <c r="G1225" s="20"/>
      <c r="H1225" s="21"/>
      <c r="I1225" s="20"/>
      <c r="J1225" s="20"/>
      <c r="K1225" s="21"/>
      <c r="L1225" s="20"/>
      <c r="M1225" s="21"/>
      <c r="N1225" s="21"/>
    </row>
    <row r="1226" spans="4:14" s="16" customFormat="1" x14ac:dyDescent="0.3">
      <c r="D1226" s="21"/>
      <c r="E1226" s="20"/>
      <c r="F1226" s="21"/>
      <c r="G1226" s="20"/>
      <c r="H1226" s="21"/>
      <c r="I1226" s="20"/>
      <c r="J1226" s="20"/>
      <c r="K1226" s="21"/>
      <c r="L1226" s="20"/>
      <c r="M1226" s="21"/>
      <c r="N1226" s="21"/>
    </row>
    <row r="1227" spans="4:14" s="16" customFormat="1" x14ac:dyDescent="0.3">
      <c r="D1227" s="21"/>
      <c r="E1227" s="20"/>
      <c r="F1227" s="21"/>
      <c r="G1227" s="20"/>
      <c r="H1227" s="21"/>
      <c r="I1227" s="20"/>
      <c r="J1227" s="20"/>
      <c r="K1227" s="21"/>
      <c r="L1227" s="20"/>
      <c r="M1227" s="21"/>
      <c r="N1227" s="21"/>
    </row>
    <row r="1228" spans="4:14" s="16" customFormat="1" x14ac:dyDescent="0.3">
      <c r="D1228" s="21"/>
      <c r="E1228" s="20"/>
      <c r="F1228" s="21"/>
      <c r="G1228" s="20"/>
      <c r="H1228" s="21"/>
      <c r="I1228" s="20"/>
      <c r="J1228" s="20"/>
      <c r="K1228" s="21"/>
      <c r="L1228" s="20"/>
      <c r="M1228" s="21"/>
      <c r="N1228" s="21"/>
    </row>
    <row r="1229" spans="4:14" s="16" customFormat="1" x14ac:dyDescent="0.3">
      <c r="D1229" s="21"/>
      <c r="E1229" s="20"/>
      <c r="F1229" s="21"/>
      <c r="G1229" s="20"/>
      <c r="H1229" s="21"/>
      <c r="I1229" s="20"/>
      <c r="J1229" s="20"/>
      <c r="K1229" s="21"/>
      <c r="L1229" s="20"/>
      <c r="M1229" s="21"/>
      <c r="N1229" s="21"/>
    </row>
    <row r="1230" spans="4:14" s="16" customFormat="1" x14ac:dyDescent="0.3">
      <c r="D1230" s="21"/>
      <c r="E1230" s="20"/>
      <c r="F1230" s="21"/>
      <c r="G1230" s="20"/>
      <c r="H1230" s="21"/>
      <c r="I1230" s="20"/>
      <c r="J1230" s="20"/>
      <c r="K1230" s="21"/>
      <c r="L1230" s="20"/>
      <c r="M1230" s="21"/>
      <c r="N1230" s="21"/>
    </row>
    <row r="1231" spans="4:14" s="16" customFormat="1" x14ac:dyDescent="0.3">
      <c r="D1231" s="21"/>
      <c r="E1231" s="20"/>
      <c r="F1231" s="21"/>
      <c r="G1231" s="20"/>
      <c r="H1231" s="21"/>
      <c r="I1231" s="20"/>
      <c r="J1231" s="20"/>
      <c r="K1231" s="21"/>
      <c r="L1231" s="20"/>
      <c r="M1231" s="21"/>
      <c r="N1231" s="21"/>
    </row>
    <row r="1232" spans="4:14" s="16" customFormat="1" x14ac:dyDescent="0.3">
      <c r="D1232" s="21"/>
      <c r="E1232" s="20"/>
      <c r="F1232" s="21"/>
      <c r="G1232" s="20"/>
      <c r="H1232" s="21"/>
      <c r="I1232" s="20"/>
      <c r="J1232" s="20"/>
      <c r="K1232" s="21"/>
      <c r="L1232" s="20"/>
      <c r="M1232" s="21"/>
      <c r="N1232" s="21"/>
    </row>
    <row r="1233" spans="4:14" s="16" customFormat="1" x14ac:dyDescent="0.3">
      <c r="D1233" s="21"/>
      <c r="E1233" s="20"/>
      <c r="F1233" s="21"/>
      <c r="G1233" s="20"/>
      <c r="H1233" s="21"/>
      <c r="I1233" s="20"/>
      <c r="J1233" s="20"/>
      <c r="K1233" s="21"/>
      <c r="L1233" s="20"/>
      <c r="M1233" s="21"/>
      <c r="N1233" s="21"/>
    </row>
    <row r="1234" spans="4:14" s="16" customFormat="1" x14ac:dyDescent="0.3">
      <c r="D1234" s="21"/>
      <c r="E1234" s="20"/>
      <c r="F1234" s="21"/>
      <c r="G1234" s="20"/>
      <c r="H1234" s="21"/>
      <c r="I1234" s="20"/>
      <c r="J1234" s="20"/>
      <c r="K1234" s="21"/>
      <c r="L1234" s="20"/>
      <c r="M1234" s="21"/>
      <c r="N1234" s="21"/>
    </row>
    <row r="1235" spans="4:14" s="16" customFormat="1" x14ac:dyDescent="0.3">
      <c r="D1235" s="21"/>
      <c r="E1235" s="20"/>
      <c r="F1235" s="21"/>
      <c r="G1235" s="20"/>
      <c r="H1235" s="21"/>
      <c r="I1235" s="20"/>
      <c r="J1235" s="20"/>
      <c r="K1235" s="21"/>
      <c r="L1235" s="20"/>
      <c r="M1235" s="21"/>
      <c r="N1235" s="21"/>
    </row>
    <row r="1236" spans="4:14" s="16" customFormat="1" x14ac:dyDescent="0.3">
      <c r="D1236" s="21"/>
      <c r="E1236" s="20"/>
      <c r="F1236" s="21"/>
      <c r="G1236" s="20"/>
      <c r="H1236" s="21"/>
      <c r="I1236" s="20"/>
      <c r="J1236" s="20"/>
      <c r="K1236" s="21"/>
      <c r="L1236" s="20"/>
      <c r="M1236" s="21"/>
      <c r="N1236" s="21"/>
    </row>
    <row r="1237" spans="4:14" s="16" customFormat="1" x14ac:dyDescent="0.3">
      <c r="D1237" s="21"/>
      <c r="E1237" s="20"/>
      <c r="F1237" s="21"/>
      <c r="G1237" s="20"/>
      <c r="H1237" s="21"/>
      <c r="I1237" s="20"/>
      <c r="J1237" s="20"/>
      <c r="K1237" s="21"/>
      <c r="L1237" s="20"/>
      <c r="M1237" s="21"/>
      <c r="N1237" s="21"/>
    </row>
    <row r="1238" spans="4:14" s="16" customFormat="1" x14ac:dyDescent="0.3">
      <c r="D1238" s="21"/>
      <c r="E1238" s="20"/>
      <c r="F1238" s="21"/>
      <c r="G1238" s="20"/>
      <c r="H1238" s="21"/>
      <c r="I1238" s="20"/>
      <c r="J1238" s="20"/>
      <c r="K1238" s="21"/>
      <c r="L1238" s="20"/>
      <c r="M1238" s="21"/>
      <c r="N1238" s="21"/>
    </row>
    <row r="1239" spans="4:14" s="16" customFormat="1" x14ac:dyDescent="0.3">
      <c r="D1239" s="21"/>
      <c r="E1239" s="20"/>
      <c r="F1239" s="21"/>
      <c r="G1239" s="20"/>
      <c r="H1239" s="21"/>
      <c r="I1239" s="20"/>
      <c r="J1239" s="20"/>
      <c r="K1239" s="21"/>
      <c r="L1239" s="20"/>
      <c r="M1239" s="21"/>
      <c r="N1239" s="21"/>
    </row>
    <row r="1240" spans="4:14" s="16" customFormat="1" x14ac:dyDescent="0.3">
      <c r="D1240" s="21"/>
      <c r="E1240" s="20"/>
      <c r="F1240" s="21"/>
      <c r="G1240" s="20"/>
      <c r="H1240" s="21"/>
      <c r="I1240" s="20"/>
      <c r="J1240" s="20"/>
      <c r="K1240" s="21"/>
      <c r="L1240" s="20"/>
      <c r="M1240" s="21"/>
      <c r="N1240" s="21"/>
    </row>
    <row r="1241" spans="4:14" s="16" customFormat="1" x14ac:dyDescent="0.3">
      <c r="D1241" s="21"/>
      <c r="E1241" s="20"/>
      <c r="F1241" s="21"/>
      <c r="G1241" s="20"/>
      <c r="H1241" s="21"/>
      <c r="I1241" s="20"/>
      <c r="J1241" s="20"/>
      <c r="K1241" s="21"/>
      <c r="L1241" s="20"/>
      <c r="M1241" s="21"/>
      <c r="N1241" s="21"/>
    </row>
    <row r="1242" spans="4:14" s="16" customFormat="1" x14ac:dyDescent="0.3">
      <c r="D1242" s="21"/>
      <c r="E1242" s="20"/>
      <c r="F1242" s="21"/>
      <c r="G1242" s="20"/>
      <c r="H1242" s="21"/>
      <c r="I1242" s="20"/>
      <c r="J1242" s="20"/>
      <c r="K1242" s="21"/>
      <c r="L1242" s="20"/>
      <c r="M1242" s="21"/>
      <c r="N1242" s="21"/>
    </row>
    <row r="1243" spans="4:14" s="16" customFormat="1" x14ac:dyDescent="0.3">
      <c r="D1243" s="21"/>
      <c r="E1243" s="20"/>
      <c r="F1243" s="21"/>
      <c r="G1243" s="20"/>
      <c r="H1243" s="21"/>
      <c r="I1243" s="20"/>
      <c r="J1243" s="20"/>
      <c r="K1243" s="21"/>
      <c r="L1243" s="20"/>
      <c r="M1243" s="21"/>
      <c r="N1243" s="21"/>
    </row>
    <row r="1244" spans="4:14" s="16" customFormat="1" x14ac:dyDescent="0.3">
      <c r="D1244" s="21"/>
      <c r="E1244" s="20"/>
      <c r="F1244" s="21"/>
      <c r="G1244" s="20"/>
      <c r="H1244" s="21"/>
      <c r="I1244" s="20"/>
      <c r="J1244" s="20"/>
      <c r="K1244" s="21"/>
      <c r="L1244" s="20"/>
      <c r="M1244" s="21"/>
      <c r="N1244" s="21"/>
    </row>
    <row r="1245" spans="4:14" s="16" customFormat="1" x14ac:dyDescent="0.3">
      <c r="D1245" s="21"/>
      <c r="E1245" s="20"/>
      <c r="F1245" s="21"/>
      <c r="G1245" s="20"/>
      <c r="H1245" s="21"/>
      <c r="I1245" s="20"/>
      <c r="J1245" s="20"/>
      <c r="K1245" s="21"/>
      <c r="L1245" s="20"/>
      <c r="M1245" s="21"/>
      <c r="N1245" s="21"/>
    </row>
    <row r="1246" spans="4:14" s="16" customFormat="1" x14ac:dyDescent="0.3">
      <c r="D1246" s="21"/>
      <c r="E1246" s="20"/>
      <c r="F1246" s="21"/>
      <c r="G1246" s="20"/>
      <c r="H1246" s="21"/>
      <c r="I1246" s="20"/>
      <c r="J1246" s="20"/>
      <c r="K1246" s="21"/>
      <c r="L1246" s="20"/>
      <c r="M1246" s="21"/>
      <c r="N1246" s="21"/>
    </row>
    <row r="1247" spans="4:14" s="16" customFormat="1" x14ac:dyDescent="0.3">
      <c r="D1247" s="21"/>
      <c r="E1247" s="20"/>
      <c r="F1247" s="21"/>
      <c r="G1247" s="20"/>
      <c r="H1247" s="21"/>
      <c r="I1247" s="20"/>
      <c r="J1247" s="20"/>
      <c r="K1247" s="21"/>
      <c r="L1247" s="20"/>
      <c r="M1247" s="21"/>
      <c r="N1247" s="21"/>
    </row>
    <row r="1248" spans="4:14" s="16" customFormat="1" x14ac:dyDescent="0.3">
      <c r="D1248" s="21"/>
      <c r="E1248" s="20"/>
      <c r="F1248" s="21"/>
      <c r="G1248" s="20"/>
      <c r="H1248" s="21"/>
      <c r="I1248" s="20"/>
      <c r="J1248" s="20"/>
      <c r="K1248" s="21"/>
      <c r="L1248" s="20"/>
      <c r="M1248" s="21"/>
      <c r="N1248" s="21"/>
    </row>
    <row r="1249" spans="4:14" s="16" customFormat="1" x14ac:dyDescent="0.3">
      <c r="D1249" s="21"/>
      <c r="E1249" s="20"/>
      <c r="F1249" s="21"/>
      <c r="G1249" s="20"/>
      <c r="H1249" s="21"/>
      <c r="I1249" s="20"/>
      <c r="J1249" s="20"/>
      <c r="K1249" s="21"/>
      <c r="L1249" s="20"/>
      <c r="M1249" s="21"/>
      <c r="N1249" s="21"/>
    </row>
    <row r="1250" spans="4:14" s="16" customFormat="1" x14ac:dyDescent="0.3">
      <c r="D1250" s="21"/>
      <c r="E1250" s="20"/>
      <c r="F1250" s="21"/>
      <c r="G1250" s="20"/>
      <c r="H1250" s="21"/>
      <c r="I1250" s="20"/>
      <c r="J1250" s="20"/>
      <c r="K1250" s="21"/>
      <c r="L1250" s="20"/>
      <c r="M1250" s="21"/>
      <c r="N1250" s="21"/>
    </row>
    <row r="1251" spans="4:14" s="16" customFormat="1" x14ac:dyDescent="0.3">
      <c r="D1251" s="21"/>
      <c r="E1251" s="20"/>
      <c r="F1251" s="21"/>
      <c r="G1251" s="20"/>
      <c r="H1251" s="21"/>
      <c r="I1251" s="20"/>
      <c r="J1251" s="20"/>
      <c r="K1251" s="21"/>
      <c r="L1251" s="20"/>
      <c r="M1251" s="21"/>
      <c r="N1251" s="21"/>
    </row>
    <row r="1252" spans="4:14" s="16" customFormat="1" x14ac:dyDescent="0.3">
      <c r="D1252" s="21"/>
      <c r="E1252" s="20"/>
      <c r="F1252" s="21"/>
      <c r="G1252" s="20"/>
      <c r="H1252" s="21"/>
      <c r="I1252" s="20"/>
      <c r="J1252" s="20"/>
      <c r="K1252" s="21"/>
      <c r="L1252" s="20"/>
      <c r="M1252" s="21"/>
      <c r="N1252" s="21"/>
    </row>
    <row r="1253" spans="4:14" s="16" customFormat="1" x14ac:dyDescent="0.3">
      <c r="D1253" s="21"/>
      <c r="E1253" s="20"/>
      <c r="F1253" s="21"/>
      <c r="G1253" s="20"/>
      <c r="H1253" s="21"/>
      <c r="I1253" s="20"/>
      <c r="J1253" s="20"/>
      <c r="K1253" s="21"/>
      <c r="L1253" s="20"/>
      <c r="M1253" s="21"/>
      <c r="N1253" s="21"/>
    </row>
    <row r="1254" spans="4:14" s="16" customFormat="1" x14ac:dyDescent="0.3">
      <c r="D1254" s="21"/>
      <c r="E1254" s="20"/>
      <c r="F1254" s="21"/>
      <c r="G1254" s="20"/>
      <c r="H1254" s="21"/>
      <c r="I1254" s="20"/>
      <c r="J1254" s="20"/>
      <c r="K1254" s="21"/>
      <c r="L1254" s="20"/>
      <c r="M1254" s="21"/>
      <c r="N1254" s="21"/>
    </row>
    <row r="1255" spans="4:14" s="16" customFormat="1" x14ac:dyDescent="0.3">
      <c r="D1255" s="21"/>
      <c r="E1255" s="20"/>
      <c r="F1255" s="21"/>
      <c r="G1255" s="20"/>
      <c r="H1255" s="21"/>
      <c r="I1255" s="20"/>
      <c r="J1255" s="20"/>
      <c r="K1255" s="21"/>
      <c r="L1255" s="20"/>
      <c r="M1255" s="21"/>
      <c r="N1255" s="21"/>
    </row>
    <row r="1256" spans="4:14" s="16" customFormat="1" x14ac:dyDescent="0.3">
      <c r="D1256" s="21"/>
      <c r="E1256" s="20"/>
      <c r="F1256" s="21"/>
      <c r="G1256" s="20"/>
      <c r="H1256" s="21"/>
      <c r="I1256" s="20"/>
      <c r="J1256" s="20"/>
      <c r="K1256" s="21"/>
      <c r="L1256" s="20"/>
      <c r="M1256" s="21"/>
      <c r="N1256" s="21"/>
    </row>
    <row r="1257" spans="4:14" s="16" customFormat="1" x14ac:dyDescent="0.3">
      <c r="D1257" s="21"/>
      <c r="E1257" s="20"/>
      <c r="F1257" s="21"/>
      <c r="G1257" s="20"/>
      <c r="H1257" s="21"/>
      <c r="I1257" s="20"/>
      <c r="J1257" s="20"/>
      <c r="K1257" s="21"/>
      <c r="L1257" s="20"/>
      <c r="M1257" s="21"/>
      <c r="N1257" s="21"/>
    </row>
    <row r="1258" spans="4:14" s="16" customFormat="1" x14ac:dyDescent="0.3">
      <c r="D1258" s="21"/>
      <c r="E1258" s="20"/>
      <c r="F1258" s="21"/>
      <c r="G1258" s="20"/>
      <c r="H1258" s="21"/>
      <c r="I1258" s="20"/>
      <c r="J1258" s="20"/>
      <c r="K1258" s="21"/>
      <c r="L1258" s="20"/>
      <c r="M1258" s="21"/>
      <c r="N1258" s="21"/>
    </row>
    <row r="1259" spans="4:14" s="16" customFormat="1" x14ac:dyDescent="0.3">
      <c r="D1259" s="21"/>
      <c r="E1259" s="20"/>
      <c r="F1259" s="21"/>
      <c r="G1259" s="20"/>
      <c r="H1259" s="21"/>
      <c r="I1259" s="20"/>
      <c r="J1259" s="20"/>
      <c r="K1259" s="21"/>
      <c r="L1259" s="20"/>
      <c r="M1259" s="21"/>
      <c r="N1259" s="21"/>
    </row>
    <row r="1260" spans="4:14" s="16" customFormat="1" x14ac:dyDescent="0.3">
      <c r="D1260" s="21"/>
      <c r="E1260" s="20"/>
      <c r="F1260" s="21"/>
      <c r="G1260" s="20"/>
      <c r="H1260" s="21"/>
      <c r="I1260" s="20"/>
      <c r="J1260" s="20"/>
      <c r="K1260" s="21"/>
      <c r="L1260" s="20"/>
      <c r="M1260" s="21"/>
      <c r="N1260" s="21"/>
    </row>
    <row r="1261" spans="4:14" s="16" customFormat="1" x14ac:dyDescent="0.3">
      <c r="D1261" s="21"/>
      <c r="E1261" s="20"/>
      <c r="F1261" s="21"/>
      <c r="G1261" s="20"/>
      <c r="H1261" s="21"/>
      <c r="I1261" s="20"/>
      <c r="J1261" s="20"/>
      <c r="K1261" s="21"/>
      <c r="L1261" s="20"/>
      <c r="M1261" s="21"/>
      <c r="N1261" s="21"/>
    </row>
    <row r="1262" spans="4:14" s="16" customFormat="1" x14ac:dyDescent="0.3">
      <c r="D1262" s="21"/>
      <c r="E1262" s="20"/>
      <c r="F1262" s="21"/>
      <c r="G1262" s="20"/>
      <c r="H1262" s="21"/>
      <c r="I1262" s="20"/>
      <c r="J1262" s="20"/>
      <c r="K1262" s="21"/>
      <c r="L1262" s="20"/>
      <c r="M1262" s="21"/>
      <c r="N1262" s="21"/>
    </row>
    <row r="1263" spans="4:14" s="16" customFormat="1" x14ac:dyDescent="0.3">
      <c r="D1263" s="21"/>
      <c r="E1263" s="20"/>
      <c r="F1263" s="21"/>
      <c r="G1263" s="20"/>
      <c r="H1263" s="21"/>
      <c r="I1263" s="20"/>
      <c r="J1263" s="20"/>
      <c r="K1263" s="21"/>
      <c r="L1263" s="20"/>
      <c r="M1263" s="21"/>
      <c r="N1263" s="21"/>
    </row>
    <row r="1264" spans="4:14" s="16" customFormat="1" x14ac:dyDescent="0.3">
      <c r="D1264" s="21"/>
      <c r="E1264" s="20"/>
      <c r="F1264" s="21"/>
      <c r="G1264" s="20"/>
      <c r="H1264" s="21"/>
      <c r="I1264" s="20"/>
      <c r="J1264" s="20"/>
      <c r="K1264" s="21"/>
      <c r="L1264" s="20"/>
      <c r="M1264" s="21"/>
      <c r="N1264" s="21"/>
    </row>
    <row r="1265" spans="4:14" s="16" customFormat="1" x14ac:dyDescent="0.3">
      <c r="D1265" s="21"/>
      <c r="E1265" s="20"/>
      <c r="F1265" s="21"/>
      <c r="G1265" s="20"/>
      <c r="H1265" s="21"/>
      <c r="I1265" s="20"/>
      <c r="J1265" s="20"/>
      <c r="K1265" s="21"/>
      <c r="L1265" s="20"/>
      <c r="M1265" s="21"/>
      <c r="N1265" s="21"/>
    </row>
    <row r="1266" spans="4:14" s="16" customFormat="1" x14ac:dyDescent="0.3">
      <c r="D1266" s="21"/>
      <c r="E1266" s="20"/>
      <c r="F1266" s="21"/>
      <c r="G1266" s="20"/>
      <c r="H1266" s="21"/>
      <c r="I1266" s="20"/>
      <c r="J1266" s="20"/>
      <c r="K1266" s="21"/>
      <c r="L1266" s="20"/>
      <c r="M1266" s="21"/>
      <c r="N1266" s="21"/>
    </row>
    <row r="1267" spans="4:14" s="16" customFormat="1" x14ac:dyDescent="0.3">
      <c r="D1267" s="21"/>
      <c r="E1267" s="20"/>
      <c r="F1267" s="21"/>
      <c r="G1267" s="20"/>
      <c r="H1267" s="21"/>
      <c r="I1267" s="20"/>
      <c r="J1267" s="20"/>
      <c r="K1267" s="21"/>
      <c r="L1267" s="20"/>
      <c r="M1267" s="21"/>
      <c r="N1267" s="21"/>
    </row>
    <row r="1268" spans="4:14" s="16" customFormat="1" x14ac:dyDescent="0.3">
      <c r="D1268" s="21"/>
      <c r="E1268" s="20"/>
      <c r="F1268" s="21"/>
      <c r="G1268" s="20"/>
      <c r="H1268" s="21"/>
      <c r="I1268" s="20"/>
      <c r="J1268" s="20"/>
      <c r="K1268" s="21"/>
      <c r="L1268" s="20"/>
      <c r="M1268" s="21"/>
      <c r="N1268" s="21"/>
    </row>
    <row r="1269" spans="4:14" s="16" customFormat="1" x14ac:dyDescent="0.3">
      <c r="D1269" s="21"/>
      <c r="E1269" s="20"/>
      <c r="F1269" s="21"/>
      <c r="G1269" s="20"/>
      <c r="H1269" s="21"/>
      <c r="I1269" s="20"/>
      <c r="J1269" s="20"/>
      <c r="K1269" s="21"/>
      <c r="L1269" s="20"/>
      <c r="M1269" s="21"/>
      <c r="N1269" s="21"/>
    </row>
    <row r="1270" spans="4:14" s="16" customFormat="1" x14ac:dyDescent="0.3">
      <c r="D1270" s="21"/>
      <c r="E1270" s="20"/>
      <c r="F1270" s="21"/>
      <c r="G1270" s="20"/>
      <c r="H1270" s="21"/>
      <c r="I1270" s="20"/>
      <c r="J1270" s="20"/>
      <c r="K1270" s="21"/>
      <c r="L1270" s="20"/>
      <c r="M1270" s="21"/>
      <c r="N1270" s="21"/>
    </row>
    <row r="1271" spans="4:14" s="16" customFormat="1" x14ac:dyDescent="0.3">
      <c r="D1271" s="21"/>
      <c r="E1271" s="20"/>
      <c r="F1271" s="21"/>
      <c r="G1271" s="20"/>
      <c r="H1271" s="21"/>
      <c r="I1271" s="20"/>
      <c r="J1271" s="20"/>
      <c r="K1271" s="21"/>
      <c r="L1271" s="20"/>
      <c r="M1271" s="21"/>
      <c r="N1271" s="21"/>
    </row>
    <row r="1272" spans="4:14" s="16" customFormat="1" x14ac:dyDescent="0.3">
      <c r="D1272" s="21"/>
      <c r="E1272" s="20"/>
      <c r="F1272" s="21"/>
      <c r="G1272" s="20"/>
      <c r="H1272" s="21"/>
      <c r="I1272" s="20"/>
      <c r="J1272" s="20"/>
      <c r="K1272" s="21"/>
      <c r="L1272" s="20"/>
      <c r="M1272" s="21"/>
      <c r="N1272" s="21"/>
    </row>
    <row r="1273" spans="4:14" s="16" customFormat="1" x14ac:dyDescent="0.3">
      <c r="D1273" s="21"/>
      <c r="E1273" s="20"/>
      <c r="F1273" s="21"/>
      <c r="G1273" s="20"/>
      <c r="H1273" s="21"/>
      <c r="I1273" s="20"/>
      <c r="J1273" s="20"/>
      <c r="K1273" s="21"/>
      <c r="L1273" s="20"/>
      <c r="M1273" s="21"/>
      <c r="N1273" s="21"/>
    </row>
    <row r="1274" spans="4:14" s="16" customFormat="1" x14ac:dyDescent="0.3">
      <c r="D1274" s="21"/>
      <c r="E1274" s="20"/>
      <c r="F1274" s="21"/>
      <c r="G1274" s="20"/>
      <c r="H1274" s="21"/>
      <c r="I1274" s="20"/>
      <c r="J1274" s="20"/>
      <c r="K1274" s="21"/>
      <c r="L1274" s="20"/>
      <c r="M1274" s="21"/>
      <c r="N1274" s="21"/>
    </row>
    <row r="1275" spans="4:14" s="16" customFormat="1" x14ac:dyDescent="0.3">
      <c r="D1275" s="21"/>
      <c r="E1275" s="20"/>
      <c r="F1275" s="21"/>
      <c r="G1275" s="20"/>
      <c r="H1275" s="21"/>
      <c r="I1275" s="20"/>
      <c r="J1275" s="20"/>
      <c r="K1275" s="21"/>
      <c r="L1275" s="20"/>
      <c r="M1275" s="21"/>
      <c r="N1275" s="21"/>
    </row>
    <row r="1276" spans="4:14" s="16" customFormat="1" x14ac:dyDescent="0.3">
      <c r="D1276" s="21"/>
      <c r="E1276" s="20"/>
      <c r="F1276" s="21"/>
      <c r="G1276" s="20"/>
      <c r="H1276" s="21"/>
      <c r="I1276" s="20"/>
      <c r="J1276" s="20"/>
      <c r="K1276" s="21"/>
      <c r="L1276" s="20"/>
      <c r="M1276" s="21"/>
      <c r="N1276" s="21"/>
    </row>
    <row r="1277" spans="4:14" s="16" customFormat="1" x14ac:dyDescent="0.3">
      <c r="D1277" s="21"/>
      <c r="E1277" s="20"/>
      <c r="F1277" s="21"/>
      <c r="G1277" s="20"/>
      <c r="H1277" s="21"/>
      <c r="I1277" s="20"/>
      <c r="J1277" s="20"/>
      <c r="K1277" s="21"/>
      <c r="L1277" s="20"/>
      <c r="M1277" s="21"/>
      <c r="N1277" s="21"/>
    </row>
    <row r="1278" spans="4:14" s="16" customFormat="1" x14ac:dyDescent="0.3">
      <c r="D1278" s="21"/>
      <c r="E1278" s="20"/>
      <c r="F1278" s="21"/>
      <c r="G1278" s="20"/>
      <c r="H1278" s="21"/>
      <c r="I1278" s="20"/>
      <c r="J1278" s="20"/>
      <c r="K1278" s="21"/>
      <c r="L1278" s="20"/>
      <c r="M1278" s="21"/>
      <c r="N1278" s="21"/>
    </row>
    <row r="1279" spans="4:14" s="16" customFormat="1" x14ac:dyDescent="0.3">
      <c r="D1279" s="21"/>
      <c r="E1279" s="20"/>
      <c r="F1279" s="21"/>
      <c r="G1279" s="20"/>
      <c r="H1279" s="21"/>
      <c r="I1279" s="20"/>
      <c r="J1279" s="20"/>
      <c r="K1279" s="21"/>
      <c r="L1279" s="20"/>
      <c r="M1279" s="21"/>
      <c r="N1279" s="21"/>
    </row>
    <row r="1280" spans="4:14" s="16" customFormat="1" x14ac:dyDescent="0.3">
      <c r="D1280" s="21"/>
      <c r="E1280" s="20"/>
      <c r="F1280" s="21"/>
      <c r="G1280" s="20"/>
      <c r="H1280" s="21"/>
      <c r="I1280" s="20"/>
      <c r="J1280" s="20"/>
      <c r="K1280" s="21"/>
      <c r="L1280" s="20"/>
      <c r="M1280" s="21"/>
      <c r="N1280" s="21"/>
    </row>
    <row r="1281" spans="4:14" s="16" customFormat="1" x14ac:dyDescent="0.3">
      <c r="D1281" s="21"/>
      <c r="E1281" s="20"/>
      <c r="F1281" s="21"/>
      <c r="G1281" s="20"/>
      <c r="H1281" s="21"/>
      <c r="I1281" s="20"/>
      <c r="J1281" s="20"/>
      <c r="K1281" s="21"/>
      <c r="L1281" s="20"/>
      <c r="M1281" s="21"/>
      <c r="N1281" s="21"/>
    </row>
    <row r="1282" spans="4:14" s="16" customFormat="1" x14ac:dyDescent="0.3">
      <c r="D1282" s="21"/>
      <c r="E1282" s="20"/>
      <c r="F1282" s="21"/>
      <c r="G1282" s="20"/>
      <c r="H1282" s="21"/>
      <c r="I1282" s="20"/>
      <c r="J1282" s="20"/>
      <c r="K1282" s="21"/>
      <c r="L1282" s="20"/>
      <c r="M1282" s="21"/>
      <c r="N1282" s="21"/>
    </row>
    <row r="1283" spans="4:14" s="16" customFormat="1" x14ac:dyDescent="0.3">
      <c r="D1283" s="21"/>
      <c r="E1283" s="20"/>
      <c r="F1283" s="21"/>
      <c r="G1283" s="20"/>
      <c r="H1283" s="21"/>
      <c r="I1283" s="20"/>
      <c r="J1283" s="20"/>
      <c r="K1283" s="21"/>
      <c r="L1283" s="20"/>
      <c r="M1283" s="21"/>
      <c r="N1283" s="21"/>
    </row>
    <row r="1284" spans="4:14" s="16" customFormat="1" x14ac:dyDescent="0.3">
      <c r="D1284" s="21"/>
      <c r="E1284" s="20"/>
      <c r="F1284" s="21"/>
      <c r="G1284" s="20"/>
      <c r="H1284" s="21"/>
      <c r="I1284" s="20"/>
      <c r="J1284" s="20"/>
      <c r="K1284" s="21"/>
      <c r="L1284" s="20"/>
      <c r="M1284" s="21"/>
      <c r="N1284" s="21"/>
    </row>
    <row r="1285" spans="4:14" s="16" customFormat="1" x14ac:dyDescent="0.3">
      <c r="D1285" s="21"/>
      <c r="E1285" s="20"/>
      <c r="F1285" s="21"/>
      <c r="G1285" s="20"/>
      <c r="H1285" s="21"/>
      <c r="I1285" s="20"/>
      <c r="J1285" s="20"/>
      <c r="K1285" s="21"/>
      <c r="L1285" s="20"/>
      <c r="M1285" s="21"/>
      <c r="N1285" s="21"/>
    </row>
    <row r="1286" spans="4:14" s="16" customFormat="1" x14ac:dyDescent="0.3">
      <c r="D1286" s="21"/>
      <c r="E1286" s="20"/>
      <c r="F1286" s="21"/>
      <c r="G1286" s="20"/>
      <c r="H1286" s="21"/>
      <c r="I1286" s="20"/>
      <c r="J1286" s="20"/>
      <c r="K1286" s="21"/>
      <c r="L1286" s="20"/>
      <c r="M1286" s="21"/>
      <c r="N1286" s="21"/>
    </row>
    <row r="1287" spans="4:14" s="16" customFormat="1" x14ac:dyDescent="0.3">
      <c r="D1287" s="21"/>
      <c r="E1287" s="20"/>
      <c r="F1287" s="21"/>
      <c r="G1287" s="20"/>
      <c r="H1287" s="21"/>
      <c r="I1287" s="20"/>
      <c r="J1287" s="20"/>
      <c r="K1287" s="21"/>
      <c r="L1287" s="20"/>
      <c r="M1287" s="21"/>
      <c r="N1287" s="21"/>
    </row>
    <row r="1288" spans="4:14" s="16" customFormat="1" x14ac:dyDescent="0.3">
      <c r="D1288" s="21"/>
      <c r="E1288" s="20"/>
      <c r="F1288" s="21"/>
      <c r="G1288" s="20"/>
      <c r="H1288" s="21"/>
      <c r="I1288" s="20"/>
      <c r="J1288" s="20"/>
      <c r="K1288" s="21"/>
      <c r="L1288" s="20"/>
      <c r="M1288" s="21"/>
      <c r="N1288" s="21"/>
    </row>
    <row r="1289" spans="4:14" s="16" customFormat="1" x14ac:dyDescent="0.3">
      <c r="D1289" s="21"/>
      <c r="E1289" s="20"/>
      <c r="F1289" s="21"/>
      <c r="G1289" s="20"/>
      <c r="H1289" s="21"/>
      <c r="I1289" s="20"/>
      <c r="J1289" s="20"/>
      <c r="K1289" s="21"/>
      <c r="L1289" s="20"/>
      <c r="M1289" s="21"/>
      <c r="N1289" s="21"/>
    </row>
    <row r="1290" spans="4:14" s="16" customFormat="1" x14ac:dyDescent="0.3">
      <c r="D1290" s="21"/>
      <c r="E1290" s="20"/>
      <c r="F1290" s="21"/>
      <c r="G1290" s="20"/>
      <c r="H1290" s="21"/>
      <c r="I1290" s="20"/>
      <c r="J1290" s="20"/>
      <c r="K1290" s="21"/>
      <c r="L1290" s="20"/>
      <c r="M1290" s="21"/>
      <c r="N1290" s="21"/>
    </row>
    <row r="1291" spans="4:14" s="16" customFormat="1" x14ac:dyDescent="0.3">
      <c r="D1291" s="21"/>
      <c r="E1291" s="20"/>
      <c r="F1291" s="21"/>
      <c r="G1291" s="20"/>
      <c r="H1291" s="21"/>
      <c r="I1291" s="20"/>
      <c r="J1291" s="20"/>
      <c r="K1291" s="21"/>
      <c r="L1291" s="20"/>
      <c r="M1291" s="21"/>
      <c r="N1291" s="21"/>
    </row>
    <row r="1292" spans="4:14" s="16" customFormat="1" x14ac:dyDescent="0.3">
      <c r="D1292" s="21"/>
      <c r="E1292" s="20"/>
      <c r="F1292" s="21"/>
      <c r="G1292" s="20"/>
      <c r="H1292" s="21"/>
      <c r="I1292" s="20"/>
      <c r="J1292" s="20"/>
      <c r="K1292" s="21"/>
      <c r="L1292" s="20"/>
      <c r="M1292" s="21"/>
      <c r="N1292" s="21"/>
    </row>
    <row r="1293" spans="4:14" s="16" customFormat="1" x14ac:dyDescent="0.3">
      <c r="D1293" s="21"/>
      <c r="E1293" s="20"/>
      <c r="F1293" s="21"/>
      <c r="G1293" s="20"/>
      <c r="H1293" s="21"/>
      <c r="I1293" s="20"/>
      <c r="J1293" s="20"/>
      <c r="K1293" s="21"/>
      <c r="L1293" s="20"/>
      <c r="M1293" s="21"/>
      <c r="N1293" s="21"/>
    </row>
    <row r="1294" spans="4:14" s="16" customFormat="1" x14ac:dyDescent="0.3">
      <c r="D1294" s="21"/>
      <c r="E1294" s="20"/>
      <c r="F1294" s="21"/>
      <c r="G1294" s="20"/>
      <c r="H1294" s="21"/>
      <c r="I1294" s="20"/>
      <c r="J1294" s="20"/>
      <c r="K1294" s="21"/>
      <c r="L1294" s="20"/>
      <c r="M1294" s="21"/>
      <c r="N1294" s="21"/>
    </row>
    <row r="1295" spans="4:14" s="16" customFormat="1" x14ac:dyDescent="0.3">
      <c r="D1295" s="21"/>
      <c r="E1295" s="20"/>
      <c r="F1295" s="21"/>
      <c r="G1295" s="20"/>
      <c r="H1295" s="21"/>
      <c r="I1295" s="20"/>
      <c r="J1295" s="20"/>
      <c r="K1295" s="21"/>
      <c r="L1295" s="20"/>
      <c r="M1295" s="21"/>
      <c r="N1295" s="21"/>
    </row>
    <row r="1296" spans="4:14" s="16" customFormat="1" x14ac:dyDescent="0.3">
      <c r="D1296" s="21"/>
      <c r="E1296" s="20"/>
      <c r="F1296" s="21"/>
      <c r="G1296" s="20"/>
      <c r="H1296" s="21"/>
      <c r="I1296" s="20"/>
      <c r="J1296" s="20"/>
      <c r="K1296" s="21"/>
      <c r="L1296" s="20"/>
      <c r="M1296" s="21"/>
      <c r="N1296" s="21"/>
    </row>
    <row r="1297" spans="4:14" s="16" customFormat="1" x14ac:dyDescent="0.3">
      <c r="D1297" s="21"/>
      <c r="E1297" s="20"/>
      <c r="F1297" s="21"/>
      <c r="G1297" s="20"/>
      <c r="H1297" s="21"/>
      <c r="I1297" s="20"/>
      <c r="J1297" s="20"/>
      <c r="K1297" s="21"/>
      <c r="L1297" s="20"/>
      <c r="M1297" s="21"/>
      <c r="N1297" s="21"/>
    </row>
    <row r="1298" spans="4:14" s="16" customFormat="1" x14ac:dyDescent="0.3">
      <c r="D1298" s="21"/>
      <c r="E1298" s="20"/>
      <c r="F1298" s="21"/>
      <c r="G1298" s="20"/>
      <c r="H1298" s="21"/>
      <c r="I1298" s="20"/>
      <c r="J1298" s="20"/>
      <c r="K1298" s="21"/>
      <c r="L1298" s="20"/>
      <c r="M1298" s="21"/>
      <c r="N1298" s="21"/>
    </row>
    <row r="1299" spans="4:14" s="16" customFormat="1" x14ac:dyDescent="0.3">
      <c r="D1299" s="21"/>
      <c r="E1299" s="20"/>
      <c r="F1299" s="21"/>
      <c r="G1299" s="20"/>
      <c r="H1299" s="21"/>
      <c r="I1299" s="20"/>
      <c r="J1299" s="20"/>
      <c r="K1299" s="21"/>
      <c r="L1299" s="20"/>
      <c r="M1299" s="21"/>
      <c r="N1299" s="21"/>
    </row>
    <row r="1300" spans="4:14" s="16" customFormat="1" x14ac:dyDescent="0.3">
      <c r="D1300" s="21"/>
      <c r="E1300" s="20"/>
      <c r="F1300" s="21"/>
      <c r="G1300" s="20"/>
      <c r="H1300" s="21"/>
      <c r="I1300" s="20"/>
      <c r="J1300" s="20"/>
      <c r="K1300" s="21"/>
      <c r="L1300" s="20"/>
      <c r="M1300" s="21"/>
      <c r="N1300" s="21"/>
    </row>
    <row r="1301" spans="4:14" s="16" customFormat="1" x14ac:dyDescent="0.3">
      <c r="D1301" s="21"/>
      <c r="E1301" s="20"/>
      <c r="F1301" s="21"/>
      <c r="G1301" s="20"/>
      <c r="H1301" s="21"/>
      <c r="I1301" s="20"/>
      <c r="J1301" s="20"/>
      <c r="K1301" s="21"/>
      <c r="L1301" s="20"/>
      <c r="M1301" s="21"/>
      <c r="N1301" s="21"/>
    </row>
    <row r="1302" spans="4:14" s="16" customFormat="1" x14ac:dyDescent="0.3">
      <c r="D1302" s="21"/>
      <c r="E1302" s="20"/>
      <c r="F1302" s="21"/>
      <c r="G1302" s="20"/>
      <c r="H1302" s="21"/>
      <c r="I1302" s="20"/>
      <c r="J1302" s="20"/>
      <c r="K1302" s="21"/>
      <c r="L1302" s="20"/>
      <c r="M1302" s="21"/>
      <c r="N1302" s="21"/>
    </row>
    <row r="1303" spans="4:14" s="16" customFormat="1" x14ac:dyDescent="0.3">
      <c r="D1303" s="21"/>
      <c r="E1303" s="20"/>
      <c r="F1303" s="21"/>
      <c r="G1303" s="20"/>
      <c r="H1303" s="21"/>
      <c r="I1303" s="20"/>
      <c r="J1303" s="20"/>
      <c r="K1303" s="21"/>
      <c r="L1303" s="20"/>
      <c r="M1303" s="21"/>
      <c r="N1303" s="21"/>
    </row>
    <row r="1304" spans="4:14" s="16" customFormat="1" x14ac:dyDescent="0.3">
      <c r="D1304" s="21"/>
      <c r="E1304" s="20"/>
      <c r="F1304" s="21"/>
      <c r="G1304" s="20"/>
      <c r="H1304" s="21"/>
      <c r="I1304" s="20"/>
      <c r="J1304" s="20"/>
      <c r="K1304" s="21"/>
      <c r="L1304" s="20"/>
      <c r="M1304" s="21"/>
      <c r="N1304" s="21"/>
    </row>
    <row r="1305" spans="4:14" s="16" customFormat="1" x14ac:dyDescent="0.3">
      <c r="D1305" s="21"/>
      <c r="E1305" s="20"/>
      <c r="F1305" s="21"/>
      <c r="G1305" s="20"/>
      <c r="H1305" s="21"/>
      <c r="I1305" s="20"/>
      <c r="J1305" s="20"/>
      <c r="K1305" s="21"/>
      <c r="L1305" s="20"/>
      <c r="M1305" s="21"/>
      <c r="N1305" s="21"/>
    </row>
    <row r="1306" spans="4:14" s="16" customFormat="1" x14ac:dyDescent="0.3">
      <c r="D1306" s="21"/>
      <c r="E1306" s="20"/>
      <c r="F1306" s="21"/>
      <c r="G1306" s="20"/>
      <c r="H1306" s="21"/>
      <c r="I1306" s="20"/>
      <c r="J1306" s="20"/>
      <c r="K1306" s="21"/>
      <c r="L1306" s="20"/>
      <c r="M1306" s="21"/>
      <c r="N1306" s="21"/>
    </row>
    <row r="1307" spans="4:14" s="16" customFormat="1" x14ac:dyDescent="0.3">
      <c r="D1307" s="21"/>
      <c r="E1307" s="20"/>
      <c r="F1307" s="21"/>
      <c r="G1307" s="20"/>
      <c r="H1307" s="21"/>
      <c r="I1307" s="20"/>
      <c r="J1307" s="20"/>
      <c r="K1307" s="21"/>
      <c r="L1307" s="20"/>
      <c r="M1307" s="21"/>
      <c r="N1307" s="21"/>
    </row>
    <row r="1308" spans="4:14" s="16" customFormat="1" x14ac:dyDescent="0.3">
      <c r="D1308" s="21"/>
      <c r="E1308" s="20"/>
      <c r="F1308" s="21"/>
      <c r="G1308" s="20"/>
      <c r="H1308" s="21"/>
      <c r="I1308" s="20"/>
      <c r="J1308" s="20"/>
      <c r="K1308" s="21"/>
      <c r="L1308" s="20"/>
      <c r="M1308" s="21"/>
      <c r="N1308" s="21"/>
    </row>
    <row r="1309" spans="4:14" s="16" customFormat="1" x14ac:dyDescent="0.3">
      <c r="D1309" s="21"/>
      <c r="E1309" s="20"/>
      <c r="F1309" s="21"/>
      <c r="G1309" s="20"/>
      <c r="H1309" s="21"/>
      <c r="I1309" s="20"/>
      <c r="J1309" s="20"/>
      <c r="K1309" s="21"/>
      <c r="L1309" s="20"/>
      <c r="M1309" s="21"/>
      <c r="N1309" s="21"/>
    </row>
    <row r="1310" spans="4:14" s="16" customFormat="1" x14ac:dyDescent="0.3">
      <c r="D1310" s="21"/>
      <c r="E1310" s="20"/>
      <c r="F1310" s="21"/>
      <c r="G1310" s="20"/>
      <c r="H1310" s="21"/>
      <c r="I1310" s="20"/>
      <c r="J1310" s="20"/>
      <c r="K1310" s="21"/>
      <c r="L1310" s="20"/>
      <c r="M1310" s="21"/>
      <c r="N1310" s="21"/>
    </row>
    <row r="1311" spans="4:14" s="16" customFormat="1" x14ac:dyDescent="0.3">
      <c r="D1311" s="21"/>
      <c r="E1311" s="20"/>
      <c r="F1311" s="21"/>
      <c r="G1311" s="20"/>
      <c r="H1311" s="21"/>
      <c r="I1311" s="20"/>
      <c r="J1311" s="20"/>
      <c r="K1311" s="21"/>
      <c r="L1311" s="20"/>
      <c r="M1311" s="21"/>
      <c r="N1311" s="21"/>
    </row>
    <row r="1312" spans="4:14" s="16" customFormat="1" x14ac:dyDescent="0.3">
      <c r="D1312" s="21"/>
      <c r="E1312" s="20"/>
      <c r="F1312" s="21"/>
      <c r="G1312" s="20"/>
      <c r="H1312" s="21"/>
      <c r="I1312" s="20"/>
      <c r="J1312" s="20"/>
      <c r="K1312" s="21"/>
      <c r="L1312" s="20"/>
      <c r="M1312" s="21"/>
      <c r="N1312" s="21"/>
    </row>
    <row r="1313" spans="4:14" s="16" customFormat="1" x14ac:dyDescent="0.3">
      <c r="D1313" s="21"/>
      <c r="E1313" s="20"/>
      <c r="F1313" s="21"/>
      <c r="G1313" s="20"/>
      <c r="H1313" s="21"/>
      <c r="I1313" s="20"/>
      <c r="J1313" s="20"/>
      <c r="K1313" s="21"/>
      <c r="L1313" s="20"/>
      <c r="M1313" s="21"/>
      <c r="N1313" s="21"/>
    </row>
    <row r="1314" spans="4:14" s="16" customFormat="1" x14ac:dyDescent="0.3">
      <c r="D1314" s="21"/>
      <c r="E1314" s="20"/>
      <c r="F1314" s="21"/>
      <c r="G1314" s="20"/>
      <c r="H1314" s="21"/>
      <c r="I1314" s="20"/>
      <c r="J1314" s="20"/>
      <c r="K1314" s="21"/>
      <c r="L1314" s="20"/>
      <c r="M1314" s="21"/>
      <c r="N1314" s="21"/>
    </row>
    <row r="1315" spans="4:14" s="16" customFormat="1" x14ac:dyDescent="0.3">
      <c r="D1315" s="21"/>
      <c r="E1315" s="20"/>
      <c r="F1315" s="21"/>
      <c r="G1315" s="20"/>
      <c r="H1315" s="21"/>
      <c r="I1315" s="20"/>
      <c r="J1315" s="20"/>
      <c r="K1315" s="21"/>
      <c r="L1315" s="20"/>
      <c r="M1315" s="21"/>
      <c r="N1315" s="21"/>
    </row>
    <row r="1316" spans="4:14" s="16" customFormat="1" x14ac:dyDescent="0.3">
      <c r="D1316" s="21"/>
      <c r="E1316" s="20"/>
      <c r="F1316" s="21"/>
      <c r="G1316" s="20"/>
      <c r="H1316" s="21"/>
      <c r="I1316" s="20"/>
      <c r="J1316" s="20"/>
      <c r="K1316" s="21"/>
      <c r="L1316" s="20"/>
      <c r="M1316" s="21"/>
      <c r="N1316" s="21"/>
    </row>
    <row r="1317" spans="4:14" s="16" customFormat="1" x14ac:dyDescent="0.3">
      <c r="D1317" s="21"/>
      <c r="E1317" s="20"/>
      <c r="F1317" s="21"/>
      <c r="G1317" s="20"/>
      <c r="H1317" s="21"/>
      <c r="I1317" s="20"/>
      <c r="J1317" s="20"/>
      <c r="K1317" s="21"/>
      <c r="L1317" s="20"/>
      <c r="M1317" s="21"/>
      <c r="N1317" s="21"/>
    </row>
    <row r="1318" spans="4:14" s="16" customFormat="1" x14ac:dyDescent="0.3">
      <c r="D1318" s="21"/>
      <c r="E1318" s="20"/>
      <c r="F1318" s="21"/>
      <c r="G1318" s="20"/>
      <c r="H1318" s="21"/>
      <c r="I1318" s="20"/>
      <c r="J1318" s="20"/>
      <c r="K1318" s="21"/>
      <c r="L1318" s="20"/>
      <c r="M1318" s="21"/>
      <c r="N1318" s="21"/>
    </row>
    <row r="1319" spans="4:14" s="16" customFormat="1" x14ac:dyDescent="0.3">
      <c r="D1319" s="21"/>
      <c r="E1319" s="20"/>
      <c r="F1319" s="21"/>
      <c r="G1319" s="20"/>
      <c r="H1319" s="21"/>
      <c r="I1319" s="20"/>
      <c r="J1319" s="20"/>
      <c r="K1319" s="21"/>
      <c r="L1319" s="20"/>
      <c r="M1319" s="21"/>
      <c r="N1319" s="21"/>
    </row>
    <row r="1320" spans="4:14" s="16" customFormat="1" x14ac:dyDescent="0.3">
      <c r="D1320" s="21"/>
      <c r="E1320" s="20"/>
      <c r="F1320" s="21"/>
      <c r="G1320" s="20"/>
      <c r="H1320" s="21"/>
      <c r="I1320" s="20"/>
      <c r="J1320" s="20"/>
      <c r="K1320" s="21"/>
      <c r="L1320" s="20"/>
      <c r="M1320" s="21"/>
      <c r="N1320" s="21"/>
    </row>
    <row r="1321" spans="4:14" s="16" customFormat="1" x14ac:dyDescent="0.3">
      <c r="D1321" s="21"/>
      <c r="E1321" s="20"/>
      <c r="F1321" s="21"/>
      <c r="G1321" s="20"/>
      <c r="H1321" s="21"/>
      <c r="I1321" s="20"/>
      <c r="J1321" s="20"/>
      <c r="K1321" s="21"/>
      <c r="L1321" s="20"/>
      <c r="M1321" s="21"/>
      <c r="N1321" s="21"/>
    </row>
    <row r="1322" spans="4:14" s="16" customFormat="1" x14ac:dyDescent="0.3">
      <c r="D1322" s="21"/>
      <c r="E1322" s="20"/>
      <c r="F1322" s="21"/>
      <c r="G1322" s="20"/>
      <c r="H1322" s="21"/>
      <c r="I1322" s="20"/>
      <c r="J1322" s="20"/>
      <c r="K1322" s="21"/>
      <c r="L1322" s="20"/>
      <c r="M1322" s="21"/>
      <c r="N1322" s="21"/>
    </row>
    <row r="1323" spans="4:14" s="16" customFormat="1" x14ac:dyDescent="0.3">
      <c r="D1323" s="21"/>
      <c r="E1323" s="20"/>
      <c r="F1323" s="21"/>
      <c r="G1323" s="20"/>
      <c r="H1323" s="21"/>
      <c r="I1323" s="20"/>
      <c r="J1323" s="20"/>
      <c r="K1323" s="21"/>
      <c r="L1323" s="20"/>
      <c r="M1323" s="21"/>
      <c r="N1323" s="21"/>
    </row>
    <row r="1324" spans="4:14" s="16" customFormat="1" x14ac:dyDescent="0.3">
      <c r="D1324" s="21"/>
      <c r="E1324" s="20"/>
      <c r="F1324" s="21"/>
      <c r="G1324" s="20"/>
      <c r="H1324" s="21"/>
      <c r="I1324" s="20"/>
      <c r="J1324" s="20"/>
      <c r="K1324" s="21"/>
      <c r="L1324" s="20"/>
      <c r="M1324" s="21"/>
      <c r="N1324" s="21"/>
    </row>
    <row r="1325" spans="4:14" s="16" customFormat="1" x14ac:dyDescent="0.3">
      <c r="D1325" s="21"/>
      <c r="E1325" s="20"/>
      <c r="F1325" s="21"/>
      <c r="G1325" s="20"/>
      <c r="H1325" s="21"/>
      <c r="I1325" s="20"/>
      <c r="J1325" s="20"/>
      <c r="K1325" s="21"/>
      <c r="L1325" s="20"/>
      <c r="M1325" s="21"/>
      <c r="N1325" s="21"/>
    </row>
    <row r="1326" spans="4:14" s="16" customFormat="1" x14ac:dyDescent="0.3">
      <c r="D1326" s="21"/>
      <c r="E1326" s="20"/>
      <c r="F1326" s="21"/>
      <c r="G1326" s="20"/>
      <c r="H1326" s="21"/>
      <c r="I1326" s="20"/>
      <c r="J1326" s="20"/>
      <c r="K1326" s="21"/>
      <c r="L1326" s="20"/>
      <c r="M1326" s="21"/>
      <c r="N1326" s="21"/>
    </row>
    <row r="1327" spans="4:14" s="16" customFormat="1" x14ac:dyDescent="0.3">
      <c r="D1327" s="21"/>
      <c r="E1327" s="20"/>
      <c r="F1327" s="21"/>
      <c r="G1327" s="20"/>
      <c r="H1327" s="21"/>
      <c r="I1327" s="20"/>
      <c r="J1327" s="20"/>
      <c r="K1327" s="21"/>
      <c r="L1327" s="20"/>
      <c r="M1327" s="21"/>
      <c r="N1327" s="21"/>
    </row>
    <row r="1328" spans="4:14" s="16" customFormat="1" x14ac:dyDescent="0.3">
      <c r="D1328" s="21"/>
      <c r="E1328" s="20"/>
      <c r="F1328" s="21"/>
      <c r="G1328" s="20"/>
      <c r="H1328" s="21"/>
      <c r="I1328" s="20"/>
      <c r="J1328" s="20"/>
      <c r="K1328" s="21"/>
      <c r="L1328" s="20"/>
      <c r="M1328" s="21"/>
      <c r="N1328" s="21"/>
    </row>
    <row r="1329" spans="4:14" s="16" customFormat="1" x14ac:dyDescent="0.3">
      <c r="D1329" s="21"/>
      <c r="E1329" s="20"/>
      <c r="F1329" s="21"/>
      <c r="G1329" s="20"/>
      <c r="H1329" s="21"/>
      <c r="I1329" s="20"/>
      <c r="J1329" s="20"/>
      <c r="K1329" s="21"/>
      <c r="L1329" s="20"/>
      <c r="M1329" s="21"/>
      <c r="N1329" s="21"/>
    </row>
    <row r="1330" spans="4:14" s="16" customFormat="1" x14ac:dyDescent="0.3">
      <c r="D1330" s="21"/>
      <c r="E1330" s="20"/>
      <c r="F1330" s="21"/>
      <c r="G1330" s="20"/>
      <c r="H1330" s="21"/>
      <c r="I1330" s="20"/>
      <c r="J1330" s="20"/>
      <c r="K1330" s="21"/>
      <c r="L1330" s="20"/>
      <c r="M1330" s="21"/>
      <c r="N1330" s="21"/>
    </row>
    <row r="1331" spans="4:14" s="16" customFormat="1" x14ac:dyDescent="0.3">
      <c r="D1331" s="21"/>
      <c r="E1331" s="20"/>
      <c r="F1331" s="21"/>
      <c r="G1331" s="20"/>
      <c r="H1331" s="21"/>
      <c r="I1331" s="20"/>
      <c r="J1331" s="20"/>
      <c r="K1331" s="21"/>
      <c r="L1331" s="20"/>
      <c r="M1331" s="21"/>
      <c r="N1331" s="21"/>
    </row>
    <row r="1332" spans="4:14" s="16" customFormat="1" x14ac:dyDescent="0.3">
      <c r="D1332" s="21"/>
      <c r="E1332" s="20"/>
      <c r="F1332" s="21"/>
      <c r="G1332" s="20"/>
      <c r="H1332" s="21"/>
      <c r="I1332" s="20"/>
      <c r="J1332" s="20"/>
      <c r="K1332" s="21"/>
      <c r="L1332" s="20"/>
      <c r="M1332" s="21"/>
      <c r="N1332" s="21"/>
    </row>
    <row r="1333" spans="4:14" s="16" customFormat="1" x14ac:dyDescent="0.3">
      <c r="D1333" s="21"/>
      <c r="E1333" s="20"/>
      <c r="F1333" s="21"/>
      <c r="G1333" s="20"/>
      <c r="H1333" s="21"/>
      <c r="I1333" s="20"/>
      <c r="J1333" s="20"/>
      <c r="K1333" s="21"/>
      <c r="L1333" s="20"/>
      <c r="M1333" s="21"/>
      <c r="N1333" s="21"/>
    </row>
    <row r="1334" spans="4:14" s="16" customFormat="1" x14ac:dyDescent="0.3">
      <c r="D1334" s="21"/>
      <c r="E1334" s="20"/>
      <c r="F1334" s="21"/>
      <c r="G1334" s="20"/>
      <c r="H1334" s="21"/>
      <c r="I1334" s="20"/>
      <c r="J1334" s="20"/>
      <c r="K1334" s="21"/>
      <c r="L1334" s="20"/>
      <c r="M1334" s="21"/>
      <c r="N1334" s="21"/>
    </row>
    <row r="1335" spans="4:14" s="16" customFormat="1" x14ac:dyDescent="0.3">
      <c r="D1335" s="21"/>
      <c r="E1335" s="20"/>
      <c r="F1335" s="21"/>
      <c r="G1335" s="20"/>
      <c r="H1335" s="21"/>
      <c r="I1335" s="20"/>
      <c r="J1335" s="20"/>
      <c r="K1335" s="21"/>
      <c r="L1335" s="20"/>
      <c r="M1335" s="21"/>
      <c r="N1335" s="21"/>
    </row>
    <row r="1336" spans="4:14" s="16" customFormat="1" x14ac:dyDescent="0.3">
      <c r="D1336" s="21"/>
      <c r="E1336" s="20"/>
      <c r="F1336" s="21"/>
      <c r="G1336" s="20"/>
      <c r="H1336" s="21"/>
      <c r="I1336" s="20"/>
      <c r="J1336" s="20"/>
      <c r="K1336" s="21"/>
      <c r="L1336" s="20"/>
      <c r="M1336" s="21"/>
      <c r="N1336" s="21"/>
    </row>
    <row r="1337" spans="4:14" s="16" customFormat="1" x14ac:dyDescent="0.3">
      <c r="D1337" s="21"/>
      <c r="E1337" s="20"/>
      <c r="F1337" s="21"/>
      <c r="G1337" s="20"/>
      <c r="H1337" s="21"/>
      <c r="I1337" s="20"/>
      <c r="J1337" s="20"/>
      <c r="K1337" s="21"/>
      <c r="L1337" s="20"/>
      <c r="M1337" s="21"/>
      <c r="N1337" s="21"/>
    </row>
    <row r="1338" spans="4:14" s="16" customFormat="1" x14ac:dyDescent="0.3">
      <c r="D1338" s="21"/>
      <c r="E1338" s="20"/>
      <c r="F1338" s="21"/>
      <c r="G1338" s="20"/>
      <c r="H1338" s="21"/>
      <c r="I1338" s="20"/>
      <c r="J1338" s="20"/>
      <c r="K1338" s="21"/>
      <c r="L1338" s="20"/>
      <c r="M1338" s="21"/>
      <c r="N1338" s="21"/>
    </row>
    <row r="1339" spans="4:14" s="16" customFormat="1" x14ac:dyDescent="0.3">
      <c r="D1339" s="21"/>
      <c r="E1339" s="20"/>
      <c r="F1339" s="21"/>
      <c r="G1339" s="20"/>
      <c r="H1339" s="21"/>
      <c r="I1339" s="20"/>
      <c r="J1339" s="20"/>
      <c r="K1339" s="21"/>
      <c r="L1339" s="20"/>
      <c r="M1339" s="21"/>
      <c r="N1339" s="21"/>
    </row>
    <row r="1340" spans="4:14" s="16" customFormat="1" x14ac:dyDescent="0.3">
      <c r="D1340" s="21"/>
      <c r="E1340" s="20"/>
      <c r="F1340" s="21"/>
      <c r="G1340" s="20"/>
      <c r="H1340" s="21"/>
      <c r="I1340" s="20"/>
      <c r="J1340" s="20"/>
      <c r="K1340" s="21"/>
      <c r="L1340" s="20"/>
      <c r="M1340" s="21"/>
      <c r="N1340" s="21"/>
    </row>
    <row r="1341" spans="4:14" s="16" customFormat="1" x14ac:dyDescent="0.3">
      <c r="D1341" s="21"/>
      <c r="E1341" s="20"/>
      <c r="F1341" s="21"/>
      <c r="G1341" s="20"/>
      <c r="H1341" s="21"/>
      <c r="I1341" s="20"/>
      <c r="J1341" s="20"/>
      <c r="K1341" s="21"/>
      <c r="L1341" s="20"/>
      <c r="M1341" s="21"/>
      <c r="N1341" s="21"/>
    </row>
    <row r="1342" spans="4:14" s="16" customFormat="1" x14ac:dyDescent="0.3">
      <c r="D1342" s="21"/>
      <c r="E1342" s="20"/>
      <c r="F1342" s="21"/>
      <c r="G1342" s="20"/>
      <c r="H1342" s="21"/>
      <c r="I1342" s="20"/>
      <c r="J1342" s="20"/>
      <c r="K1342" s="21"/>
      <c r="L1342" s="20"/>
      <c r="M1342" s="21"/>
      <c r="N1342" s="21"/>
    </row>
    <row r="1343" spans="4:14" s="16" customFormat="1" x14ac:dyDescent="0.3">
      <c r="D1343" s="21"/>
      <c r="E1343" s="20"/>
      <c r="F1343" s="21"/>
      <c r="G1343" s="20"/>
      <c r="H1343" s="21"/>
      <c r="I1343" s="20"/>
      <c r="J1343" s="20"/>
      <c r="K1343" s="21"/>
      <c r="L1343" s="20"/>
      <c r="M1343" s="21"/>
      <c r="N1343" s="21"/>
    </row>
    <row r="1344" spans="4:14" s="16" customFormat="1" x14ac:dyDescent="0.3">
      <c r="D1344" s="21"/>
      <c r="E1344" s="20"/>
      <c r="F1344" s="21"/>
      <c r="G1344" s="20"/>
      <c r="H1344" s="21"/>
      <c r="I1344" s="20"/>
      <c r="J1344" s="20"/>
      <c r="K1344" s="21"/>
      <c r="L1344" s="20"/>
      <c r="M1344" s="21"/>
      <c r="N1344" s="21"/>
    </row>
    <row r="1345" spans="4:14" s="16" customFormat="1" x14ac:dyDescent="0.3">
      <c r="D1345" s="21"/>
      <c r="E1345" s="20"/>
      <c r="F1345" s="21"/>
      <c r="G1345" s="20"/>
      <c r="H1345" s="21"/>
      <c r="I1345" s="20"/>
      <c r="J1345" s="20"/>
      <c r="K1345" s="21"/>
      <c r="L1345" s="20"/>
      <c r="M1345" s="21"/>
      <c r="N1345" s="21"/>
    </row>
    <row r="1346" spans="4:14" s="16" customFormat="1" x14ac:dyDescent="0.3">
      <c r="D1346" s="21"/>
      <c r="E1346" s="20"/>
      <c r="F1346" s="21"/>
      <c r="G1346" s="20"/>
      <c r="H1346" s="21"/>
      <c r="I1346" s="20"/>
      <c r="J1346" s="20"/>
      <c r="K1346" s="21"/>
      <c r="L1346" s="20"/>
      <c r="M1346" s="21"/>
      <c r="N1346" s="21"/>
    </row>
    <row r="1347" spans="4:14" s="16" customFormat="1" x14ac:dyDescent="0.3">
      <c r="D1347" s="21"/>
      <c r="E1347" s="20"/>
      <c r="F1347" s="21"/>
      <c r="G1347" s="20"/>
      <c r="H1347" s="21"/>
      <c r="I1347" s="20"/>
      <c r="J1347" s="20"/>
      <c r="K1347" s="21"/>
      <c r="L1347" s="20"/>
      <c r="M1347" s="21"/>
      <c r="N1347" s="21"/>
    </row>
    <row r="1348" spans="4:14" s="16" customFormat="1" x14ac:dyDescent="0.3">
      <c r="D1348" s="21"/>
      <c r="E1348" s="20"/>
      <c r="F1348" s="21"/>
      <c r="G1348" s="20"/>
      <c r="H1348" s="21"/>
      <c r="I1348" s="20"/>
      <c r="J1348" s="20"/>
      <c r="K1348" s="21"/>
      <c r="L1348" s="20"/>
      <c r="M1348" s="21"/>
      <c r="N1348" s="21"/>
    </row>
    <row r="1349" spans="4:14" s="16" customFormat="1" x14ac:dyDescent="0.3">
      <c r="D1349" s="21"/>
      <c r="E1349" s="20"/>
      <c r="F1349" s="21"/>
      <c r="G1349" s="20"/>
      <c r="H1349" s="21"/>
      <c r="I1349" s="20"/>
      <c r="J1349" s="20"/>
      <c r="K1349" s="21"/>
      <c r="L1349" s="20"/>
      <c r="M1349" s="21"/>
      <c r="N1349" s="21"/>
    </row>
    <row r="1350" spans="4:14" s="16" customFormat="1" x14ac:dyDescent="0.3">
      <c r="D1350" s="21"/>
      <c r="E1350" s="20"/>
      <c r="F1350" s="21"/>
      <c r="G1350" s="20"/>
      <c r="H1350" s="21"/>
      <c r="I1350" s="20"/>
      <c r="J1350" s="20"/>
      <c r="K1350" s="21"/>
      <c r="L1350" s="20"/>
      <c r="M1350" s="21"/>
      <c r="N1350" s="21"/>
    </row>
    <row r="1351" spans="4:14" s="16" customFormat="1" x14ac:dyDescent="0.3">
      <c r="D1351" s="21"/>
      <c r="E1351" s="20"/>
      <c r="F1351" s="21"/>
      <c r="G1351" s="20"/>
      <c r="H1351" s="21"/>
      <c r="I1351" s="20"/>
      <c r="J1351" s="20"/>
      <c r="K1351" s="21"/>
      <c r="L1351" s="20"/>
      <c r="M1351" s="21"/>
      <c r="N1351" s="21"/>
    </row>
    <row r="1352" spans="4:14" s="16" customFormat="1" x14ac:dyDescent="0.3">
      <c r="D1352" s="21"/>
      <c r="E1352" s="20"/>
      <c r="F1352" s="21"/>
      <c r="G1352" s="20"/>
      <c r="H1352" s="21"/>
      <c r="I1352" s="20"/>
      <c r="J1352" s="20"/>
      <c r="K1352" s="21"/>
      <c r="L1352" s="20"/>
      <c r="M1352" s="21"/>
      <c r="N1352" s="21"/>
    </row>
    <row r="1353" spans="4:14" s="16" customFormat="1" x14ac:dyDescent="0.3">
      <c r="D1353" s="21"/>
      <c r="E1353" s="20"/>
      <c r="F1353" s="21"/>
      <c r="G1353" s="20"/>
      <c r="H1353" s="21"/>
      <c r="I1353" s="20"/>
      <c r="J1353" s="20"/>
      <c r="K1353" s="21"/>
      <c r="L1353" s="20"/>
      <c r="M1353" s="21"/>
      <c r="N1353" s="21"/>
    </row>
    <row r="1354" spans="4:14" s="16" customFormat="1" x14ac:dyDescent="0.3">
      <c r="D1354" s="21"/>
      <c r="E1354" s="20"/>
      <c r="F1354" s="21"/>
      <c r="G1354" s="20"/>
      <c r="H1354" s="21"/>
      <c r="I1354" s="20"/>
      <c r="J1354" s="20"/>
      <c r="K1354" s="21"/>
      <c r="L1354" s="20"/>
      <c r="M1354" s="21"/>
      <c r="N1354" s="21"/>
    </row>
    <row r="1355" spans="4:14" s="16" customFormat="1" x14ac:dyDescent="0.3">
      <c r="D1355" s="21"/>
      <c r="E1355" s="20"/>
      <c r="F1355" s="21"/>
      <c r="G1355" s="20"/>
      <c r="H1355" s="21"/>
      <c r="I1355" s="20"/>
      <c r="J1355" s="20"/>
      <c r="K1355" s="21"/>
      <c r="L1355" s="20"/>
      <c r="M1355" s="21"/>
      <c r="N1355" s="21"/>
    </row>
    <row r="1356" spans="4:14" s="16" customFormat="1" x14ac:dyDescent="0.3">
      <c r="D1356" s="21"/>
      <c r="E1356" s="20"/>
      <c r="F1356" s="21"/>
      <c r="G1356" s="20"/>
      <c r="H1356" s="21"/>
      <c r="I1356" s="20"/>
      <c r="J1356" s="20"/>
      <c r="K1356" s="21"/>
      <c r="L1356" s="20"/>
      <c r="M1356" s="21"/>
      <c r="N1356" s="21"/>
    </row>
    <row r="1357" spans="4:14" s="16" customFormat="1" x14ac:dyDescent="0.3">
      <c r="D1357" s="21"/>
      <c r="E1357" s="20"/>
      <c r="F1357" s="21"/>
      <c r="G1357" s="20"/>
      <c r="H1357" s="21"/>
      <c r="I1357" s="20"/>
      <c r="J1357" s="20"/>
      <c r="K1357" s="21"/>
      <c r="L1357" s="20"/>
      <c r="M1357" s="21"/>
      <c r="N1357" s="21"/>
    </row>
    <row r="1358" spans="4:14" s="16" customFormat="1" x14ac:dyDescent="0.3">
      <c r="D1358" s="21"/>
      <c r="E1358" s="20"/>
      <c r="F1358" s="21"/>
      <c r="G1358" s="20"/>
      <c r="H1358" s="21"/>
      <c r="I1358" s="20"/>
      <c r="J1358" s="20"/>
      <c r="K1358" s="21"/>
      <c r="L1358" s="20"/>
      <c r="M1358" s="21"/>
      <c r="N1358" s="21"/>
    </row>
    <row r="1359" spans="4:14" s="16" customFormat="1" x14ac:dyDescent="0.3">
      <c r="D1359" s="21"/>
      <c r="E1359" s="20"/>
      <c r="F1359" s="21"/>
      <c r="G1359" s="20"/>
      <c r="H1359" s="21"/>
      <c r="I1359" s="20"/>
      <c r="J1359" s="20"/>
      <c r="K1359" s="21"/>
      <c r="L1359" s="20"/>
      <c r="M1359" s="21"/>
      <c r="N1359" s="21"/>
    </row>
    <row r="1360" spans="4:14" s="16" customFormat="1" x14ac:dyDescent="0.3">
      <c r="D1360" s="21"/>
      <c r="E1360" s="20"/>
      <c r="F1360" s="21"/>
      <c r="G1360" s="20"/>
      <c r="H1360" s="21"/>
      <c r="I1360" s="20"/>
      <c r="J1360" s="20"/>
      <c r="K1360" s="21"/>
      <c r="L1360" s="20"/>
      <c r="M1360" s="21"/>
      <c r="N1360" s="21"/>
    </row>
    <row r="1361" spans="4:14" s="16" customFormat="1" x14ac:dyDescent="0.3">
      <c r="D1361" s="21"/>
      <c r="E1361" s="20"/>
      <c r="F1361" s="21"/>
      <c r="G1361" s="20"/>
      <c r="H1361" s="21"/>
      <c r="I1361" s="20"/>
      <c r="J1361" s="20"/>
      <c r="K1361" s="21"/>
      <c r="L1361" s="20"/>
      <c r="M1361" s="21"/>
      <c r="N1361" s="21"/>
    </row>
    <row r="1362" spans="4:14" s="16" customFormat="1" x14ac:dyDescent="0.3">
      <c r="D1362" s="21"/>
      <c r="E1362" s="20"/>
      <c r="F1362" s="21"/>
      <c r="G1362" s="20"/>
      <c r="H1362" s="21"/>
      <c r="I1362" s="20"/>
      <c r="J1362" s="20"/>
      <c r="K1362" s="21"/>
      <c r="L1362" s="20"/>
      <c r="M1362" s="21"/>
      <c r="N1362" s="21"/>
    </row>
    <row r="1363" spans="4:14" s="16" customFormat="1" x14ac:dyDescent="0.3">
      <c r="D1363" s="21"/>
      <c r="E1363" s="20"/>
      <c r="F1363" s="21"/>
      <c r="G1363" s="20"/>
      <c r="H1363" s="21"/>
      <c r="I1363" s="20"/>
      <c r="J1363" s="20"/>
      <c r="K1363" s="21"/>
      <c r="L1363" s="20"/>
      <c r="M1363" s="21"/>
      <c r="N1363" s="21"/>
    </row>
    <row r="1364" spans="4:14" s="16" customFormat="1" x14ac:dyDescent="0.3">
      <c r="D1364" s="21"/>
      <c r="E1364" s="20"/>
      <c r="F1364" s="21"/>
      <c r="G1364" s="20"/>
      <c r="H1364" s="21"/>
      <c r="I1364" s="20"/>
      <c r="J1364" s="20"/>
      <c r="K1364" s="21"/>
      <c r="L1364" s="20"/>
      <c r="M1364" s="21"/>
      <c r="N1364" s="21"/>
    </row>
    <row r="1365" spans="4:14" s="16" customFormat="1" x14ac:dyDescent="0.3">
      <c r="D1365" s="21"/>
      <c r="E1365" s="20"/>
      <c r="F1365" s="21"/>
      <c r="G1365" s="20"/>
      <c r="H1365" s="21"/>
      <c r="I1365" s="20"/>
      <c r="J1365" s="20"/>
      <c r="K1365" s="21"/>
      <c r="L1365" s="20"/>
      <c r="M1365" s="21"/>
      <c r="N1365" s="21"/>
    </row>
    <row r="1366" spans="4:14" s="16" customFormat="1" x14ac:dyDescent="0.3">
      <c r="D1366" s="21"/>
      <c r="E1366" s="20"/>
      <c r="F1366" s="21"/>
      <c r="G1366" s="20"/>
      <c r="H1366" s="21"/>
      <c r="I1366" s="20"/>
      <c r="J1366" s="20"/>
      <c r="K1366" s="21"/>
      <c r="L1366" s="20"/>
      <c r="M1366" s="21"/>
      <c r="N1366" s="21"/>
    </row>
    <row r="1367" spans="4:14" s="16" customFormat="1" x14ac:dyDescent="0.3">
      <c r="D1367" s="21"/>
      <c r="E1367" s="20"/>
      <c r="F1367" s="21"/>
      <c r="G1367" s="20"/>
      <c r="H1367" s="21"/>
      <c r="I1367" s="20"/>
      <c r="J1367" s="20"/>
      <c r="K1367" s="21"/>
      <c r="L1367" s="20"/>
      <c r="M1367" s="21"/>
      <c r="N1367" s="21"/>
    </row>
    <row r="1368" spans="4:14" s="16" customFormat="1" x14ac:dyDescent="0.3">
      <c r="D1368" s="21"/>
      <c r="E1368" s="20"/>
      <c r="F1368" s="21"/>
      <c r="G1368" s="20"/>
      <c r="H1368" s="21"/>
      <c r="I1368" s="20"/>
      <c r="J1368" s="20"/>
      <c r="K1368" s="21"/>
      <c r="L1368" s="20"/>
      <c r="M1368" s="21"/>
      <c r="N1368" s="21"/>
    </row>
    <row r="1369" spans="4:14" s="16" customFormat="1" x14ac:dyDescent="0.3">
      <c r="D1369" s="21"/>
      <c r="E1369" s="20"/>
      <c r="F1369" s="21"/>
      <c r="G1369" s="20"/>
      <c r="H1369" s="21"/>
      <c r="I1369" s="20"/>
      <c r="J1369" s="20"/>
      <c r="K1369" s="21"/>
      <c r="L1369" s="20"/>
      <c r="M1369" s="21"/>
      <c r="N1369" s="21"/>
    </row>
    <row r="1370" spans="4:14" s="16" customFormat="1" x14ac:dyDescent="0.3">
      <c r="D1370" s="21"/>
      <c r="E1370" s="20"/>
      <c r="F1370" s="21"/>
      <c r="G1370" s="20"/>
      <c r="H1370" s="21"/>
      <c r="I1370" s="20"/>
      <c r="J1370" s="20"/>
      <c r="K1370" s="21"/>
      <c r="L1370" s="20"/>
      <c r="M1370" s="21"/>
      <c r="N1370" s="21"/>
    </row>
    <row r="1371" spans="4:14" s="16" customFormat="1" x14ac:dyDescent="0.3">
      <c r="D1371" s="21"/>
      <c r="E1371" s="20"/>
      <c r="F1371" s="21"/>
      <c r="G1371" s="20"/>
      <c r="H1371" s="21"/>
      <c r="I1371" s="20"/>
      <c r="J1371" s="20"/>
      <c r="K1371" s="21"/>
      <c r="L1371" s="20"/>
      <c r="M1371" s="21"/>
      <c r="N1371" s="21"/>
    </row>
    <row r="1372" spans="4:14" s="16" customFormat="1" x14ac:dyDescent="0.3">
      <c r="D1372" s="21"/>
      <c r="E1372" s="20"/>
      <c r="F1372" s="21"/>
      <c r="G1372" s="20"/>
      <c r="H1372" s="21"/>
      <c r="I1372" s="20"/>
      <c r="J1372" s="20"/>
      <c r="K1372" s="21"/>
      <c r="L1372" s="20"/>
      <c r="M1372" s="21"/>
      <c r="N1372" s="21"/>
    </row>
    <row r="1373" spans="4:14" s="16" customFormat="1" x14ac:dyDescent="0.3">
      <c r="D1373" s="21"/>
      <c r="E1373" s="20"/>
      <c r="F1373" s="21"/>
      <c r="G1373" s="20"/>
      <c r="H1373" s="21"/>
      <c r="I1373" s="20"/>
      <c r="J1373" s="20"/>
      <c r="K1373" s="21"/>
      <c r="L1373" s="20"/>
      <c r="M1373" s="21"/>
      <c r="N1373" s="21"/>
    </row>
    <row r="1374" spans="4:14" s="16" customFormat="1" x14ac:dyDescent="0.3">
      <c r="D1374" s="21"/>
      <c r="E1374" s="20"/>
      <c r="F1374" s="21"/>
      <c r="G1374" s="20"/>
      <c r="H1374" s="21"/>
      <c r="I1374" s="20"/>
      <c r="J1374" s="20"/>
      <c r="K1374" s="21"/>
      <c r="L1374" s="20"/>
      <c r="M1374" s="21"/>
      <c r="N1374" s="21"/>
    </row>
    <row r="1375" spans="4:14" s="16" customFormat="1" x14ac:dyDescent="0.3">
      <c r="D1375" s="21"/>
      <c r="E1375" s="20"/>
      <c r="F1375" s="21"/>
      <c r="G1375" s="20"/>
      <c r="H1375" s="21"/>
      <c r="I1375" s="20"/>
      <c r="J1375" s="20"/>
      <c r="K1375" s="21"/>
      <c r="L1375" s="20"/>
      <c r="M1375" s="21"/>
      <c r="N1375" s="21"/>
    </row>
    <row r="1376" spans="4:14" s="16" customFormat="1" x14ac:dyDescent="0.3">
      <c r="D1376" s="21"/>
      <c r="E1376" s="20"/>
      <c r="F1376" s="21"/>
      <c r="G1376" s="20"/>
      <c r="H1376" s="21"/>
      <c r="I1376" s="20"/>
      <c r="J1376" s="20"/>
      <c r="K1376" s="21"/>
      <c r="L1376" s="20"/>
      <c r="M1376" s="21"/>
      <c r="N1376" s="21"/>
    </row>
    <row r="1377" spans="4:14" s="16" customFormat="1" x14ac:dyDescent="0.3">
      <c r="D1377" s="21"/>
      <c r="E1377" s="20"/>
      <c r="F1377" s="21"/>
      <c r="G1377" s="20"/>
      <c r="H1377" s="21"/>
      <c r="I1377" s="20"/>
      <c r="J1377" s="20"/>
      <c r="K1377" s="21"/>
      <c r="L1377" s="20"/>
      <c r="M1377" s="21"/>
      <c r="N1377" s="21"/>
    </row>
    <row r="1378" spans="4:14" s="16" customFormat="1" x14ac:dyDescent="0.3">
      <c r="D1378" s="21"/>
      <c r="E1378" s="20"/>
      <c r="F1378" s="21"/>
      <c r="G1378" s="20"/>
      <c r="H1378" s="21"/>
      <c r="I1378" s="20"/>
      <c r="J1378" s="20"/>
      <c r="K1378" s="21"/>
      <c r="L1378" s="20"/>
      <c r="M1378" s="21"/>
      <c r="N1378" s="21"/>
    </row>
    <row r="1379" spans="4:14" s="16" customFormat="1" x14ac:dyDescent="0.3">
      <c r="D1379" s="21"/>
      <c r="E1379" s="20"/>
      <c r="F1379" s="21"/>
      <c r="G1379" s="20"/>
      <c r="H1379" s="21"/>
      <c r="I1379" s="20"/>
      <c r="J1379" s="20"/>
      <c r="K1379" s="21"/>
      <c r="L1379" s="20"/>
      <c r="M1379" s="21"/>
      <c r="N1379" s="21"/>
    </row>
    <row r="1380" spans="4:14" s="16" customFormat="1" x14ac:dyDescent="0.3">
      <c r="D1380" s="21"/>
      <c r="E1380" s="20"/>
      <c r="F1380" s="21"/>
      <c r="G1380" s="20"/>
      <c r="H1380" s="21"/>
      <c r="I1380" s="20"/>
      <c r="J1380" s="20"/>
      <c r="K1380" s="21"/>
      <c r="L1380" s="20"/>
      <c r="M1380" s="21"/>
      <c r="N1380" s="21"/>
    </row>
    <row r="1381" spans="4:14" s="16" customFormat="1" x14ac:dyDescent="0.3">
      <c r="D1381" s="21"/>
      <c r="E1381" s="20"/>
      <c r="F1381" s="21"/>
      <c r="G1381" s="20"/>
      <c r="H1381" s="21"/>
      <c r="I1381" s="20"/>
      <c r="J1381" s="20"/>
      <c r="K1381" s="21"/>
      <c r="L1381" s="20"/>
      <c r="M1381" s="21"/>
      <c r="N1381" s="21"/>
    </row>
    <row r="1382" spans="4:14" s="16" customFormat="1" x14ac:dyDescent="0.3">
      <c r="D1382" s="21"/>
      <c r="E1382" s="20"/>
      <c r="F1382" s="21"/>
      <c r="G1382" s="20"/>
      <c r="H1382" s="21"/>
      <c r="I1382" s="20"/>
      <c r="J1382" s="20"/>
      <c r="K1382" s="21"/>
      <c r="L1382" s="20"/>
      <c r="M1382" s="21"/>
      <c r="N1382" s="21"/>
    </row>
    <row r="1383" spans="4:14" s="16" customFormat="1" x14ac:dyDescent="0.3">
      <c r="D1383" s="21"/>
      <c r="E1383" s="20"/>
      <c r="F1383" s="21"/>
      <c r="G1383" s="20"/>
      <c r="H1383" s="21"/>
      <c r="I1383" s="20"/>
      <c r="J1383" s="20"/>
      <c r="K1383" s="21"/>
      <c r="L1383" s="20"/>
      <c r="M1383" s="21"/>
      <c r="N1383" s="21"/>
    </row>
    <row r="1384" spans="4:14" s="16" customFormat="1" x14ac:dyDescent="0.3">
      <c r="D1384" s="21"/>
      <c r="E1384" s="20"/>
      <c r="F1384" s="21"/>
      <c r="G1384" s="20"/>
      <c r="H1384" s="21"/>
      <c r="I1384" s="20"/>
      <c r="J1384" s="20"/>
      <c r="K1384" s="21"/>
      <c r="L1384" s="20"/>
      <c r="M1384" s="21"/>
      <c r="N1384" s="21"/>
    </row>
    <row r="1385" spans="4:14" s="16" customFormat="1" x14ac:dyDescent="0.3">
      <c r="D1385" s="21"/>
      <c r="E1385" s="20"/>
      <c r="F1385" s="21"/>
      <c r="G1385" s="20"/>
      <c r="H1385" s="21"/>
      <c r="I1385" s="20"/>
      <c r="J1385" s="20"/>
      <c r="K1385" s="21"/>
      <c r="L1385" s="20"/>
      <c r="M1385" s="21"/>
      <c r="N1385" s="21"/>
    </row>
    <row r="1386" spans="4:14" s="16" customFormat="1" x14ac:dyDescent="0.3">
      <c r="D1386" s="21"/>
      <c r="E1386" s="20"/>
      <c r="F1386" s="21"/>
      <c r="G1386" s="20"/>
      <c r="H1386" s="21"/>
      <c r="I1386" s="20"/>
      <c r="J1386" s="20"/>
      <c r="K1386" s="21"/>
      <c r="L1386" s="20"/>
      <c r="M1386" s="21"/>
      <c r="N1386" s="21"/>
    </row>
    <row r="1387" spans="4:14" s="16" customFormat="1" x14ac:dyDescent="0.3">
      <c r="D1387" s="21"/>
      <c r="E1387" s="20"/>
      <c r="F1387" s="21"/>
      <c r="G1387" s="20"/>
      <c r="H1387" s="21"/>
      <c r="I1387" s="20"/>
      <c r="J1387" s="20"/>
      <c r="K1387" s="21"/>
      <c r="L1387" s="20"/>
      <c r="M1387" s="21"/>
      <c r="N1387" s="21"/>
    </row>
    <row r="1388" spans="4:14" s="16" customFormat="1" x14ac:dyDescent="0.3">
      <c r="D1388" s="21"/>
      <c r="E1388" s="20"/>
      <c r="F1388" s="21"/>
      <c r="G1388" s="20"/>
      <c r="H1388" s="21"/>
      <c r="I1388" s="20"/>
      <c r="J1388" s="20"/>
      <c r="K1388" s="21"/>
      <c r="L1388" s="20"/>
      <c r="M1388" s="21"/>
      <c r="N1388" s="21"/>
    </row>
    <row r="1389" spans="4:14" s="16" customFormat="1" x14ac:dyDescent="0.3">
      <c r="D1389" s="21"/>
      <c r="E1389" s="20"/>
      <c r="F1389" s="21"/>
      <c r="G1389" s="20"/>
      <c r="H1389" s="21"/>
      <c r="I1389" s="20"/>
      <c r="J1389" s="20"/>
      <c r="K1389" s="21"/>
      <c r="L1389" s="20"/>
      <c r="M1389" s="21"/>
      <c r="N1389" s="21"/>
    </row>
    <row r="1390" spans="4:14" s="16" customFormat="1" x14ac:dyDescent="0.3">
      <c r="D1390" s="21"/>
      <c r="E1390" s="20"/>
      <c r="F1390" s="21"/>
      <c r="G1390" s="20"/>
      <c r="H1390" s="21"/>
      <c r="I1390" s="20"/>
      <c r="J1390" s="20"/>
      <c r="K1390" s="21"/>
      <c r="L1390" s="20"/>
      <c r="M1390" s="21"/>
      <c r="N1390" s="21"/>
    </row>
    <row r="1391" spans="4:14" s="16" customFormat="1" x14ac:dyDescent="0.3">
      <c r="D1391" s="21"/>
      <c r="E1391" s="20"/>
      <c r="F1391" s="21"/>
      <c r="G1391" s="20"/>
      <c r="H1391" s="21"/>
      <c r="I1391" s="20"/>
      <c r="J1391" s="20"/>
      <c r="K1391" s="21"/>
      <c r="L1391" s="20"/>
      <c r="M1391" s="21"/>
      <c r="N1391" s="21"/>
    </row>
    <row r="1392" spans="4:14" s="16" customFormat="1" x14ac:dyDescent="0.3">
      <c r="D1392" s="21"/>
      <c r="E1392" s="20"/>
      <c r="F1392" s="21"/>
      <c r="G1392" s="20"/>
      <c r="H1392" s="21"/>
      <c r="I1392" s="20"/>
      <c r="J1392" s="20"/>
      <c r="K1392" s="21"/>
      <c r="L1392" s="20"/>
      <c r="M1392" s="21"/>
      <c r="N1392" s="21"/>
    </row>
    <row r="1393" spans="4:14" s="16" customFormat="1" x14ac:dyDescent="0.3">
      <c r="D1393" s="21"/>
      <c r="E1393" s="20"/>
      <c r="F1393" s="21"/>
      <c r="G1393" s="20"/>
      <c r="H1393" s="21"/>
      <c r="I1393" s="20"/>
      <c r="J1393" s="20"/>
      <c r="K1393" s="21"/>
      <c r="L1393" s="20"/>
      <c r="M1393" s="21"/>
      <c r="N1393" s="21"/>
    </row>
    <row r="1394" spans="4:14" s="16" customFormat="1" x14ac:dyDescent="0.3">
      <c r="D1394" s="21"/>
      <c r="E1394" s="20"/>
      <c r="F1394" s="21"/>
      <c r="G1394" s="20"/>
      <c r="H1394" s="21"/>
      <c r="I1394" s="20"/>
      <c r="J1394" s="20"/>
      <c r="K1394" s="21"/>
      <c r="L1394" s="20"/>
      <c r="M1394" s="21"/>
      <c r="N1394" s="21"/>
    </row>
    <row r="1395" spans="4:14" s="16" customFormat="1" x14ac:dyDescent="0.3">
      <c r="D1395" s="21"/>
      <c r="E1395" s="20"/>
      <c r="F1395" s="21"/>
      <c r="G1395" s="20"/>
      <c r="H1395" s="21"/>
      <c r="I1395" s="20"/>
      <c r="J1395" s="20"/>
      <c r="K1395" s="21"/>
      <c r="L1395" s="20"/>
      <c r="M1395" s="21"/>
      <c r="N1395" s="21"/>
    </row>
    <row r="1396" spans="4:14" s="16" customFormat="1" x14ac:dyDescent="0.3">
      <c r="D1396" s="21"/>
      <c r="E1396" s="20"/>
      <c r="F1396" s="21"/>
      <c r="G1396" s="20"/>
      <c r="H1396" s="21"/>
      <c r="I1396" s="20"/>
      <c r="J1396" s="20"/>
      <c r="K1396" s="21"/>
      <c r="L1396" s="20"/>
      <c r="M1396" s="21"/>
      <c r="N1396" s="21"/>
    </row>
    <row r="1397" spans="4:14" s="16" customFormat="1" x14ac:dyDescent="0.3">
      <c r="D1397" s="21"/>
      <c r="E1397" s="20"/>
      <c r="F1397" s="21"/>
      <c r="G1397" s="20"/>
      <c r="H1397" s="21"/>
      <c r="I1397" s="20"/>
      <c r="J1397" s="20"/>
      <c r="K1397" s="21"/>
      <c r="L1397" s="20"/>
      <c r="M1397" s="21"/>
      <c r="N1397" s="21"/>
    </row>
    <row r="1398" spans="4:14" s="16" customFormat="1" x14ac:dyDescent="0.3">
      <c r="D1398" s="21"/>
      <c r="E1398" s="20"/>
      <c r="F1398" s="21"/>
      <c r="G1398" s="20"/>
      <c r="H1398" s="21"/>
      <c r="I1398" s="20"/>
      <c r="J1398" s="20"/>
      <c r="K1398" s="21"/>
      <c r="L1398" s="20"/>
      <c r="M1398" s="21"/>
      <c r="N1398" s="21"/>
    </row>
    <row r="1399" spans="4:14" s="16" customFormat="1" x14ac:dyDescent="0.3">
      <c r="D1399" s="21"/>
      <c r="E1399" s="20"/>
      <c r="F1399" s="21"/>
      <c r="G1399" s="20"/>
      <c r="H1399" s="21"/>
      <c r="I1399" s="20"/>
      <c r="J1399" s="20"/>
      <c r="K1399" s="21"/>
      <c r="L1399" s="20"/>
      <c r="M1399" s="21"/>
      <c r="N1399" s="21"/>
    </row>
    <row r="1400" spans="4:14" s="16" customFormat="1" x14ac:dyDescent="0.3">
      <c r="D1400" s="21"/>
      <c r="E1400" s="20"/>
      <c r="F1400" s="21"/>
      <c r="G1400" s="20"/>
      <c r="H1400" s="21"/>
      <c r="I1400" s="20"/>
      <c r="J1400" s="20"/>
      <c r="K1400" s="21"/>
      <c r="L1400" s="20"/>
      <c r="M1400" s="21"/>
      <c r="N1400" s="21"/>
    </row>
    <row r="1401" spans="4:14" s="16" customFormat="1" x14ac:dyDescent="0.3">
      <c r="D1401" s="21"/>
      <c r="E1401" s="20"/>
      <c r="F1401" s="21"/>
      <c r="G1401" s="20"/>
      <c r="H1401" s="21"/>
      <c r="I1401" s="20"/>
      <c r="J1401" s="20"/>
      <c r="K1401" s="21"/>
      <c r="L1401" s="20"/>
      <c r="M1401" s="21"/>
      <c r="N1401" s="21"/>
    </row>
    <row r="1402" spans="4:14" s="16" customFormat="1" x14ac:dyDescent="0.3">
      <c r="D1402" s="21"/>
      <c r="E1402" s="20"/>
      <c r="F1402" s="21"/>
      <c r="G1402" s="20"/>
      <c r="H1402" s="21"/>
      <c r="I1402" s="20"/>
      <c r="J1402" s="20"/>
      <c r="K1402" s="21"/>
      <c r="L1402" s="20"/>
      <c r="M1402" s="21"/>
      <c r="N1402" s="21"/>
    </row>
    <row r="1403" spans="4:14" s="16" customFormat="1" x14ac:dyDescent="0.3">
      <c r="D1403" s="21"/>
      <c r="E1403" s="20"/>
      <c r="F1403" s="21"/>
      <c r="G1403" s="20"/>
      <c r="H1403" s="21"/>
      <c r="I1403" s="20"/>
      <c r="J1403" s="20"/>
      <c r="K1403" s="21"/>
      <c r="L1403" s="20"/>
      <c r="M1403" s="21"/>
      <c r="N1403" s="21"/>
    </row>
    <row r="1404" spans="4:14" s="16" customFormat="1" x14ac:dyDescent="0.3">
      <c r="D1404" s="21"/>
      <c r="E1404" s="20"/>
      <c r="F1404" s="21"/>
      <c r="G1404" s="20"/>
      <c r="H1404" s="21"/>
      <c r="I1404" s="20"/>
      <c r="J1404" s="20"/>
      <c r="K1404" s="21"/>
      <c r="L1404" s="20"/>
      <c r="M1404" s="21"/>
      <c r="N1404" s="21"/>
    </row>
    <row r="1405" spans="4:14" s="16" customFormat="1" x14ac:dyDescent="0.3">
      <c r="D1405" s="21"/>
      <c r="E1405" s="20"/>
      <c r="F1405" s="21"/>
      <c r="G1405" s="20"/>
      <c r="H1405" s="21"/>
      <c r="I1405" s="20"/>
      <c r="J1405" s="20"/>
      <c r="K1405" s="21"/>
      <c r="L1405" s="20"/>
      <c r="M1405" s="21"/>
      <c r="N1405" s="21"/>
    </row>
    <row r="1406" spans="4:14" s="16" customFormat="1" x14ac:dyDescent="0.3">
      <c r="D1406" s="21"/>
      <c r="E1406" s="20"/>
      <c r="F1406" s="21"/>
      <c r="G1406" s="20"/>
      <c r="H1406" s="21"/>
      <c r="I1406" s="20"/>
      <c r="J1406" s="20"/>
      <c r="K1406" s="21"/>
      <c r="L1406" s="20"/>
      <c r="M1406" s="21"/>
      <c r="N1406" s="21"/>
    </row>
    <row r="1407" spans="4:14" s="16" customFormat="1" x14ac:dyDescent="0.3">
      <c r="D1407" s="21"/>
      <c r="E1407" s="20"/>
      <c r="F1407" s="21"/>
      <c r="G1407" s="20"/>
      <c r="H1407" s="21"/>
      <c r="I1407" s="20"/>
      <c r="J1407" s="20"/>
      <c r="K1407" s="21"/>
      <c r="L1407" s="20"/>
      <c r="M1407" s="21"/>
      <c r="N1407" s="21"/>
    </row>
    <row r="1408" spans="4:14" s="16" customFormat="1" x14ac:dyDescent="0.3">
      <c r="D1408" s="21"/>
      <c r="E1408" s="20"/>
      <c r="F1408" s="21"/>
      <c r="G1408" s="20"/>
      <c r="H1408" s="21"/>
      <c r="I1408" s="20"/>
      <c r="J1408" s="20"/>
      <c r="K1408" s="21"/>
      <c r="L1408" s="20"/>
      <c r="M1408" s="21"/>
      <c r="N1408" s="21"/>
    </row>
    <row r="1409" spans="4:14" s="16" customFormat="1" x14ac:dyDescent="0.3">
      <c r="D1409" s="21"/>
      <c r="E1409" s="20"/>
      <c r="F1409" s="21"/>
      <c r="G1409" s="20"/>
      <c r="H1409" s="21"/>
      <c r="I1409" s="20"/>
      <c r="J1409" s="20"/>
      <c r="K1409" s="21"/>
      <c r="L1409" s="20"/>
      <c r="M1409" s="21"/>
      <c r="N1409" s="21"/>
    </row>
    <row r="1410" spans="4:14" s="16" customFormat="1" x14ac:dyDescent="0.3">
      <c r="D1410" s="21"/>
      <c r="E1410" s="20"/>
      <c r="F1410" s="21"/>
      <c r="G1410" s="20"/>
      <c r="H1410" s="21"/>
      <c r="I1410" s="20"/>
      <c r="J1410" s="20"/>
      <c r="K1410" s="21"/>
      <c r="L1410" s="20"/>
      <c r="M1410" s="21"/>
      <c r="N1410" s="21"/>
    </row>
    <row r="1411" spans="4:14" s="16" customFormat="1" x14ac:dyDescent="0.3">
      <c r="D1411" s="21"/>
      <c r="E1411" s="20"/>
      <c r="F1411" s="21"/>
      <c r="G1411" s="20"/>
      <c r="H1411" s="21"/>
      <c r="I1411" s="20"/>
      <c r="J1411" s="20"/>
      <c r="K1411" s="21"/>
      <c r="L1411" s="20"/>
      <c r="M1411" s="21"/>
      <c r="N1411" s="21"/>
    </row>
    <row r="1412" spans="4:14" s="16" customFormat="1" x14ac:dyDescent="0.3">
      <c r="D1412" s="21"/>
      <c r="E1412" s="20"/>
      <c r="F1412" s="21"/>
      <c r="G1412" s="20"/>
      <c r="H1412" s="21"/>
      <c r="I1412" s="20"/>
      <c r="J1412" s="20"/>
      <c r="K1412" s="21"/>
      <c r="L1412" s="20"/>
      <c r="M1412" s="21"/>
      <c r="N1412" s="21"/>
    </row>
    <row r="1413" spans="4:14" s="16" customFormat="1" x14ac:dyDescent="0.3">
      <c r="D1413" s="21"/>
      <c r="E1413" s="20"/>
      <c r="F1413" s="21"/>
      <c r="G1413" s="20"/>
      <c r="H1413" s="21"/>
      <c r="I1413" s="20"/>
      <c r="J1413" s="20"/>
      <c r="K1413" s="21"/>
      <c r="L1413" s="20"/>
      <c r="M1413" s="21"/>
      <c r="N1413" s="21"/>
    </row>
    <row r="1414" spans="4:14" s="16" customFormat="1" x14ac:dyDescent="0.3">
      <c r="D1414" s="21"/>
      <c r="E1414" s="20"/>
      <c r="F1414" s="21"/>
      <c r="G1414" s="20"/>
      <c r="H1414" s="21"/>
      <c r="I1414" s="20"/>
      <c r="J1414" s="20"/>
      <c r="K1414" s="21"/>
      <c r="L1414" s="20"/>
      <c r="M1414" s="21"/>
      <c r="N1414" s="21"/>
    </row>
    <row r="1415" spans="4:14" s="16" customFormat="1" x14ac:dyDescent="0.3">
      <c r="D1415" s="21"/>
      <c r="E1415" s="20"/>
      <c r="F1415" s="21"/>
      <c r="G1415" s="20"/>
      <c r="H1415" s="21"/>
      <c r="I1415" s="20"/>
      <c r="J1415" s="20"/>
      <c r="K1415" s="21"/>
      <c r="L1415" s="20"/>
      <c r="M1415" s="21"/>
      <c r="N1415" s="21"/>
    </row>
    <row r="1416" spans="4:14" s="16" customFormat="1" x14ac:dyDescent="0.3">
      <c r="D1416" s="21"/>
      <c r="E1416" s="20"/>
      <c r="F1416" s="21"/>
      <c r="G1416" s="20"/>
      <c r="H1416" s="21"/>
      <c r="I1416" s="20"/>
      <c r="J1416" s="20"/>
      <c r="K1416" s="21"/>
      <c r="L1416" s="20"/>
      <c r="M1416" s="21"/>
      <c r="N1416" s="21"/>
    </row>
    <row r="1417" spans="4:14" s="16" customFormat="1" x14ac:dyDescent="0.3">
      <c r="D1417" s="21"/>
      <c r="E1417" s="20"/>
      <c r="F1417" s="21"/>
      <c r="G1417" s="20"/>
      <c r="H1417" s="21"/>
      <c r="I1417" s="20"/>
      <c r="J1417" s="20"/>
      <c r="K1417" s="21"/>
      <c r="L1417" s="20"/>
      <c r="M1417" s="21"/>
      <c r="N1417" s="21"/>
    </row>
    <row r="1418" spans="4:14" s="16" customFormat="1" x14ac:dyDescent="0.3">
      <c r="D1418" s="21"/>
      <c r="E1418" s="20"/>
      <c r="F1418" s="21"/>
      <c r="G1418" s="20"/>
      <c r="H1418" s="21"/>
      <c r="I1418" s="20"/>
      <c r="J1418" s="20"/>
      <c r="K1418" s="21"/>
      <c r="L1418" s="20"/>
      <c r="M1418" s="21"/>
      <c r="N1418" s="21"/>
    </row>
    <row r="1419" spans="4:14" s="16" customFormat="1" x14ac:dyDescent="0.3">
      <c r="D1419" s="21"/>
      <c r="E1419" s="20"/>
      <c r="F1419" s="21"/>
      <c r="G1419" s="20"/>
      <c r="H1419" s="21"/>
      <c r="I1419" s="20"/>
      <c r="J1419" s="20"/>
      <c r="K1419" s="21"/>
      <c r="L1419" s="20"/>
      <c r="M1419" s="21"/>
      <c r="N1419" s="21"/>
    </row>
    <row r="1420" spans="4:14" s="16" customFormat="1" x14ac:dyDescent="0.3">
      <c r="D1420" s="21"/>
      <c r="E1420" s="20"/>
      <c r="F1420" s="21"/>
      <c r="G1420" s="20"/>
      <c r="H1420" s="21"/>
      <c r="I1420" s="20"/>
      <c r="J1420" s="20"/>
      <c r="K1420" s="21"/>
      <c r="L1420" s="20"/>
      <c r="M1420" s="21"/>
      <c r="N1420" s="21"/>
    </row>
    <row r="1421" spans="4:14" s="16" customFormat="1" x14ac:dyDescent="0.3">
      <c r="D1421" s="21"/>
      <c r="E1421" s="20"/>
      <c r="F1421" s="21"/>
      <c r="G1421" s="20"/>
      <c r="H1421" s="21"/>
      <c r="I1421" s="20"/>
      <c r="J1421" s="20"/>
      <c r="K1421" s="21"/>
      <c r="L1421" s="20"/>
      <c r="M1421" s="21"/>
      <c r="N1421" s="21"/>
    </row>
    <row r="1422" spans="4:14" s="16" customFormat="1" x14ac:dyDescent="0.3">
      <c r="D1422" s="21"/>
      <c r="E1422" s="20"/>
      <c r="F1422" s="21"/>
      <c r="G1422" s="20"/>
      <c r="H1422" s="21"/>
      <c r="I1422" s="20"/>
      <c r="J1422" s="20"/>
      <c r="K1422" s="21"/>
      <c r="L1422" s="20"/>
      <c r="M1422" s="21"/>
      <c r="N1422" s="21"/>
    </row>
    <row r="1423" spans="4:14" s="16" customFormat="1" x14ac:dyDescent="0.3">
      <c r="D1423" s="21"/>
      <c r="E1423" s="20"/>
      <c r="F1423" s="21"/>
      <c r="G1423" s="20"/>
      <c r="H1423" s="21"/>
      <c r="I1423" s="20"/>
      <c r="J1423" s="20"/>
      <c r="K1423" s="21"/>
      <c r="L1423" s="20"/>
      <c r="M1423" s="21"/>
      <c r="N1423" s="21"/>
    </row>
    <row r="1424" spans="4:14" s="16" customFormat="1" x14ac:dyDescent="0.3">
      <c r="D1424" s="21"/>
      <c r="E1424" s="20"/>
      <c r="F1424" s="21"/>
      <c r="G1424" s="20"/>
      <c r="H1424" s="21"/>
      <c r="I1424" s="20"/>
      <c r="J1424" s="20"/>
      <c r="K1424" s="21"/>
      <c r="L1424" s="20"/>
      <c r="M1424" s="21"/>
      <c r="N1424" s="21"/>
    </row>
    <row r="1425" spans="4:14" s="16" customFormat="1" x14ac:dyDescent="0.3">
      <c r="D1425" s="21"/>
      <c r="E1425" s="20"/>
      <c r="F1425" s="21"/>
      <c r="G1425" s="20"/>
      <c r="H1425" s="21"/>
      <c r="I1425" s="20"/>
      <c r="J1425" s="20"/>
      <c r="K1425" s="21"/>
      <c r="L1425" s="20"/>
      <c r="M1425" s="21"/>
      <c r="N1425" s="21"/>
    </row>
    <row r="1426" spans="4:14" s="16" customFormat="1" x14ac:dyDescent="0.3">
      <c r="D1426" s="21"/>
      <c r="E1426" s="20"/>
      <c r="F1426" s="21"/>
      <c r="G1426" s="20"/>
      <c r="H1426" s="21"/>
      <c r="I1426" s="20"/>
      <c r="J1426" s="20"/>
      <c r="K1426" s="21"/>
      <c r="L1426" s="20"/>
      <c r="M1426" s="21"/>
      <c r="N1426" s="21"/>
    </row>
    <row r="1427" spans="4:14" s="16" customFormat="1" x14ac:dyDescent="0.3">
      <c r="D1427" s="21"/>
      <c r="E1427" s="20"/>
      <c r="F1427" s="21"/>
      <c r="G1427" s="20"/>
      <c r="H1427" s="21"/>
      <c r="I1427" s="20"/>
      <c r="J1427" s="20"/>
      <c r="K1427" s="21"/>
      <c r="L1427" s="20"/>
      <c r="M1427" s="21"/>
      <c r="N1427" s="21"/>
    </row>
    <row r="1428" spans="4:14" s="16" customFormat="1" x14ac:dyDescent="0.3">
      <c r="D1428" s="21"/>
      <c r="E1428" s="20"/>
      <c r="F1428" s="21"/>
      <c r="G1428" s="20"/>
      <c r="H1428" s="21"/>
      <c r="I1428" s="20"/>
      <c r="J1428" s="20"/>
      <c r="K1428" s="21"/>
      <c r="L1428" s="20"/>
      <c r="M1428" s="21"/>
      <c r="N1428" s="21"/>
    </row>
    <row r="1429" spans="4:14" s="16" customFormat="1" x14ac:dyDescent="0.3">
      <c r="D1429" s="21"/>
      <c r="E1429" s="20"/>
      <c r="F1429" s="21"/>
      <c r="G1429" s="20"/>
      <c r="H1429" s="21"/>
      <c r="I1429" s="20"/>
      <c r="J1429" s="20"/>
      <c r="K1429" s="21"/>
      <c r="L1429" s="20"/>
      <c r="M1429" s="21"/>
      <c r="N1429" s="21"/>
    </row>
    <row r="1430" spans="4:14" s="16" customFormat="1" x14ac:dyDescent="0.3">
      <c r="D1430" s="21"/>
      <c r="E1430" s="20"/>
      <c r="F1430" s="21"/>
      <c r="G1430" s="20"/>
      <c r="H1430" s="21"/>
      <c r="I1430" s="20"/>
      <c r="J1430" s="20"/>
      <c r="K1430" s="21"/>
      <c r="L1430" s="20"/>
      <c r="M1430" s="21"/>
      <c r="N1430" s="21"/>
    </row>
    <row r="1431" spans="4:14" s="16" customFormat="1" x14ac:dyDescent="0.3">
      <c r="D1431" s="21"/>
      <c r="E1431" s="20"/>
      <c r="F1431" s="21"/>
      <c r="G1431" s="20"/>
      <c r="H1431" s="21"/>
      <c r="I1431" s="20"/>
      <c r="J1431" s="20"/>
      <c r="K1431" s="21"/>
      <c r="L1431" s="20"/>
      <c r="M1431" s="21"/>
      <c r="N1431" s="21"/>
    </row>
    <row r="1432" spans="4:14" s="16" customFormat="1" x14ac:dyDescent="0.3">
      <c r="D1432" s="21"/>
      <c r="E1432" s="20"/>
      <c r="F1432" s="21"/>
      <c r="G1432" s="20"/>
      <c r="H1432" s="21"/>
      <c r="I1432" s="20"/>
      <c r="J1432" s="20"/>
      <c r="K1432" s="21"/>
      <c r="L1432" s="20"/>
      <c r="M1432" s="21"/>
      <c r="N1432" s="21"/>
    </row>
    <row r="1433" spans="4:14" s="16" customFormat="1" x14ac:dyDescent="0.3">
      <c r="D1433" s="21"/>
      <c r="E1433" s="20"/>
      <c r="F1433" s="21"/>
      <c r="G1433" s="20"/>
      <c r="H1433" s="21"/>
      <c r="I1433" s="20"/>
      <c r="J1433" s="20"/>
      <c r="K1433" s="21"/>
      <c r="L1433" s="20"/>
      <c r="M1433" s="21"/>
      <c r="N1433" s="21"/>
    </row>
    <row r="1434" spans="4:14" s="16" customFormat="1" x14ac:dyDescent="0.3">
      <c r="D1434" s="21"/>
      <c r="E1434" s="20"/>
      <c r="F1434" s="21"/>
      <c r="G1434" s="20"/>
      <c r="H1434" s="21"/>
      <c r="I1434" s="20"/>
      <c r="J1434" s="20"/>
      <c r="K1434" s="21"/>
      <c r="L1434" s="20"/>
      <c r="M1434" s="21"/>
      <c r="N1434" s="21"/>
    </row>
    <row r="1435" spans="4:14" s="16" customFormat="1" x14ac:dyDescent="0.3">
      <c r="D1435" s="21"/>
      <c r="E1435" s="20"/>
      <c r="F1435" s="21"/>
      <c r="G1435" s="20"/>
      <c r="H1435" s="21"/>
      <c r="I1435" s="20"/>
      <c r="J1435" s="20"/>
      <c r="K1435" s="21"/>
      <c r="L1435" s="20"/>
      <c r="M1435" s="21"/>
      <c r="N1435" s="21"/>
    </row>
    <row r="1436" spans="4:14" s="16" customFormat="1" x14ac:dyDescent="0.3">
      <c r="D1436" s="21"/>
      <c r="E1436" s="20"/>
      <c r="F1436" s="21"/>
      <c r="G1436" s="20"/>
      <c r="H1436" s="21"/>
      <c r="I1436" s="20"/>
      <c r="J1436" s="20"/>
      <c r="K1436" s="21"/>
      <c r="L1436" s="20"/>
      <c r="M1436" s="21"/>
      <c r="N1436" s="21"/>
    </row>
    <row r="1437" spans="4:14" s="16" customFormat="1" x14ac:dyDescent="0.3">
      <c r="D1437" s="21"/>
      <c r="E1437" s="20"/>
      <c r="F1437" s="21"/>
      <c r="G1437" s="20"/>
      <c r="H1437" s="21"/>
      <c r="I1437" s="20"/>
      <c r="J1437" s="20"/>
      <c r="K1437" s="21"/>
      <c r="L1437" s="20"/>
      <c r="M1437" s="21"/>
      <c r="N1437" s="21"/>
    </row>
    <row r="1438" spans="4:14" s="16" customFormat="1" x14ac:dyDescent="0.3">
      <c r="D1438" s="21"/>
      <c r="E1438" s="20"/>
      <c r="F1438" s="21"/>
      <c r="G1438" s="20"/>
      <c r="H1438" s="21"/>
      <c r="I1438" s="20"/>
      <c r="J1438" s="20"/>
      <c r="K1438" s="21"/>
      <c r="L1438" s="20"/>
      <c r="M1438" s="21"/>
      <c r="N1438" s="21"/>
    </row>
    <row r="1439" spans="4:14" s="16" customFormat="1" x14ac:dyDescent="0.3">
      <c r="D1439" s="21"/>
      <c r="E1439" s="20"/>
      <c r="F1439" s="21"/>
      <c r="G1439" s="20"/>
      <c r="H1439" s="21"/>
      <c r="I1439" s="20"/>
      <c r="J1439" s="20"/>
      <c r="K1439" s="21"/>
      <c r="L1439" s="20"/>
      <c r="M1439" s="21"/>
      <c r="N1439" s="21"/>
    </row>
    <row r="1440" spans="4:14" s="16" customFormat="1" x14ac:dyDescent="0.3">
      <c r="D1440" s="21"/>
      <c r="E1440" s="20"/>
      <c r="F1440" s="21"/>
      <c r="G1440" s="20"/>
      <c r="H1440" s="21"/>
      <c r="I1440" s="20"/>
      <c r="J1440" s="20"/>
      <c r="K1440" s="21"/>
      <c r="L1440" s="20"/>
      <c r="M1440" s="21"/>
      <c r="N1440" s="21"/>
    </row>
    <row r="1441" spans="4:14" s="16" customFormat="1" x14ac:dyDescent="0.3">
      <c r="D1441" s="21"/>
      <c r="E1441" s="20"/>
      <c r="F1441" s="21"/>
      <c r="G1441" s="20"/>
      <c r="H1441" s="21"/>
      <c r="I1441" s="20"/>
      <c r="J1441" s="20"/>
      <c r="K1441" s="21"/>
      <c r="L1441" s="20"/>
      <c r="M1441" s="21"/>
      <c r="N1441" s="21"/>
    </row>
    <row r="1442" spans="4:14" s="16" customFormat="1" x14ac:dyDescent="0.3">
      <c r="D1442" s="21"/>
      <c r="E1442" s="20"/>
      <c r="F1442" s="21"/>
      <c r="G1442" s="20"/>
      <c r="H1442" s="21"/>
      <c r="I1442" s="20"/>
      <c r="J1442" s="20"/>
      <c r="K1442" s="21"/>
      <c r="L1442" s="20"/>
      <c r="M1442" s="21"/>
      <c r="N1442" s="21"/>
    </row>
    <row r="1443" spans="4:14" s="16" customFormat="1" x14ac:dyDescent="0.3">
      <c r="D1443" s="21"/>
      <c r="E1443" s="20"/>
      <c r="F1443" s="21"/>
      <c r="G1443" s="20"/>
      <c r="H1443" s="21"/>
      <c r="I1443" s="20"/>
      <c r="J1443" s="20"/>
      <c r="K1443" s="21"/>
      <c r="L1443" s="20"/>
      <c r="M1443" s="21"/>
      <c r="N1443" s="21"/>
    </row>
    <row r="1444" spans="4:14" s="16" customFormat="1" x14ac:dyDescent="0.3">
      <c r="D1444" s="21"/>
      <c r="E1444" s="20"/>
      <c r="F1444" s="21"/>
      <c r="G1444" s="20"/>
      <c r="H1444" s="21"/>
      <c r="I1444" s="20"/>
      <c r="J1444" s="20"/>
      <c r="K1444" s="21"/>
      <c r="L1444" s="20"/>
      <c r="M1444" s="21"/>
      <c r="N1444" s="21"/>
    </row>
    <row r="1445" spans="4:14" s="16" customFormat="1" x14ac:dyDescent="0.3">
      <c r="D1445" s="21"/>
      <c r="E1445" s="20"/>
      <c r="F1445" s="21"/>
      <c r="G1445" s="20"/>
      <c r="H1445" s="21"/>
      <c r="I1445" s="20"/>
      <c r="J1445" s="20"/>
      <c r="K1445" s="21"/>
      <c r="L1445" s="20"/>
      <c r="M1445" s="21"/>
      <c r="N1445" s="21"/>
    </row>
    <row r="1446" spans="4:14" s="16" customFormat="1" x14ac:dyDescent="0.3">
      <c r="D1446" s="21"/>
      <c r="E1446" s="20"/>
      <c r="F1446" s="21"/>
      <c r="G1446" s="20"/>
      <c r="H1446" s="21"/>
      <c r="I1446" s="20"/>
      <c r="J1446" s="20"/>
      <c r="K1446" s="21"/>
      <c r="L1446" s="20"/>
      <c r="M1446" s="21"/>
      <c r="N1446" s="21"/>
    </row>
    <row r="1447" spans="4:14" s="16" customFormat="1" x14ac:dyDescent="0.3">
      <c r="D1447" s="21"/>
      <c r="E1447" s="20"/>
      <c r="F1447" s="21"/>
      <c r="G1447" s="20"/>
      <c r="H1447" s="21"/>
      <c r="I1447" s="20"/>
      <c r="J1447" s="20"/>
      <c r="K1447" s="21"/>
      <c r="L1447" s="20"/>
      <c r="M1447" s="21"/>
      <c r="N1447" s="21"/>
    </row>
    <row r="1448" spans="4:14" s="16" customFormat="1" x14ac:dyDescent="0.3">
      <c r="D1448" s="21"/>
      <c r="E1448" s="20"/>
      <c r="F1448" s="21"/>
      <c r="G1448" s="20"/>
      <c r="H1448" s="21"/>
      <c r="I1448" s="20"/>
      <c r="J1448" s="20"/>
      <c r="K1448" s="21"/>
      <c r="L1448" s="20"/>
      <c r="M1448" s="21"/>
      <c r="N1448" s="21"/>
    </row>
    <row r="1449" spans="4:14" s="16" customFormat="1" x14ac:dyDescent="0.3">
      <c r="D1449" s="21"/>
      <c r="E1449" s="20"/>
      <c r="F1449" s="21"/>
      <c r="G1449" s="20"/>
      <c r="H1449" s="21"/>
      <c r="I1449" s="20"/>
      <c r="J1449" s="20"/>
      <c r="K1449" s="21"/>
      <c r="L1449" s="20"/>
      <c r="M1449" s="21"/>
      <c r="N1449" s="21"/>
    </row>
    <row r="1450" spans="4:14" s="16" customFormat="1" x14ac:dyDescent="0.3">
      <c r="D1450" s="21"/>
      <c r="E1450" s="20"/>
      <c r="F1450" s="21"/>
      <c r="G1450" s="20"/>
      <c r="H1450" s="21"/>
      <c r="I1450" s="20"/>
      <c r="J1450" s="20"/>
      <c r="K1450" s="21"/>
      <c r="L1450" s="20"/>
      <c r="M1450" s="21"/>
      <c r="N1450" s="21"/>
    </row>
    <row r="1451" spans="4:14" s="16" customFormat="1" x14ac:dyDescent="0.3">
      <c r="D1451" s="21"/>
      <c r="E1451" s="20"/>
      <c r="F1451" s="21"/>
      <c r="G1451" s="20"/>
      <c r="H1451" s="21"/>
      <c r="I1451" s="20"/>
      <c r="J1451" s="20"/>
      <c r="K1451" s="21"/>
      <c r="L1451" s="20"/>
      <c r="M1451" s="21"/>
      <c r="N1451" s="21"/>
    </row>
    <row r="1452" spans="4:14" s="16" customFormat="1" x14ac:dyDescent="0.3">
      <c r="D1452" s="21"/>
      <c r="E1452" s="20"/>
      <c r="F1452" s="21"/>
      <c r="G1452" s="20"/>
      <c r="H1452" s="21"/>
      <c r="I1452" s="20"/>
      <c r="J1452" s="20"/>
      <c r="K1452" s="21"/>
      <c r="L1452" s="20"/>
      <c r="M1452" s="21"/>
      <c r="N1452" s="21"/>
    </row>
    <row r="1453" spans="4:14" s="16" customFormat="1" x14ac:dyDescent="0.3">
      <c r="D1453" s="21"/>
      <c r="E1453" s="20"/>
      <c r="F1453" s="21"/>
      <c r="G1453" s="20"/>
      <c r="H1453" s="21"/>
      <c r="I1453" s="20"/>
      <c r="J1453" s="20"/>
      <c r="K1453" s="21"/>
      <c r="L1453" s="20"/>
      <c r="M1453" s="21"/>
      <c r="N1453" s="21"/>
    </row>
    <row r="1454" spans="4:14" s="16" customFormat="1" x14ac:dyDescent="0.3">
      <c r="D1454" s="21"/>
      <c r="E1454" s="20"/>
      <c r="F1454" s="21"/>
      <c r="G1454" s="20"/>
      <c r="H1454" s="21"/>
      <c r="I1454" s="20"/>
      <c r="J1454" s="20"/>
      <c r="K1454" s="21"/>
      <c r="L1454" s="20"/>
      <c r="M1454" s="21"/>
      <c r="N1454" s="21"/>
    </row>
    <row r="1455" spans="4:14" s="16" customFormat="1" x14ac:dyDescent="0.3">
      <c r="D1455" s="21"/>
      <c r="E1455" s="20"/>
      <c r="F1455" s="21"/>
      <c r="G1455" s="20"/>
      <c r="H1455" s="21"/>
      <c r="I1455" s="20"/>
      <c r="J1455" s="20"/>
      <c r="K1455" s="21"/>
      <c r="L1455" s="20"/>
      <c r="M1455" s="21"/>
      <c r="N1455" s="21"/>
    </row>
    <row r="1456" spans="4:14" s="16" customFormat="1" x14ac:dyDescent="0.3">
      <c r="D1456" s="21"/>
      <c r="E1456" s="20"/>
      <c r="F1456" s="21"/>
      <c r="G1456" s="20"/>
      <c r="H1456" s="21"/>
      <c r="I1456" s="20"/>
      <c r="J1456" s="20"/>
      <c r="K1456" s="21"/>
      <c r="L1456" s="20"/>
      <c r="M1456" s="21"/>
      <c r="N1456" s="21"/>
    </row>
    <row r="1457" spans="4:14" s="16" customFormat="1" x14ac:dyDescent="0.3">
      <c r="D1457" s="21"/>
      <c r="E1457" s="20"/>
      <c r="F1457" s="21"/>
      <c r="G1457" s="20"/>
      <c r="H1457" s="21"/>
      <c r="I1457" s="20"/>
      <c r="J1457" s="20"/>
      <c r="K1457" s="21"/>
      <c r="L1457" s="20"/>
      <c r="M1457" s="21"/>
      <c r="N1457" s="21"/>
    </row>
    <row r="1458" spans="4:14" s="16" customFormat="1" x14ac:dyDescent="0.3">
      <c r="D1458" s="21"/>
      <c r="E1458" s="20"/>
      <c r="F1458" s="21"/>
      <c r="G1458" s="20"/>
      <c r="H1458" s="21"/>
      <c r="I1458" s="20"/>
      <c r="J1458" s="20"/>
      <c r="K1458" s="21"/>
      <c r="L1458" s="20"/>
      <c r="M1458" s="21"/>
      <c r="N1458" s="21"/>
    </row>
    <row r="1459" spans="4:14" s="16" customFormat="1" x14ac:dyDescent="0.3">
      <c r="D1459" s="21"/>
      <c r="E1459" s="20"/>
      <c r="F1459" s="21"/>
      <c r="G1459" s="20"/>
      <c r="H1459" s="21"/>
      <c r="I1459" s="20"/>
      <c r="J1459" s="20"/>
      <c r="K1459" s="21"/>
      <c r="L1459" s="20"/>
      <c r="M1459" s="21"/>
      <c r="N1459" s="21"/>
    </row>
    <row r="1460" spans="4:14" s="16" customFormat="1" x14ac:dyDescent="0.3">
      <c r="D1460" s="21"/>
      <c r="E1460" s="20"/>
      <c r="F1460" s="21"/>
      <c r="G1460" s="20"/>
      <c r="H1460" s="21"/>
      <c r="I1460" s="20"/>
      <c r="J1460" s="20"/>
      <c r="K1460" s="21"/>
      <c r="L1460" s="20"/>
      <c r="M1460" s="21"/>
      <c r="N1460" s="21"/>
    </row>
    <row r="1461" spans="4:14" s="16" customFormat="1" x14ac:dyDescent="0.3">
      <c r="D1461" s="21"/>
      <c r="E1461" s="20"/>
      <c r="F1461" s="21"/>
      <c r="G1461" s="20"/>
      <c r="H1461" s="21"/>
      <c r="I1461" s="20"/>
      <c r="J1461" s="20"/>
      <c r="K1461" s="21"/>
      <c r="L1461" s="20"/>
      <c r="M1461" s="21"/>
      <c r="N1461" s="21"/>
    </row>
    <row r="1462" spans="4:14" s="16" customFormat="1" x14ac:dyDescent="0.3">
      <c r="D1462" s="21"/>
      <c r="E1462" s="20"/>
      <c r="F1462" s="21"/>
      <c r="G1462" s="20"/>
      <c r="H1462" s="21"/>
      <c r="I1462" s="20"/>
      <c r="J1462" s="20"/>
      <c r="K1462" s="21"/>
      <c r="L1462" s="20"/>
      <c r="M1462" s="21"/>
      <c r="N1462" s="21"/>
    </row>
    <row r="1463" spans="4:14" s="16" customFormat="1" x14ac:dyDescent="0.3">
      <c r="D1463" s="21"/>
      <c r="E1463" s="20"/>
      <c r="F1463" s="21"/>
      <c r="G1463" s="20"/>
      <c r="H1463" s="21"/>
      <c r="I1463" s="20"/>
      <c r="J1463" s="20"/>
      <c r="K1463" s="21"/>
      <c r="L1463" s="20"/>
      <c r="M1463" s="21"/>
      <c r="N1463" s="21"/>
    </row>
    <row r="1464" spans="4:14" s="16" customFormat="1" x14ac:dyDescent="0.3">
      <c r="D1464" s="21"/>
      <c r="E1464" s="20"/>
      <c r="F1464" s="21"/>
      <c r="G1464" s="20"/>
      <c r="H1464" s="21"/>
      <c r="I1464" s="20"/>
      <c r="J1464" s="20"/>
      <c r="K1464" s="21"/>
      <c r="L1464" s="20"/>
      <c r="M1464" s="21"/>
      <c r="N1464" s="21"/>
    </row>
    <row r="1465" spans="4:14" s="16" customFormat="1" x14ac:dyDescent="0.3">
      <c r="D1465" s="21"/>
      <c r="E1465" s="20"/>
      <c r="F1465" s="21"/>
      <c r="G1465" s="20"/>
      <c r="H1465" s="21"/>
      <c r="I1465" s="20"/>
      <c r="J1465" s="20"/>
      <c r="K1465" s="21"/>
      <c r="L1465" s="20"/>
      <c r="M1465" s="21"/>
      <c r="N1465" s="21"/>
    </row>
    <row r="1466" spans="4:14" s="16" customFormat="1" x14ac:dyDescent="0.3">
      <c r="D1466" s="21"/>
      <c r="E1466" s="20"/>
      <c r="F1466" s="21"/>
      <c r="G1466" s="20"/>
      <c r="H1466" s="21"/>
      <c r="I1466" s="20"/>
      <c r="J1466" s="20"/>
      <c r="K1466" s="21"/>
      <c r="L1466" s="20"/>
      <c r="M1466" s="21"/>
      <c r="N1466" s="21"/>
    </row>
    <row r="1467" spans="4:14" s="16" customFormat="1" x14ac:dyDescent="0.3">
      <c r="D1467" s="21"/>
      <c r="E1467" s="20"/>
      <c r="F1467" s="21"/>
      <c r="G1467" s="20"/>
      <c r="H1467" s="21"/>
      <c r="I1467" s="20"/>
      <c r="J1467" s="20"/>
      <c r="K1467" s="21"/>
      <c r="L1467" s="20"/>
      <c r="M1467" s="21"/>
      <c r="N1467" s="21"/>
    </row>
    <row r="1468" spans="4:14" s="16" customFormat="1" x14ac:dyDescent="0.3">
      <c r="D1468" s="21"/>
      <c r="E1468" s="20"/>
      <c r="F1468" s="21"/>
      <c r="G1468" s="20"/>
      <c r="H1468" s="21"/>
      <c r="I1468" s="20"/>
      <c r="J1468" s="20"/>
      <c r="K1468" s="21"/>
      <c r="L1468" s="20"/>
      <c r="M1468" s="21"/>
      <c r="N1468" s="21"/>
    </row>
    <row r="1469" spans="4:14" s="16" customFormat="1" x14ac:dyDescent="0.3">
      <c r="D1469" s="21"/>
      <c r="E1469" s="20"/>
      <c r="F1469" s="21"/>
      <c r="G1469" s="20"/>
      <c r="H1469" s="21"/>
      <c r="I1469" s="20"/>
      <c r="J1469" s="20"/>
      <c r="K1469" s="21"/>
      <c r="L1469" s="20"/>
      <c r="M1469" s="21"/>
      <c r="N1469" s="21"/>
    </row>
    <row r="1470" spans="4:14" s="16" customFormat="1" x14ac:dyDescent="0.3">
      <c r="D1470" s="21"/>
      <c r="E1470" s="20"/>
      <c r="F1470" s="21"/>
      <c r="G1470" s="20"/>
      <c r="H1470" s="21"/>
      <c r="I1470" s="20"/>
      <c r="J1470" s="20"/>
      <c r="K1470" s="21"/>
      <c r="L1470" s="20"/>
      <c r="M1470" s="21"/>
      <c r="N1470" s="21"/>
    </row>
    <row r="1471" spans="4:14" s="16" customFormat="1" x14ac:dyDescent="0.3">
      <c r="D1471" s="21"/>
      <c r="E1471" s="20"/>
      <c r="F1471" s="21"/>
      <c r="G1471" s="20"/>
      <c r="H1471" s="21"/>
      <c r="I1471" s="20"/>
      <c r="J1471" s="20"/>
      <c r="K1471" s="21"/>
      <c r="L1471" s="20"/>
      <c r="M1471" s="21"/>
      <c r="N1471" s="21"/>
    </row>
    <row r="1472" spans="4:14" s="16" customFormat="1" x14ac:dyDescent="0.3">
      <c r="D1472" s="21"/>
      <c r="E1472" s="20"/>
      <c r="F1472" s="21"/>
      <c r="G1472" s="20"/>
      <c r="H1472" s="21"/>
      <c r="I1472" s="20"/>
      <c r="J1472" s="20"/>
      <c r="K1472" s="21"/>
      <c r="L1472" s="20"/>
      <c r="M1472" s="21"/>
      <c r="N1472" s="21"/>
    </row>
    <row r="1473" spans="4:14" s="16" customFormat="1" x14ac:dyDescent="0.3">
      <c r="D1473" s="21"/>
      <c r="E1473" s="20"/>
      <c r="F1473" s="21"/>
      <c r="G1473" s="20"/>
      <c r="H1473" s="21"/>
      <c r="I1473" s="20"/>
      <c r="J1473" s="20"/>
      <c r="K1473" s="21"/>
      <c r="L1473" s="20"/>
      <c r="M1473" s="21"/>
      <c r="N1473" s="21"/>
    </row>
    <row r="1474" spans="4:14" s="16" customFormat="1" x14ac:dyDescent="0.3">
      <c r="D1474" s="21"/>
      <c r="E1474" s="20"/>
      <c r="F1474" s="21"/>
      <c r="G1474" s="20"/>
      <c r="H1474" s="21"/>
      <c r="I1474" s="20"/>
      <c r="J1474" s="20"/>
      <c r="K1474" s="21"/>
      <c r="L1474" s="20"/>
      <c r="M1474" s="21"/>
      <c r="N1474" s="21"/>
    </row>
    <row r="1475" spans="4:14" s="16" customFormat="1" x14ac:dyDescent="0.3">
      <c r="D1475" s="21"/>
      <c r="E1475" s="20"/>
      <c r="F1475" s="21"/>
      <c r="G1475" s="20"/>
      <c r="H1475" s="21"/>
      <c r="I1475" s="20"/>
      <c r="J1475" s="20"/>
      <c r="K1475" s="21"/>
      <c r="L1475" s="20"/>
      <c r="M1475" s="21"/>
      <c r="N1475" s="21"/>
    </row>
    <row r="1476" spans="4:14" s="16" customFormat="1" x14ac:dyDescent="0.3">
      <c r="D1476" s="21"/>
      <c r="E1476" s="20"/>
      <c r="F1476" s="21"/>
      <c r="G1476" s="20"/>
      <c r="H1476" s="21"/>
      <c r="I1476" s="20"/>
      <c r="J1476" s="20"/>
      <c r="K1476" s="21"/>
      <c r="L1476" s="20"/>
      <c r="M1476" s="21"/>
      <c r="N1476" s="21"/>
    </row>
    <row r="1477" spans="4:14" s="16" customFormat="1" x14ac:dyDescent="0.3">
      <c r="D1477" s="21"/>
      <c r="E1477" s="20"/>
      <c r="F1477" s="21"/>
      <c r="G1477" s="20"/>
      <c r="H1477" s="21"/>
      <c r="I1477" s="20"/>
      <c r="J1477" s="20"/>
      <c r="K1477" s="21"/>
      <c r="L1477" s="20"/>
      <c r="M1477" s="21"/>
      <c r="N1477" s="21"/>
    </row>
    <row r="1478" spans="4:14" s="16" customFormat="1" x14ac:dyDescent="0.3">
      <c r="D1478" s="21"/>
      <c r="E1478" s="20"/>
      <c r="F1478" s="21"/>
      <c r="G1478" s="20"/>
      <c r="H1478" s="21"/>
      <c r="I1478" s="20"/>
      <c r="J1478" s="20"/>
      <c r="K1478" s="21"/>
      <c r="L1478" s="20"/>
      <c r="M1478" s="21"/>
      <c r="N1478" s="21"/>
    </row>
    <row r="1479" spans="4:14" s="16" customFormat="1" x14ac:dyDescent="0.3">
      <c r="D1479" s="21"/>
      <c r="E1479" s="20"/>
      <c r="F1479" s="21"/>
      <c r="G1479" s="20"/>
      <c r="H1479" s="21"/>
      <c r="I1479" s="20"/>
      <c r="J1479" s="20"/>
      <c r="K1479" s="21"/>
      <c r="L1479" s="20"/>
      <c r="M1479" s="21"/>
      <c r="N1479" s="21"/>
    </row>
    <row r="1480" spans="4:14" s="16" customFormat="1" x14ac:dyDescent="0.3">
      <c r="D1480" s="21"/>
      <c r="E1480" s="20"/>
      <c r="F1480" s="21"/>
      <c r="G1480" s="20"/>
      <c r="H1480" s="21"/>
      <c r="I1480" s="20"/>
      <c r="J1480" s="20"/>
      <c r="K1480" s="21"/>
      <c r="L1480" s="20"/>
      <c r="M1480" s="21"/>
      <c r="N1480" s="21"/>
    </row>
    <row r="1481" spans="4:14" s="16" customFormat="1" x14ac:dyDescent="0.3">
      <c r="D1481" s="21"/>
      <c r="E1481" s="20"/>
      <c r="F1481" s="21"/>
      <c r="G1481" s="20"/>
      <c r="H1481" s="21"/>
      <c r="I1481" s="20"/>
      <c r="J1481" s="20"/>
      <c r="K1481" s="21"/>
      <c r="L1481" s="20"/>
      <c r="M1481" s="21"/>
      <c r="N1481" s="21"/>
    </row>
    <row r="1482" spans="4:14" s="16" customFormat="1" x14ac:dyDescent="0.3">
      <c r="D1482" s="21"/>
      <c r="E1482" s="20"/>
      <c r="F1482" s="21"/>
      <c r="G1482" s="20"/>
      <c r="H1482" s="21"/>
      <c r="I1482" s="20"/>
      <c r="J1482" s="20"/>
      <c r="K1482" s="21"/>
      <c r="L1482" s="20"/>
      <c r="M1482" s="21"/>
      <c r="N1482" s="21"/>
    </row>
    <row r="1483" spans="4:14" s="16" customFormat="1" x14ac:dyDescent="0.3">
      <c r="D1483" s="21"/>
      <c r="E1483" s="20"/>
      <c r="F1483" s="21"/>
      <c r="G1483" s="20"/>
      <c r="H1483" s="21"/>
      <c r="I1483" s="20"/>
      <c r="J1483" s="20"/>
      <c r="K1483" s="21"/>
      <c r="L1483" s="20"/>
      <c r="M1483" s="21"/>
      <c r="N1483" s="21"/>
    </row>
    <row r="1484" spans="4:14" s="16" customFormat="1" x14ac:dyDescent="0.3">
      <c r="D1484" s="21"/>
      <c r="E1484" s="20"/>
      <c r="F1484" s="21"/>
      <c r="G1484" s="20"/>
      <c r="H1484" s="21"/>
      <c r="I1484" s="20"/>
      <c r="J1484" s="20"/>
      <c r="K1484" s="21"/>
      <c r="L1484" s="20"/>
      <c r="M1484" s="21"/>
      <c r="N1484" s="21"/>
    </row>
    <row r="1485" spans="4:14" s="16" customFormat="1" x14ac:dyDescent="0.3">
      <c r="D1485" s="21"/>
      <c r="E1485" s="20"/>
      <c r="F1485" s="21"/>
      <c r="G1485" s="20"/>
      <c r="H1485" s="21"/>
      <c r="I1485" s="20"/>
      <c r="J1485" s="20"/>
      <c r="K1485" s="21"/>
      <c r="L1485" s="20"/>
      <c r="M1485" s="21"/>
      <c r="N1485" s="21"/>
    </row>
    <row r="1486" spans="4:14" s="16" customFormat="1" x14ac:dyDescent="0.3">
      <c r="D1486" s="21"/>
      <c r="E1486" s="20"/>
      <c r="F1486" s="21"/>
      <c r="G1486" s="20"/>
      <c r="H1486" s="21"/>
      <c r="I1486" s="20"/>
      <c r="J1486" s="20"/>
      <c r="K1486" s="21"/>
      <c r="L1486" s="20"/>
      <c r="M1486" s="21"/>
      <c r="N1486" s="21"/>
    </row>
    <row r="1487" spans="4:14" s="16" customFormat="1" x14ac:dyDescent="0.3">
      <c r="D1487" s="21"/>
      <c r="E1487" s="20"/>
      <c r="F1487" s="21"/>
      <c r="G1487" s="20"/>
      <c r="H1487" s="21"/>
      <c r="I1487" s="20"/>
      <c r="J1487" s="20"/>
      <c r="K1487" s="21"/>
      <c r="L1487" s="20"/>
      <c r="M1487" s="21"/>
      <c r="N1487" s="21"/>
    </row>
    <row r="1488" spans="4:14" s="16" customFormat="1" x14ac:dyDescent="0.3">
      <c r="D1488" s="21"/>
      <c r="E1488" s="20"/>
      <c r="F1488" s="21"/>
      <c r="G1488" s="20"/>
      <c r="H1488" s="21"/>
      <c r="I1488" s="20"/>
      <c r="J1488" s="20"/>
      <c r="K1488" s="21"/>
      <c r="L1488" s="20"/>
      <c r="M1488" s="21"/>
      <c r="N1488" s="21"/>
    </row>
    <row r="1489" spans="4:14" s="16" customFormat="1" x14ac:dyDescent="0.3">
      <c r="D1489" s="21"/>
      <c r="E1489" s="20"/>
      <c r="F1489" s="21"/>
      <c r="G1489" s="20"/>
      <c r="H1489" s="21"/>
      <c r="I1489" s="20"/>
      <c r="J1489" s="20"/>
      <c r="K1489" s="21"/>
      <c r="L1489" s="20"/>
      <c r="M1489" s="21"/>
      <c r="N1489" s="21"/>
    </row>
    <row r="1490" spans="4:14" s="16" customFormat="1" x14ac:dyDescent="0.3">
      <c r="D1490" s="21"/>
      <c r="E1490" s="20"/>
      <c r="F1490" s="21"/>
      <c r="G1490" s="20"/>
      <c r="H1490" s="21"/>
      <c r="I1490" s="20"/>
      <c r="J1490" s="20"/>
      <c r="K1490" s="21"/>
      <c r="L1490" s="20"/>
      <c r="M1490" s="21"/>
      <c r="N1490" s="21"/>
    </row>
    <row r="1491" spans="4:14" s="16" customFormat="1" x14ac:dyDescent="0.3">
      <c r="D1491" s="21"/>
      <c r="E1491" s="20"/>
      <c r="F1491" s="21"/>
      <c r="G1491" s="20"/>
      <c r="H1491" s="21"/>
      <c r="I1491" s="20"/>
      <c r="J1491" s="20"/>
      <c r="K1491" s="21"/>
      <c r="L1491" s="20"/>
      <c r="M1491" s="21"/>
      <c r="N1491" s="21"/>
    </row>
    <row r="1492" spans="4:14" s="16" customFormat="1" x14ac:dyDescent="0.3">
      <c r="D1492" s="21"/>
      <c r="E1492" s="20"/>
      <c r="F1492" s="21"/>
      <c r="G1492" s="20"/>
      <c r="H1492" s="21"/>
      <c r="I1492" s="20"/>
      <c r="J1492" s="20"/>
      <c r="K1492" s="21"/>
      <c r="L1492" s="20"/>
      <c r="M1492" s="21"/>
      <c r="N1492" s="21"/>
    </row>
    <row r="1493" spans="4:14" s="16" customFormat="1" x14ac:dyDescent="0.3">
      <c r="D1493" s="21"/>
      <c r="E1493" s="20"/>
      <c r="F1493" s="21"/>
      <c r="G1493" s="20"/>
      <c r="H1493" s="21"/>
      <c r="I1493" s="20"/>
      <c r="J1493" s="20"/>
      <c r="K1493" s="21"/>
      <c r="L1493" s="20"/>
      <c r="M1493" s="21"/>
      <c r="N1493" s="21"/>
    </row>
    <row r="1494" spans="4:14" s="16" customFormat="1" x14ac:dyDescent="0.3">
      <c r="D1494" s="21"/>
      <c r="E1494" s="20"/>
      <c r="F1494" s="21"/>
      <c r="G1494" s="20"/>
      <c r="H1494" s="21"/>
      <c r="I1494" s="20"/>
      <c r="J1494" s="20"/>
      <c r="K1494" s="21"/>
      <c r="L1494" s="20"/>
      <c r="M1494" s="21"/>
      <c r="N1494" s="21"/>
    </row>
    <row r="1495" spans="4:14" s="16" customFormat="1" x14ac:dyDescent="0.3">
      <c r="D1495" s="21"/>
      <c r="E1495" s="20"/>
      <c r="F1495" s="21"/>
      <c r="G1495" s="20"/>
      <c r="H1495" s="21"/>
      <c r="I1495" s="20"/>
      <c r="J1495" s="20"/>
      <c r="K1495" s="21"/>
      <c r="L1495" s="20"/>
      <c r="M1495" s="21"/>
      <c r="N1495" s="21"/>
    </row>
    <row r="1496" spans="4:14" s="16" customFormat="1" x14ac:dyDescent="0.3">
      <c r="D1496" s="21"/>
      <c r="E1496" s="20"/>
      <c r="F1496" s="21"/>
      <c r="G1496" s="20"/>
      <c r="H1496" s="21"/>
      <c r="I1496" s="20"/>
      <c r="J1496" s="20"/>
      <c r="K1496" s="21"/>
      <c r="L1496" s="20"/>
      <c r="M1496" s="21"/>
      <c r="N1496" s="21"/>
    </row>
    <row r="1497" spans="4:14" s="16" customFormat="1" x14ac:dyDescent="0.3">
      <c r="D1497" s="21"/>
      <c r="E1497" s="20"/>
      <c r="F1497" s="21"/>
      <c r="G1497" s="20"/>
      <c r="H1497" s="21"/>
      <c r="I1497" s="20"/>
      <c r="J1497" s="20"/>
      <c r="K1497" s="21"/>
      <c r="L1497" s="20"/>
      <c r="M1497" s="21"/>
      <c r="N1497" s="21"/>
    </row>
    <row r="1498" spans="4:14" s="16" customFormat="1" x14ac:dyDescent="0.3">
      <c r="D1498" s="21"/>
      <c r="E1498" s="20"/>
      <c r="F1498" s="21"/>
      <c r="G1498" s="20"/>
      <c r="H1498" s="21"/>
      <c r="I1498" s="20"/>
      <c r="J1498" s="20"/>
      <c r="K1498" s="21"/>
      <c r="L1498" s="20"/>
      <c r="M1498" s="21"/>
      <c r="N1498" s="21"/>
    </row>
    <row r="1499" spans="4:14" s="16" customFormat="1" x14ac:dyDescent="0.3">
      <c r="D1499" s="21"/>
      <c r="E1499" s="20"/>
      <c r="F1499" s="21"/>
      <c r="G1499" s="20"/>
      <c r="H1499" s="21"/>
      <c r="I1499" s="20"/>
      <c r="J1499" s="20"/>
      <c r="K1499" s="21"/>
      <c r="L1499" s="20"/>
      <c r="M1499" s="21"/>
      <c r="N1499" s="21"/>
    </row>
    <row r="1500" spans="4:14" s="16" customFormat="1" x14ac:dyDescent="0.3">
      <c r="D1500" s="21"/>
      <c r="E1500" s="20"/>
      <c r="F1500" s="21"/>
      <c r="G1500" s="20"/>
      <c r="H1500" s="21"/>
      <c r="I1500" s="20"/>
      <c r="J1500" s="20"/>
      <c r="K1500" s="21"/>
      <c r="L1500" s="20"/>
      <c r="M1500" s="21"/>
      <c r="N1500" s="21"/>
    </row>
    <row r="1501" spans="4:14" s="16" customFormat="1" x14ac:dyDescent="0.3">
      <c r="D1501" s="21"/>
      <c r="E1501" s="20"/>
      <c r="F1501" s="21"/>
      <c r="G1501" s="20"/>
      <c r="H1501" s="21"/>
      <c r="I1501" s="20"/>
      <c r="J1501" s="20"/>
      <c r="K1501" s="21"/>
      <c r="L1501" s="20"/>
      <c r="M1501" s="21"/>
      <c r="N1501" s="21"/>
    </row>
    <row r="1502" spans="4:14" s="16" customFormat="1" x14ac:dyDescent="0.3">
      <c r="D1502" s="21"/>
      <c r="E1502" s="20"/>
      <c r="F1502" s="21"/>
      <c r="G1502" s="20"/>
      <c r="H1502" s="21"/>
      <c r="I1502" s="20"/>
      <c r="J1502" s="20"/>
      <c r="K1502" s="21"/>
      <c r="L1502" s="20"/>
      <c r="M1502" s="21"/>
      <c r="N1502" s="21"/>
    </row>
    <row r="1503" spans="4:14" s="16" customFormat="1" x14ac:dyDescent="0.3">
      <c r="D1503" s="21"/>
      <c r="E1503" s="20"/>
      <c r="F1503" s="21"/>
      <c r="G1503" s="20"/>
      <c r="H1503" s="21"/>
      <c r="I1503" s="20"/>
      <c r="J1503" s="20"/>
      <c r="K1503" s="21"/>
      <c r="L1503" s="20"/>
      <c r="M1503" s="21"/>
      <c r="N1503" s="21"/>
    </row>
    <row r="1504" spans="4:14" s="16" customFormat="1" x14ac:dyDescent="0.3">
      <c r="D1504" s="21"/>
      <c r="E1504" s="20"/>
      <c r="F1504" s="21"/>
      <c r="G1504" s="20"/>
      <c r="H1504" s="21"/>
      <c r="I1504" s="20"/>
      <c r="J1504" s="20"/>
      <c r="K1504" s="21"/>
      <c r="L1504" s="20"/>
      <c r="M1504" s="21"/>
      <c r="N1504" s="21"/>
    </row>
    <row r="1505" spans="4:14" s="16" customFormat="1" x14ac:dyDescent="0.3">
      <c r="D1505" s="21"/>
      <c r="E1505" s="20"/>
      <c r="F1505" s="21"/>
      <c r="G1505" s="20"/>
      <c r="H1505" s="21"/>
      <c r="I1505" s="20"/>
      <c r="J1505" s="20"/>
      <c r="K1505" s="21"/>
      <c r="L1505" s="20"/>
      <c r="M1505" s="21"/>
      <c r="N1505" s="21"/>
    </row>
    <row r="1506" spans="4:14" s="16" customFormat="1" x14ac:dyDescent="0.3">
      <c r="D1506" s="21"/>
      <c r="E1506" s="20"/>
      <c r="F1506" s="21"/>
      <c r="G1506" s="20"/>
      <c r="H1506" s="21"/>
      <c r="I1506" s="20"/>
      <c r="J1506" s="20"/>
      <c r="K1506" s="21"/>
      <c r="L1506" s="20"/>
      <c r="M1506" s="21"/>
      <c r="N1506" s="21"/>
    </row>
    <row r="1507" spans="4:14" s="16" customFormat="1" x14ac:dyDescent="0.3">
      <c r="D1507" s="21"/>
      <c r="E1507" s="20"/>
      <c r="F1507" s="21"/>
      <c r="G1507" s="20"/>
      <c r="H1507" s="21"/>
      <c r="I1507" s="20"/>
      <c r="J1507" s="20"/>
      <c r="K1507" s="21"/>
      <c r="L1507" s="20"/>
      <c r="M1507" s="21"/>
      <c r="N1507" s="21"/>
    </row>
    <row r="1508" spans="4:14" s="16" customFormat="1" x14ac:dyDescent="0.3">
      <c r="D1508" s="21"/>
      <c r="E1508" s="20"/>
      <c r="F1508" s="21"/>
      <c r="G1508" s="20"/>
      <c r="H1508" s="21"/>
      <c r="I1508" s="20"/>
      <c r="J1508" s="20"/>
      <c r="K1508" s="21"/>
      <c r="L1508" s="20"/>
      <c r="M1508" s="21"/>
      <c r="N1508" s="21"/>
    </row>
    <row r="1509" spans="4:14" s="16" customFormat="1" x14ac:dyDescent="0.3">
      <c r="D1509" s="21"/>
      <c r="E1509" s="20"/>
      <c r="F1509" s="21"/>
      <c r="G1509" s="20"/>
      <c r="H1509" s="21"/>
      <c r="I1509" s="20"/>
      <c r="J1509" s="20"/>
      <c r="K1509" s="21"/>
      <c r="L1509" s="20"/>
      <c r="M1509" s="21"/>
      <c r="N1509" s="21"/>
    </row>
    <row r="1510" spans="4:14" s="16" customFormat="1" x14ac:dyDescent="0.3">
      <c r="D1510" s="21"/>
      <c r="E1510" s="20"/>
      <c r="F1510" s="21"/>
      <c r="G1510" s="20"/>
      <c r="H1510" s="21"/>
      <c r="I1510" s="20"/>
      <c r="J1510" s="20"/>
      <c r="K1510" s="21"/>
      <c r="L1510" s="20"/>
      <c r="M1510" s="21"/>
      <c r="N1510" s="21"/>
    </row>
    <row r="1511" spans="4:14" s="16" customFormat="1" x14ac:dyDescent="0.3">
      <c r="D1511" s="21"/>
      <c r="E1511" s="20"/>
      <c r="F1511" s="21"/>
      <c r="G1511" s="20"/>
      <c r="H1511" s="21"/>
      <c r="I1511" s="20"/>
      <c r="J1511" s="20"/>
      <c r="K1511" s="21"/>
      <c r="L1511" s="20"/>
      <c r="M1511" s="21"/>
      <c r="N1511" s="21"/>
    </row>
    <row r="1512" spans="4:14" s="16" customFormat="1" x14ac:dyDescent="0.3">
      <c r="D1512" s="21"/>
      <c r="E1512" s="20"/>
      <c r="F1512" s="21"/>
      <c r="G1512" s="20"/>
      <c r="H1512" s="21"/>
      <c r="I1512" s="20"/>
      <c r="J1512" s="20"/>
      <c r="K1512" s="21"/>
      <c r="L1512" s="20"/>
      <c r="M1512" s="21"/>
      <c r="N1512" s="21"/>
    </row>
    <row r="1513" spans="4:14" s="16" customFormat="1" x14ac:dyDescent="0.3">
      <c r="D1513" s="21"/>
      <c r="E1513" s="20"/>
      <c r="F1513" s="21"/>
      <c r="G1513" s="20"/>
      <c r="H1513" s="21"/>
      <c r="I1513" s="20"/>
      <c r="J1513" s="20"/>
      <c r="K1513" s="21"/>
      <c r="L1513" s="20"/>
      <c r="M1513" s="21"/>
      <c r="N1513" s="21"/>
    </row>
    <row r="1514" spans="4:14" s="16" customFormat="1" x14ac:dyDescent="0.3">
      <c r="D1514" s="21"/>
      <c r="E1514" s="20"/>
      <c r="F1514" s="21"/>
      <c r="G1514" s="20"/>
      <c r="H1514" s="21"/>
      <c r="I1514" s="20"/>
      <c r="J1514" s="20"/>
      <c r="K1514" s="21"/>
      <c r="L1514" s="20"/>
      <c r="M1514" s="21"/>
      <c r="N1514" s="21"/>
    </row>
    <row r="1515" spans="4:14" s="16" customFormat="1" x14ac:dyDescent="0.3">
      <c r="D1515" s="21"/>
      <c r="E1515" s="20"/>
      <c r="F1515" s="21"/>
      <c r="G1515" s="20"/>
      <c r="H1515" s="21"/>
      <c r="I1515" s="20"/>
      <c r="J1515" s="20"/>
      <c r="K1515" s="21"/>
      <c r="L1515" s="20"/>
      <c r="M1515" s="21"/>
      <c r="N1515" s="21"/>
    </row>
    <row r="1516" spans="4:14" s="16" customFormat="1" x14ac:dyDescent="0.3">
      <c r="D1516" s="21"/>
      <c r="E1516" s="20"/>
      <c r="F1516" s="21"/>
      <c r="G1516" s="20"/>
      <c r="H1516" s="21"/>
      <c r="I1516" s="20"/>
      <c r="J1516" s="20"/>
      <c r="K1516" s="21"/>
      <c r="L1516" s="20"/>
      <c r="M1516" s="21"/>
      <c r="N1516" s="21"/>
    </row>
    <row r="1517" spans="4:14" s="16" customFormat="1" x14ac:dyDescent="0.3">
      <c r="D1517" s="21"/>
      <c r="E1517" s="20"/>
      <c r="F1517" s="21"/>
      <c r="G1517" s="20"/>
      <c r="H1517" s="21"/>
      <c r="I1517" s="20"/>
      <c r="J1517" s="20"/>
      <c r="K1517" s="21"/>
      <c r="L1517" s="20"/>
      <c r="M1517" s="21"/>
      <c r="N1517" s="21"/>
    </row>
    <row r="1518" spans="4:14" s="16" customFormat="1" x14ac:dyDescent="0.3">
      <c r="D1518" s="21"/>
      <c r="E1518" s="20"/>
      <c r="F1518" s="21"/>
      <c r="G1518" s="20"/>
      <c r="H1518" s="21"/>
      <c r="I1518" s="20"/>
      <c r="J1518" s="20"/>
      <c r="K1518" s="21"/>
      <c r="L1518" s="20"/>
      <c r="M1518" s="21"/>
      <c r="N1518" s="21"/>
    </row>
    <row r="1519" spans="4:14" s="16" customFormat="1" x14ac:dyDescent="0.3">
      <c r="D1519" s="21"/>
      <c r="E1519" s="20"/>
      <c r="F1519" s="21"/>
      <c r="G1519" s="20"/>
      <c r="H1519" s="21"/>
      <c r="I1519" s="20"/>
      <c r="J1519" s="20"/>
      <c r="K1519" s="21"/>
      <c r="L1519" s="20"/>
      <c r="M1519" s="21"/>
      <c r="N1519" s="21"/>
    </row>
    <row r="1520" spans="4:14" s="16" customFormat="1" x14ac:dyDescent="0.3">
      <c r="D1520" s="21"/>
      <c r="E1520" s="20"/>
      <c r="F1520" s="21"/>
      <c r="G1520" s="20"/>
      <c r="H1520" s="21"/>
      <c r="I1520" s="20"/>
      <c r="J1520" s="20"/>
      <c r="K1520" s="21"/>
      <c r="L1520" s="20"/>
      <c r="M1520" s="21"/>
      <c r="N1520" s="21"/>
    </row>
    <row r="1521" spans="4:14" s="16" customFormat="1" x14ac:dyDescent="0.3">
      <c r="D1521" s="21"/>
      <c r="E1521" s="20"/>
      <c r="F1521" s="21"/>
      <c r="G1521" s="20"/>
      <c r="H1521" s="21"/>
      <c r="I1521" s="20"/>
      <c r="J1521" s="20"/>
      <c r="K1521" s="21"/>
      <c r="L1521" s="20"/>
      <c r="M1521" s="21"/>
      <c r="N1521" s="21"/>
    </row>
    <row r="1522" spans="4:14" s="16" customFormat="1" x14ac:dyDescent="0.3">
      <c r="D1522" s="21"/>
      <c r="E1522" s="20"/>
      <c r="F1522" s="21"/>
      <c r="G1522" s="20"/>
      <c r="H1522" s="21"/>
      <c r="I1522" s="20"/>
      <c r="J1522" s="20"/>
      <c r="K1522" s="21"/>
      <c r="L1522" s="20"/>
      <c r="M1522" s="21"/>
      <c r="N1522" s="21"/>
    </row>
    <row r="1523" spans="4:14" s="16" customFormat="1" x14ac:dyDescent="0.3">
      <c r="D1523" s="21"/>
      <c r="E1523" s="20"/>
      <c r="F1523" s="21"/>
      <c r="G1523" s="20"/>
      <c r="H1523" s="21"/>
      <c r="I1523" s="20"/>
      <c r="J1523" s="20"/>
      <c r="K1523" s="21"/>
      <c r="L1523" s="20"/>
      <c r="M1523" s="21"/>
      <c r="N1523" s="21"/>
    </row>
    <row r="1524" spans="4:14" s="16" customFormat="1" x14ac:dyDescent="0.3">
      <c r="D1524" s="21"/>
      <c r="E1524" s="20"/>
      <c r="F1524" s="21"/>
      <c r="G1524" s="20"/>
      <c r="H1524" s="21"/>
      <c r="I1524" s="20"/>
      <c r="J1524" s="20"/>
      <c r="K1524" s="21"/>
      <c r="L1524" s="20"/>
      <c r="M1524" s="21"/>
      <c r="N1524" s="21"/>
    </row>
    <row r="1525" spans="4:14" s="16" customFormat="1" x14ac:dyDescent="0.3">
      <c r="D1525" s="21"/>
      <c r="E1525" s="20"/>
      <c r="F1525" s="21"/>
      <c r="G1525" s="20"/>
      <c r="H1525" s="21"/>
      <c r="I1525" s="20"/>
      <c r="J1525" s="20"/>
      <c r="K1525" s="21"/>
      <c r="L1525" s="20"/>
      <c r="M1525" s="21"/>
      <c r="N1525" s="21"/>
    </row>
    <row r="1526" spans="4:14" s="16" customFormat="1" x14ac:dyDescent="0.3">
      <c r="D1526" s="21"/>
      <c r="E1526" s="20"/>
      <c r="F1526" s="21"/>
      <c r="G1526" s="20"/>
      <c r="H1526" s="21"/>
      <c r="I1526" s="20"/>
      <c r="J1526" s="20"/>
      <c r="K1526" s="21"/>
      <c r="L1526" s="20"/>
      <c r="M1526" s="21"/>
      <c r="N1526" s="21"/>
    </row>
    <row r="1527" spans="4:14" s="16" customFormat="1" x14ac:dyDescent="0.3">
      <c r="D1527" s="21"/>
      <c r="E1527" s="20"/>
      <c r="F1527" s="21"/>
      <c r="G1527" s="20"/>
      <c r="H1527" s="21"/>
      <c r="I1527" s="20"/>
      <c r="J1527" s="20"/>
      <c r="K1527" s="21"/>
      <c r="L1527" s="20"/>
      <c r="M1527" s="21"/>
      <c r="N1527" s="21"/>
    </row>
    <row r="1528" spans="4:14" s="16" customFormat="1" x14ac:dyDescent="0.3">
      <c r="D1528" s="21"/>
      <c r="E1528" s="20"/>
      <c r="F1528" s="21"/>
      <c r="G1528" s="20"/>
      <c r="H1528" s="21"/>
      <c r="I1528" s="20"/>
      <c r="J1528" s="20"/>
      <c r="K1528" s="21"/>
      <c r="L1528" s="20"/>
      <c r="M1528" s="21"/>
      <c r="N1528" s="21"/>
    </row>
    <row r="1529" spans="4:14" s="16" customFormat="1" x14ac:dyDescent="0.3">
      <c r="D1529" s="21"/>
      <c r="E1529" s="20"/>
      <c r="F1529" s="21"/>
      <c r="G1529" s="20"/>
      <c r="H1529" s="21"/>
      <c r="I1529" s="20"/>
      <c r="J1529" s="20"/>
      <c r="K1529" s="21"/>
      <c r="L1529" s="20"/>
      <c r="M1529" s="21"/>
      <c r="N1529" s="21"/>
    </row>
    <row r="1530" spans="4:14" s="16" customFormat="1" x14ac:dyDescent="0.3">
      <c r="D1530" s="21"/>
      <c r="E1530" s="20"/>
      <c r="F1530" s="21"/>
      <c r="G1530" s="20"/>
      <c r="H1530" s="21"/>
      <c r="I1530" s="20"/>
      <c r="J1530" s="20"/>
      <c r="K1530" s="21"/>
      <c r="L1530" s="20"/>
      <c r="M1530" s="21"/>
      <c r="N1530" s="21"/>
    </row>
    <row r="1531" spans="4:14" s="16" customFormat="1" x14ac:dyDescent="0.3">
      <c r="D1531" s="21"/>
      <c r="E1531" s="20"/>
      <c r="F1531" s="21"/>
      <c r="G1531" s="20"/>
      <c r="H1531" s="21"/>
      <c r="I1531" s="20"/>
      <c r="J1531" s="20"/>
      <c r="K1531" s="21"/>
      <c r="L1531" s="20"/>
      <c r="M1531" s="21"/>
      <c r="N1531" s="21"/>
    </row>
    <row r="1532" spans="4:14" s="16" customFormat="1" x14ac:dyDescent="0.3">
      <c r="D1532" s="21"/>
      <c r="E1532" s="20"/>
      <c r="F1532" s="21"/>
      <c r="G1532" s="20"/>
      <c r="H1532" s="21"/>
      <c r="I1532" s="20"/>
      <c r="J1532" s="20"/>
      <c r="K1532" s="21"/>
      <c r="L1532" s="20"/>
      <c r="M1532" s="21"/>
      <c r="N1532" s="21"/>
    </row>
    <row r="1533" spans="4:14" s="16" customFormat="1" x14ac:dyDescent="0.3">
      <c r="D1533" s="21"/>
      <c r="E1533" s="20"/>
      <c r="F1533" s="21"/>
      <c r="G1533" s="20"/>
      <c r="H1533" s="21"/>
      <c r="I1533" s="20"/>
      <c r="J1533" s="20"/>
      <c r="K1533" s="21"/>
      <c r="L1533" s="20"/>
      <c r="M1533" s="21"/>
      <c r="N1533" s="21"/>
    </row>
    <row r="1534" spans="4:14" s="16" customFormat="1" x14ac:dyDescent="0.3">
      <c r="D1534" s="21"/>
      <c r="E1534" s="20"/>
      <c r="F1534" s="21"/>
      <c r="G1534" s="20"/>
      <c r="H1534" s="21"/>
      <c r="I1534" s="20"/>
      <c r="J1534" s="20"/>
      <c r="K1534" s="21"/>
      <c r="L1534" s="20"/>
      <c r="M1534" s="21"/>
      <c r="N1534" s="21"/>
    </row>
    <row r="1535" spans="4:14" s="16" customFormat="1" x14ac:dyDescent="0.3">
      <c r="D1535" s="21"/>
      <c r="E1535" s="20"/>
      <c r="F1535" s="21"/>
      <c r="G1535" s="20"/>
      <c r="H1535" s="21"/>
      <c r="I1535" s="20"/>
      <c r="J1535" s="20"/>
      <c r="K1535" s="21"/>
      <c r="L1535" s="20"/>
      <c r="M1535" s="21"/>
      <c r="N1535" s="21"/>
    </row>
    <row r="1536" spans="4:14" s="16" customFormat="1" x14ac:dyDescent="0.3">
      <c r="D1536" s="21"/>
      <c r="E1536" s="20"/>
      <c r="F1536" s="21"/>
      <c r="G1536" s="20"/>
      <c r="H1536" s="21"/>
      <c r="I1536" s="20"/>
      <c r="J1536" s="20"/>
      <c r="K1536" s="21"/>
      <c r="L1536" s="20"/>
      <c r="M1536" s="21"/>
      <c r="N1536" s="21"/>
    </row>
    <row r="1537" spans="4:14" s="16" customFormat="1" x14ac:dyDescent="0.3">
      <c r="D1537" s="21"/>
      <c r="E1537" s="20"/>
      <c r="F1537" s="21"/>
      <c r="G1537" s="20"/>
      <c r="H1537" s="21"/>
      <c r="I1537" s="20"/>
      <c r="J1537" s="20"/>
      <c r="K1537" s="21"/>
      <c r="L1537" s="20"/>
      <c r="M1537" s="21"/>
      <c r="N1537" s="21"/>
    </row>
    <row r="1538" spans="4:14" s="16" customFormat="1" x14ac:dyDescent="0.3">
      <c r="D1538" s="21"/>
      <c r="E1538" s="20"/>
      <c r="F1538" s="21"/>
      <c r="G1538" s="20"/>
      <c r="H1538" s="21"/>
      <c r="I1538" s="20"/>
      <c r="J1538" s="20"/>
      <c r="K1538" s="21"/>
      <c r="L1538" s="20"/>
      <c r="M1538" s="21"/>
      <c r="N1538" s="21"/>
    </row>
    <row r="1539" spans="4:14" s="16" customFormat="1" x14ac:dyDescent="0.3">
      <c r="D1539" s="21"/>
      <c r="E1539" s="20"/>
      <c r="F1539" s="21"/>
      <c r="G1539" s="20"/>
      <c r="H1539" s="21"/>
      <c r="I1539" s="20"/>
      <c r="J1539" s="20"/>
      <c r="K1539" s="21"/>
      <c r="L1539" s="20"/>
      <c r="M1539" s="21"/>
      <c r="N1539" s="21"/>
    </row>
    <row r="1540" spans="4:14" s="16" customFormat="1" x14ac:dyDescent="0.3">
      <c r="D1540" s="21"/>
      <c r="E1540" s="20"/>
      <c r="F1540" s="21"/>
      <c r="G1540" s="20"/>
      <c r="H1540" s="21"/>
      <c r="I1540" s="20"/>
      <c r="J1540" s="20"/>
      <c r="K1540" s="21"/>
      <c r="L1540" s="20"/>
      <c r="M1540" s="21"/>
      <c r="N1540" s="21"/>
    </row>
    <row r="1541" spans="4:14" s="16" customFormat="1" x14ac:dyDescent="0.3">
      <c r="D1541" s="21"/>
      <c r="E1541" s="20"/>
      <c r="F1541" s="21"/>
      <c r="G1541" s="20"/>
      <c r="H1541" s="21"/>
      <c r="I1541" s="20"/>
      <c r="J1541" s="20"/>
      <c r="K1541" s="21"/>
      <c r="L1541" s="20"/>
      <c r="M1541" s="21"/>
      <c r="N1541" s="21"/>
    </row>
    <row r="1542" spans="4:14" s="16" customFormat="1" x14ac:dyDescent="0.3">
      <c r="D1542" s="21"/>
      <c r="E1542" s="20"/>
      <c r="F1542" s="21"/>
      <c r="G1542" s="20"/>
      <c r="H1542" s="21"/>
      <c r="I1542" s="20"/>
      <c r="J1542" s="20"/>
      <c r="K1542" s="21"/>
      <c r="L1542" s="20"/>
      <c r="M1542" s="21"/>
      <c r="N1542" s="21"/>
    </row>
    <row r="1543" spans="4:14" s="16" customFormat="1" x14ac:dyDescent="0.3">
      <c r="D1543" s="21"/>
      <c r="E1543" s="20"/>
      <c r="F1543" s="21"/>
      <c r="G1543" s="20"/>
      <c r="H1543" s="21"/>
      <c r="I1543" s="20"/>
      <c r="J1543" s="20"/>
      <c r="K1543" s="21"/>
      <c r="L1543" s="20"/>
      <c r="M1543" s="21"/>
      <c r="N1543" s="21"/>
    </row>
    <row r="1544" spans="4:14" s="16" customFormat="1" x14ac:dyDescent="0.3">
      <c r="D1544" s="21"/>
      <c r="E1544" s="20"/>
      <c r="F1544" s="21"/>
      <c r="G1544" s="20"/>
      <c r="H1544" s="21"/>
      <c r="I1544" s="20"/>
      <c r="J1544" s="20"/>
      <c r="K1544" s="21"/>
      <c r="L1544" s="20"/>
      <c r="M1544" s="21"/>
      <c r="N1544" s="21"/>
    </row>
    <row r="1545" spans="4:14" s="16" customFormat="1" x14ac:dyDescent="0.3">
      <c r="D1545" s="21"/>
      <c r="E1545" s="20"/>
      <c r="F1545" s="21"/>
      <c r="G1545" s="20"/>
      <c r="H1545" s="21"/>
      <c r="I1545" s="20"/>
      <c r="J1545" s="20"/>
      <c r="K1545" s="21"/>
      <c r="L1545" s="20"/>
      <c r="M1545" s="21"/>
      <c r="N1545" s="21"/>
    </row>
    <row r="1546" spans="4:14" s="16" customFormat="1" x14ac:dyDescent="0.3">
      <c r="D1546" s="21"/>
      <c r="E1546" s="20"/>
      <c r="F1546" s="21"/>
      <c r="G1546" s="20"/>
      <c r="H1546" s="21"/>
      <c r="I1546" s="20"/>
      <c r="J1546" s="20"/>
      <c r="K1546" s="21"/>
      <c r="L1546" s="20"/>
      <c r="M1546" s="21"/>
      <c r="N1546" s="21"/>
    </row>
    <row r="1547" spans="4:14" s="16" customFormat="1" x14ac:dyDescent="0.3">
      <c r="D1547" s="21"/>
      <c r="E1547" s="20"/>
      <c r="F1547" s="21"/>
      <c r="G1547" s="20"/>
      <c r="H1547" s="21"/>
      <c r="I1547" s="20"/>
      <c r="J1547" s="20"/>
      <c r="K1547" s="21"/>
      <c r="L1547" s="20"/>
      <c r="M1547" s="21"/>
      <c r="N1547" s="21"/>
    </row>
    <row r="1548" spans="4:14" s="16" customFormat="1" x14ac:dyDescent="0.3">
      <c r="D1548" s="21"/>
      <c r="E1548" s="20"/>
      <c r="F1548" s="21"/>
      <c r="G1548" s="20"/>
      <c r="H1548" s="21"/>
      <c r="I1548" s="20"/>
      <c r="J1548" s="20"/>
      <c r="K1548" s="21"/>
      <c r="L1548" s="20"/>
      <c r="M1548" s="21"/>
      <c r="N1548" s="21"/>
    </row>
    <row r="1549" spans="4:14" s="16" customFormat="1" x14ac:dyDescent="0.3">
      <c r="D1549" s="21"/>
      <c r="E1549" s="20"/>
      <c r="F1549" s="21"/>
      <c r="G1549" s="20"/>
      <c r="H1549" s="21"/>
      <c r="I1549" s="20"/>
      <c r="J1549" s="20"/>
      <c r="K1549" s="21"/>
      <c r="L1549" s="20"/>
      <c r="M1549" s="21"/>
      <c r="N1549" s="21"/>
    </row>
    <row r="1550" spans="4:14" s="16" customFormat="1" x14ac:dyDescent="0.3">
      <c r="D1550" s="21"/>
      <c r="E1550" s="20"/>
      <c r="F1550" s="21"/>
      <c r="G1550" s="20"/>
      <c r="H1550" s="21"/>
      <c r="I1550" s="20"/>
      <c r="J1550" s="20"/>
      <c r="K1550" s="21"/>
      <c r="L1550" s="20"/>
      <c r="M1550" s="21"/>
      <c r="N1550" s="21"/>
    </row>
    <row r="1551" spans="4:14" s="16" customFormat="1" x14ac:dyDescent="0.3">
      <c r="D1551" s="21"/>
      <c r="E1551" s="20"/>
      <c r="F1551" s="21"/>
      <c r="G1551" s="20"/>
      <c r="H1551" s="21"/>
      <c r="I1551" s="20"/>
      <c r="J1551" s="20"/>
      <c r="K1551" s="21"/>
      <c r="L1551" s="20"/>
      <c r="M1551" s="21"/>
      <c r="N1551" s="21"/>
    </row>
    <row r="1552" spans="4:14" s="16" customFormat="1" x14ac:dyDescent="0.3">
      <c r="D1552" s="21"/>
      <c r="E1552" s="20"/>
      <c r="F1552" s="21"/>
      <c r="G1552" s="20"/>
      <c r="H1552" s="21"/>
      <c r="I1552" s="20"/>
      <c r="J1552" s="20"/>
      <c r="K1552" s="21"/>
      <c r="L1552" s="20"/>
      <c r="M1552" s="21"/>
      <c r="N1552" s="21"/>
    </row>
    <row r="1553" spans="4:14" s="16" customFormat="1" x14ac:dyDescent="0.3">
      <c r="D1553" s="21"/>
      <c r="E1553" s="20"/>
      <c r="F1553" s="21"/>
      <c r="G1553" s="20"/>
      <c r="H1553" s="21"/>
      <c r="I1553" s="20"/>
      <c r="J1553" s="20"/>
      <c r="K1553" s="21"/>
      <c r="L1553" s="20"/>
      <c r="M1553" s="21"/>
      <c r="N1553" s="21"/>
    </row>
    <row r="1554" spans="4:14" s="16" customFormat="1" x14ac:dyDescent="0.3">
      <c r="D1554" s="21"/>
      <c r="E1554" s="20"/>
      <c r="F1554" s="21"/>
      <c r="G1554" s="20"/>
      <c r="H1554" s="21"/>
      <c r="I1554" s="20"/>
      <c r="J1554" s="20"/>
      <c r="K1554" s="21"/>
      <c r="L1554" s="20"/>
      <c r="M1554" s="21"/>
      <c r="N1554" s="21"/>
    </row>
    <row r="1555" spans="4:14" s="16" customFormat="1" x14ac:dyDescent="0.3">
      <c r="D1555" s="21"/>
      <c r="E1555" s="20"/>
      <c r="F1555" s="21"/>
      <c r="G1555" s="20"/>
      <c r="H1555" s="21"/>
      <c r="I1555" s="20"/>
      <c r="J1555" s="20"/>
      <c r="K1555" s="21"/>
      <c r="L1555" s="20"/>
      <c r="M1555" s="21"/>
      <c r="N1555" s="21"/>
    </row>
    <row r="1556" spans="4:14" s="16" customFormat="1" x14ac:dyDescent="0.3">
      <c r="D1556" s="21"/>
      <c r="E1556" s="20"/>
      <c r="F1556" s="21"/>
      <c r="G1556" s="20"/>
      <c r="H1556" s="21"/>
      <c r="I1556" s="20"/>
      <c r="J1556" s="20"/>
      <c r="K1556" s="21"/>
      <c r="L1556" s="20"/>
      <c r="M1556" s="21"/>
      <c r="N1556" s="21"/>
    </row>
    <row r="1557" spans="4:14" s="16" customFormat="1" x14ac:dyDescent="0.3">
      <c r="D1557" s="21"/>
      <c r="E1557" s="20"/>
      <c r="F1557" s="21"/>
      <c r="G1557" s="20"/>
      <c r="H1557" s="21"/>
      <c r="I1557" s="20"/>
      <c r="J1557" s="20"/>
      <c r="K1557" s="21"/>
      <c r="L1557" s="20"/>
      <c r="M1557" s="21"/>
      <c r="N1557" s="21"/>
    </row>
    <row r="1558" spans="4:14" s="16" customFormat="1" x14ac:dyDescent="0.3">
      <c r="D1558" s="21"/>
      <c r="E1558" s="20"/>
      <c r="F1558" s="21"/>
      <c r="G1558" s="20"/>
      <c r="H1558" s="21"/>
      <c r="I1558" s="20"/>
      <c r="J1558" s="20"/>
      <c r="K1558" s="21"/>
      <c r="L1558" s="20"/>
      <c r="M1558" s="21"/>
      <c r="N1558" s="21"/>
    </row>
    <row r="1559" spans="4:14" s="16" customFormat="1" x14ac:dyDescent="0.3">
      <c r="D1559" s="21"/>
      <c r="E1559" s="20"/>
      <c r="F1559" s="21"/>
      <c r="G1559" s="20"/>
      <c r="H1559" s="21"/>
      <c r="I1559" s="20"/>
      <c r="J1559" s="20"/>
      <c r="K1559" s="21"/>
      <c r="L1559" s="20"/>
      <c r="M1559" s="21"/>
      <c r="N1559" s="21"/>
    </row>
    <row r="1560" spans="4:14" s="16" customFormat="1" x14ac:dyDescent="0.3">
      <c r="D1560" s="21"/>
      <c r="E1560" s="20"/>
      <c r="F1560" s="21"/>
      <c r="G1560" s="20"/>
      <c r="H1560" s="21"/>
      <c r="I1560" s="20"/>
      <c r="J1560" s="20"/>
      <c r="K1560" s="21"/>
      <c r="L1560" s="20"/>
      <c r="M1560" s="21"/>
      <c r="N1560" s="21"/>
    </row>
    <row r="1561" spans="4:14" s="16" customFormat="1" x14ac:dyDescent="0.3">
      <c r="D1561" s="21"/>
      <c r="E1561" s="20"/>
      <c r="F1561" s="21"/>
      <c r="G1561" s="20"/>
      <c r="H1561" s="21"/>
      <c r="I1561" s="20"/>
      <c r="J1561" s="20"/>
      <c r="K1561" s="21"/>
      <c r="L1561" s="20"/>
      <c r="M1561" s="21"/>
      <c r="N1561" s="21"/>
    </row>
    <row r="1562" spans="4:14" s="16" customFormat="1" x14ac:dyDescent="0.3">
      <c r="D1562" s="21"/>
      <c r="E1562" s="20"/>
      <c r="F1562" s="21"/>
      <c r="G1562" s="20"/>
      <c r="H1562" s="21"/>
      <c r="I1562" s="20"/>
      <c r="J1562" s="20"/>
      <c r="K1562" s="21"/>
      <c r="L1562" s="20"/>
      <c r="M1562" s="21"/>
      <c r="N1562" s="21"/>
    </row>
    <row r="1563" spans="4:14" s="16" customFormat="1" x14ac:dyDescent="0.3">
      <c r="D1563" s="21"/>
      <c r="E1563" s="20"/>
      <c r="F1563" s="21"/>
      <c r="G1563" s="20"/>
      <c r="H1563" s="21"/>
      <c r="I1563" s="20"/>
      <c r="J1563" s="20"/>
      <c r="K1563" s="21"/>
      <c r="L1563" s="20"/>
      <c r="M1563" s="21"/>
      <c r="N1563" s="21"/>
    </row>
    <row r="1564" spans="4:14" s="16" customFormat="1" x14ac:dyDescent="0.3">
      <c r="D1564" s="21"/>
      <c r="E1564" s="20"/>
      <c r="F1564" s="21"/>
      <c r="G1564" s="20"/>
      <c r="H1564" s="21"/>
      <c r="I1564" s="20"/>
      <c r="J1564" s="20"/>
      <c r="K1564" s="21"/>
      <c r="L1564" s="20"/>
      <c r="M1564" s="21"/>
      <c r="N1564" s="21"/>
    </row>
    <row r="1565" spans="4:14" s="16" customFormat="1" x14ac:dyDescent="0.3">
      <c r="D1565" s="21"/>
      <c r="E1565" s="20"/>
      <c r="F1565" s="21"/>
      <c r="G1565" s="20"/>
      <c r="H1565" s="21"/>
      <c r="I1565" s="20"/>
      <c r="J1565" s="20"/>
      <c r="K1565" s="21"/>
      <c r="L1565" s="20"/>
      <c r="M1565" s="21"/>
      <c r="N1565" s="21"/>
    </row>
    <row r="1566" spans="4:14" s="16" customFormat="1" x14ac:dyDescent="0.3">
      <c r="D1566" s="21"/>
      <c r="E1566" s="20"/>
      <c r="F1566" s="21"/>
      <c r="G1566" s="20"/>
      <c r="H1566" s="21"/>
      <c r="I1566" s="20"/>
      <c r="J1566" s="20"/>
      <c r="K1566" s="21"/>
      <c r="L1566" s="20"/>
      <c r="M1566" s="21"/>
      <c r="N1566" s="21"/>
    </row>
    <row r="1567" spans="4:14" s="16" customFormat="1" x14ac:dyDescent="0.3">
      <c r="D1567" s="21"/>
      <c r="E1567" s="20"/>
      <c r="F1567" s="21"/>
      <c r="G1567" s="20"/>
      <c r="H1567" s="21"/>
      <c r="I1567" s="20"/>
      <c r="J1567" s="20"/>
      <c r="K1567" s="21"/>
      <c r="L1567" s="20"/>
      <c r="M1567" s="21"/>
      <c r="N1567" s="21"/>
    </row>
    <row r="1568" spans="4:14" s="16" customFormat="1" x14ac:dyDescent="0.3">
      <c r="D1568" s="21"/>
      <c r="E1568" s="20"/>
      <c r="F1568" s="21"/>
      <c r="G1568" s="20"/>
      <c r="H1568" s="21"/>
      <c r="I1568" s="20"/>
      <c r="J1568" s="20"/>
      <c r="K1568" s="21"/>
      <c r="L1568" s="20"/>
      <c r="M1568" s="21"/>
      <c r="N1568" s="21"/>
    </row>
    <row r="1569" spans="4:14" s="16" customFormat="1" x14ac:dyDescent="0.3">
      <c r="D1569" s="21"/>
      <c r="E1569" s="20"/>
      <c r="F1569" s="21"/>
      <c r="G1569" s="20"/>
      <c r="H1569" s="21"/>
      <c r="I1569" s="20"/>
      <c r="J1569" s="20"/>
      <c r="K1569" s="21"/>
      <c r="L1569" s="20"/>
      <c r="M1569" s="21"/>
      <c r="N1569" s="21"/>
    </row>
    <row r="1570" spans="4:14" s="16" customFormat="1" x14ac:dyDescent="0.3">
      <c r="D1570" s="21"/>
      <c r="E1570" s="20"/>
      <c r="F1570" s="21"/>
      <c r="G1570" s="20"/>
      <c r="H1570" s="21"/>
      <c r="I1570" s="20"/>
      <c r="J1570" s="20"/>
      <c r="K1570" s="21"/>
      <c r="L1570" s="20"/>
      <c r="M1570" s="21"/>
      <c r="N1570" s="21"/>
    </row>
    <row r="1571" spans="4:14" s="16" customFormat="1" x14ac:dyDescent="0.3">
      <c r="D1571" s="21"/>
      <c r="E1571" s="20"/>
      <c r="F1571" s="21"/>
      <c r="G1571" s="20"/>
      <c r="H1571" s="21"/>
      <c r="I1571" s="20"/>
      <c r="J1571" s="20"/>
      <c r="K1571" s="21"/>
      <c r="L1571" s="20"/>
      <c r="M1571" s="21"/>
      <c r="N1571" s="21"/>
    </row>
    <row r="1572" spans="4:14" s="16" customFormat="1" x14ac:dyDescent="0.3">
      <c r="D1572" s="21"/>
      <c r="E1572" s="20"/>
      <c r="F1572" s="21"/>
      <c r="G1572" s="20"/>
      <c r="H1572" s="21"/>
      <c r="I1572" s="20"/>
      <c r="J1572" s="20"/>
      <c r="K1572" s="21"/>
      <c r="L1572" s="20"/>
      <c r="M1572" s="21"/>
      <c r="N1572" s="21"/>
    </row>
    <row r="1573" spans="4:14" s="16" customFormat="1" x14ac:dyDescent="0.3">
      <c r="D1573" s="21"/>
      <c r="E1573" s="20"/>
      <c r="F1573" s="21"/>
      <c r="G1573" s="20"/>
      <c r="H1573" s="21"/>
      <c r="I1573" s="20"/>
      <c r="J1573" s="20"/>
      <c r="K1573" s="21"/>
      <c r="L1573" s="20"/>
      <c r="M1573" s="21"/>
      <c r="N1573" s="21"/>
    </row>
    <row r="1574" spans="4:14" s="16" customFormat="1" x14ac:dyDescent="0.3">
      <c r="D1574" s="21"/>
      <c r="E1574" s="20"/>
      <c r="F1574" s="21"/>
      <c r="G1574" s="20"/>
      <c r="H1574" s="21"/>
      <c r="I1574" s="20"/>
      <c r="J1574" s="20"/>
      <c r="K1574" s="21"/>
      <c r="L1574" s="20"/>
      <c r="M1574" s="21"/>
      <c r="N1574" s="21"/>
    </row>
    <row r="1575" spans="4:14" s="16" customFormat="1" x14ac:dyDescent="0.3">
      <c r="D1575" s="21"/>
      <c r="E1575" s="20"/>
      <c r="F1575" s="21"/>
      <c r="G1575" s="20"/>
      <c r="H1575" s="21"/>
      <c r="I1575" s="20"/>
      <c r="J1575" s="20"/>
      <c r="K1575" s="21"/>
      <c r="L1575" s="20"/>
      <c r="M1575" s="21"/>
      <c r="N1575" s="21"/>
    </row>
    <row r="1576" spans="4:14" s="16" customFormat="1" x14ac:dyDescent="0.3">
      <c r="D1576" s="21"/>
      <c r="E1576" s="20"/>
      <c r="F1576" s="21"/>
      <c r="G1576" s="20"/>
      <c r="H1576" s="21"/>
      <c r="I1576" s="20"/>
      <c r="J1576" s="20"/>
      <c r="K1576" s="21"/>
      <c r="L1576" s="20"/>
      <c r="M1576" s="21"/>
      <c r="N1576" s="21"/>
    </row>
    <row r="1577" spans="4:14" s="16" customFormat="1" x14ac:dyDescent="0.3">
      <c r="D1577" s="21"/>
      <c r="E1577" s="20"/>
      <c r="F1577" s="21"/>
      <c r="G1577" s="20"/>
      <c r="H1577" s="21"/>
      <c r="I1577" s="20"/>
      <c r="J1577" s="20"/>
      <c r="K1577" s="21"/>
      <c r="L1577" s="20"/>
      <c r="M1577" s="21"/>
      <c r="N1577" s="21"/>
    </row>
    <row r="1578" spans="4:14" s="16" customFormat="1" x14ac:dyDescent="0.3">
      <c r="D1578" s="21"/>
      <c r="E1578" s="20"/>
      <c r="F1578" s="21"/>
      <c r="G1578" s="20"/>
      <c r="H1578" s="21"/>
      <c r="I1578" s="20"/>
      <c r="J1578" s="20"/>
      <c r="K1578" s="21"/>
      <c r="L1578" s="20"/>
      <c r="M1578" s="21"/>
      <c r="N1578" s="21"/>
    </row>
    <row r="1579" spans="4:14" s="16" customFormat="1" x14ac:dyDescent="0.3">
      <c r="D1579" s="21"/>
      <c r="E1579" s="20"/>
      <c r="F1579" s="21"/>
      <c r="G1579" s="20"/>
      <c r="H1579" s="21"/>
      <c r="I1579" s="20"/>
      <c r="J1579" s="20"/>
      <c r="K1579" s="21"/>
      <c r="L1579" s="20"/>
      <c r="M1579" s="21"/>
      <c r="N1579" s="21"/>
    </row>
    <row r="1580" spans="4:14" s="16" customFormat="1" x14ac:dyDescent="0.3">
      <c r="D1580" s="21"/>
      <c r="E1580" s="20"/>
      <c r="F1580" s="21"/>
      <c r="G1580" s="20"/>
      <c r="H1580" s="21"/>
      <c r="I1580" s="20"/>
      <c r="J1580" s="20"/>
      <c r="K1580" s="21"/>
      <c r="L1580" s="20"/>
      <c r="M1580" s="21"/>
      <c r="N1580" s="21"/>
    </row>
    <row r="1581" spans="4:14" s="16" customFormat="1" x14ac:dyDescent="0.3">
      <c r="D1581" s="21"/>
      <c r="E1581" s="20"/>
      <c r="F1581" s="21"/>
      <c r="G1581" s="20"/>
      <c r="H1581" s="21"/>
      <c r="I1581" s="20"/>
      <c r="J1581" s="20"/>
      <c r="K1581" s="21"/>
      <c r="L1581" s="20"/>
      <c r="M1581" s="21"/>
      <c r="N1581" s="21"/>
    </row>
    <row r="1582" spans="4:14" s="16" customFormat="1" x14ac:dyDescent="0.3">
      <c r="D1582" s="21"/>
      <c r="E1582" s="20"/>
      <c r="F1582" s="21"/>
      <c r="G1582" s="20"/>
      <c r="H1582" s="21"/>
      <c r="I1582" s="20"/>
      <c r="J1582" s="20"/>
      <c r="K1582" s="21"/>
      <c r="L1582" s="20"/>
      <c r="M1582" s="21"/>
      <c r="N1582" s="21"/>
    </row>
    <row r="1583" spans="4:14" s="16" customFormat="1" x14ac:dyDescent="0.3">
      <c r="D1583" s="21"/>
      <c r="E1583" s="20"/>
      <c r="F1583" s="21"/>
      <c r="G1583" s="20"/>
      <c r="H1583" s="21"/>
      <c r="I1583" s="20"/>
      <c r="J1583" s="20"/>
      <c r="K1583" s="21"/>
      <c r="L1583" s="20"/>
      <c r="M1583" s="21"/>
      <c r="N1583" s="21"/>
    </row>
    <row r="1584" spans="4:14" s="16" customFormat="1" x14ac:dyDescent="0.3">
      <c r="D1584" s="21"/>
      <c r="E1584" s="20"/>
      <c r="F1584" s="21"/>
      <c r="G1584" s="20"/>
      <c r="H1584" s="21"/>
      <c r="I1584" s="20"/>
      <c r="J1584" s="20"/>
      <c r="K1584" s="21"/>
      <c r="L1584" s="20"/>
      <c r="M1584" s="21"/>
      <c r="N1584" s="21"/>
    </row>
    <row r="1585" spans="4:14" s="16" customFormat="1" x14ac:dyDescent="0.3">
      <c r="D1585" s="21"/>
      <c r="E1585" s="20"/>
      <c r="F1585" s="21"/>
      <c r="G1585" s="20"/>
      <c r="H1585" s="21"/>
      <c r="I1585" s="20"/>
      <c r="J1585" s="20"/>
      <c r="K1585" s="21"/>
      <c r="L1585" s="20"/>
      <c r="M1585" s="21"/>
      <c r="N1585" s="21"/>
    </row>
    <row r="1586" spans="4:14" s="16" customFormat="1" x14ac:dyDescent="0.3">
      <c r="D1586" s="21"/>
      <c r="E1586" s="20"/>
      <c r="F1586" s="21"/>
      <c r="G1586" s="20"/>
      <c r="H1586" s="21"/>
      <c r="I1586" s="20"/>
      <c r="J1586" s="20"/>
      <c r="K1586" s="21"/>
      <c r="L1586" s="20"/>
      <c r="M1586" s="21"/>
      <c r="N1586" s="21"/>
    </row>
    <row r="1587" spans="4:14" s="16" customFormat="1" x14ac:dyDescent="0.3">
      <c r="D1587" s="21"/>
      <c r="E1587" s="20"/>
      <c r="F1587" s="21"/>
      <c r="G1587" s="20"/>
      <c r="H1587" s="21"/>
      <c r="I1587" s="20"/>
      <c r="J1587" s="20"/>
      <c r="K1587" s="21"/>
      <c r="L1587" s="20"/>
      <c r="M1587" s="21"/>
      <c r="N1587" s="21"/>
    </row>
    <row r="1588" spans="4:14" s="16" customFormat="1" x14ac:dyDescent="0.3">
      <c r="D1588" s="21"/>
      <c r="E1588" s="20"/>
      <c r="F1588" s="21"/>
      <c r="G1588" s="20"/>
      <c r="H1588" s="21"/>
      <c r="I1588" s="20"/>
      <c r="J1588" s="20"/>
      <c r="K1588" s="21"/>
      <c r="L1588" s="20"/>
      <c r="M1588" s="21"/>
      <c r="N1588" s="21"/>
    </row>
    <row r="1589" spans="4:14" s="16" customFormat="1" x14ac:dyDescent="0.3">
      <c r="D1589" s="21"/>
      <c r="E1589" s="20"/>
      <c r="F1589" s="21"/>
      <c r="G1589" s="20"/>
      <c r="H1589" s="21"/>
      <c r="I1589" s="20"/>
      <c r="J1589" s="20"/>
      <c r="K1589" s="21"/>
      <c r="L1589" s="20"/>
      <c r="M1589" s="21"/>
      <c r="N1589" s="21"/>
    </row>
    <row r="1590" spans="4:14" s="16" customFormat="1" x14ac:dyDescent="0.3">
      <c r="D1590" s="21"/>
      <c r="E1590" s="20"/>
      <c r="F1590" s="21"/>
      <c r="G1590" s="20"/>
      <c r="H1590" s="21"/>
      <c r="I1590" s="20"/>
      <c r="J1590" s="20"/>
      <c r="K1590" s="21"/>
      <c r="L1590" s="20"/>
      <c r="M1590" s="21"/>
      <c r="N1590" s="21"/>
    </row>
    <row r="1591" spans="4:14" s="16" customFormat="1" x14ac:dyDescent="0.3">
      <c r="D1591" s="21"/>
      <c r="E1591" s="20"/>
      <c r="F1591" s="21"/>
      <c r="G1591" s="20"/>
      <c r="H1591" s="21"/>
      <c r="I1591" s="20"/>
      <c r="J1591" s="20"/>
      <c r="K1591" s="21"/>
      <c r="L1591" s="20"/>
      <c r="M1591" s="21"/>
      <c r="N1591" s="21"/>
    </row>
    <row r="1592" spans="4:14" s="16" customFormat="1" x14ac:dyDescent="0.3">
      <c r="D1592" s="21"/>
      <c r="E1592" s="20"/>
      <c r="F1592" s="21"/>
      <c r="G1592" s="20"/>
      <c r="H1592" s="21"/>
      <c r="I1592" s="20"/>
      <c r="J1592" s="20"/>
      <c r="K1592" s="21"/>
      <c r="L1592" s="20"/>
      <c r="M1592" s="21"/>
      <c r="N1592" s="21"/>
    </row>
    <row r="1593" spans="4:14" s="16" customFormat="1" x14ac:dyDescent="0.3">
      <c r="D1593" s="21"/>
      <c r="E1593" s="20"/>
      <c r="F1593" s="21"/>
      <c r="G1593" s="20"/>
      <c r="H1593" s="21"/>
      <c r="I1593" s="20"/>
      <c r="J1593" s="20"/>
      <c r="K1593" s="21"/>
      <c r="L1593" s="20"/>
      <c r="M1593" s="21"/>
      <c r="N1593" s="21"/>
    </row>
    <row r="1594" spans="4:14" s="16" customFormat="1" x14ac:dyDescent="0.3">
      <c r="D1594" s="21"/>
      <c r="E1594" s="20"/>
      <c r="F1594" s="21"/>
      <c r="G1594" s="20"/>
      <c r="H1594" s="21"/>
      <c r="I1594" s="20"/>
      <c r="J1594" s="20"/>
      <c r="K1594" s="21"/>
      <c r="L1594" s="20"/>
      <c r="M1594" s="21"/>
      <c r="N1594" s="21"/>
    </row>
    <row r="1595" spans="4:14" s="16" customFormat="1" x14ac:dyDescent="0.3">
      <c r="D1595" s="21"/>
      <c r="E1595" s="20"/>
      <c r="F1595" s="21"/>
      <c r="G1595" s="20"/>
      <c r="H1595" s="21"/>
      <c r="I1595" s="20"/>
      <c r="J1595" s="20"/>
      <c r="K1595" s="21"/>
      <c r="L1595" s="20"/>
      <c r="M1595" s="21"/>
      <c r="N1595" s="21"/>
    </row>
    <row r="1596" spans="4:14" s="16" customFormat="1" x14ac:dyDescent="0.3">
      <c r="D1596" s="21"/>
      <c r="E1596" s="20"/>
      <c r="F1596" s="21"/>
      <c r="G1596" s="20"/>
      <c r="H1596" s="21"/>
      <c r="I1596" s="20"/>
      <c r="J1596" s="20"/>
      <c r="K1596" s="21"/>
      <c r="L1596" s="20"/>
      <c r="M1596" s="21"/>
      <c r="N1596" s="21"/>
    </row>
    <row r="1597" spans="4:14" s="16" customFormat="1" x14ac:dyDescent="0.3">
      <c r="D1597" s="21"/>
      <c r="E1597" s="20"/>
      <c r="F1597" s="21"/>
      <c r="G1597" s="20"/>
      <c r="H1597" s="21"/>
      <c r="I1597" s="20"/>
      <c r="J1597" s="20"/>
      <c r="K1597" s="21"/>
      <c r="L1597" s="20"/>
      <c r="M1597" s="21"/>
      <c r="N1597" s="21"/>
    </row>
    <row r="1598" spans="4:14" s="16" customFormat="1" x14ac:dyDescent="0.3">
      <c r="D1598" s="21"/>
      <c r="E1598" s="20"/>
      <c r="F1598" s="21"/>
      <c r="G1598" s="20"/>
      <c r="H1598" s="21"/>
      <c r="I1598" s="20"/>
      <c r="J1598" s="20"/>
      <c r="K1598" s="21"/>
      <c r="L1598" s="20"/>
      <c r="M1598" s="21"/>
      <c r="N1598" s="21"/>
    </row>
    <row r="1599" spans="4:14" s="16" customFormat="1" x14ac:dyDescent="0.3">
      <c r="D1599" s="21"/>
      <c r="E1599" s="20"/>
      <c r="F1599" s="21"/>
      <c r="G1599" s="20"/>
      <c r="H1599" s="21"/>
      <c r="I1599" s="20"/>
      <c r="J1599" s="20"/>
      <c r="K1599" s="21"/>
      <c r="L1599" s="20"/>
      <c r="M1599" s="21"/>
      <c r="N1599" s="21"/>
    </row>
    <row r="1600" spans="4:14" s="16" customFormat="1" x14ac:dyDescent="0.3">
      <c r="D1600" s="21"/>
      <c r="E1600" s="20"/>
      <c r="F1600" s="21"/>
      <c r="G1600" s="20"/>
      <c r="H1600" s="21"/>
      <c r="I1600" s="20"/>
      <c r="J1600" s="20"/>
      <c r="K1600" s="21"/>
      <c r="L1600" s="20"/>
      <c r="M1600" s="21"/>
      <c r="N1600" s="21"/>
    </row>
    <row r="1601" spans="4:14" s="16" customFormat="1" x14ac:dyDescent="0.3">
      <c r="D1601" s="21"/>
      <c r="E1601" s="20"/>
      <c r="F1601" s="21"/>
      <c r="G1601" s="20"/>
      <c r="H1601" s="21"/>
      <c r="I1601" s="20"/>
      <c r="J1601" s="20"/>
      <c r="K1601" s="21"/>
      <c r="L1601" s="20"/>
      <c r="M1601" s="21"/>
      <c r="N1601" s="21"/>
    </row>
    <row r="1602" spans="4:14" s="16" customFormat="1" x14ac:dyDescent="0.3">
      <c r="D1602" s="21"/>
      <c r="E1602" s="20"/>
      <c r="F1602" s="21"/>
      <c r="G1602" s="20"/>
      <c r="H1602" s="21"/>
      <c r="I1602" s="20"/>
      <c r="J1602" s="20"/>
      <c r="K1602" s="21"/>
      <c r="L1602" s="20"/>
      <c r="M1602" s="21"/>
      <c r="N1602" s="21"/>
    </row>
    <row r="1603" spans="4:14" s="16" customFormat="1" x14ac:dyDescent="0.3">
      <c r="D1603" s="21"/>
      <c r="E1603" s="20"/>
      <c r="F1603" s="21"/>
      <c r="G1603" s="20"/>
      <c r="H1603" s="21"/>
      <c r="I1603" s="20"/>
      <c r="J1603" s="20"/>
      <c r="K1603" s="21"/>
      <c r="L1603" s="20"/>
      <c r="M1603" s="21"/>
      <c r="N1603" s="21"/>
    </row>
    <row r="1604" spans="4:14" s="16" customFormat="1" x14ac:dyDescent="0.3">
      <c r="D1604" s="21"/>
      <c r="E1604" s="20"/>
      <c r="F1604" s="21"/>
      <c r="G1604" s="20"/>
      <c r="H1604" s="21"/>
      <c r="I1604" s="20"/>
      <c r="J1604" s="20"/>
      <c r="K1604" s="21"/>
      <c r="L1604" s="20"/>
      <c r="M1604" s="21"/>
      <c r="N1604" s="21"/>
    </row>
    <row r="1605" spans="4:14" s="16" customFormat="1" x14ac:dyDescent="0.3">
      <c r="D1605" s="21"/>
      <c r="E1605" s="20"/>
      <c r="F1605" s="21"/>
      <c r="G1605" s="20"/>
      <c r="H1605" s="21"/>
      <c r="I1605" s="20"/>
      <c r="J1605" s="20"/>
      <c r="K1605" s="21"/>
      <c r="L1605" s="20"/>
      <c r="M1605" s="21"/>
      <c r="N1605" s="21"/>
    </row>
    <row r="1606" spans="4:14" s="16" customFormat="1" x14ac:dyDescent="0.3">
      <c r="D1606" s="21"/>
      <c r="E1606" s="20"/>
      <c r="F1606" s="21"/>
      <c r="G1606" s="20"/>
      <c r="H1606" s="21"/>
      <c r="I1606" s="20"/>
      <c r="J1606" s="20"/>
      <c r="K1606" s="21"/>
      <c r="L1606" s="20"/>
      <c r="M1606" s="21"/>
      <c r="N1606" s="21"/>
    </row>
    <row r="1607" spans="4:14" s="16" customFormat="1" x14ac:dyDescent="0.3">
      <c r="D1607" s="21"/>
      <c r="E1607" s="20"/>
      <c r="F1607" s="21"/>
      <c r="G1607" s="20"/>
      <c r="H1607" s="21"/>
      <c r="I1607" s="20"/>
      <c r="J1607" s="20"/>
      <c r="K1607" s="21"/>
      <c r="L1607" s="20"/>
      <c r="M1607" s="21"/>
      <c r="N1607" s="21"/>
    </row>
    <row r="1608" spans="4:14" s="16" customFormat="1" x14ac:dyDescent="0.3">
      <c r="D1608" s="21"/>
      <c r="E1608" s="20"/>
      <c r="F1608" s="21"/>
      <c r="G1608" s="20"/>
      <c r="H1608" s="21"/>
      <c r="I1608" s="20"/>
      <c r="J1608" s="20"/>
      <c r="K1608" s="21"/>
      <c r="L1608" s="20"/>
      <c r="M1608" s="21"/>
      <c r="N1608" s="21"/>
    </row>
    <row r="1609" spans="4:14" s="16" customFormat="1" x14ac:dyDescent="0.3">
      <c r="D1609" s="21"/>
      <c r="E1609" s="20"/>
      <c r="F1609" s="21"/>
      <c r="G1609" s="20"/>
      <c r="H1609" s="21"/>
      <c r="I1609" s="20"/>
      <c r="J1609" s="20"/>
      <c r="K1609" s="21"/>
      <c r="L1609" s="20"/>
      <c r="M1609" s="21"/>
      <c r="N1609" s="21"/>
    </row>
    <row r="1610" spans="4:14" s="16" customFormat="1" x14ac:dyDescent="0.3">
      <c r="D1610" s="21"/>
      <c r="E1610" s="20"/>
      <c r="F1610" s="21"/>
      <c r="G1610" s="20"/>
      <c r="H1610" s="21"/>
      <c r="I1610" s="20"/>
      <c r="J1610" s="20"/>
      <c r="K1610" s="21"/>
      <c r="L1610" s="20"/>
      <c r="M1610" s="21"/>
      <c r="N1610" s="21"/>
    </row>
    <row r="1611" spans="4:14" s="16" customFormat="1" x14ac:dyDescent="0.3">
      <c r="D1611" s="21"/>
      <c r="E1611" s="20"/>
      <c r="F1611" s="21"/>
      <c r="G1611" s="20"/>
      <c r="H1611" s="21"/>
      <c r="I1611" s="20"/>
      <c r="J1611" s="20"/>
      <c r="K1611" s="21"/>
      <c r="L1611" s="20"/>
      <c r="M1611" s="21"/>
      <c r="N1611" s="21"/>
    </row>
    <row r="1612" spans="4:14" s="16" customFormat="1" x14ac:dyDescent="0.3">
      <c r="D1612" s="21"/>
      <c r="E1612" s="20"/>
      <c r="F1612" s="21"/>
      <c r="G1612" s="20"/>
      <c r="H1612" s="21"/>
      <c r="I1612" s="20"/>
      <c r="J1612" s="20"/>
      <c r="K1612" s="21"/>
      <c r="L1612" s="20"/>
      <c r="M1612" s="21"/>
      <c r="N1612" s="21"/>
    </row>
    <row r="1613" spans="4:14" s="16" customFormat="1" x14ac:dyDescent="0.3">
      <c r="D1613" s="21"/>
      <c r="E1613" s="20"/>
      <c r="F1613" s="21"/>
      <c r="G1613" s="20"/>
      <c r="H1613" s="21"/>
      <c r="I1613" s="20"/>
      <c r="J1613" s="20"/>
      <c r="K1613" s="21"/>
      <c r="L1613" s="20"/>
      <c r="M1613" s="21"/>
      <c r="N1613" s="21"/>
    </row>
    <row r="1614" spans="4:14" s="16" customFormat="1" x14ac:dyDescent="0.3">
      <c r="D1614" s="21"/>
      <c r="E1614" s="20"/>
      <c r="F1614" s="21"/>
      <c r="G1614" s="20"/>
      <c r="H1614" s="21"/>
      <c r="I1614" s="20"/>
      <c r="J1614" s="20"/>
      <c r="K1614" s="21"/>
      <c r="L1614" s="20"/>
      <c r="M1614" s="21"/>
      <c r="N1614" s="21"/>
    </row>
    <row r="1615" spans="4:14" s="16" customFormat="1" x14ac:dyDescent="0.3">
      <c r="D1615" s="21"/>
      <c r="E1615" s="20"/>
      <c r="F1615" s="21"/>
      <c r="G1615" s="20"/>
      <c r="H1615" s="21"/>
      <c r="I1615" s="20"/>
      <c r="J1615" s="20"/>
      <c r="K1615" s="21"/>
      <c r="L1615" s="20"/>
      <c r="M1615" s="21"/>
      <c r="N1615" s="21"/>
    </row>
    <row r="1616" spans="4:14" s="16" customFormat="1" x14ac:dyDescent="0.3">
      <c r="D1616" s="21"/>
      <c r="E1616" s="20"/>
      <c r="F1616" s="21"/>
      <c r="G1616" s="20"/>
      <c r="H1616" s="21"/>
      <c r="I1616" s="20"/>
      <c r="J1616" s="20"/>
      <c r="K1616" s="21"/>
      <c r="L1616" s="20"/>
      <c r="M1616" s="21"/>
      <c r="N1616" s="21"/>
    </row>
    <row r="1617" spans="4:14" s="16" customFormat="1" x14ac:dyDescent="0.3">
      <c r="D1617" s="21"/>
      <c r="E1617" s="20"/>
      <c r="F1617" s="21"/>
      <c r="G1617" s="20"/>
      <c r="H1617" s="21"/>
      <c r="I1617" s="20"/>
      <c r="J1617" s="20"/>
      <c r="K1617" s="21"/>
      <c r="L1617" s="20"/>
      <c r="M1617" s="21"/>
      <c r="N1617" s="21"/>
    </row>
    <row r="1618" spans="4:14" s="16" customFormat="1" x14ac:dyDescent="0.3">
      <c r="D1618" s="21"/>
      <c r="E1618" s="20"/>
      <c r="F1618" s="21"/>
      <c r="G1618" s="20"/>
      <c r="H1618" s="21"/>
      <c r="I1618" s="20"/>
      <c r="J1618" s="20"/>
      <c r="K1618" s="21"/>
      <c r="L1618" s="20"/>
      <c r="M1618" s="21"/>
      <c r="N1618" s="21"/>
    </row>
    <row r="1619" spans="4:14" s="16" customFormat="1" x14ac:dyDescent="0.3">
      <c r="D1619" s="21"/>
      <c r="E1619" s="20"/>
      <c r="F1619" s="21"/>
      <c r="G1619" s="20"/>
      <c r="H1619" s="21"/>
      <c r="I1619" s="20"/>
      <c r="J1619" s="20"/>
      <c r="K1619" s="21"/>
      <c r="L1619" s="20"/>
      <c r="M1619" s="21"/>
      <c r="N1619" s="21"/>
    </row>
    <row r="1620" spans="4:14" s="16" customFormat="1" x14ac:dyDescent="0.3">
      <c r="D1620" s="21"/>
      <c r="E1620" s="20"/>
      <c r="F1620" s="21"/>
      <c r="G1620" s="20"/>
      <c r="H1620" s="21"/>
      <c r="I1620" s="20"/>
      <c r="J1620" s="20"/>
      <c r="K1620" s="21"/>
      <c r="L1620" s="20"/>
      <c r="M1620" s="21"/>
      <c r="N1620" s="21"/>
    </row>
    <row r="1621" spans="4:14" s="16" customFormat="1" x14ac:dyDescent="0.3">
      <c r="D1621" s="21"/>
      <c r="E1621" s="20"/>
      <c r="F1621" s="21"/>
      <c r="G1621" s="20"/>
      <c r="H1621" s="21"/>
      <c r="I1621" s="20"/>
      <c r="J1621" s="20"/>
      <c r="K1621" s="21"/>
      <c r="L1621" s="20"/>
      <c r="M1621" s="21"/>
      <c r="N1621" s="21"/>
    </row>
    <row r="1622" spans="4:14" s="16" customFormat="1" x14ac:dyDescent="0.3">
      <c r="D1622" s="21"/>
      <c r="E1622" s="20"/>
      <c r="F1622" s="21"/>
      <c r="G1622" s="20"/>
      <c r="H1622" s="21"/>
      <c r="I1622" s="20"/>
      <c r="J1622" s="20"/>
      <c r="K1622" s="21"/>
      <c r="L1622" s="20"/>
      <c r="M1622" s="21"/>
      <c r="N1622" s="21"/>
    </row>
    <row r="1623" spans="4:14" s="16" customFormat="1" x14ac:dyDescent="0.3">
      <c r="D1623" s="21"/>
      <c r="E1623" s="20"/>
      <c r="F1623" s="21"/>
      <c r="G1623" s="20"/>
      <c r="H1623" s="21"/>
      <c r="I1623" s="20"/>
      <c r="J1623" s="20"/>
      <c r="K1623" s="21"/>
      <c r="L1623" s="20"/>
      <c r="M1623" s="21"/>
      <c r="N1623" s="21"/>
    </row>
    <row r="1624" spans="4:14" s="16" customFormat="1" x14ac:dyDescent="0.3">
      <c r="D1624" s="21"/>
      <c r="E1624" s="20"/>
      <c r="F1624" s="21"/>
      <c r="G1624" s="20"/>
      <c r="H1624" s="21"/>
      <c r="I1624" s="20"/>
      <c r="J1624" s="20"/>
      <c r="K1624" s="21"/>
      <c r="L1624" s="20"/>
      <c r="M1624" s="21"/>
      <c r="N1624" s="21"/>
    </row>
    <row r="1625" spans="4:14" s="16" customFormat="1" x14ac:dyDescent="0.3">
      <c r="D1625" s="21"/>
      <c r="E1625" s="20"/>
      <c r="F1625" s="21"/>
      <c r="G1625" s="20"/>
      <c r="H1625" s="21"/>
      <c r="I1625" s="20"/>
      <c r="J1625" s="20"/>
      <c r="K1625" s="21"/>
      <c r="L1625" s="20"/>
      <c r="M1625" s="21"/>
      <c r="N1625" s="21"/>
    </row>
    <row r="1626" spans="4:14" s="16" customFormat="1" x14ac:dyDescent="0.3">
      <c r="D1626" s="21"/>
      <c r="E1626" s="20"/>
      <c r="F1626" s="21"/>
      <c r="G1626" s="20"/>
      <c r="H1626" s="21"/>
      <c r="I1626" s="20"/>
      <c r="J1626" s="20"/>
      <c r="K1626" s="21"/>
      <c r="L1626" s="20"/>
      <c r="M1626" s="21"/>
      <c r="N1626" s="21"/>
    </row>
    <row r="1627" spans="4:14" s="16" customFormat="1" x14ac:dyDescent="0.3">
      <c r="D1627" s="21"/>
      <c r="E1627" s="20"/>
      <c r="F1627" s="21"/>
      <c r="G1627" s="20"/>
      <c r="H1627" s="21"/>
      <c r="I1627" s="20"/>
      <c r="J1627" s="20"/>
      <c r="K1627" s="21"/>
      <c r="L1627" s="20"/>
      <c r="M1627" s="21"/>
      <c r="N1627" s="21"/>
    </row>
    <row r="1628" spans="4:14" s="16" customFormat="1" x14ac:dyDescent="0.3">
      <c r="D1628" s="21"/>
      <c r="E1628" s="20"/>
      <c r="F1628" s="21"/>
      <c r="G1628" s="20"/>
      <c r="H1628" s="21"/>
      <c r="I1628" s="20"/>
      <c r="J1628" s="20"/>
      <c r="K1628" s="21"/>
      <c r="L1628" s="20"/>
      <c r="M1628" s="21"/>
      <c r="N1628" s="21"/>
    </row>
    <row r="1629" spans="4:14" s="16" customFormat="1" x14ac:dyDescent="0.3">
      <c r="D1629" s="21"/>
      <c r="E1629" s="20"/>
      <c r="F1629" s="21"/>
      <c r="G1629" s="20"/>
      <c r="H1629" s="21"/>
      <c r="I1629" s="20"/>
      <c r="J1629" s="20"/>
      <c r="K1629" s="21"/>
      <c r="L1629" s="20"/>
      <c r="M1629" s="21"/>
      <c r="N1629" s="21"/>
    </row>
    <row r="1630" spans="4:14" s="16" customFormat="1" x14ac:dyDescent="0.3">
      <c r="D1630" s="21"/>
      <c r="E1630" s="20"/>
      <c r="F1630" s="21"/>
      <c r="G1630" s="20"/>
      <c r="H1630" s="21"/>
      <c r="I1630" s="20"/>
      <c r="J1630" s="20"/>
      <c r="K1630" s="21"/>
      <c r="L1630" s="20"/>
      <c r="M1630" s="21"/>
      <c r="N1630" s="21"/>
    </row>
    <row r="1631" spans="4:14" s="16" customFormat="1" x14ac:dyDescent="0.3">
      <c r="D1631" s="21"/>
      <c r="E1631" s="20"/>
      <c r="F1631" s="21"/>
      <c r="G1631" s="20"/>
      <c r="H1631" s="21"/>
      <c r="I1631" s="20"/>
      <c r="J1631" s="20"/>
      <c r="K1631" s="21"/>
      <c r="L1631" s="20"/>
      <c r="M1631" s="21"/>
      <c r="N1631" s="21"/>
    </row>
    <row r="1632" spans="4:14" s="16" customFormat="1" x14ac:dyDescent="0.3">
      <c r="D1632" s="21"/>
      <c r="E1632" s="20"/>
      <c r="F1632" s="21"/>
      <c r="G1632" s="20"/>
      <c r="H1632" s="21"/>
      <c r="I1632" s="20"/>
      <c r="J1632" s="20"/>
      <c r="K1632" s="21"/>
      <c r="L1632" s="20"/>
      <c r="M1632" s="21"/>
      <c r="N1632" s="21"/>
    </row>
    <row r="1633" spans="4:14" s="16" customFormat="1" x14ac:dyDescent="0.3">
      <c r="D1633" s="21"/>
      <c r="E1633" s="20"/>
      <c r="F1633" s="21"/>
      <c r="G1633" s="20"/>
      <c r="H1633" s="21"/>
      <c r="I1633" s="20"/>
      <c r="J1633" s="20"/>
      <c r="K1633" s="21"/>
      <c r="L1633" s="20"/>
      <c r="M1633" s="21"/>
      <c r="N1633" s="21"/>
    </row>
    <row r="1634" spans="4:14" s="16" customFormat="1" x14ac:dyDescent="0.3">
      <c r="D1634" s="21"/>
      <c r="E1634" s="20"/>
      <c r="F1634" s="21"/>
      <c r="G1634" s="20"/>
      <c r="H1634" s="21"/>
      <c r="I1634" s="20"/>
      <c r="J1634" s="20"/>
      <c r="K1634" s="21"/>
      <c r="L1634" s="20"/>
      <c r="M1634" s="21"/>
      <c r="N1634" s="21"/>
    </row>
    <row r="1635" spans="4:14" s="16" customFormat="1" x14ac:dyDescent="0.3">
      <c r="D1635" s="21"/>
      <c r="E1635" s="20"/>
      <c r="F1635" s="21"/>
      <c r="G1635" s="20"/>
      <c r="H1635" s="21"/>
      <c r="I1635" s="20"/>
      <c r="J1635" s="20"/>
      <c r="K1635" s="21"/>
      <c r="L1635" s="20"/>
      <c r="M1635" s="21"/>
      <c r="N1635" s="21"/>
    </row>
    <row r="1636" spans="4:14" s="16" customFormat="1" x14ac:dyDescent="0.3">
      <c r="D1636" s="21"/>
      <c r="E1636" s="20"/>
      <c r="F1636" s="21"/>
      <c r="G1636" s="20"/>
      <c r="H1636" s="21"/>
      <c r="I1636" s="20"/>
      <c r="J1636" s="20"/>
      <c r="K1636" s="21"/>
      <c r="L1636" s="20"/>
      <c r="M1636" s="21"/>
      <c r="N1636" s="21"/>
    </row>
    <row r="1637" spans="4:14" s="16" customFormat="1" x14ac:dyDescent="0.3">
      <c r="D1637" s="21"/>
      <c r="E1637" s="20"/>
      <c r="F1637" s="21"/>
      <c r="G1637" s="20"/>
      <c r="H1637" s="21"/>
      <c r="I1637" s="20"/>
      <c r="J1637" s="20"/>
      <c r="K1637" s="21"/>
      <c r="L1637" s="20"/>
      <c r="M1637" s="21"/>
      <c r="N1637" s="21"/>
    </row>
    <row r="1638" spans="4:14" s="16" customFormat="1" x14ac:dyDescent="0.3">
      <c r="D1638" s="21"/>
      <c r="E1638" s="20"/>
      <c r="F1638" s="21"/>
      <c r="G1638" s="20"/>
      <c r="H1638" s="21"/>
      <c r="I1638" s="20"/>
      <c r="J1638" s="20"/>
      <c r="K1638" s="21"/>
      <c r="L1638" s="20"/>
      <c r="M1638" s="21"/>
      <c r="N1638" s="21"/>
    </row>
    <row r="1639" spans="4:14" s="16" customFormat="1" x14ac:dyDescent="0.3">
      <c r="D1639" s="21"/>
      <c r="E1639" s="20"/>
      <c r="F1639" s="21"/>
      <c r="G1639" s="20"/>
      <c r="H1639" s="21"/>
      <c r="I1639" s="20"/>
      <c r="J1639" s="20"/>
      <c r="K1639" s="21"/>
      <c r="L1639" s="20"/>
      <c r="M1639" s="21"/>
      <c r="N1639" s="21"/>
    </row>
    <row r="1640" spans="4:14" s="16" customFormat="1" x14ac:dyDescent="0.3">
      <c r="D1640" s="21"/>
      <c r="E1640" s="20"/>
      <c r="F1640" s="21"/>
      <c r="G1640" s="20"/>
      <c r="H1640" s="21"/>
      <c r="I1640" s="20"/>
      <c r="J1640" s="20"/>
      <c r="K1640" s="21"/>
      <c r="L1640" s="20"/>
      <c r="M1640" s="21"/>
      <c r="N1640" s="21"/>
    </row>
    <row r="1641" spans="4:14" s="16" customFormat="1" x14ac:dyDescent="0.3">
      <c r="D1641" s="21"/>
      <c r="E1641" s="20"/>
      <c r="F1641" s="21"/>
      <c r="G1641" s="20"/>
      <c r="H1641" s="21"/>
      <c r="I1641" s="20"/>
      <c r="J1641" s="20"/>
      <c r="K1641" s="21"/>
      <c r="L1641" s="20"/>
      <c r="M1641" s="21"/>
      <c r="N1641" s="21"/>
    </row>
    <row r="1642" spans="4:14" s="16" customFormat="1" x14ac:dyDescent="0.3">
      <c r="D1642" s="21"/>
      <c r="E1642" s="20"/>
      <c r="F1642" s="21"/>
      <c r="G1642" s="20"/>
      <c r="H1642" s="21"/>
      <c r="I1642" s="20"/>
      <c r="J1642" s="20"/>
      <c r="K1642" s="21"/>
      <c r="L1642" s="20"/>
      <c r="M1642" s="21"/>
      <c r="N1642" s="21"/>
    </row>
    <row r="1643" spans="4:14" s="16" customFormat="1" x14ac:dyDescent="0.3">
      <c r="D1643" s="21"/>
      <c r="E1643" s="20"/>
      <c r="F1643" s="21"/>
      <c r="G1643" s="20"/>
      <c r="H1643" s="21"/>
      <c r="I1643" s="20"/>
      <c r="J1643" s="20"/>
      <c r="K1643" s="21"/>
      <c r="L1643" s="20"/>
      <c r="M1643" s="21"/>
      <c r="N1643" s="21"/>
    </row>
    <row r="1644" spans="4:14" s="16" customFormat="1" x14ac:dyDescent="0.3">
      <c r="D1644" s="21"/>
      <c r="E1644" s="20"/>
      <c r="F1644" s="21"/>
      <c r="G1644" s="20"/>
      <c r="H1644" s="21"/>
      <c r="I1644" s="20"/>
      <c r="J1644" s="20"/>
      <c r="K1644" s="21"/>
      <c r="L1644" s="20"/>
      <c r="M1644" s="21"/>
      <c r="N1644" s="21"/>
    </row>
    <row r="1645" spans="4:14" s="16" customFormat="1" x14ac:dyDescent="0.3">
      <c r="D1645" s="21"/>
      <c r="E1645" s="20"/>
      <c r="F1645" s="21"/>
      <c r="G1645" s="20"/>
      <c r="H1645" s="21"/>
      <c r="I1645" s="20"/>
      <c r="J1645" s="20"/>
      <c r="K1645" s="21"/>
      <c r="L1645" s="20"/>
      <c r="M1645" s="21"/>
      <c r="N1645" s="21"/>
    </row>
    <row r="1646" spans="4:14" s="16" customFormat="1" x14ac:dyDescent="0.3">
      <c r="D1646" s="21"/>
      <c r="E1646" s="20"/>
      <c r="F1646" s="21"/>
      <c r="G1646" s="20"/>
      <c r="H1646" s="21"/>
      <c r="I1646" s="20"/>
      <c r="J1646" s="20"/>
      <c r="K1646" s="21"/>
      <c r="L1646" s="20"/>
      <c r="M1646" s="21"/>
      <c r="N1646" s="21"/>
    </row>
    <row r="1647" spans="4:14" s="16" customFormat="1" x14ac:dyDescent="0.3">
      <c r="D1647" s="21"/>
      <c r="E1647" s="20"/>
      <c r="F1647" s="21"/>
      <c r="G1647" s="20"/>
      <c r="H1647" s="21"/>
      <c r="I1647" s="20"/>
      <c r="J1647" s="20"/>
      <c r="K1647" s="21"/>
      <c r="L1647" s="20"/>
      <c r="M1647" s="21"/>
      <c r="N1647" s="21"/>
    </row>
  </sheetData>
  <mergeCells count="1">
    <mergeCell ref="A1:O1"/>
  </mergeCells>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8AEC9-5084-4D0D-AD0C-C82301185027}">
  <dimension ref="A1:R177"/>
  <sheetViews>
    <sheetView workbookViewId="0">
      <selection activeCell="D3" sqref="D3"/>
    </sheetView>
  </sheetViews>
  <sheetFormatPr defaultRowHeight="14.4" x14ac:dyDescent="0.3"/>
  <cols>
    <col min="2" max="2" width="29.109375" customWidth="1"/>
    <col min="3" max="3" width="61.5546875" customWidth="1"/>
    <col min="4" max="4" width="17.33203125" customWidth="1"/>
    <col min="5" max="5" width="18" customWidth="1"/>
    <col min="6" max="6" width="15.33203125" customWidth="1"/>
    <col min="8" max="8" width="18.109375" customWidth="1"/>
  </cols>
  <sheetData>
    <row r="1" spans="1:18" x14ac:dyDescent="0.3">
      <c r="A1" s="137" t="s">
        <v>11</v>
      </c>
      <c r="B1" s="138"/>
      <c r="C1" s="138"/>
      <c r="D1" s="138"/>
      <c r="E1" s="138"/>
      <c r="F1" s="138"/>
      <c r="G1" s="138"/>
      <c r="H1" s="138"/>
      <c r="I1" s="138"/>
      <c r="J1" s="138"/>
      <c r="K1" s="138"/>
      <c r="L1" s="138"/>
      <c r="M1" s="138"/>
      <c r="N1" s="138"/>
      <c r="O1" s="138"/>
      <c r="P1" s="138"/>
      <c r="Q1" s="138"/>
      <c r="R1" s="139"/>
    </row>
    <row r="2" spans="1:18" ht="40.950000000000003" customHeight="1" x14ac:dyDescent="0.3">
      <c r="A2" s="17" t="s">
        <v>12</v>
      </c>
      <c r="B2" s="17" t="s">
        <v>8</v>
      </c>
      <c r="C2" s="60" t="s">
        <v>0</v>
      </c>
      <c r="D2" s="17" t="s">
        <v>1</v>
      </c>
      <c r="E2" s="17" t="s">
        <v>2</v>
      </c>
      <c r="F2" s="49" t="s">
        <v>3</v>
      </c>
      <c r="G2" s="49" t="s">
        <v>207</v>
      </c>
      <c r="H2" s="76" t="s">
        <v>205</v>
      </c>
      <c r="I2" s="17" t="s">
        <v>4</v>
      </c>
      <c r="J2" s="79" t="s">
        <v>206</v>
      </c>
      <c r="K2" s="17" t="s">
        <v>5</v>
      </c>
      <c r="L2" s="17" t="s">
        <v>6</v>
      </c>
      <c r="M2" s="17" t="s">
        <v>7</v>
      </c>
      <c r="N2" s="17" t="s">
        <v>15</v>
      </c>
      <c r="O2" s="17" t="s">
        <v>16</v>
      </c>
      <c r="P2" s="17" t="s">
        <v>17</v>
      </c>
      <c r="Q2" s="17" t="s">
        <v>18</v>
      </c>
      <c r="R2" s="17" t="s">
        <v>19</v>
      </c>
    </row>
    <row r="3" spans="1:18" x14ac:dyDescent="0.3">
      <c r="A3" s="4" t="s">
        <v>85</v>
      </c>
      <c r="B3" s="4" t="s">
        <v>441</v>
      </c>
      <c r="C3" s="4" t="s">
        <v>321</v>
      </c>
      <c r="D3" s="100"/>
      <c r="E3" s="15"/>
      <c r="F3" s="99"/>
      <c r="G3" s="99"/>
      <c r="H3" s="15"/>
      <c r="I3" s="2"/>
      <c r="J3" s="2"/>
      <c r="K3" s="2"/>
      <c r="L3" s="2"/>
      <c r="M3" s="2"/>
      <c r="N3" s="2"/>
      <c r="O3" s="2"/>
      <c r="P3" s="2"/>
      <c r="Q3" s="2"/>
      <c r="R3" s="2"/>
    </row>
    <row r="4" spans="1:18" ht="18" x14ac:dyDescent="0.35">
      <c r="A4" s="4" t="s">
        <v>14</v>
      </c>
      <c r="B4" s="4" t="s">
        <v>442</v>
      </c>
      <c r="C4" s="4" t="s">
        <v>303</v>
      </c>
      <c r="D4" s="112"/>
      <c r="E4" s="15"/>
      <c r="F4" s="99"/>
      <c r="G4" s="99"/>
      <c r="H4" s="15"/>
      <c r="I4" s="2"/>
      <c r="J4" s="2"/>
      <c r="K4" s="2"/>
      <c r="L4" s="2"/>
      <c r="M4" s="2"/>
      <c r="N4" s="2"/>
      <c r="O4" s="2"/>
      <c r="P4" s="2"/>
      <c r="Q4" s="2"/>
      <c r="R4" s="2"/>
    </row>
    <row r="5" spans="1:18" x14ac:dyDescent="0.3">
      <c r="A5" s="4" t="s">
        <v>197</v>
      </c>
      <c r="B5" s="4" t="s">
        <v>442</v>
      </c>
      <c r="C5" s="4" t="s">
        <v>304</v>
      </c>
      <c r="D5" s="100"/>
      <c r="E5" s="15"/>
      <c r="F5" s="99"/>
      <c r="G5" s="99"/>
      <c r="H5" s="15"/>
      <c r="I5" s="2"/>
      <c r="J5" s="2"/>
      <c r="K5" s="2"/>
      <c r="L5" s="2"/>
      <c r="M5" s="2"/>
      <c r="N5" s="2"/>
      <c r="O5" s="2"/>
      <c r="P5" s="2"/>
      <c r="Q5" s="2"/>
      <c r="R5" s="2"/>
    </row>
    <row r="6" spans="1:18" x14ac:dyDescent="0.3">
      <c r="A6" s="4" t="s">
        <v>197</v>
      </c>
      <c r="B6" s="4" t="s">
        <v>442</v>
      </c>
      <c r="C6" s="4" t="s">
        <v>305</v>
      </c>
      <c r="D6" s="100"/>
      <c r="E6" s="15"/>
      <c r="F6" s="99"/>
      <c r="G6" s="99"/>
      <c r="H6" s="15"/>
      <c r="I6" s="2"/>
      <c r="J6" s="2"/>
      <c r="K6" s="2"/>
      <c r="L6" s="2"/>
      <c r="M6" s="2"/>
      <c r="N6" s="2"/>
      <c r="O6" s="2"/>
      <c r="P6" s="2"/>
      <c r="Q6" s="2"/>
      <c r="R6" s="2"/>
    </row>
    <row r="7" spans="1:18" x14ac:dyDescent="0.3">
      <c r="A7" s="4" t="s">
        <v>197</v>
      </c>
      <c r="B7" s="4" t="s">
        <v>442</v>
      </c>
      <c r="C7" s="4" t="s">
        <v>306</v>
      </c>
      <c r="D7" s="100"/>
      <c r="E7" s="15"/>
      <c r="F7" s="99"/>
      <c r="G7" s="99"/>
      <c r="H7" s="15"/>
      <c r="I7" s="2"/>
      <c r="J7" s="2"/>
      <c r="K7" s="2"/>
      <c r="L7" s="2"/>
      <c r="M7" s="2"/>
      <c r="N7" s="2"/>
      <c r="O7" s="2"/>
      <c r="P7" s="2"/>
      <c r="Q7" s="2"/>
      <c r="R7" s="2"/>
    </row>
    <row r="8" spans="1:18" x14ac:dyDescent="0.3">
      <c r="A8" s="68" t="s">
        <v>13</v>
      </c>
      <c r="B8" s="68" t="s">
        <v>442</v>
      </c>
      <c r="C8" s="68" t="s">
        <v>307</v>
      </c>
      <c r="D8" s="100"/>
      <c r="E8" s="15"/>
      <c r="F8" s="99"/>
      <c r="G8" s="99"/>
      <c r="H8" s="15"/>
      <c r="I8" s="2"/>
      <c r="J8" s="2"/>
      <c r="K8" s="2"/>
      <c r="L8" s="2"/>
      <c r="M8" s="2"/>
      <c r="N8" s="2"/>
      <c r="O8" s="2"/>
      <c r="P8" s="2"/>
      <c r="Q8" s="2"/>
      <c r="R8" s="2"/>
    </row>
    <row r="9" spans="1:18" x14ac:dyDescent="0.3">
      <c r="A9" s="4" t="s">
        <v>13</v>
      </c>
      <c r="B9" s="4" t="s">
        <v>442</v>
      </c>
      <c r="C9" s="4" t="s">
        <v>308</v>
      </c>
      <c r="D9" s="100"/>
      <c r="E9" s="15"/>
      <c r="F9" s="99"/>
      <c r="G9" s="99"/>
      <c r="H9" s="15"/>
      <c r="I9" s="2"/>
      <c r="J9" s="2"/>
      <c r="K9" s="2"/>
      <c r="L9" s="2"/>
      <c r="M9" s="2"/>
      <c r="N9" s="2"/>
      <c r="O9" s="2"/>
      <c r="P9" s="2"/>
      <c r="Q9" s="2"/>
      <c r="R9" s="2"/>
    </row>
    <row r="10" spans="1:18" x14ac:dyDescent="0.3">
      <c r="A10" s="4" t="s">
        <v>13</v>
      </c>
      <c r="B10" s="4" t="s">
        <v>442</v>
      </c>
      <c r="C10" s="4" t="s">
        <v>167</v>
      </c>
      <c r="D10" s="100"/>
      <c r="E10" s="15"/>
      <c r="F10" s="99"/>
      <c r="G10" s="99"/>
      <c r="H10" s="15"/>
      <c r="I10" s="2"/>
      <c r="J10" s="2"/>
      <c r="K10" s="2"/>
      <c r="L10" s="2"/>
      <c r="M10" s="2"/>
      <c r="N10" s="2"/>
      <c r="O10" s="2"/>
      <c r="P10" s="2"/>
      <c r="Q10" s="2"/>
      <c r="R10" s="2"/>
    </row>
    <row r="11" spans="1:18" x14ac:dyDescent="0.3">
      <c r="A11" s="4" t="s">
        <v>198</v>
      </c>
      <c r="B11" s="4" t="s">
        <v>442</v>
      </c>
      <c r="C11" s="4" t="s">
        <v>309</v>
      </c>
      <c r="D11" s="100"/>
      <c r="E11" s="15"/>
      <c r="F11" s="99"/>
      <c r="G11" s="99"/>
      <c r="H11" s="15"/>
      <c r="I11" s="2"/>
      <c r="J11" s="2"/>
      <c r="K11" s="2"/>
      <c r="L11" s="2"/>
      <c r="M11" s="2"/>
      <c r="N11" s="2"/>
      <c r="O11" s="2"/>
      <c r="P11" s="2"/>
      <c r="Q11" s="2"/>
      <c r="R11" s="2"/>
    </row>
    <row r="12" spans="1:18" x14ac:dyDescent="0.3">
      <c r="A12" s="4" t="s">
        <v>198</v>
      </c>
      <c r="B12" s="4" t="s">
        <v>442</v>
      </c>
      <c r="C12" s="4" t="s">
        <v>310</v>
      </c>
      <c r="D12" s="100"/>
      <c r="E12" s="15"/>
      <c r="F12" s="99"/>
      <c r="G12" s="99"/>
      <c r="H12" s="15"/>
      <c r="I12" s="2"/>
      <c r="J12" s="2"/>
      <c r="K12" s="2"/>
      <c r="L12" s="2"/>
      <c r="M12" s="2"/>
      <c r="N12" s="2"/>
      <c r="O12" s="2"/>
      <c r="P12" s="2"/>
      <c r="Q12" s="2"/>
      <c r="R12" s="2"/>
    </row>
    <row r="13" spans="1:18" x14ac:dyDescent="0.3">
      <c r="A13" s="4" t="s">
        <v>198</v>
      </c>
      <c r="B13" s="4" t="s">
        <v>442</v>
      </c>
      <c r="C13" s="4" t="s">
        <v>322</v>
      </c>
      <c r="D13" s="100"/>
      <c r="E13" s="15"/>
      <c r="F13" s="99"/>
      <c r="G13" s="99"/>
      <c r="H13" s="15"/>
      <c r="I13" s="2"/>
      <c r="J13" s="2"/>
      <c r="K13" s="2"/>
      <c r="L13" s="2"/>
      <c r="M13" s="2"/>
      <c r="N13" s="2"/>
      <c r="O13" s="2"/>
      <c r="P13" s="2"/>
      <c r="Q13" s="2"/>
      <c r="R13" s="2"/>
    </row>
    <row r="14" spans="1:18" x14ac:dyDescent="0.3">
      <c r="A14" s="4" t="s">
        <v>13</v>
      </c>
      <c r="B14" s="4" t="s">
        <v>442</v>
      </c>
      <c r="C14" s="4" t="s">
        <v>311</v>
      </c>
      <c r="D14" s="100"/>
      <c r="E14" s="15"/>
      <c r="F14" s="99"/>
      <c r="G14" s="99"/>
      <c r="H14" s="15"/>
      <c r="I14" s="2"/>
      <c r="J14" s="2"/>
      <c r="K14" s="2"/>
      <c r="L14" s="2"/>
      <c r="M14" s="2"/>
      <c r="N14" s="2"/>
      <c r="O14" s="2"/>
      <c r="P14" s="2"/>
      <c r="Q14" s="2"/>
      <c r="R14" s="2"/>
    </row>
    <row r="15" spans="1:18" x14ac:dyDescent="0.3">
      <c r="A15" s="4" t="s">
        <v>198</v>
      </c>
      <c r="B15" s="4" t="s">
        <v>442</v>
      </c>
      <c r="C15" s="74" t="s">
        <v>312</v>
      </c>
      <c r="D15" s="100"/>
      <c r="E15" s="15"/>
      <c r="F15" s="99"/>
      <c r="G15" s="99"/>
      <c r="H15" s="15"/>
      <c r="I15" s="2"/>
      <c r="J15" s="2"/>
      <c r="K15" s="2"/>
      <c r="L15" s="2"/>
      <c r="M15" s="2"/>
      <c r="N15" s="2"/>
      <c r="O15" s="2"/>
      <c r="P15" s="2"/>
      <c r="Q15" s="2"/>
      <c r="R15" s="2"/>
    </row>
    <row r="16" spans="1:18" x14ac:dyDescent="0.3">
      <c r="A16" s="4" t="s">
        <v>13</v>
      </c>
      <c r="B16" s="4" t="s">
        <v>442</v>
      </c>
      <c r="C16" s="4" t="s">
        <v>313</v>
      </c>
      <c r="D16" s="100"/>
      <c r="E16" s="15"/>
      <c r="F16" s="99"/>
      <c r="G16" s="99"/>
      <c r="H16" s="15"/>
      <c r="I16" s="2"/>
      <c r="J16" s="2"/>
      <c r="K16" s="2"/>
      <c r="L16" s="2"/>
      <c r="M16" s="2"/>
      <c r="N16" s="2"/>
      <c r="O16" s="2"/>
      <c r="P16" s="2"/>
      <c r="Q16" s="2"/>
      <c r="R16" s="2"/>
    </row>
    <row r="17" spans="1:18" x14ac:dyDescent="0.3">
      <c r="A17" s="4" t="s">
        <v>13</v>
      </c>
      <c r="B17" s="4" t="s">
        <v>442</v>
      </c>
      <c r="C17" s="4" t="s">
        <v>170</v>
      </c>
      <c r="D17" s="100"/>
      <c r="E17" s="15"/>
      <c r="F17" s="99"/>
      <c r="G17" s="99"/>
      <c r="H17" s="15"/>
      <c r="I17" s="2"/>
      <c r="J17" s="2"/>
      <c r="K17" s="2"/>
      <c r="L17" s="2"/>
      <c r="M17" s="2"/>
      <c r="N17" s="2"/>
      <c r="O17" s="2"/>
      <c r="P17" s="2"/>
      <c r="Q17" s="2"/>
      <c r="R17" s="2"/>
    </row>
    <row r="18" spans="1:18" x14ac:dyDescent="0.3">
      <c r="A18" s="4" t="s">
        <v>198</v>
      </c>
      <c r="B18" s="4" t="s">
        <v>442</v>
      </c>
      <c r="C18" s="74" t="s">
        <v>244</v>
      </c>
      <c r="D18" s="100"/>
      <c r="E18" s="15"/>
      <c r="F18" s="99"/>
      <c r="G18" s="99"/>
      <c r="H18" s="15"/>
      <c r="I18" s="2"/>
      <c r="J18" s="2"/>
      <c r="K18" s="2"/>
      <c r="L18" s="2"/>
      <c r="M18" s="2"/>
      <c r="N18" s="2"/>
      <c r="O18" s="2"/>
      <c r="P18" s="2"/>
      <c r="Q18" s="2"/>
      <c r="R18" s="2"/>
    </row>
    <row r="19" spans="1:18" x14ac:dyDescent="0.3">
      <c r="A19" s="68" t="s">
        <v>13</v>
      </c>
      <c r="B19" s="68" t="s">
        <v>442</v>
      </c>
      <c r="C19" s="68" t="s">
        <v>314</v>
      </c>
      <c r="D19" s="100"/>
      <c r="E19" s="15"/>
      <c r="F19" s="99"/>
      <c r="G19" s="99"/>
      <c r="H19" s="15"/>
      <c r="I19" s="2"/>
      <c r="J19" s="2"/>
      <c r="K19" s="2"/>
      <c r="L19" s="2"/>
      <c r="M19" s="2"/>
      <c r="N19" s="2"/>
      <c r="O19" s="2"/>
      <c r="P19" s="2"/>
      <c r="Q19" s="2"/>
      <c r="R19" s="2"/>
    </row>
    <row r="20" spans="1:18" x14ac:dyDescent="0.3">
      <c r="A20" s="4" t="s">
        <v>13</v>
      </c>
      <c r="B20" s="4" t="s">
        <v>442</v>
      </c>
      <c r="C20" s="4" t="s">
        <v>315</v>
      </c>
      <c r="D20" s="100"/>
      <c r="E20" s="15"/>
      <c r="F20" s="99"/>
      <c r="G20" s="99"/>
      <c r="H20" s="15"/>
      <c r="I20" s="2"/>
      <c r="J20" s="2"/>
      <c r="K20" s="2"/>
      <c r="L20" s="2"/>
      <c r="M20" s="2"/>
      <c r="N20" s="2"/>
      <c r="O20" s="2"/>
      <c r="P20" s="2"/>
      <c r="Q20" s="2"/>
      <c r="R20" s="2"/>
    </row>
    <row r="21" spans="1:18" x14ac:dyDescent="0.3">
      <c r="A21" s="4" t="s">
        <v>14</v>
      </c>
      <c r="B21" s="4" t="s">
        <v>442</v>
      </c>
      <c r="C21" s="4" t="s">
        <v>316</v>
      </c>
      <c r="D21" s="100"/>
      <c r="E21" s="15"/>
      <c r="F21" s="99"/>
      <c r="G21" s="99"/>
      <c r="H21" s="15"/>
      <c r="I21" s="2"/>
      <c r="J21" s="2"/>
      <c r="K21" s="2"/>
      <c r="L21" s="2"/>
      <c r="M21" s="2"/>
      <c r="N21" s="2"/>
      <c r="O21" s="2"/>
      <c r="P21" s="2"/>
      <c r="Q21" s="2"/>
      <c r="R21" s="2"/>
    </row>
    <row r="22" spans="1:18" x14ac:dyDescent="0.3">
      <c r="A22" s="4" t="s">
        <v>198</v>
      </c>
      <c r="B22" s="4" t="s">
        <v>442</v>
      </c>
      <c r="C22" s="4" t="s">
        <v>317</v>
      </c>
      <c r="D22" s="100"/>
      <c r="E22" s="15"/>
      <c r="F22" s="99"/>
      <c r="G22" s="99"/>
      <c r="H22" s="15"/>
      <c r="I22" s="2"/>
      <c r="J22" s="2"/>
      <c r="K22" s="2"/>
      <c r="L22" s="2"/>
      <c r="M22" s="2"/>
      <c r="N22" s="2"/>
      <c r="O22" s="2"/>
      <c r="P22" s="2"/>
      <c r="Q22" s="2"/>
      <c r="R22" s="2"/>
    </row>
    <row r="23" spans="1:18" x14ac:dyDescent="0.3">
      <c r="A23" s="4" t="s">
        <v>13</v>
      </c>
      <c r="B23" s="4" t="s">
        <v>442</v>
      </c>
      <c r="C23" s="4" t="s">
        <v>168</v>
      </c>
      <c r="D23" s="100"/>
      <c r="E23" s="15"/>
      <c r="F23" s="99"/>
      <c r="G23" s="99"/>
      <c r="H23" s="15"/>
      <c r="I23" s="2"/>
      <c r="J23" s="2"/>
      <c r="K23" s="2"/>
      <c r="L23" s="2"/>
      <c r="M23" s="2"/>
      <c r="N23" s="2"/>
      <c r="O23" s="2"/>
      <c r="P23" s="2"/>
      <c r="Q23" s="2"/>
      <c r="R23" s="2"/>
    </row>
    <row r="24" spans="1:18" x14ac:dyDescent="0.3">
      <c r="A24" s="4" t="s">
        <v>13</v>
      </c>
      <c r="B24" s="4" t="s">
        <v>442</v>
      </c>
      <c r="C24" s="4" t="s">
        <v>318</v>
      </c>
      <c r="D24" s="100"/>
      <c r="E24" s="15"/>
      <c r="F24" s="99"/>
      <c r="G24" s="99"/>
      <c r="H24" s="15"/>
      <c r="I24" s="2"/>
      <c r="J24" s="2"/>
      <c r="K24" s="2"/>
      <c r="L24" s="2"/>
      <c r="M24" s="2"/>
      <c r="N24" s="2"/>
      <c r="O24" s="2"/>
      <c r="P24" s="2"/>
      <c r="Q24" s="2"/>
      <c r="R24" s="2"/>
    </row>
    <row r="25" spans="1:18" x14ac:dyDescent="0.3">
      <c r="A25" s="4" t="s">
        <v>13</v>
      </c>
      <c r="B25" s="4" t="s">
        <v>442</v>
      </c>
      <c r="C25" s="4" t="s">
        <v>171</v>
      </c>
      <c r="D25" s="100"/>
      <c r="E25" s="15"/>
      <c r="F25" s="99"/>
      <c r="G25" s="99"/>
      <c r="H25" s="15"/>
      <c r="I25" s="2"/>
      <c r="J25" s="2"/>
      <c r="K25" s="2"/>
      <c r="L25" s="2"/>
      <c r="M25" s="2"/>
      <c r="N25" s="2"/>
      <c r="O25" s="2"/>
      <c r="P25" s="2"/>
      <c r="Q25" s="2"/>
      <c r="R25" s="2"/>
    </row>
    <row r="26" spans="1:18" x14ac:dyDescent="0.3">
      <c r="A26" s="4" t="s">
        <v>197</v>
      </c>
      <c r="B26" s="4" t="s">
        <v>442</v>
      </c>
      <c r="C26" s="4" t="s">
        <v>319</v>
      </c>
      <c r="D26" s="100"/>
      <c r="E26" s="15"/>
      <c r="F26" s="99"/>
      <c r="G26" s="99"/>
      <c r="H26" s="15"/>
      <c r="I26" s="2"/>
      <c r="J26" s="2"/>
      <c r="K26" s="2"/>
      <c r="L26" s="2"/>
      <c r="M26" s="2"/>
      <c r="N26" s="2"/>
      <c r="O26" s="2"/>
      <c r="P26" s="2"/>
      <c r="Q26" s="2"/>
      <c r="R26" s="2"/>
    </row>
    <row r="27" spans="1:18" x14ac:dyDescent="0.3">
      <c r="A27" s="4" t="s">
        <v>14</v>
      </c>
      <c r="B27" s="4" t="s">
        <v>443</v>
      </c>
      <c r="C27" s="41" t="s">
        <v>323</v>
      </c>
      <c r="D27" s="100"/>
      <c r="E27" s="15"/>
      <c r="F27" s="99"/>
      <c r="G27" s="99"/>
      <c r="H27" s="15"/>
      <c r="I27" s="2"/>
      <c r="J27" s="2"/>
      <c r="K27" s="2"/>
      <c r="L27" s="2"/>
      <c r="M27" s="2"/>
      <c r="N27" s="2"/>
      <c r="O27" s="2"/>
      <c r="P27" s="2"/>
      <c r="Q27" s="2"/>
      <c r="R27" s="2"/>
    </row>
    <row r="28" spans="1:18" x14ac:dyDescent="0.3">
      <c r="A28" s="4" t="s">
        <v>14</v>
      </c>
      <c r="B28" s="4" t="s">
        <v>443</v>
      </c>
      <c r="C28" s="41" t="s">
        <v>324</v>
      </c>
      <c r="D28" s="100"/>
      <c r="E28" s="15"/>
      <c r="F28" s="99"/>
      <c r="G28" s="99"/>
      <c r="H28" s="15"/>
      <c r="I28" s="2"/>
      <c r="J28" s="2"/>
      <c r="K28" s="2"/>
      <c r="L28" s="2"/>
      <c r="M28" s="2"/>
      <c r="N28" s="2"/>
      <c r="O28" s="2"/>
      <c r="P28" s="2"/>
      <c r="Q28" s="2"/>
      <c r="R28" s="2"/>
    </row>
    <row r="29" spans="1:18" x14ac:dyDescent="0.3">
      <c r="A29" s="4" t="s">
        <v>197</v>
      </c>
      <c r="B29" s="4" t="s">
        <v>443</v>
      </c>
      <c r="C29" s="4" t="s">
        <v>325</v>
      </c>
      <c r="D29" s="100"/>
      <c r="E29" s="15"/>
      <c r="F29" s="99"/>
      <c r="G29" s="99"/>
      <c r="H29" s="15"/>
      <c r="I29" s="2"/>
      <c r="J29" s="2"/>
      <c r="K29" s="2"/>
      <c r="L29" s="2"/>
      <c r="M29" s="2"/>
      <c r="N29" s="2"/>
      <c r="O29" s="2"/>
      <c r="P29" s="2"/>
      <c r="Q29" s="2"/>
      <c r="R29" s="2"/>
    </row>
    <row r="30" spans="1:18" x14ac:dyDescent="0.3">
      <c r="A30" s="4" t="s">
        <v>14</v>
      </c>
      <c r="B30" s="4" t="s">
        <v>443</v>
      </c>
      <c r="C30" s="4" t="s">
        <v>130</v>
      </c>
      <c r="D30" s="100"/>
      <c r="E30" s="15"/>
      <c r="F30" s="99"/>
      <c r="G30" s="99"/>
      <c r="H30" s="15"/>
      <c r="I30" s="2"/>
      <c r="J30" s="2"/>
      <c r="K30" s="2"/>
      <c r="L30" s="2"/>
      <c r="M30" s="2"/>
      <c r="N30" s="2"/>
      <c r="O30" s="2"/>
      <c r="P30" s="2"/>
      <c r="Q30" s="2"/>
      <c r="R30" s="2"/>
    </row>
    <row r="31" spans="1:18" x14ac:dyDescent="0.3">
      <c r="A31" s="68" t="s">
        <v>198</v>
      </c>
      <c r="B31" s="68" t="s">
        <v>443</v>
      </c>
      <c r="C31" s="68" t="s">
        <v>326</v>
      </c>
      <c r="D31" s="100"/>
      <c r="E31" s="15"/>
      <c r="F31" s="99"/>
      <c r="G31" s="99"/>
      <c r="H31" s="15"/>
      <c r="I31" s="2"/>
      <c r="J31" s="2"/>
      <c r="K31" s="2"/>
      <c r="L31" s="2"/>
      <c r="M31" s="2"/>
      <c r="N31" s="2"/>
      <c r="O31" s="2"/>
      <c r="P31" s="2"/>
      <c r="Q31" s="2"/>
      <c r="R31" s="2"/>
    </row>
    <row r="32" spans="1:18" x14ac:dyDescent="0.3">
      <c r="A32" s="4" t="s">
        <v>198</v>
      </c>
      <c r="B32" s="4" t="s">
        <v>443</v>
      </c>
      <c r="C32" s="4" t="s">
        <v>327</v>
      </c>
      <c r="D32" s="100"/>
      <c r="E32" s="15"/>
      <c r="F32" s="99"/>
      <c r="G32" s="99"/>
      <c r="H32" s="15"/>
      <c r="I32" s="2"/>
      <c r="J32" s="2"/>
      <c r="K32" s="2"/>
      <c r="L32" s="2"/>
      <c r="M32" s="2"/>
      <c r="N32" s="2"/>
      <c r="O32" s="2"/>
      <c r="P32" s="2"/>
      <c r="Q32" s="2"/>
      <c r="R32" s="2"/>
    </row>
    <row r="33" spans="1:18" x14ac:dyDescent="0.3">
      <c r="A33" s="4" t="s">
        <v>197</v>
      </c>
      <c r="B33" s="4" t="s">
        <v>443</v>
      </c>
      <c r="C33" s="4" t="s">
        <v>229</v>
      </c>
      <c r="D33" s="100"/>
      <c r="E33" s="15"/>
      <c r="F33" s="99"/>
      <c r="G33" s="99"/>
      <c r="H33" s="15"/>
      <c r="I33" s="2"/>
      <c r="J33" s="2"/>
      <c r="K33" s="2"/>
      <c r="L33" s="2"/>
      <c r="M33" s="2"/>
      <c r="N33" s="2"/>
      <c r="O33" s="2"/>
      <c r="P33" s="2"/>
      <c r="Q33" s="2"/>
      <c r="R33" s="2"/>
    </row>
    <row r="34" spans="1:18" x14ac:dyDescent="0.3">
      <c r="A34" s="4" t="s">
        <v>14</v>
      </c>
      <c r="B34" s="4" t="s">
        <v>443</v>
      </c>
      <c r="C34" s="4" t="s">
        <v>328</v>
      </c>
      <c r="D34" s="100"/>
      <c r="E34" s="15"/>
      <c r="F34" s="99"/>
      <c r="G34" s="99"/>
      <c r="H34" s="15"/>
      <c r="I34" s="2"/>
      <c r="J34" s="2"/>
      <c r="K34" s="2"/>
      <c r="L34" s="2"/>
      <c r="M34" s="2"/>
      <c r="N34" s="2"/>
      <c r="O34" s="2"/>
      <c r="P34" s="2"/>
      <c r="Q34" s="2"/>
      <c r="R34" s="2"/>
    </row>
    <row r="35" spans="1:18" x14ac:dyDescent="0.3">
      <c r="A35" s="4" t="s">
        <v>197</v>
      </c>
      <c r="B35" s="4" t="s">
        <v>443</v>
      </c>
      <c r="C35" s="4" t="s">
        <v>329</v>
      </c>
      <c r="D35" s="100"/>
      <c r="E35" s="15"/>
      <c r="F35" s="99"/>
      <c r="G35" s="99"/>
      <c r="H35" s="15"/>
      <c r="I35" s="2"/>
      <c r="J35" s="2"/>
      <c r="K35" s="2"/>
      <c r="L35" s="2"/>
      <c r="M35" s="2"/>
      <c r="N35" s="2"/>
      <c r="O35" s="2"/>
      <c r="P35" s="2"/>
      <c r="Q35" s="2"/>
      <c r="R35" s="2"/>
    </row>
    <row r="36" spans="1:18" x14ac:dyDescent="0.3">
      <c r="A36" s="68" t="s">
        <v>197</v>
      </c>
      <c r="B36" s="68" t="s">
        <v>443</v>
      </c>
      <c r="C36" s="68" t="s">
        <v>330</v>
      </c>
      <c r="D36" s="100"/>
      <c r="E36" s="15"/>
      <c r="F36" s="99"/>
      <c r="G36" s="99"/>
      <c r="H36" s="15"/>
      <c r="I36" s="2"/>
      <c r="J36" s="2"/>
      <c r="K36" s="2"/>
      <c r="L36" s="2"/>
      <c r="M36" s="2"/>
      <c r="N36" s="2"/>
      <c r="O36" s="2"/>
      <c r="P36" s="2"/>
      <c r="Q36" s="2"/>
      <c r="R36" s="2"/>
    </row>
    <row r="37" spans="1:18" x14ac:dyDescent="0.3">
      <c r="A37" s="4" t="s">
        <v>13</v>
      </c>
      <c r="B37" s="4" t="s">
        <v>443</v>
      </c>
      <c r="C37" s="4" t="s">
        <v>331</v>
      </c>
      <c r="D37" s="100"/>
      <c r="E37" s="15"/>
      <c r="F37" s="99"/>
      <c r="G37" s="99"/>
      <c r="H37" s="15"/>
      <c r="I37" s="2"/>
      <c r="J37" s="2"/>
      <c r="K37" s="2"/>
      <c r="L37" s="2"/>
      <c r="M37" s="2"/>
      <c r="N37" s="2"/>
      <c r="O37" s="2"/>
      <c r="P37" s="2"/>
      <c r="Q37" s="2"/>
      <c r="R37" s="2"/>
    </row>
    <row r="38" spans="1:18" x14ac:dyDescent="0.3">
      <c r="A38" s="4" t="s">
        <v>14</v>
      </c>
      <c r="B38" s="4" t="s">
        <v>443</v>
      </c>
      <c r="C38" s="4" t="s">
        <v>332</v>
      </c>
      <c r="D38" s="100"/>
      <c r="E38" s="15"/>
      <c r="F38" s="99"/>
      <c r="G38" s="99"/>
      <c r="H38" s="15"/>
      <c r="I38" s="2"/>
      <c r="J38" s="2"/>
      <c r="K38" s="2"/>
      <c r="L38" s="2"/>
      <c r="M38" s="2"/>
      <c r="N38" s="2"/>
      <c r="O38" s="2"/>
      <c r="P38" s="2"/>
      <c r="Q38" s="2"/>
      <c r="R38" s="2"/>
    </row>
    <row r="39" spans="1:18" x14ac:dyDescent="0.3">
      <c r="A39" s="68" t="s">
        <v>14</v>
      </c>
      <c r="B39" s="68" t="s">
        <v>443</v>
      </c>
      <c r="C39" s="68" t="s">
        <v>333</v>
      </c>
      <c r="D39" s="100"/>
      <c r="E39" s="15"/>
      <c r="F39" s="99"/>
      <c r="G39" s="99"/>
      <c r="H39" s="15"/>
      <c r="I39" s="2"/>
      <c r="J39" s="2"/>
      <c r="K39" s="2"/>
      <c r="L39" s="2"/>
      <c r="M39" s="2"/>
      <c r="N39" s="2"/>
      <c r="O39" s="2"/>
      <c r="P39" s="2"/>
      <c r="Q39" s="2"/>
      <c r="R39" s="2"/>
    </row>
    <row r="40" spans="1:18" x14ac:dyDescent="0.3">
      <c r="A40" s="4" t="s">
        <v>197</v>
      </c>
      <c r="B40" s="4" t="s">
        <v>443</v>
      </c>
      <c r="C40" s="4" t="s">
        <v>253</v>
      </c>
      <c r="D40" s="100"/>
      <c r="E40" s="15"/>
      <c r="F40" s="99"/>
      <c r="G40" s="99"/>
      <c r="H40" s="15"/>
      <c r="I40" s="2"/>
      <c r="J40" s="2"/>
      <c r="K40" s="2"/>
      <c r="L40" s="2"/>
      <c r="M40" s="2"/>
      <c r="N40" s="2"/>
      <c r="O40" s="2"/>
      <c r="P40" s="2"/>
      <c r="Q40" s="2"/>
      <c r="R40" s="2"/>
    </row>
    <row r="41" spans="1:18" x14ac:dyDescent="0.3">
      <c r="A41" s="4" t="s">
        <v>14</v>
      </c>
      <c r="B41" s="4" t="s">
        <v>443</v>
      </c>
      <c r="C41" s="4" t="s">
        <v>334</v>
      </c>
      <c r="D41" s="100"/>
      <c r="E41" s="15"/>
      <c r="F41" s="99"/>
      <c r="G41" s="99"/>
      <c r="H41" s="15"/>
      <c r="I41" s="2"/>
      <c r="J41" s="2"/>
      <c r="K41" s="2"/>
      <c r="L41" s="2"/>
      <c r="M41" s="2"/>
      <c r="N41" s="2"/>
      <c r="O41" s="2"/>
      <c r="P41" s="2"/>
      <c r="Q41" s="2"/>
      <c r="R41" s="2"/>
    </row>
    <row r="42" spans="1:18" x14ac:dyDescent="0.3">
      <c r="A42" s="4" t="s">
        <v>13</v>
      </c>
      <c r="B42" s="68" t="s">
        <v>443</v>
      </c>
      <c r="C42" s="4" t="s">
        <v>195</v>
      </c>
      <c r="D42" s="100"/>
      <c r="E42" s="15"/>
      <c r="F42" s="99"/>
      <c r="G42" s="99"/>
      <c r="H42" s="15"/>
      <c r="I42" s="2"/>
      <c r="J42" s="2"/>
      <c r="K42" s="2"/>
      <c r="L42" s="2"/>
      <c r="M42" s="2"/>
      <c r="N42" s="2"/>
      <c r="O42" s="2"/>
      <c r="P42" s="2"/>
      <c r="Q42" s="2"/>
      <c r="R42" s="2"/>
    </row>
    <row r="43" spans="1:18" x14ac:dyDescent="0.3">
      <c r="A43" s="4" t="s">
        <v>197</v>
      </c>
      <c r="B43" s="4" t="s">
        <v>443</v>
      </c>
      <c r="C43" s="4" t="s">
        <v>335</v>
      </c>
      <c r="D43" s="100"/>
      <c r="E43" s="15"/>
      <c r="F43" s="99"/>
      <c r="G43" s="99"/>
      <c r="H43" s="15"/>
      <c r="I43" s="2"/>
      <c r="J43" s="2"/>
      <c r="K43" s="2"/>
      <c r="L43" s="2"/>
      <c r="M43" s="2"/>
      <c r="N43" s="2"/>
      <c r="O43" s="2"/>
      <c r="P43" s="2"/>
      <c r="Q43" s="2"/>
      <c r="R43" s="2"/>
    </row>
    <row r="44" spans="1:18" x14ac:dyDescent="0.3">
      <c r="A44" s="4" t="s">
        <v>197</v>
      </c>
      <c r="B44" s="4" t="s">
        <v>443</v>
      </c>
      <c r="C44" s="4" t="s">
        <v>336</v>
      </c>
      <c r="D44" s="100"/>
      <c r="E44" s="15"/>
      <c r="F44" s="99"/>
      <c r="G44" s="99"/>
      <c r="H44" s="15"/>
      <c r="I44" s="2"/>
      <c r="J44" s="2"/>
      <c r="K44" s="2"/>
      <c r="L44" s="2"/>
      <c r="M44" s="2"/>
      <c r="N44" s="2"/>
      <c r="O44" s="2"/>
      <c r="P44" s="2"/>
      <c r="Q44" s="2"/>
      <c r="R44" s="2"/>
    </row>
    <row r="45" spans="1:18" x14ac:dyDescent="0.3">
      <c r="A45" s="4" t="s">
        <v>84</v>
      </c>
      <c r="B45" s="4" t="s">
        <v>443</v>
      </c>
      <c r="C45" s="4" t="s">
        <v>337</v>
      </c>
      <c r="D45" s="100"/>
      <c r="E45" s="15"/>
      <c r="F45" s="99"/>
      <c r="G45" s="99"/>
      <c r="H45" s="15"/>
      <c r="I45" s="2"/>
      <c r="J45" s="2"/>
      <c r="K45" s="2"/>
      <c r="L45" s="2"/>
      <c r="M45" s="2"/>
      <c r="N45" s="2"/>
      <c r="O45" s="2"/>
      <c r="P45" s="2"/>
      <c r="Q45" s="2"/>
      <c r="R45" s="2"/>
    </row>
    <row r="46" spans="1:18" x14ac:dyDescent="0.3">
      <c r="A46" s="4" t="s">
        <v>198</v>
      </c>
      <c r="B46" s="4" t="s">
        <v>443</v>
      </c>
      <c r="C46" s="4" t="s">
        <v>101</v>
      </c>
      <c r="D46" s="100"/>
      <c r="E46" s="15"/>
      <c r="F46" s="99"/>
      <c r="G46" s="99"/>
      <c r="H46" s="15"/>
      <c r="I46" s="2"/>
      <c r="J46" s="2"/>
      <c r="K46" s="2"/>
      <c r="L46" s="2"/>
      <c r="M46" s="2"/>
      <c r="N46" s="2"/>
      <c r="O46" s="2"/>
      <c r="P46" s="2"/>
      <c r="Q46" s="2"/>
      <c r="R46" s="2"/>
    </row>
    <row r="47" spans="1:18" x14ac:dyDescent="0.3">
      <c r="A47" s="4" t="s">
        <v>197</v>
      </c>
      <c r="B47" s="4" t="s">
        <v>443</v>
      </c>
      <c r="C47" s="4" t="s">
        <v>338</v>
      </c>
      <c r="D47" s="100"/>
      <c r="E47" s="15"/>
      <c r="F47" s="99"/>
      <c r="G47" s="99"/>
      <c r="H47" s="15"/>
      <c r="I47" s="2"/>
      <c r="J47" s="2"/>
      <c r="K47" s="2"/>
      <c r="L47" s="2"/>
      <c r="M47" s="2"/>
      <c r="N47" s="2"/>
      <c r="O47" s="2"/>
      <c r="P47" s="2"/>
      <c r="Q47" s="2"/>
      <c r="R47" s="2"/>
    </row>
    <row r="48" spans="1:18" x14ac:dyDescent="0.3">
      <c r="A48" s="4" t="s">
        <v>14</v>
      </c>
      <c r="B48" s="68" t="s">
        <v>443</v>
      </c>
      <c r="C48" s="4" t="s">
        <v>113</v>
      </c>
      <c r="D48" s="100"/>
      <c r="E48" s="15"/>
      <c r="F48" s="99"/>
      <c r="G48" s="99"/>
      <c r="H48" s="15"/>
      <c r="I48" s="2"/>
      <c r="J48" s="2"/>
      <c r="K48" s="2"/>
      <c r="L48" s="2"/>
      <c r="M48" s="2"/>
      <c r="N48" s="2"/>
      <c r="O48" s="2"/>
      <c r="P48" s="2"/>
      <c r="Q48" s="2"/>
      <c r="R48" s="2"/>
    </row>
    <row r="49" spans="1:18" x14ac:dyDescent="0.3">
      <c r="A49" s="4" t="s">
        <v>13</v>
      </c>
      <c r="B49" s="68" t="s">
        <v>443</v>
      </c>
      <c r="C49" s="4" t="s">
        <v>339</v>
      </c>
      <c r="D49" s="100"/>
      <c r="E49" s="15"/>
      <c r="F49" s="99"/>
      <c r="G49" s="99"/>
      <c r="H49" s="15"/>
      <c r="I49" s="2"/>
      <c r="J49" s="2"/>
      <c r="K49" s="2"/>
      <c r="L49" s="2"/>
      <c r="M49" s="2"/>
      <c r="N49" s="2"/>
      <c r="O49" s="2"/>
      <c r="P49" s="2"/>
      <c r="Q49" s="2"/>
      <c r="R49" s="2"/>
    </row>
    <row r="50" spans="1:18" x14ac:dyDescent="0.3">
      <c r="A50" s="4" t="s">
        <v>14</v>
      </c>
      <c r="B50" s="68" t="s">
        <v>443</v>
      </c>
      <c r="C50" s="4" t="s">
        <v>90</v>
      </c>
      <c r="D50" s="100"/>
      <c r="E50" s="15"/>
      <c r="F50" s="99"/>
      <c r="G50" s="99"/>
      <c r="H50" s="15"/>
      <c r="I50" s="2"/>
      <c r="J50" s="2"/>
      <c r="K50" s="2"/>
      <c r="L50" s="2"/>
      <c r="M50" s="2"/>
      <c r="N50" s="2"/>
      <c r="O50" s="2"/>
      <c r="P50" s="2"/>
      <c r="Q50" s="2"/>
      <c r="R50" s="2"/>
    </row>
    <row r="51" spans="1:18" x14ac:dyDescent="0.3">
      <c r="A51" s="4" t="s">
        <v>14</v>
      </c>
      <c r="B51" s="4" t="s">
        <v>443</v>
      </c>
      <c r="C51" s="4" t="s">
        <v>340</v>
      </c>
      <c r="D51" s="100"/>
      <c r="E51" s="15"/>
      <c r="F51" s="99"/>
      <c r="G51" s="99"/>
      <c r="H51" s="15"/>
      <c r="I51" s="2"/>
      <c r="J51" s="2"/>
      <c r="K51" s="2"/>
      <c r="L51" s="2"/>
      <c r="M51" s="2"/>
      <c r="N51" s="2"/>
      <c r="O51" s="2"/>
      <c r="P51" s="2"/>
      <c r="Q51" s="2"/>
      <c r="R51" s="2"/>
    </row>
    <row r="52" spans="1:18" x14ac:dyDescent="0.3">
      <c r="A52" s="4" t="s">
        <v>85</v>
      </c>
      <c r="B52" s="4" t="s">
        <v>443</v>
      </c>
      <c r="C52" s="4" t="s">
        <v>341</v>
      </c>
      <c r="D52" s="100"/>
      <c r="E52" s="15"/>
      <c r="F52" s="99"/>
      <c r="G52" s="99"/>
      <c r="H52" s="15"/>
      <c r="I52" s="2"/>
      <c r="J52" s="2"/>
      <c r="K52" s="2"/>
      <c r="L52" s="2"/>
      <c r="M52" s="2"/>
      <c r="N52" s="2"/>
      <c r="O52" s="2"/>
      <c r="P52" s="2"/>
      <c r="Q52" s="2"/>
      <c r="R52" s="2"/>
    </row>
    <row r="53" spans="1:18" x14ac:dyDescent="0.3">
      <c r="A53" s="4" t="s">
        <v>14</v>
      </c>
      <c r="B53" s="68" t="s">
        <v>443</v>
      </c>
      <c r="C53" s="4" t="s">
        <v>342</v>
      </c>
      <c r="D53" s="100"/>
      <c r="E53" s="15"/>
      <c r="F53" s="99"/>
      <c r="G53" s="99"/>
      <c r="H53" s="15"/>
      <c r="I53" s="2"/>
      <c r="J53" s="2"/>
      <c r="K53" s="2"/>
      <c r="L53" s="2"/>
      <c r="M53" s="2"/>
      <c r="N53" s="2"/>
      <c r="O53" s="2"/>
      <c r="P53" s="2"/>
      <c r="Q53" s="2"/>
      <c r="R53" s="2"/>
    </row>
    <row r="54" spans="1:18" x14ac:dyDescent="0.3">
      <c r="A54" s="4" t="s">
        <v>13</v>
      </c>
      <c r="B54" s="4" t="s">
        <v>443</v>
      </c>
      <c r="C54" s="4" t="s">
        <v>91</v>
      </c>
      <c r="D54" s="100"/>
      <c r="E54" s="15"/>
      <c r="F54" s="99"/>
      <c r="G54" s="99"/>
      <c r="H54" s="15"/>
      <c r="I54" s="2"/>
      <c r="J54" s="2"/>
      <c r="K54" s="2"/>
      <c r="L54" s="2"/>
      <c r="M54" s="2"/>
      <c r="N54" s="2"/>
      <c r="O54" s="2"/>
      <c r="P54" s="2"/>
      <c r="Q54" s="2"/>
      <c r="R54" s="2"/>
    </row>
    <row r="55" spans="1:18" x14ac:dyDescent="0.3">
      <c r="A55" s="68" t="s">
        <v>13</v>
      </c>
      <c r="B55" s="68" t="s">
        <v>443</v>
      </c>
      <c r="C55" s="68" t="s">
        <v>343</v>
      </c>
      <c r="D55" s="100"/>
      <c r="E55" s="15"/>
      <c r="F55" s="99"/>
      <c r="G55" s="99"/>
      <c r="H55" s="15"/>
      <c r="I55" s="2"/>
      <c r="J55" s="2"/>
      <c r="K55" s="2"/>
      <c r="L55" s="2"/>
      <c r="M55" s="2"/>
      <c r="N55" s="2"/>
      <c r="O55" s="2"/>
      <c r="P55" s="2"/>
      <c r="Q55" s="2"/>
      <c r="R55" s="2"/>
    </row>
    <row r="56" spans="1:18" x14ac:dyDescent="0.3">
      <c r="A56" s="4" t="s">
        <v>13</v>
      </c>
      <c r="B56" s="4" t="s">
        <v>443</v>
      </c>
      <c r="C56" s="41" t="s">
        <v>344</v>
      </c>
      <c r="D56" s="100"/>
      <c r="E56" s="15"/>
      <c r="F56" s="99"/>
      <c r="G56" s="99"/>
      <c r="H56" s="15"/>
      <c r="I56" s="2"/>
      <c r="J56" s="2"/>
      <c r="K56" s="2"/>
      <c r="L56" s="2"/>
      <c r="M56" s="2"/>
      <c r="N56" s="2"/>
      <c r="O56" s="2"/>
      <c r="P56" s="2"/>
      <c r="Q56" s="2"/>
      <c r="R56" s="2"/>
    </row>
    <row r="57" spans="1:18" x14ac:dyDescent="0.3">
      <c r="A57" s="4" t="s">
        <v>14</v>
      </c>
      <c r="B57" s="4" t="s">
        <v>443</v>
      </c>
      <c r="C57" s="41" t="s">
        <v>345</v>
      </c>
      <c r="D57" s="100"/>
      <c r="E57" s="15"/>
      <c r="F57" s="99"/>
      <c r="G57" s="99"/>
      <c r="H57" s="15"/>
      <c r="I57" s="2"/>
      <c r="J57" s="2"/>
      <c r="K57" s="2"/>
      <c r="L57" s="2"/>
      <c r="M57" s="2"/>
      <c r="N57" s="2"/>
      <c r="O57" s="2"/>
      <c r="P57" s="2"/>
      <c r="Q57" s="2"/>
      <c r="R57" s="2"/>
    </row>
    <row r="58" spans="1:18" x14ac:dyDescent="0.3">
      <c r="A58" s="4" t="s">
        <v>198</v>
      </c>
      <c r="B58" s="68" t="s">
        <v>443</v>
      </c>
      <c r="C58" s="4" t="s">
        <v>346</v>
      </c>
      <c r="D58" s="100"/>
      <c r="E58" s="15"/>
      <c r="F58" s="99"/>
      <c r="G58" s="99"/>
      <c r="H58" s="15"/>
      <c r="I58" s="2"/>
      <c r="J58" s="2"/>
      <c r="K58" s="2"/>
      <c r="L58" s="2"/>
      <c r="M58" s="2"/>
      <c r="N58" s="2"/>
      <c r="O58" s="2"/>
      <c r="P58" s="2"/>
      <c r="Q58" s="2"/>
      <c r="R58" s="2"/>
    </row>
    <row r="59" spans="1:18" x14ac:dyDescent="0.3">
      <c r="A59" s="4" t="s">
        <v>14</v>
      </c>
      <c r="B59" s="4" t="s">
        <v>443</v>
      </c>
      <c r="C59" s="4" t="s">
        <v>347</v>
      </c>
      <c r="D59" s="100"/>
      <c r="E59" s="15"/>
      <c r="F59" s="99"/>
      <c r="G59" s="99"/>
      <c r="H59" s="15"/>
      <c r="I59" s="2"/>
      <c r="J59" s="2"/>
      <c r="K59" s="2"/>
      <c r="L59" s="2"/>
      <c r="M59" s="2"/>
      <c r="N59" s="2"/>
      <c r="O59" s="2"/>
      <c r="P59" s="2"/>
      <c r="Q59" s="2"/>
      <c r="R59" s="2"/>
    </row>
    <row r="60" spans="1:18" x14ac:dyDescent="0.3">
      <c r="A60" s="4" t="s">
        <v>14</v>
      </c>
      <c r="B60" s="4" t="s">
        <v>443</v>
      </c>
      <c r="C60" s="4" t="s">
        <v>131</v>
      </c>
      <c r="D60" s="100"/>
      <c r="E60" s="15"/>
      <c r="F60" s="99"/>
      <c r="G60" s="99"/>
      <c r="H60" s="15"/>
      <c r="I60" s="2"/>
      <c r="J60" s="2"/>
      <c r="K60" s="2"/>
      <c r="L60" s="2"/>
      <c r="M60" s="2"/>
      <c r="N60" s="2"/>
      <c r="O60" s="2"/>
      <c r="P60" s="2"/>
      <c r="Q60" s="2"/>
      <c r="R60" s="2"/>
    </row>
    <row r="61" spans="1:18" x14ac:dyDescent="0.3">
      <c r="A61" s="4" t="s">
        <v>197</v>
      </c>
      <c r="B61" s="4" t="s">
        <v>443</v>
      </c>
      <c r="C61" s="74" t="s">
        <v>348</v>
      </c>
      <c r="D61" s="100"/>
      <c r="E61" s="15"/>
      <c r="F61" s="99"/>
      <c r="G61" s="99"/>
      <c r="H61" s="15"/>
      <c r="I61" s="2"/>
      <c r="J61" s="2"/>
      <c r="K61" s="2"/>
      <c r="L61" s="2"/>
      <c r="M61" s="2"/>
      <c r="N61" s="2"/>
      <c r="O61" s="2"/>
      <c r="P61" s="2"/>
      <c r="Q61" s="2"/>
      <c r="R61" s="2"/>
    </row>
    <row r="62" spans="1:18" x14ac:dyDescent="0.3">
      <c r="A62" s="4" t="s">
        <v>13</v>
      </c>
      <c r="B62" s="4" t="s">
        <v>443</v>
      </c>
      <c r="C62" s="74" t="s">
        <v>349</v>
      </c>
      <c r="D62" s="100"/>
      <c r="E62" s="15"/>
      <c r="F62" s="99"/>
      <c r="G62" s="99"/>
      <c r="H62" s="15"/>
      <c r="I62" s="2"/>
      <c r="J62" s="2"/>
      <c r="K62" s="2"/>
      <c r="L62" s="2"/>
      <c r="M62" s="2"/>
      <c r="N62" s="2"/>
      <c r="O62" s="2"/>
      <c r="P62" s="2"/>
      <c r="Q62" s="2"/>
      <c r="R62" s="2"/>
    </row>
    <row r="63" spans="1:18" x14ac:dyDescent="0.3">
      <c r="A63" s="4" t="s">
        <v>198</v>
      </c>
      <c r="B63" s="4" t="s">
        <v>443</v>
      </c>
      <c r="C63" s="4" t="s">
        <v>350</v>
      </c>
      <c r="D63" s="100"/>
      <c r="E63" s="15"/>
      <c r="F63" s="99"/>
      <c r="G63" s="99"/>
      <c r="H63" s="15"/>
      <c r="I63" s="2"/>
      <c r="J63" s="2"/>
      <c r="K63" s="2"/>
      <c r="L63" s="2"/>
      <c r="M63" s="2"/>
      <c r="N63" s="2"/>
      <c r="O63" s="2"/>
      <c r="P63" s="2"/>
      <c r="Q63" s="2"/>
      <c r="R63" s="2"/>
    </row>
    <row r="64" spans="1:18" x14ac:dyDescent="0.3">
      <c r="A64" s="68" t="s">
        <v>14</v>
      </c>
      <c r="B64" s="68" t="s">
        <v>443</v>
      </c>
      <c r="C64" s="68" t="s">
        <v>351</v>
      </c>
      <c r="D64" s="100"/>
      <c r="E64" s="15"/>
      <c r="F64" s="99"/>
      <c r="G64" s="99"/>
      <c r="H64" s="15"/>
      <c r="I64" s="2"/>
      <c r="J64" s="2"/>
      <c r="K64" s="2"/>
      <c r="L64" s="2"/>
      <c r="M64" s="2"/>
      <c r="N64" s="2"/>
      <c r="O64" s="2"/>
      <c r="P64" s="2"/>
      <c r="Q64" s="2"/>
      <c r="R64" s="2"/>
    </row>
    <row r="65" spans="1:18" x14ac:dyDescent="0.3">
      <c r="A65" s="4" t="s">
        <v>14</v>
      </c>
      <c r="B65" s="4" t="s">
        <v>443</v>
      </c>
      <c r="C65" s="4" t="s">
        <v>352</v>
      </c>
      <c r="D65" s="100"/>
      <c r="E65" s="15"/>
      <c r="F65" s="99"/>
      <c r="G65" s="99"/>
      <c r="H65" s="15"/>
      <c r="I65" s="2"/>
      <c r="J65" s="2"/>
      <c r="K65" s="2"/>
      <c r="L65" s="2"/>
      <c r="M65" s="2"/>
      <c r="N65" s="2"/>
      <c r="O65" s="2"/>
      <c r="P65" s="2"/>
      <c r="Q65" s="2"/>
      <c r="R65" s="2"/>
    </row>
    <row r="66" spans="1:18" x14ac:dyDescent="0.3">
      <c r="A66" s="4" t="s">
        <v>14</v>
      </c>
      <c r="B66" s="4" t="s">
        <v>443</v>
      </c>
      <c r="C66" s="4" t="s">
        <v>353</v>
      </c>
      <c r="D66" s="100"/>
      <c r="E66" s="15"/>
      <c r="F66" s="99"/>
      <c r="G66" s="99"/>
      <c r="H66" s="15"/>
      <c r="I66" s="2"/>
      <c r="J66" s="2"/>
      <c r="K66" s="2"/>
      <c r="L66" s="2"/>
      <c r="M66" s="2"/>
      <c r="N66" s="2"/>
      <c r="O66" s="2"/>
      <c r="P66" s="2"/>
      <c r="Q66" s="2"/>
      <c r="R66" s="2"/>
    </row>
    <row r="67" spans="1:18" x14ac:dyDescent="0.3">
      <c r="A67" s="4" t="s">
        <v>198</v>
      </c>
      <c r="B67" s="4" t="s">
        <v>443</v>
      </c>
      <c r="C67" s="4" t="s">
        <v>354</v>
      </c>
      <c r="D67" s="100"/>
      <c r="E67" s="15"/>
      <c r="F67" s="99"/>
      <c r="G67" s="99"/>
      <c r="H67" s="15"/>
      <c r="I67" s="2"/>
      <c r="J67" s="2"/>
      <c r="K67" s="2"/>
      <c r="L67" s="2"/>
      <c r="M67" s="2"/>
      <c r="N67" s="2"/>
      <c r="O67" s="2"/>
      <c r="P67" s="2"/>
      <c r="Q67" s="2"/>
      <c r="R67" s="2"/>
    </row>
    <row r="68" spans="1:18" x14ac:dyDescent="0.3">
      <c r="A68" s="4" t="s">
        <v>437</v>
      </c>
      <c r="B68" s="4" t="s">
        <v>443</v>
      </c>
      <c r="C68" s="74" t="s">
        <v>355</v>
      </c>
      <c r="D68" s="100"/>
      <c r="E68" s="15"/>
      <c r="F68" s="99"/>
      <c r="G68" s="99"/>
      <c r="H68" s="15"/>
      <c r="I68" s="2"/>
      <c r="J68" s="2"/>
      <c r="K68" s="2"/>
      <c r="L68" s="2"/>
      <c r="M68" s="2"/>
      <c r="N68" s="2"/>
      <c r="O68" s="2"/>
      <c r="P68" s="2"/>
      <c r="Q68" s="2"/>
      <c r="R68" s="2"/>
    </row>
    <row r="69" spans="1:18" x14ac:dyDescent="0.3">
      <c r="A69" s="4" t="s">
        <v>197</v>
      </c>
      <c r="B69" s="4" t="s">
        <v>443</v>
      </c>
      <c r="C69" s="4" t="s">
        <v>356</v>
      </c>
      <c r="D69" s="100"/>
      <c r="E69" s="15"/>
      <c r="F69" s="99"/>
      <c r="G69" s="99"/>
      <c r="H69" s="15"/>
      <c r="I69" s="2"/>
      <c r="J69" s="2"/>
      <c r="K69" s="2"/>
      <c r="L69" s="2"/>
      <c r="M69" s="2"/>
      <c r="N69" s="2"/>
      <c r="O69" s="2"/>
      <c r="P69" s="2"/>
      <c r="Q69" s="2"/>
      <c r="R69" s="2"/>
    </row>
    <row r="70" spans="1:18" x14ac:dyDescent="0.3">
      <c r="A70" s="4" t="s">
        <v>14</v>
      </c>
      <c r="B70" s="4" t="s">
        <v>443</v>
      </c>
      <c r="C70" s="4" t="s">
        <v>357</v>
      </c>
      <c r="D70" s="100"/>
      <c r="E70" s="15"/>
      <c r="F70" s="99"/>
      <c r="G70" s="99"/>
      <c r="H70" s="15"/>
      <c r="I70" s="2"/>
      <c r="J70" s="2"/>
      <c r="K70" s="2"/>
      <c r="L70" s="2"/>
      <c r="M70" s="2"/>
      <c r="N70" s="2"/>
      <c r="O70" s="2"/>
      <c r="P70" s="2"/>
      <c r="Q70" s="2"/>
      <c r="R70" s="2"/>
    </row>
    <row r="71" spans="1:18" x14ac:dyDescent="0.3">
      <c r="A71" s="4" t="s">
        <v>85</v>
      </c>
      <c r="B71" s="4" t="s">
        <v>443</v>
      </c>
      <c r="C71" s="4" t="s">
        <v>358</v>
      </c>
      <c r="D71" s="100"/>
      <c r="E71" s="15"/>
      <c r="F71" s="99"/>
      <c r="G71" s="99"/>
      <c r="H71" s="15"/>
      <c r="I71" s="2"/>
      <c r="J71" s="2"/>
      <c r="K71" s="2"/>
      <c r="L71" s="2"/>
      <c r="M71" s="2"/>
      <c r="N71" s="2"/>
      <c r="O71" s="2"/>
      <c r="P71" s="2"/>
      <c r="Q71" s="2"/>
      <c r="R71" s="2"/>
    </row>
    <row r="72" spans="1:18" x14ac:dyDescent="0.3">
      <c r="A72" s="4" t="s">
        <v>197</v>
      </c>
      <c r="B72" s="4" t="s">
        <v>443</v>
      </c>
      <c r="C72" s="4" t="s">
        <v>359</v>
      </c>
      <c r="D72" s="100"/>
      <c r="E72" s="15"/>
      <c r="F72" s="99"/>
      <c r="G72" s="99"/>
      <c r="H72" s="15"/>
      <c r="I72" s="2"/>
      <c r="J72" s="2"/>
      <c r="K72" s="2"/>
      <c r="L72" s="2"/>
      <c r="M72" s="2"/>
      <c r="N72" s="2"/>
      <c r="O72" s="2"/>
      <c r="P72" s="2"/>
      <c r="Q72" s="2"/>
      <c r="R72" s="2"/>
    </row>
    <row r="73" spans="1:18" x14ac:dyDescent="0.3">
      <c r="A73" s="4" t="s">
        <v>197</v>
      </c>
      <c r="B73" s="68" t="s">
        <v>443</v>
      </c>
      <c r="C73" s="4" t="s">
        <v>360</v>
      </c>
      <c r="D73" s="100"/>
      <c r="E73" s="15"/>
      <c r="F73" s="99"/>
      <c r="G73" s="99"/>
      <c r="H73" s="15"/>
      <c r="I73" s="2"/>
      <c r="J73" s="2"/>
      <c r="K73" s="2"/>
      <c r="L73" s="2"/>
      <c r="M73" s="2"/>
      <c r="N73" s="2"/>
      <c r="O73" s="2"/>
      <c r="P73" s="2"/>
      <c r="Q73" s="2"/>
      <c r="R73" s="2"/>
    </row>
    <row r="74" spans="1:18" x14ac:dyDescent="0.3">
      <c r="A74" s="4" t="s">
        <v>14</v>
      </c>
      <c r="B74" s="4" t="s">
        <v>443</v>
      </c>
      <c r="C74" s="4" t="s">
        <v>361</v>
      </c>
      <c r="D74" s="100"/>
      <c r="E74" s="15"/>
      <c r="F74" s="99"/>
      <c r="G74" s="99"/>
      <c r="H74" s="15"/>
      <c r="I74" s="2"/>
      <c r="J74" s="2"/>
      <c r="K74" s="2"/>
      <c r="L74" s="2"/>
      <c r="M74" s="2"/>
      <c r="N74" s="2"/>
      <c r="O74" s="2"/>
      <c r="P74" s="2"/>
      <c r="Q74" s="2"/>
      <c r="R74" s="2"/>
    </row>
    <row r="75" spans="1:18" x14ac:dyDescent="0.3">
      <c r="A75" s="4" t="s">
        <v>197</v>
      </c>
      <c r="B75" s="4" t="s">
        <v>443</v>
      </c>
      <c r="C75" s="4" t="s">
        <v>362</v>
      </c>
      <c r="D75" s="100"/>
      <c r="E75" s="15"/>
      <c r="F75" s="99"/>
      <c r="G75" s="99"/>
      <c r="H75" s="15"/>
      <c r="I75" s="2"/>
      <c r="J75" s="2"/>
      <c r="K75" s="2"/>
      <c r="L75" s="2"/>
      <c r="M75" s="2"/>
      <c r="N75" s="2"/>
      <c r="O75" s="2"/>
      <c r="P75" s="2"/>
      <c r="Q75" s="2"/>
      <c r="R75" s="2"/>
    </row>
    <row r="76" spans="1:18" x14ac:dyDescent="0.3">
      <c r="A76" s="4" t="s">
        <v>14</v>
      </c>
      <c r="B76" s="4" t="s">
        <v>443</v>
      </c>
      <c r="C76" s="4" t="s">
        <v>92</v>
      </c>
      <c r="D76" s="100"/>
      <c r="E76" s="15"/>
      <c r="F76" s="99"/>
      <c r="G76" s="99"/>
      <c r="H76" s="15"/>
      <c r="I76" s="2"/>
      <c r="J76" s="2"/>
      <c r="K76" s="2"/>
      <c r="L76" s="2"/>
      <c r="M76" s="2"/>
      <c r="N76" s="2"/>
      <c r="O76" s="2"/>
      <c r="P76" s="2"/>
      <c r="Q76" s="2"/>
      <c r="R76" s="2"/>
    </row>
    <row r="77" spans="1:18" x14ac:dyDescent="0.3">
      <c r="A77" s="4" t="s">
        <v>14</v>
      </c>
      <c r="B77" s="4" t="s">
        <v>443</v>
      </c>
      <c r="C77" s="4" t="s">
        <v>133</v>
      </c>
      <c r="D77" s="100"/>
      <c r="E77" s="15"/>
      <c r="F77" s="99"/>
      <c r="G77" s="99"/>
      <c r="H77" s="15"/>
      <c r="I77" s="2"/>
      <c r="J77" s="2"/>
      <c r="K77" s="2"/>
      <c r="L77" s="2"/>
      <c r="M77" s="2"/>
      <c r="N77" s="2"/>
      <c r="O77" s="2"/>
      <c r="P77" s="2"/>
      <c r="Q77" s="2"/>
      <c r="R77" s="2"/>
    </row>
    <row r="78" spans="1:18" x14ac:dyDescent="0.3">
      <c r="A78" s="4" t="s">
        <v>197</v>
      </c>
      <c r="B78" s="68" t="s">
        <v>443</v>
      </c>
      <c r="C78" s="4" t="s">
        <v>363</v>
      </c>
      <c r="D78" s="100"/>
      <c r="E78" s="15"/>
      <c r="F78" s="99"/>
      <c r="G78" s="99"/>
      <c r="H78" s="15"/>
      <c r="I78" s="2"/>
      <c r="J78" s="2"/>
      <c r="K78" s="2"/>
      <c r="L78" s="2"/>
      <c r="M78" s="2"/>
      <c r="N78" s="2"/>
      <c r="O78" s="2"/>
      <c r="P78" s="2"/>
      <c r="Q78" s="2"/>
      <c r="R78" s="2"/>
    </row>
    <row r="79" spans="1:18" x14ac:dyDescent="0.3">
      <c r="A79" s="4" t="s">
        <v>198</v>
      </c>
      <c r="B79" s="4" t="s">
        <v>443</v>
      </c>
      <c r="C79" s="4" t="s">
        <v>364</v>
      </c>
      <c r="D79" s="100"/>
      <c r="E79" s="15"/>
      <c r="F79" s="99"/>
      <c r="G79" s="99"/>
      <c r="H79" s="15"/>
      <c r="I79" s="2"/>
      <c r="J79" s="2"/>
      <c r="K79" s="2"/>
      <c r="L79" s="2"/>
      <c r="M79" s="2"/>
      <c r="N79" s="2"/>
      <c r="O79" s="2"/>
      <c r="P79" s="2"/>
      <c r="Q79" s="2"/>
      <c r="R79" s="2"/>
    </row>
    <row r="80" spans="1:18" x14ac:dyDescent="0.3">
      <c r="A80" s="4" t="s">
        <v>13</v>
      </c>
      <c r="B80" s="4" t="s">
        <v>443</v>
      </c>
      <c r="C80" s="4" t="s">
        <v>365</v>
      </c>
      <c r="D80" s="100"/>
      <c r="E80" s="15"/>
      <c r="F80" s="99"/>
      <c r="G80" s="99"/>
      <c r="H80" s="15"/>
      <c r="I80" s="2"/>
      <c r="J80" s="2"/>
      <c r="K80" s="2"/>
      <c r="L80" s="2"/>
      <c r="M80" s="2"/>
      <c r="N80" s="2"/>
      <c r="O80" s="2"/>
      <c r="P80" s="2"/>
      <c r="Q80" s="2"/>
      <c r="R80" s="2"/>
    </row>
    <row r="81" spans="1:18" x14ac:dyDescent="0.3">
      <c r="A81" s="4" t="s">
        <v>13</v>
      </c>
      <c r="B81" s="4" t="s">
        <v>443</v>
      </c>
      <c r="C81" s="4" t="s">
        <v>366</v>
      </c>
      <c r="D81" s="100"/>
      <c r="E81" s="15"/>
      <c r="F81" s="99"/>
      <c r="G81" s="99"/>
      <c r="H81" s="15"/>
      <c r="I81" s="2"/>
      <c r="J81" s="2"/>
      <c r="K81" s="2"/>
      <c r="L81" s="2"/>
      <c r="M81" s="2"/>
      <c r="N81" s="2"/>
      <c r="O81" s="2"/>
      <c r="P81" s="2"/>
      <c r="Q81" s="2"/>
      <c r="R81" s="2"/>
    </row>
    <row r="82" spans="1:18" x14ac:dyDescent="0.3">
      <c r="A82" s="4" t="s">
        <v>85</v>
      </c>
      <c r="B82" s="4" t="s">
        <v>443</v>
      </c>
      <c r="C82" s="4" t="s">
        <v>367</v>
      </c>
      <c r="D82" s="100"/>
      <c r="E82" s="15"/>
      <c r="F82" s="99"/>
      <c r="G82" s="99"/>
      <c r="H82" s="15"/>
      <c r="I82" s="2"/>
      <c r="J82" s="2"/>
      <c r="K82" s="2"/>
      <c r="L82" s="2"/>
      <c r="M82" s="2"/>
      <c r="N82" s="2"/>
      <c r="O82" s="2"/>
      <c r="P82" s="2"/>
      <c r="Q82" s="2"/>
      <c r="R82" s="2"/>
    </row>
    <row r="83" spans="1:18" x14ac:dyDescent="0.3">
      <c r="A83" s="4" t="s">
        <v>14</v>
      </c>
      <c r="B83" s="4" t="s">
        <v>443</v>
      </c>
      <c r="C83" s="4" t="s">
        <v>368</v>
      </c>
      <c r="D83" s="100"/>
      <c r="E83" s="15"/>
      <c r="F83" s="99"/>
      <c r="G83" s="99"/>
      <c r="H83" s="15"/>
      <c r="I83" s="2"/>
      <c r="J83" s="2"/>
      <c r="K83" s="2"/>
      <c r="L83" s="2"/>
      <c r="M83" s="2"/>
      <c r="N83" s="2"/>
      <c r="O83" s="2"/>
      <c r="P83" s="2"/>
      <c r="Q83" s="2"/>
      <c r="R83" s="2"/>
    </row>
    <row r="84" spans="1:18" x14ac:dyDescent="0.3">
      <c r="A84" s="4" t="s">
        <v>198</v>
      </c>
      <c r="B84" s="4" t="s">
        <v>443</v>
      </c>
      <c r="C84" s="4" t="s">
        <v>369</v>
      </c>
      <c r="D84" s="100"/>
      <c r="E84" s="15"/>
      <c r="F84" s="99"/>
      <c r="G84" s="99"/>
      <c r="H84" s="15"/>
      <c r="I84" s="2"/>
      <c r="J84" s="2"/>
      <c r="K84" s="2"/>
      <c r="L84" s="2"/>
      <c r="M84" s="2"/>
      <c r="N84" s="2"/>
      <c r="O84" s="2"/>
      <c r="P84" s="2"/>
      <c r="Q84" s="2"/>
      <c r="R84" s="2"/>
    </row>
    <row r="85" spans="1:18" x14ac:dyDescent="0.3">
      <c r="A85" s="4" t="s">
        <v>14</v>
      </c>
      <c r="B85" s="4" t="s">
        <v>443</v>
      </c>
      <c r="C85" s="4" t="s">
        <v>370</v>
      </c>
      <c r="D85" s="100"/>
      <c r="E85" s="15"/>
      <c r="F85" s="99"/>
      <c r="G85" s="99"/>
      <c r="H85" s="15"/>
      <c r="I85" s="2"/>
      <c r="J85" s="2"/>
      <c r="K85" s="2"/>
      <c r="L85" s="2"/>
      <c r="M85" s="2"/>
      <c r="N85" s="2"/>
      <c r="O85" s="2"/>
      <c r="P85" s="2"/>
      <c r="Q85" s="2"/>
      <c r="R85" s="2"/>
    </row>
    <row r="86" spans="1:18" x14ac:dyDescent="0.3">
      <c r="A86" s="4" t="s">
        <v>85</v>
      </c>
      <c r="B86" s="4" t="s">
        <v>443</v>
      </c>
      <c r="C86" s="4" t="s">
        <v>371</v>
      </c>
      <c r="D86" s="100"/>
      <c r="E86" s="15"/>
      <c r="F86" s="99"/>
      <c r="G86" s="99"/>
      <c r="H86" s="15"/>
      <c r="I86" s="2"/>
      <c r="J86" s="2"/>
      <c r="K86" s="2"/>
      <c r="L86" s="2"/>
      <c r="M86" s="2"/>
      <c r="N86" s="2"/>
      <c r="O86" s="2"/>
      <c r="P86" s="2"/>
      <c r="Q86" s="2"/>
      <c r="R86" s="2"/>
    </row>
    <row r="87" spans="1:18" x14ac:dyDescent="0.3">
      <c r="A87" s="4" t="s">
        <v>198</v>
      </c>
      <c r="B87" s="4" t="s">
        <v>443</v>
      </c>
      <c r="C87" s="4" t="s">
        <v>372</v>
      </c>
      <c r="D87" s="100"/>
      <c r="E87" s="15"/>
      <c r="F87" s="99"/>
      <c r="G87" s="99"/>
      <c r="H87" s="15"/>
      <c r="I87" s="2"/>
      <c r="J87" s="2"/>
      <c r="K87" s="2"/>
      <c r="L87" s="2"/>
      <c r="M87" s="2"/>
      <c r="N87" s="2"/>
      <c r="O87" s="2"/>
      <c r="P87" s="2"/>
      <c r="Q87" s="2"/>
      <c r="R87" s="2"/>
    </row>
    <row r="88" spans="1:18" x14ac:dyDescent="0.3">
      <c r="A88" s="4" t="s">
        <v>13</v>
      </c>
      <c r="B88" s="4" t="s">
        <v>443</v>
      </c>
      <c r="C88" s="4" t="s">
        <v>373</v>
      </c>
      <c r="D88" s="100"/>
      <c r="E88" s="15"/>
      <c r="F88" s="99"/>
      <c r="G88" s="99"/>
      <c r="H88" s="15"/>
      <c r="I88" s="2"/>
      <c r="J88" s="2"/>
      <c r="K88" s="2"/>
      <c r="L88" s="2"/>
      <c r="M88" s="2"/>
      <c r="N88" s="2"/>
      <c r="O88" s="2"/>
      <c r="P88" s="2"/>
      <c r="Q88" s="2"/>
      <c r="R88" s="2"/>
    </row>
    <row r="89" spans="1:18" x14ac:dyDescent="0.3">
      <c r="A89" s="4" t="s">
        <v>197</v>
      </c>
      <c r="B89" s="4" t="s">
        <v>443</v>
      </c>
      <c r="C89" s="4" t="s">
        <v>374</v>
      </c>
      <c r="D89" s="100"/>
      <c r="E89" s="15"/>
      <c r="F89" s="99"/>
      <c r="G89" s="99"/>
      <c r="H89" s="15"/>
      <c r="I89" s="2"/>
      <c r="J89" s="2"/>
      <c r="K89" s="2"/>
      <c r="L89" s="2"/>
      <c r="M89" s="2"/>
      <c r="N89" s="2"/>
      <c r="O89" s="2"/>
      <c r="P89" s="2"/>
      <c r="Q89" s="2"/>
      <c r="R89" s="2"/>
    </row>
    <row r="90" spans="1:18" x14ac:dyDescent="0.3">
      <c r="A90" s="4" t="s">
        <v>13</v>
      </c>
      <c r="B90" s="4" t="s">
        <v>443</v>
      </c>
      <c r="C90" s="4" t="s">
        <v>375</v>
      </c>
      <c r="D90" s="100"/>
      <c r="E90" s="15"/>
      <c r="F90" s="99"/>
      <c r="G90" s="99"/>
      <c r="H90" s="15"/>
      <c r="I90" s="2"/>
      <c r="J90" s="2"/>
      <c r="K90" s="2"/>
      <c r="L90" s="2"/>
      <c r="M90" s="2"/>
      <c r="N90" s="2"/>
      <c r="O90" s="2"/>
      <c r="P90" s="2"/>
      <c r="Q90" s="2"/>
      <c r="R90" s="2"/>
    </row>
    <row r="91" spans="1:18" x14ac:dyDescent="0.3">
      <c r="A91" s="4" t="s">
        <v>14</v>
      </c>
      <c r="B91" s="4" t="s">
        <v>443</v>
      </c>
      <c r="C91" s="4" t="s">
        <v>376</v>
      </c>
      <c r="D91" s="100"/>
      <c r="E91" s="15"/>
      <c r="F91" s="99"/>
      <c r="G91" s="99"/>
      <c r="H91" s="15"/>
      <c r="I91" s="2"/>
      <c r="J91" s="2"/>
      <c r="K91" s="2"/>
      <c r="L91" s="2"/>
      <c r="M91" s="2"/>
      <c r="N91" s="2"/>
      <c r="O91" s="2"/>
      <c r="P91" s="2"/>
      <c r="Q91" s="2"/>
      <c r="R91" s="2"/>
    </row>
    <row r="92" spans="1:18" x14ac:dyDescent="0.3">
      <c r="A92" s="4" t="s">
        <v>197</v>
      </c>
      <c r="B92" s="4" t="s">
        <v>443</v>
      </c>
      <c r="C92" s="4" t="s">
        <v>251</v>
      </c>
      <c r="D92" s="100"/>
      <c r="E92" s="15"/>
      <c r="F92" s="99"/>
      <c r="G92" s="99"/>
      <c r="H92" s="15"/>
      <c r="I92" s="2"/>
      <c r="J92" s="2"/>
      <c r="K92" s="2"/>
      <c r="L92" s="2"/>
      <c r="M92" s="2"/>
      <c r="N92" s="2"/>
      <c r="O92" s="2"/>
      <c r="P92" s="2"/>
      <c r="Q92" s="2"/>
      <c r="R92" s="2"/>
    </row>
    <row r="93" spans="1:18" x14ac:dyDescent="0.3">
      <c r="A93" s="4" t="s">
        <v>197</v>
      </c>
      <c r="B93" s="4" t="s">
        <v>443</v>
      </c>
      <c r="C93" s="4" t="s">
        <v>252</v>
      </c>
      <c r="D93" s="100"/>
      <c r="E93" s="15"/>
      <c r="F93" s="99"/>
      <c r="G93" s="99"/>
      <c r="H93" s="15"/>
      <c r="I93" s="2"/>
      <c r="J93" s="2"/>
      <c r="K93" s="2"/>
      <c r="L93" s="2"/>
      <c r="M93" s="2"/>
      <c r="N93" s="2"/>
      <c r="O93" s="2"/>
      <c r="P93" s="2"/>
      <c r="Q93" s="2"/>
      <c r="R93" s="2"/>
    </row>
    <row r="94" spans="1:18" x14ac:dyDescent="0.3">
      <c r="A94" s="4" t="s">
        <v>14</v>
      </c>
      <c r="B94" s="4" t="s">
        <v>443</v>
      </c>
      <c r="C94" s="4" t="s">
        <v>377</v>
      </c>
      <c r="D94" s="100"/>
      <c r="E94" s="15"/>
      <c r="F94" s="99"/>
      <c r="G94" s="99"/>
      <c r="H94" s="15"/>
      <c r="I94" s="2"/>
      <c r="J94" s="2"/>
      <c r="K94" s="2"/>
      <c r="L94" s="2"/>
      <c r="M94" s="2"/>
      <c r="N94" s="2"/>
      <c r="O94" s="2"/>
      <c r="P94" s="2"/>
      <c r="Q94" s="2"/>
      <c r="R94" s="2"/>
    </row>
    <row r="95" spans="1:18" x14ac:dyDescent="0.3">
      <c r="A95" s="4" t="s">
        <v>197</v>
      </c>
      <c r="B95" s="68" t="s">
        <v>443</v>
      </c>
      <c r="C95" s="4" t="s">
        <v>378</v>
      </c>
      <c r="D95" s="100"/>
      <c r="E95" s="15"/>
      <c r="F95" s="99"/>
      <c r="G95" s="99"/>
      <c r="H95" s="15"/>
      <c r="I95" s="2"/>
      <c r="J95" s="2"/>
      <c r="K95" s="2"/>
      <c r="L95" s="2"/>
      <c r="M95" s="2"/>
      <c r="N95" s="2"/>
      <c r="O95" s="2"/>
      <c r="P95" s="2"/>
      <c r="Q95" s="2"/>
      <c r="R95" s="2"/>
    </row>
    <row r="96" spans="1:18" x14ac:dyDescent="0.3">
      <c r="A96" s="4" t="s">
        <v>85</v>
      </c>
      <c r="B96" s="4" t="s">
        <v>443</v>
      </c>
      <c r="C96" s="74" t="s">
        <v>142</v>
      </c>
      <c r="D96" s="100"/>
      <c r="E96" s="15"/>
      <c r="F96" s="99"/>
      <c r="G96" s="99"/>
      <c r="H96" s="15"/>
      <c r="I96" s="2"/>
      <c r="J96" s="2"/>
      <c r="K96" s="2"/>
      <c r="L96" s="2"/>
      <c r="M96" s="2"/>
      <c r="N96" s="2"/>
      <c r="O96" s="2"/>
      <c r="P96" s="2"/>
      <c r="Q96" s="2"/>
      <c r="R96" s="2"/>
    </row>
    <row r="97" spans="1:18" x14ac:dyDescent="0.3">
      <c r="A97" s="4" t="s">
        <v>197</v>
      </c>
      <c r="B97" s="4" t="s">
        <v>443</v>
      </c>
      <c r="C97" s="74" t="s">
        <v>379</v>
      </c>
      <c r="D97" s="100"/>
      <c r="E97" s="15"/>
      <c r="F97" s="99"/>
      <c r="G97" s="99"/>
      <c r="H97" s="15"/>
      <c r="I97" s="2"/>
      <c r="J97" s="2"/>
      <c r="K97" s="2"/>
      <c r="L97" s="2"/>
      <c r="M97" s="2"/>
      <c r="N97" s="2"/>
      <c r="O97" s="2"/>
      <c r="P97" s="2"/>
      <c r="Q97" s="2"/>
      <c r="R97" s="2"/>
    </row>
    <row r="98" spans="1:18" x14ac:dyDescent="0.3">
      <c r="A98" s="4" t="s">
        <v>13</v>
      </c>
      <c r="B98" s="4" t="s">
        <v>443</v>
      </c>
      <c r="C98" s="74" t="s">
        <v>380</v>
      </c>
      <c r="D98" s="100"/>
      <c r="E98" s="15"/>
      <c r="F98" s="99"/>
      <c r="G98" s="99"/>
      <c r="H98" s="15"/>
      <c r="I98" s="2"/>
      <c r="J98" s="2"/>
      <c r="K98" s="2"/>
      <c r="L98" s="2"/>
      <c r="M98" s="2"/>
      <c r="N98" s="2"/>
      <c r="O98" s="2"/>
      <c r="P98" s="2"/>
      <c r="Q98" s="2"/>
      <c r="R98" s="2"/>
    </row>
    <row r="99" spans="1:18" x14ac:dyDescent="0.3">
      <c r="A99" s="68" t="s">
        <v>197</v>
      </c>
      <c r="B99" s="68" t="s">
        <v>443</v>
      </c>
      <c r="C99" s="68" t="s">
        <v>211</v>
      </c>
      <c r="D99" s="100"/>
      <c r="E99" s="15"/>
      <c r="F99" s="99"/>
      <c r="G99" s="99"/>
      <c r="H99" s="15"/>
      <c r="I99" s="2"/>
      <c r="J99" s="2"/>
      <c r="K99" s="2"/>
      <c r="L99" s="2"/>
      <c r="M99" s="2"/>
      <c r="N99" s="2"/>
      <c r="O99" s="2"/>
      <c r="P99" s="2"/>
      <c r="Q99" s="2"/>
      <c r="R99" s="2"/>
    </row>
    <row r="100" spans="1:18" x14ac:dyDescent="0.3">
      <c r="A100" s="4" t="s">
        <v>14</v>
      </c>
      <c r="B100" s="4" t="s">
        <v>443</v>
      </c>
      <c r="C100" s="4" t="s">
        <v>381</v>
      </c>
      <c r="D100" s="100"/>
      <c r="E100" s="15"/>
      <c r="F100" s="99"/>
      <c r="G100" s="99"/>
      <c r="H100" s="15"/>
      <c r="I100" s="2"/>
      <c r="J100" s="2"/>
      <c r="K100" s="2"/>
      <c r="L100" s="2"/>
      <c r="M100" s="2"/>
      <c r="N100" s="2"/>
      <c r="O100" s="2"/>
      <c r="P100" s="2"/>
      <c r="Q100" s="2"/>
      <c r="R100" s="2"/>
    </row>
    <row r="101" spans="1:18" x14ac:dyDescent="0.3">
      <c r="A101" s="4" t="s">
        <v>13</v>
      </c>
      <c r="B101" s="68" t="s">
        <v>443</v>
      </c>
      <c r="C101" s="4" t="s">
        <v>382</v>
      </c>
      <c r="D101" s="100"/>
      <c r="E101" s="15"/>
      <c r="F101" s="99"/>
      <c r="G101" s="99"/>
      <c r="H101" s="15"/>
      <c r="I101" s="2"/>
      <c r="J101" s="2"/>
      <c r="K101" s="2"/>
      <c r="L101" s="2"/>
      <c r="M101" s="2"/>
      <c r="N101" s="2"/>
      <c r="O101" s="2"/>
      <c r="P101" s="2"/>
      <c r="Q101" s="2"/>
      <c r="R101" s="2"/>
    </row>
    <row r="102" spans="1:18" x14ac:dyDescent="0.3">
      <c r="A102" s="4" t="s">
        <v>14</v>
      </c>
      <c r="B102" s="4" t="s">
        <v>443</v>
      </c>
      <c r="C102" s="4" t="s">
        <v>383</v>
      </c>
      <c r="D102" s="100"/>
      <c r="E102" s="15"/>
      <c r="F102" s="99"/>
      <c r="G102" s="99"/>
      <c r="H102" s="15"/>
      <c r="I102" s="2"/>
      <c r="J102" s="2"/>
      <c r="K102" s="2"/>
      <c r="L102" s="2"/>
      <c r="M102" s="2"/>
      <c r="N102" s="2"/>
      <c r="O102" s="2"/>
      <c r="P102" s="2"/>
      <c r="Q102" s="2"/>
      <c r="R102" s="2"/>
    </row>
    <row r="103" spans="1:18" x14ac:dyDescent="0.3">
      <c r="A103" s="4" t="s">
        <v>197</v>
      </c>
      <c r="B103" s="4" t="s">
        <v>443</v>
      </c>
      <c r="C103" s="4" t="s">
        <v>384</v>
      </c>
      <c r="D103" s="100"/>
      <c r="E103" s="15"/>
      <c r="F103" s="99"/>
      <c r="G103" s="99"/>
      <c r="H103" s="15"/>
      <c r="I103" s="2"/>
      <c r="J103" s="2"/>
      <c r="K103" s="2"/>
      <c r="L103" s="2"/>
      <c r="M103" s="2"/>
      <c r="N103" s="2"/>
      <c r="O103" s="2"/>
      <c r="P103" s="2"/>
      <c r="Q103" s="2"/>
      <c r="R103" s="2"/>
    </row>
    <row r="104" spans="1:18" x14ac:dyDescent="0.3">
      <c r="A104" s="4" t="s">
        <v>14</v>
      </c>
      <c r="B104" s="4" t="s">
        <v>443</v>
      </c>
      <c r="C104" s="4" t="s">
        <v>385</v>
      </c>
      <c r="D104" s="100"/>
      <c r="E104" s="15"/>
      <c r="F104" s="99"/>
      <c r="G104" s="99"/>
      <c r="H104" s="15"/>
      <c r="I104" s="2"/>
      <c r="J104" s="2"/>
      <c r="K104" s="2"/>
      <c r="L104" s="2"/>
      <c r="M104" s="2"/>
      <c r="N104" s="2"/>
      <c r="O104" s="2"/>
      <c r="P104" s="2"/>
      <c r="Q104" s="2"/>
      <c r="R104" s="2"/>
    </row>
    <row r="105" spans="1:18" x14ac:dyDescent="0.3">
      <c r="A105" s="4" t="s">
        <v>13</v>
      </c>
      <c r="B105" s="4" t="s">
        <v>443</v>
      </c>
      <c r="C105" s="4" t="s">
        <v>386</v>
      </c>
      <c r="D105" s="100"/>
      <c r="E105" s="15"/>
      <c r="F105" s="99"/>
      <c r="G105" s="99"/>
      <c r="H105" s="15"/>
      <c r="I105" s="2"/>
      <c r="J105" s="2"/>
      <c r="K105" s="2"/>
      <c r="L105" s="2"/>
      <c r="M105" s="2"/>
      <c r="N105" s="2"/>
      <c r="O105" s="2"/>
      <c r="P105" s="2"/>
      <c r="Q105" s="2"/>
      <c r="R105" s="2"/>
    </row>
    <row r="106" spans="1:18" x14ac:dyDescent="0.3">
      <c r="A106" s="4" t="s">
        <v>197</v>
      </c>
      <c r="B106" s="4" t="s">
        <v>443</v>
      </c>
      <c r="C106" s="4" t="s">
        <v>387</v>
      </c>
      <c r="D106" s="100"/>
      <c r="E106" s="15"/>
      <c r="F106" s="99"/>
      <c r="G106" s="99"/>
      <c r="H106" s="15"/>
      <c r="I106" s="2"/>
      <c r="J106" s="2"/>
      <c r="K106" s="2"/>
      <c r="L106" s="2"/>
      <c r="M106" s="2"/>
      <c r="N106" s="2"/>
      <c r="O106" s="2"/>
      <c r="P106" s="2"/>
      <c r="Q106" s="2"/>
      <c r="R106" s="2"/>
    </row>
    <row r="107" spans="1:18" x14ac:dyDescent="0.3">
      <c r="A107" s="4" t="s">
        <v>13</v>
      </c>
      <c r="B107" s="68" t="s">
        <v>443</v>
      </c>
      <c r="C107" s="4" t="s">
        <v>388</v>
      </c>
      <c r="D107" s="101"/>
      <c r="E107" s="15"/>
      <c r="F107" s="99"/>
      <c r="G107" s="99"/>
      <c r="H107" s="15"/>
      <c r="I107" s="2"/>
      <c r="J107" s="2"/>
      <c r="K107" s="2"/>
      <c r="L107" s="2"/>
      <c r="M107" s="2"/>
      <c r="N107" s="2"/>
      <c r="O107" s="2"/>
      <c r="P107" s="2"/>
      <c r="Q107" s="2"/>
      <c r="R107" s="2"/>
    </row>
    <row r="108" spans="1:18" x14ac:dyDescent="0.3">
      <c r="A108" s="4" t="s">
        <v>13</v>
      </c>
      <c r="B108" s="4" t="s">
        <v>443</v>
      </c>
      <c r="C108" s="4" t="s">
        <v>389</v>
      </c>
      <c r="D108" s="100"/>
      <c r="E108" s="15"/>
      <c r="F108" s="99"/>
      <c r="G108" s="99"/>
      <c r="H108" s="15"/>
      <c r="I108" s="2"/>
      <c r="J108" s="2"/>
      <c r="K108" s="2"/>
      <c r="L108" s="2"/>
      <c r="M108" s="2"/>
      <c r="N108" s="2"/>
      <c r="O108" s="2"/>
      <c r="P108" s="2"/>
      <c r="Q108" s="2"/>
      <c r="R108" s="2"/>
    </row>
    <row r="109" spans="1:18" x14ac:dyDescent="0.3">
      <c r="A109" s="4" t="s">
        <v>437</v>
      </c>
      <c r="B109" s="4" t="s">
        <v>443</v>
      </c>
      <c r="C109" s="4" t="s">
        <v>390</v>
      </c>
      <c r="D109" s="100"/>
      <c r="E109" s="15"/>
      <c r="F109" s="99"/>
      <c r="G109" s="99"/>
      <c r="H109" s="15"/>
      <c r="I109" s="2"/>
      <c r="J109" s="2"/>
      <c r="K109" s="2"/>
      <c r="L109" s="2"/>
      <c r="M109" s="2"/>
      <c r="N109" s="2"/>
      <c r="O109" s="2"/>
      <c r="P109" s="2"/>
      <c r="Q109" s="2"/>
      <c r="R109" s="2"/>
    </row>
    <row r="110" spans="1:18" x14ac:dyDescent="0.3">
      <c r="A110" s="4" t="s">
        <v>14</v>
      </c>
      <c r="B110" s="4" t="s">
        <v>443</v>
      </c>
      <c r="C110" s="4" t="s">
        <v>391</v>
      </c>
      <c r="D110" s="100"/>
      <c r="E110" s="15"/>
      <c r="F110" s="99"/>
      <c r="G110" s="99"/>
      <c r="H110" s="15"/>
      <c r="I110" s="2"/>
      <c r="J110" s="2"/>
      <c r="K110" s="2"/>
      <c r="L110" s="2"/>
      <c r="M110" s="2"/>
      <c r="N110" s="2"/>
      <c r="O110" s="2"/>
      <c r="P110" s="2"/>
      <c r="Q110" s="2"/>
      <c r="R110" s="2"/>
    </row>
    <row r="111" spans="1:18" x14ac:dyDescent="0.3">
      <c r="A111" s="4" t="s">
        <v>197</v>
      </c>
      <c r="B111" s="4" t="s">
        <v>443</v>
      </c>
      <c r="C111" s="4" t="s">
        <v>392</v>
      </c>
      <c r="D111" s="100"/>
      <c r="E111" s="15"/>
      <c r="F111" s="99"/>
      <c r="G111" s="99"/>
      <c r="H111" s="15"/>
      <c r="I111" s="2"/>
      <c r="J111" s="2"/>
      <c r="K111" s="2"/>
      <c r="L111" s="2"/>
      <c r="M111" s="2"/>
      <c r="N111" s="2"/>
      <c r="O111" s="2"/>
      <c r="P111" s="2"/>
      <c r="Q111" s="2"/>
      <c r="R111" s="2"/>
    </row>
    <row r="112" spans="1:18" x14ac:dyDescent="0.3">
      <c r="A112" s="4" t="s">
        <v>14</v>
      </c>
      <c r="B112" s="4" t="s">
        <v>443</v>
      </c>
      <c r="C112" s="4" t="s">
        <v>393</v>
      </c>
      <c r="D112" s="100"/>
      <c r="E112" s="15"/>
      <c r="F112" s="99"/>
      <c r="G112" s="99"/>
      <c r="H112" s="15"/>
      <c r="I112" s="2"/>
      <c r="J112" s="2"/>
      <c r="K112" s="2"/>
      <c r="L112" s="2"/>
      <c r="M112" s="2"/>
      <c r="N112" s="2"/>
      <c r="O112" s="2"/>
      <c r="P112" s="2"/>
      <c r="Q112" s="2"/>
      <c r="R112" s="2"/>
    </row>
    <row r="113" spans="1:18" x14ac:dyDescent="0.3">
      <c r="A113" s="4" t="s">
        <v>198</v>
      </c>
      <c r="B113" s="4" t="s">
        <v>443</v>
      </c>
      <c r="C113" s="4" t="s">
        <v>394</v>
      </c>
      <c r="D113" s="100"/>
      <c r="E113" s="15"/>
      <c r="F113" s="99"/>
      <c r="G113" s="99"/>
      <c r="H113" s="15"/>
      <c r="I113" s="2"/>
      <c r="J113" s="2"/>
      <c r="K113" s="2"/>
      <c r="L113" s="2"/>
      <c r="M113" s="2"/>
      <c r="N113" s="2"/>
      <c r="O113" s="2"/>
      <c r="P113" s="2"/>
      <c r="Q113" s="2"/>
      <c r="R113" s="2"/>
    </row>
    <row r="114" spans="1:18" x14ac:dyDescent="0.3">
      <c r="A114" s="4" t="s">
        <v>198</v>
      </c>
      <c r="B114" s="4" t="s">
        <v>443</v>
      </c>
      <c r="C114" s="4" t="s">
        <v>395</v>
      </c>
      <c r="D114" s="100"/>
      <c r="E114" s="15"/>
      <c r="F114" s="99"/>
      <c r="G114" s="99"/>
      <c r="H114" s="15"/>
      <c r="I114" s="2"/>
      <c r="J114" s="2"/>
      <c r="K114" s="2"/>
      <c r="L114" s="2"/>
      <c r="M114" s="2"/>
      <c r="N114" s="2"/>
      <c r="O114" s="2"/>
      <c r="P114" s="2"/>
      <c r="Q114" s="2"/>
      <c r="R114" s="2"/>
    </row>
    <row r="115" spans="1:18" x14ac:dyDescent="0.3">
      <c r="A115" s="4" t="s">
        <v>198</v>
      </c>
      <c r="B115" s="4" t="s">
        <v>443</v>
      </c>
      <c r="C115" s="4" t="s">
        <v>396</v>
      </c>
      <c r="D115" s="100"/>
      <c r="E115" s="15"/>
      <c r="F115" s="99"/>
      <c r="G115" s="99"/>
      <c r="H115" s="15"/>
      <c r="I115" s="2"/>
      <c r="J115" s="2"/>
      <c r="K115" s="2"/>
      <c r="L115" s="2"/>
      <c r="M115" s="2"/>
      <c r="N115" s="2"/>
      <c r="O115" s="2"/>
      <c r="P115" s="2"/>
      <c r="Q115" s="2"/>
      <c r="R115" s="2"/>
    </row>
    <row r="116" spans="1:18" x14ac:dyDescent="0.3">
      <c r="A116" s="4" t="s">
        <v>198</v>
      </c>
      <c r="B116" s="4" t="s">
        <v>443</v>
      </c>
      <c r="C116" s="4" t="s">
        <v>397</v>
      </c>
      <c r="D116" s="100"/>
      <c r="E116" s="15"/>
      <c r="F116" s="99"/>
      <c r="G116" s="99"/>
      <c r="H116" s="15"/>
      <c r="I116" s="2"/>
      <c r="J116" s="2"/>
      <c r="K116" s="2"/>
      <c r="L116" s="2"/>
      <c r="M116" s="2"/>
      <c r="N116" s="2"/>
      <c r="O116" s="2"/>
      <c r="P116" s="2"/>
      <c r="Q116" s="2"/>
      <c r="R116" s="2"/>
    </row>
    <row r="117" spans="1:18" x14ac:dyDescent="0.3">
      <c r="A117" s="4" t="s">
        <v>198</v>
      </c>
      <c r="B117" s="4" t="s">
        <v>443</v>
      </c>
      <c r="C117" s="4" t="s">
        <v>398</v>
      </c>
      <c r="D117" s="100"/>
      <c r="E117" s="15"/>
      <c r="F117" s="99"/>
      <c r="G117" s="99"/>
      <c r="H117" s="15"/>
      <c r="I117" s="2"/>
      <c r="J117" s="2"/>
      <c r="K117" s="2"/>
      <c r="L117" s="2"/>
      <c r="M117" s="2"/>
      <c r="N117" s="2"/>
      <c r="O117" s="2"/>
      <c r="P117" s="2"/>
      <c r="Q117" s="2"/>
      <c r="R117" s="2"/>
    </row>
    <row r="118" spans="1:18" x14ac:dyDescent="0.3">
      <c r="A118" s="4" t="s">
        <v>198</v>
      </c>
      <c r="B118" s="4" t="s">
        <v>443</v>
      </c>
      <c r="C118" s="4" t="s">
        <v>399</v>
      </c>
      <c r="D118" s="100"/>
      <c r="E118" s="15"/>
      <c r="F118" s="99"/>
      <c r="G118" s="99"/>
      <c r="H118" s="15"/>
      <c r="I118" s="2"/>
      <c r="J118" s="2"/>
      <c r="K118" s="2"/>
      <c r="L118" s="2"/>
      <c r="M118" s="2"/>
      <c r="N118" s="2"/>
      <c r="O118" s="2"/>
      <c r="P118" s="2"/>
      <c r="Q118" s="2"/>
      <c r="R118" s="2"/>
    </row>
    <row r="119" spans="1:18" x14ac:dyDescent="0.3">
      <c r="A119" s="4" t="s">
        <v>14</v>
      </c>
      <c r="B119" s="4" t="s">
        <v>443</v>
      </c>
      <c r="C119" s="4" t="s">
        <v>400</v>
      </c>
      <c r="D119" s="100"/>
      <c r="E119" s="15"/>
      <c r="F119" s="99"/>
      <c r="G119" s="99"/>
      <c r="H119" s="15"/>
      <c r="I119" s="2"/>
      <c r="J119" s="2"/>
      <c r="K119" s="2"/>
      <c r="L119" s="2"/>
      <c r="M119" s="2"/>
      <c r="N119" s="2"/>
      <c r="O119" s="2"/>
      <c r="P119" s="2"/>
      <c r="Q119" s="2"/>
      <c r="R119" s="2"/>
    </row>
    <row r="120" spans="1:18" x14ac:dyDescent="0.3">
      <c r="A120" s="4" t="s">
        <v>14</v>
      </c>
      <c r="B120" s="4" t="s">
        <v>443</v>
      </c>
      <c r="C120" s="4" t="s">
        <v>246</v>
      </c>
      <c r="D120" s="100"/>
      <c r="E120" s="15"/>
      <c r="F120" s="99"/>
      <c r="G120" s="99"/>
      <c r="H120" s="15"/>
      <c r="I120" s="2"/>
      <c r="J120" s="2"/>
      <c r="K120" s="2"/>
      <c r="L120" s="2"/>
      <c r="M120" s="2"/>
      <c r="N120" s="2"/>
      <c r="O120" s="2"/>
      <c r="P120" s="2"/>
      <c r="Q120" s="2"/>
      <c r="R120" s="2"/>
    </row>
    <row r="121" spans="1:18" x14ac:dyDescent="0.3">
      <c r="A121" s="4" t="s">
        <v>14</v>
      </c>
      <c r="B121" s="4" t="s">
        <v>443</v>
      </c>
      <c r="C121" s="4" t="s">
        <v>401</v>
      </c>
      <c r="D121" s="100"/>
      <c r="E121" s="15"/>
      <c r="F121" s="99"/>
      <c r="G121" s="99"/>
      <c r="H121" s="15"/>
      <c r="I121" s="2"/>
      <c r="J121" s="2"/>
      <c r="K121" s="2"/>
      <c r="L121" s="2"/>
      <c r="M121" s="2"/>
      <c r="N121" s="2"/>
      <c r="O121" s="2"/>
      <c r="P121" s="2"/>
      <c r="Q121" s="2"/>
      <c r="R121" s="2"/>
    </row>
    <row r="122" spans="1:18" x14ac:dyDescent="0.3">
      <c r="A122" s="4" t="s">
        <v>14</v>
      </c>
      <c r="B122" s="4" t="s">
        <v>443</v>
      </c>
      <c r="C122" s="4" t="s">
        <v>402</v>
      </c>
      <c r="D122" s="100"/>
      <c r="E122" s="15"/>
      <c r="F122" s="99"/>
      <c r="G122" s="99"/>
      <c r="H122" s="15"/>
      <c r="I122" s="2"/>
      <c r="J122" s="2"/>
      <c r="K122" s="2"/>
      <c r="L122" s="2"/>
      <c r="M122" s="2"/>
      <c r="N122" s="2"/>
      <c r="O122" s="2"/>
      <c r="P122" s="2"/>
      <c r="Q122" s="2"/>
      <c r="R122" s="2"/>
    </row>
    <row r="123" spans="1:18" x14ac:dyDescent="0.3">
      <c r="A123" s="68" t="s">
        <v>198</v>
      </c>
      <c r="B123" s="4" t="s">
        <v>443</v>
      </c>
      <c r="C123" s="68" t="s">
        <v>403</v>
      </c>
      <c r="D123" s="100"/>
      <c r="E123" s="15"/>
      <c r="F123" s="99"/>
      <c r="G123" s="99"/>
      <c r="H123" s="15"/>
      <c r="I123" s="2"/>
      <c r="J123" s="2"/>
      <c r="K123" s="2"/>
      <c r="L123" s="2"/>
      <c r="M123" s="2"/>
      <c r="N123" s="2"/>
      <c r="O123" s="2"/>
      <c r="P123" s="2"/>
      <c r="Q123" s="2"/>
      <c r="R123" s="2"/>
    </row>
    <row r="124" spans="1:18" x14ac:dyDescent="0.3">
      <c r="A124" s="1" t="s">
        <v>198</v>
      </c>
      <c r="B124" s="2" t="s">
        <v>443</v>
      </c>
      <c r="C124" s="2" t="s">
        <v>404</v>
      </c>
      <c r="D124" s="99"/>
      <c r="E124" s="15"/>
      <c r="F124" s="99"/>
      <c r="G124" s="99"/>
      <c r="H124" s="15"/>
      <c r="I124" s="2"/>
      <c r="J124" s="2"/>
      <c r="K124" s="2"/>
      <c r="L124" s="2"/>
      <c r="M124" s="2"/>
      <c r="N124" s="2"/>
      <c r="O124" s="2"/>
      <c r="P124" s="2"/>
      <c r="Q124" s="2"/>
      <c r="R124" s="2"/>
    </row>
    <row r="125" spans="1:18" x14ac:dyDescent="0.3">
      <c r="A125" s="1" t="s">
        <v>14</v>
      </c>
      <c r="B125" s="2" t="s">
        <v>443</v>
      </c>
      <c r="C125" s="2" t="s">
        <v>405</v>
      </c>
      <c r="D125" s="99"/>
      <c r="E125" s="15"/>
      <c r="F125" s="99"/>
      <c r="G125" s="99"/>
      <c r="H125" s="15"/>
      <c r="I125" s="2"/>
      <c r="J125" s="2"/>
      <c r="K125" s="2"/>
      <c r="L125" s="2"/>
      <c r="M125" s="2"/>
      <c r="N125" s="2"/>
      <c r="O125" s="2"/>
      <c r="P125" s="2"/>
      <c r="Q125" s="2"/>
      <c r="R125" s="2"/>
    </row>
    <row r="126" spans="1:18" x14ac:dyDescent="0.3">
      <c r="A126" s="1" t="s">
        <v>13</v>
      </c>
      <c r="B126" s="2" t="s">
        <v>443</v>
      </c>
      <c r="C126" s="2" t="s">
        <v>406</v>
      </c>
      <c r="D126" s="99"/>
      <c r="E126" s="15"/>
      <c r="F126" s="99"/>
      <c r="G126" s="99"/>
      <c r="H126" s="15"/>
      <c r="I126" s="2"/>
      <c r="J126" s="2"/>
      <c r="K126" s="2"/>
      <c r="L126" s="2"/>
      <c r="M126" s="2"/>
      <c r="N126" s="2"/>
      <c r="O126" s="2"/>
      <c r="P126" s="2"/>
      <c r="Q126" s="2"/>
      <c r="R126" s="2"/>
    </row>
    <row r="127" spans="1:18" x14ac:dyDescent="0.3">
      <c r="A127" s="1" t="s">
        <v>13</v>
      </c>
      <c r="B127" s="2" t="s">
        <v>443</v>
      </c>
      <c r="C127" s="2" t="s">
        <v>407</v>
      </c>
      <c r="D127" s="99"/>
      <c r="E127" s="15"/>
      <c r="F127" s="99"/>
      <c r="G127" s="99"/>
      <c r="H127" s="15"/>
      <c r="I127" s="2"/>
      <c r="J127" s="2"/>
      <c r="K127" s="2"/>
      <c r="L127" s="2"/>
      <c r="M127" s="2"/>
      <c r="N127" s="2"/>
      <c r="O127" s="2"/>
      <c r="P127" s="2"/>
      <c r="Q127" s="2"/>
      <c r="R127" s="2"/>
    </row>
    <row r="128" spans="1:18" x14ac:dyDescent="0.3">
      <c r="A128" s="1" t="s">
        <v>84</v>
      </c>
      <c r="B128" s="2" t="s">
        <v>443</v>
      </c>
      <c r="C128" s="2" t="s">
        <v>408</v>
      </c>
      <c r="D128" s="99"/>
      <c r="E128" s="15"/>
      <c r="F128" s="99"/>
      <c r="G128" s="99"/>
      <c r="H128" s="15"/>
      <c r="I128" s="2"/>
      <c r="J128" s="2"/>
      <c r="K128" s="2"/>
      <c r="L128" s="2"/>
      <c r="M128" s="2"/>
      <c r="N128" s="2"/>
      <c r="O128" s="2"/>
      <c r="P128" s="2"/>
      <c r="Q128" s="2"/>
      <c r="R128" s="2"/>
    </row>
    <row r="129" spans="1:18" x14ac:dyDescent="0.3">
      <c r="A129" s="1" t="s">
        <v>197</v>
      </c>
      <c r="B129" s="2" t="s">
        <v>443</v>
      </c>
      <c r="C129" s="2" t="s">
        <v>409</v>
      </c>
      <c r="D129" s="99"/>
      <c r="E129" s="15"/>
      <c r="F129" s="99"/>
      <c r="G129" s="99"/>
      <c r="H129" s="15"/>
      <c r="I129" s="2"/>
      <c r="J129" s="2"/>
      <c r="K129" s="2"/>
      <c r="L129" s="2"/>
      <c r="M129" s="2"/>
      <c r="N129" s="2"/>
      <c r="O129" s="2"/>
      <c r="P129" s="2"/>
      <c r="Q129" s="2"/>
      <c r="R129" s="2"/>
    </row>
    <row r="130" spans="1:18" x14ac:dyDescent="0.3">
      <c r="A130" s="1" t="s">
        <v>438</v>
      </c>
      <c r="B130" s="2" t="s">
        <v>443</v>
      </c>
      <c r="C130" s="2" t="s">
        <v>410</v>
      </c>
      <c r="D130" s="99"/>
      <c r="E130" s="15"/>
      <c r="F130" s="99"/>
      <c r="G130" s="99"/>
      <c r="H130" s="15"/>
      <c r="I130" s="2"/>
      <c r="J130" s="2"/>
      <c r="K130" s="2"/>
      <c r="L130" s="2"/>
      <c r="M130" s="2"/>
      <c r="N130" s="2"/>
      <c r="O130" s="2"/>
      <c r="P130" s="2"/>
      <c r="Q130" s="2"/>
      <c r="R130" s="2"/>
    </row>
    <row r="131" spans="1:18" x14ac:dyDescent="0.3">
      <c r="A131" s="1" t="s">
        <v>197</v>
      </c>
      <c r="B131" s="2" t="s">
        <v>443</v>
      </c>
      <c r="C131" s="2" t="s">
        <v>411</v>
      </c>
      <c r="D131" s="99"/>
      <c r="E131" s="15"/>
      <c r="F131" s="99"/>
      <c r="G131" s="99"/>
      <c r="H131" s="15"/>
      <c r="I131" s="2"/>
      <c r="J131" s="2"/>
      <c r="K131" s="2"/>
      <c r="L131" s="2"/>
      <c r="M131" s="2"/>
      <c r="N131" s="2"/>
      <c r="O131" s="2"/>
      <c r="P131" s="2"/>
      <c r="Q131" s="2"/>
      <c r="R131" s="2"/>
    </row>
    <row r="132" spans="1:18" x14ac:dyDescent="0.3">
      <c r="A132" s="1" t="s">
        <v>197</v>
      </c>
      <c r="B132" s="2" t="s">
        <v>443</v>
      </c>
      <c r="C132" s="2" t="s">
        <v>412</v>
      </c>
      <c r="D132" s="99"/>
      <c r="E132" s="15"/>
      <c r="F132" s="99"/>
      <c r="G132" s="99"/>
      <c r="H132" s="15"/>
      <c r="I132" s="2"/>
      <c r="J132" s="2"/>
      <c r="K132" s="2"/>
      <c r="L132" s="2"/>
      <c r="M132" s="2"/>
      <c r="N132" s="2"/>
      <c r="O132" s="2"/>
      <c r="P132" s="2"/>
      <c r="Q132" s="2"/>
      <c r="R132" s="2"/>
    </row>
    <row r="133" spans="1:18" x14ac:dyDescent="0.3">
      <c r="A133" s="1"/>
      <c r="B133" s="2" t="s">
        <v>443</v>
      </c>
      <c r="C133" s="2" t="s">
        <v>413</v>
      </c>
      <c r="D133" s="99"/>
      <c r="E133" s="15"/>
      <c r="F133" s="99"/>
      <c r="G133" s="99"/>
      <c r="H133" s="15"/>
      <c r="I133" s="2"/>
      <c r="J133" s="2"/>
      <c r="K133" s="2"/>
      <c r="L133" s="2"/>
      <c r="M133" s="2"/>
      <c r="N133" s="2"/>
      <c r="O133" s="2"/>
      <c r="P133" s="2"/>
      <c r="Q133" s="2"/>
      <c r="R133" s="2"/>
    </row>
    <row r="134" spans="1:18" x14ac:dyDescent="0.3">
      <c r="A134" s="1" t="s">
        <v>198</v>
      </c>
      <c r="B134" s="2" t="s">
        <v>443</v>
      </c>
      <c r="C134" s="2" t="s">
        <v>414</v>
      </c>
      <c r="D134" s="99"/>
      <c r="E134" s="15"/>
      <c r="F134" s="99"/>
      <c r="G134" s="99"/>
      <c r="H134" s="15"/>
      <c r="I134" s="2"/>
      <c r="J134" s="2"/>
      <c r="K134" s="2"/>
      <c r="L134" s="2"/>
      <c r="M134" s="2"/>
      <c r="N134" s="2"/>
      <c r="O134" s="2"/>
      <c r="P134" s="2"/>
      <c r="Q134" s="2"/>
      <c r="R134" s="2"/>
    </row>
    <row r="135" spans="1:18" x14ac:dyDescent="0.3">
      <c r="A135" s="1" t="s">
        <v>197</v>
      </c>
      <c r="B135" s="2" t="s">
        <v>443</v>
      </c>
      <c r="C135" s="2" t="s">
        <v>415</v>
      </c>
      <c r="D135" s="99"/>
      <c r="E135" s="15"/>
      <c r="F135" s="99"/>
      <c r="G135" s="99"/>
      <c r="H135" s="15"/>
      <c r="I135" s="2"/>
      <c r="J135" s="2"/>
      <c r="K135" s="2"/>
      <c r="L135" s="2"/>
      <c r="M135" s="2"/>
      <c r="N135" s="2"/>
      <c r="O135" s="2"/>
      <c r="P135" s="2"/>
      <c r="Q135" s="2"/>
      <c r="R135" s="2"/>
    </row>
    <row r="136" spans="1:18" x14ac:dyDescent="0.3">
      <c r="A136" s="1" t="s">
        <v>85</v>
      </c>
      <c r="B136" s="2" t="s">
        <v>452</v>
      </c>
      <c r="C136" s="2" t="s">
        <v>60</v>
      </c>
      <c r="D136" s="99"/>
      <c r="E136" s="15"/>
      <c r="F136" s="99"/>
      <c r="G136" s="99"/>
      <c r="H136" s="15"/>
      <c r="I136" s="2"/>
      <c r="J136" s="2"/>
      <c r="K136" s="2"/>
      <c r="L136" s="2"/>
      <c r="M136" s="2"/>
      <c r="N136" s="2"/>
      <c r="O136" s="2"/>
      <c r="P136" s="2"/>
      <c r="Q136" s="2"/>
      <c r="R136" s="2"/>
    </row>
    <row r="137" spans="1:18" x14ac:dyDescent="0.3">
      <c r="A137" s="1" t="s">
        <v>14</v>
      </c>
      <c r="B137" s="2" t="s">
        <v>444</v>
      </c>
      <c r="C137" s="2" t="s">
        <v>416</v>
      </c>
      <c r="D137" s="99"/>
      <c r="E137" s="15"/>
      <c r="F137" s="99"/>
      <c r="G137" s="99"/>
      <c r="H137" s="15"/>
      <c r="I137" s="2"/>
      <c r="J137" s="2"/>
      <c r="K137" s="2"/>
      <c r="L137" s="2"/>
      <c r="M137" s="2"/>
      <c r="N137" s="2"/>
      <c r="O137" s="2"/>
      <c r="P137" s="2"/>
      <c r="Q137" s="2"/>
      <c r="R137" s="2"/>
    </row>
    <row r="138" spans="1:18" x14ac:dyDescent="0.3">
      <c r="A138" s="1" t="s">
        <v>14</v>
      </c>
      <c r="B138" s="2" t="s">
        <v>444</v>
      </c>
      <c r="C138" s="2" t="s">
        <v>417</v>
      </c>
      <c r="D138" s="99"/>
      <c r="E138" s="15"/>
      <c r="F138" s="99"/>
      <c r="G138" s="99"/>
      <c r="H138" s="15"/>
      <c r="I138" s="2"/>
      <c r="J138" s="2"/>
      <c r="K138" s="2"/>
      <c r="L138" s="2"/>
      <c r="M138" s="2"/>
      <c r="N138" s="2"/>
      <c r="O138" s="2"/>
      <c r="P138" s="2"/>
      <c r="Q138" s="2"/>
      <c r="R138" s="2"/>
    </row>
    <row r="139" spans="1:18" x14ac:dyDescent="0.3">
      <c r="A139" s="1" t="s">
        <v>14</v>
      </c>
      <c r="B139" s="2" t="s">
        <v>444</v>
      </c>
      <c r="C139" s="2" t="s">
        <v>418</v>
      </c>
      <c r="D139" s="99"/>
      <c r="E139" s="15"/>
      <c r="F139" s="99"/>
      <c r="G139" s="99"/>
      <c r="H139" s="15"/>
      <c r="I139" s="2"/>
      <c r="J139" s="2"/>
      <c r="K139" s="2"/>
      <c r="L139" s="2"/>
      <c r="M139" s="2"/>
      <c r="N139" s="2"/>
      <c r="O139" s="2"/>
      <c r="P139" s="2"/>
      <c r="Q139" s="2"/>
      <c r="R139" s="2"/>
    </row>
    <row r="140" spans="1:18" x14ac:dyDescent="0.3">
      <c r="A140" s="1" t="s">
        <v>14</v>
      </c>
      <c r="B140" s="2" t="s">
        <v>445</v>
      </c>
      <c r="C140" s="2" t="s">
        <v>419</v>
      </c>
      <c r="D140" s="99"/>
      <c r="E140" s="15"/>
      <c r="F140" s="99"/>
      <c r="G140" s="99"/>
      <c r="H140" s="15"/>
      <c r="I140" s="2"/>
      <c r="J140" s="2"/>
      <c r="K140" s="2"/>
      <c r="L140" s="2"/>
      <c r="M140" s="2"/>
      <c r="N140" s="2"/>
      <c r="O140" s="2"/>
      <c r="P140" s="2"/>
      <c r="Q140" s="2"/>
      <c r="R140" s="2"/>
    </row>
    <row r="141" spans="1:18" x14ac:dyDescent="0.3">
      <c r="A141" s="1" t="s">
        <v>85</v>
      </c>
      <c r="B141" s="2" t="s">
        <v>446</v>
      </c>
      <c r="C141" s="2" t="s">
        <v>28</v>
      </c>
      <c r="D141" s="99"/>
      <c r="E141" s="15"/>
      <c r="F141" s="99"/>
      <c r="G141" s="99"/>
      <c r="H141" s="15"/>
      <c r="I141" s="2"/>
      <c r="J141" s="2"/>
      <c r="K141" s="2"/>
      <c r="L141" s="2"/>
      <c r="M141" s="2"/>
      <c r="N141" s="2"/>
      <c r="O141" s="2"/>
      <c r="P141" s="2"/>
      <c r="Q141" s="2"/>
      <c r="R141" s="2"/>
    </row>
    <row r="142" spans="1:18" x14ac:dyDescent="0.3">
      <c r="A142" s="1" t="s">
        <v>197</v>
      </c>
      <c r="B142" s="2" t="s">
        <v>447</v>
      </c>
      <c r="C142" s="2" t="s">
        <v>420</v>
      </c>
      <c r="D142" s="99"/>
      <c r="E142" s="15"/>
      <c r="F142" s="99"/>
      <c r="G142" s="99"/>
      <c r="H142" s="15"/>
      <c r="I142" s="2"/>
      <c r="J142" s="2"/>
      <c r="K142" s="2"/>
      <c r="L142" s="2"/>
      <c r="M142" s="2"/>
      <c r="N142" s="2"/>
      <c r="O142" s="2"/>
      <c r="P142" s="2"/>
      <c r="Q142" s="2"/>
      <c r="R142" s="2"/>
    </row>
    <row r="143" spans="1:18" x14ac:dyDescent="0.3">
      <c r="A143" s="1" t="s">
        <v>197</v>
      </c>
      <c r="B143" s="2" t="s">
        <v>448</v>
      </c>
      <c r="C143" s="2" t="s">
        <v>421</v>
      </c>
      <c r="D143" s="99"/>
      <c r="E143" s="15"/>
      <c r="F143" s="99"/>
      <c r="G143" s="99"/>
      <c r="H143" s="15"/>
      <c r="I143" s="2"/>
      <c r="J143" s="2"/>
      <c r="K143" s="2"/>
      <c r="L143" s="2"/>
      <c r="M143" s="2"/>
      <c r="N143" s="2"/>
      <c r="O143" s="2"/>
      <c r="P143" s="2"/>
      <c r="Q143" s="2"/>
      <c r="R143" s="2"/>
    </row>
    <row r="144" spans="1:18" x14ac:dyDescent="0.3">
      <c r="A144" s="1" t="s">
        <v>197</v>
      </c>
      <c r="B144" s="2" t="s">
        <v>448</v>
      </c>
      <c r="C144" s="2" t="s">
        <v>422</v>
      </c>
      <c r="D144" s="99"/>
      <c r="E144" s="15"/>
      <c r="F144" s="99"/>
      <c r="G144" s="99"/>
      <c r="H144" s="15"/>
      <c r="I144" s="2"/>
      <c r="J144" s="2"/>
      <c r="K144" s="2"/>
      <c r="L144" s="2"/>
      <c r="M144" s="2"/>
      <c r="N144" s="2"/>
      <c r="O144" s="2"/>
      <c r="P144" s="2"/>
      <c r="Q144" s="2"/>
      <c r="R144" s="2"/>
    </row>
    <row r="145" spans="1:18" x14ac:dyDescent="0.3">
      <c r="A145" s="1" t="s">
        <v>197</v>
      </c>
      <c r="B145" s="2" t="s">
        <v>449</v>
      </c>
      <c r="C145" s="2" t="s">
        <v>423</v>
      </c>
      <c r="D145" s="99"/>
      <c r="E145" s="15"/>
      <c r="F145" s="99"/>
      <c r="G145" s="99"/>
      <c r="H145" s="15"/>
      <c r="I145" s="2"/>
      <c r="J145" s="2"/>
      <c r="K145" s="2"/>
      <c r="L145" s="2"/>
      <c r="M145" s="2"/>
      <c r="N145" s="2"/>
      <c r="O145" s="2"/>
      <c r="P145" s="2"/>
      <c r="Q145" s="2"/>
      <c r="R145" s="2"/>
    </row>
    <row r="146" spans="1:18" x14ac:dyDescent="0.3">
      <c r="A146" s="1" t="s">
        <v>197</v>
      </c>
      <c r="B146" s="2" t="s">
        <v>449</v>
      </c>
      <c r="C146" s="2" t="s">
        <v>424</v>
      </c>
      <c r="D146" s="99"/>
      <c r="E146" s="15"/>
      <c r="F146" s="99"/>
      <c r="G146" s="99"/>
      <c r="H146" s="15"/>
      <c r="I146" s="2"/>
      <c r="J146" s="2"/>
      <c r="K146" s="2"/>
      <c r="L146" s="2"/>
      <c r="M146" s="2"/>
      <c r="N146" s="2"/>
      <c r="O146" s="2"/>
      <c r="P146" s="2"/>
      <c r="Q146" s="2"/>
      <c r="R146" s="2"/>
    </row>
    <row r="147" spans="1:18" x14ac:dyDescent="0.3">
      <c r="A147" s="1" t="s">
        <v>13</v>
      </c>
      <c r="B147" s="2" t="s">
        <v>449</v>
      </c>
      <c r="C147" s="2" t="s">
        <v>21</v>
      </c>
      <c r="D147" s="99"/>
      <c r="E147" s="15"/>
      <c r="F147" s="99"/>
      <c r="G147" s="99"/>
      <c r="H147" s="15"/>
      <c r="I147" s="2"/>
      <c r="J147" s="2"/>
      <c r="K147" s="2"/>
      <c r="L147" s="2"/>
      <c r="M147" s="2"/>
      <c r="N147" s="2"/>
      <c r="O147" s="2"/>
      <c r="P147" s="2"/>
      <c r="Q147" s="2"/>
      <c r="R147" s="2"/>
    </row>
    <row r="148" spans="1:18" x14ac:dyDescent="0.3">
      <c r="A148" s="1" t="s">
        <v>197</v>
      </c>
      <c r="B148" s="2" t="s">
        <v>449</v>
      </c>
      <c r="C148" s="2" t="s">
        <v>22</v>
      </c>
      <c r="D148" s="99"/>
      <c r="E148" s="15"/>
      <c r="F148" s="99"/>
      <c r="G148" s="99"/>
      <c r="H148" s="15"/>
      <c r="I148" s="2"/>
      <c r="J148" s="2"/>
      <c r="K148" s="2"/>
      <c r="L148" s="2"/>
      <c r="M148" s="2"/>
      <c r="N148" s="2"/>
      <c r="O148" s="2"/>
      <c r="P148" s="2"/>
      <c r="Q148" s="2"/>
      <c r="R148" s="2"/>
    </row>
    <row r="149" spans="1:18" x14ac:dyDescent="0.3">
      <c r="A149" s="1" t="s">
        <v>14</v>
      </c>
      <c r="B149" s="2" t="s">
        <v>449</v>
      </c>
      <c r="C149" s="2" t="s">
        <v>24</v>
      </c>
      <c r="D149" s="99"/>
      <c r="E149" s="15"/>
      <c r="F149" s="99"/>
      <c r="G149" s="99"/>
      <c r="H149" s="15"/>
      <c r="I149" s="2"/>
      <c r="J149" s="2"/>
      <c r="K149" s="2"/>
      <c r="L149" s="2"/>
      <c r="M149" s="2"/>
      <c r="N149" s="2"/>
      <c r="O149" s="2"/>
      <c r="P149" s="2"/>
      <c r="Q149" s="2"/>
      <c r="R149" s="2"/>
    </row>
    <row r="150" spans="1:18" x14ac:dyDescent="0.3">
      <c r="A150" s="1" t="s">
        <v>439</v>
      </c>
      <c r="B150" s="2" t="s">
        <v>449</v>
      </c>
      <c r="C150" s="2" t="s">
        <v>425</v>
      </c>
      <c r="D150" s="99"/>
      <c r="E150" s="15"/>
      <c r="F150" s="99"/>
      <c r="G150" s="99"/>
      <c r="H150" s="15"/>
      <c r="I150" s="2"/>
      <c r="J150" s="2"/>
      <c r="K150" s="2"/>
      <c r="L150" s="2"/>
      <c r="M150" s="2"/>
      <c r="N150" s="2"/>
      <c r="O150" s="2"/>
      <c r="P150" s="2"/>
      <c r="Q150" s="2"/>
      <c r="R150" s="2"/>
    </row>
    <row r="151" spans="1:18" x14ac:dyDescent="0.3">
      <c r="A151" s="1" t="s">
        <v>84</v>
      </c>
      <c r="B151" s="2" t="s">
        <v>449</v>
      </c>
      <c r="C151" s="2" t="s">
        <v>426</v>
      </c>
      <c r="D151" s="99"/>
      <c r="E151" s="15"/>
      <c r="F151" s="99"/>
      <c r="G151" s="99"/>
      <c r="H151" s="15"/>
      <c r="I151" s="2"/>
      <c r="J151" s="2"/>
      <c r="K151" s="2"/>
      <c r="L151" s="2"/>
      <c r="M151" s="2"/>
      <c r="N151" s="2"/>
      <c r="O151" s="2"/>
      <c r="P151" s="2"/>
      <c r="Q151" s="2"/>
      <c r="R151" s="2"/>
    </row>
    <row r="152" spans="1:18" x14ac:dyDescent="0.3">
      <c r="A152" s="1" t="s">
        <v>197</v>
      </c>
      <c r="B152" s="2" t="s">
        <v>449</v>
      </c>
      <c r="C152" s="2" t="s">
        <v>30</v>
      </c>
      <c r="D152" s="99"/>
      <c r="E152" s="15"/>
      <c r="F152" s="99"/>
      <c r="G152" s="99"/>
      <c r="H152" s="15"/>
      <c r="I152" s="2"/>
      <c r="J152" s="2"/>
      <c r="K152" s="2"/>
      <c r="L152" s="2"/>
      <c r="M152" s="2"/>
      <c r="N152" s="2"/>
      <c r="O152" s="2"/>
      <c r="P152" s="2"/>
      <c r="Q152" s="2"/>
      <c r="R152" s="2"/>
    </row>
    <row r="153" spans="1:18" x14ac:dyDescent="0.3">
      <c r="A153" s="1" t="s">
        <v>13</v>
      </c>
      <c r="B153" s="2" t="s">
        <v>449</v>
      </c>
      <c r="C153" s="2" t="s">
        <v>31</v>
      </c>
      <c r="D153" s="99"/>
      <c r="E153" s="15"/>
      <c r="F153" s="99"/>
      <c r="G153" s="99"/>
      <c r="H153" s="15"/>
      <c r="I153" s="2"/>
      <c r="J153" s="2"/>
      <c r="K153" s="2"/>
      <c r="L153" s="2"/>
      <c r="M153" s="2"/>
      <c r="N153" s="2"/>
      <c r="O153" s="2"/>
      <c r="P153" s="2"/>
      <c r="Q153" s="2"/>
      <c r="R153" s="2"/>
    </row>
    <row r="154" spans="1:18" x14ac:dyDescent="0.3">
      <c r="A154" s="1" t="s">
        <v>197</v>
      </c>
      <c r="B154" s="2" t="s">
        <v>449</v>
      </c>
      <c r="C154" s="2" t="s">
        <v>87</v>
      </c>
      <c r="D154" s="99"/>
      <c r="E154" s="15"/>
      <c r="F154" s="99"/>
      <c r="G154" s="99"/>
      <c r="H154" s="15"/>
      <c r="I154" s="2"/>
      <c r="J154" s="2"/>
      <c r="K154" s="2"/>
      <c r="L154" s="2"/>
      <c r="M154" s="2"/>
      <c r="N154" s="2"/>
      <c r="O154" s="2"/>
      <c r="P154" s="2"/>
      <c r="Q154" s="2"/>
      <c r="R154" s="2"/>
    </row>
    <row r="155" spans="1:18" x14ac:dyDescent="0.3">
      <c r="A155" s="1" t="s">
        <v>198</v>
      </c>
      <c r="B155" s="2" t="s">
        <v>449</v>
      </c>
      <c r="C155" s="2" t="s">
        <v>32</v>
      </c>
      <c r="D155" s="99"/>
      <c r="E155" s="15"/>
      <c r="F155" s="99"/>
      <c r="G155" s="99"/>
      <c r="H155" s="15"/>
      <c r="I155" s="2"/>
      <c r="J155" s="2"/>
      <c r="K155" s="2"/>
      <c r="L155" s="2"/>
      <c r="M155" s="2"/>
      <c r="N155" s="2"/>
      <c r="O155" s="2"/>
      <c r="P155" s="2"/>
      <c r="Q155" s="2"/>
      <c r="R155" s="2"/>
    </row>
    <row r="156" spans="1:18" x14ac:dyDescent="0.3">
      <c r="A156" s="1" t="s">
        <v>13</v>
      </c>
      <c r="B156" s="2" t="s">
        <v>449</v>
      </c>
      <c r="C156" s="2" t="s">
        <v>33</v>
      </c>
      <c r="D156" s="99"/>
      <c r="E156" s="15"/>
      <c r="F156" s="99"/>
      <c r="G156" s="99"/>
      <c r="H156" s="15"/>
      <c r="I156" s="2"/>
      <c r="J156" s="2"/>
      <c r="K156" s="2"/>
      <c r="L156" s="2"/>
      <c r="M156" s="2"/>
      <c r="N156" s="2"/>
      <c r="O156" s="2"/>
      <c r="P156" s="2"/>
      <c r="Q156" s="2"/>
      <c r="R156" s="2"/>
    </row>
    <row r="157" spans="1:18" x14ac:dyDescent="0.3">
      <c r="A157" s="4" t="s">
        <v>85</v>
      </c>
      <c r="B157" s="2" t="s">
        <v>449</v>
      </c>
      <c r="C157" s="4" t="s">
        <v>34</v>
      </c>
      <c r="D157" s="99"/>
      <c r="E157" s="15"/>
      <c r="F157" s="99"/>
      <c r="G157" s="99"/>
      <c r="H157" s="15"/>
      <c r="I157" s="2"/>
      <c r="J157" s="2"/>
      <c r="K157" s="2"/>
      <c r="L157" s="2"/>
      <c r="M157" s="2"/>
      <c r="N157" s="2"/>
      <c r="O157" s="2"/>
      <c r="P157" s="2"/>
      <c r="Q157" s="2"/>
      <c r="R157" s="2"/>
    </row>
    <row r="158" spans="1:18" x14ac:dyDescent="0.3">
      <c r="A158" s="4" t="s">
        <v>13</v>
      </c>
      <c r="B158" s="4" t="s">
        <v>449</v>
      </c>
      <c r="C158" s="4" t="s">
        <v>35</v>
      </c>
      <c r="D158" s="104"/>
      <c r="E158" s="15"/>
      <c r="F158" s="99"/>
      <c r="G158" s="105"/>
      <c r="H158" s="15"/>
      <c r="I158" s="2"/>
      <c r="J158" s="2"/>
      <c r="K158" s="2"/>
      <c r="L158" s="2"/>
      <c r="M158" s="2"/>
      <c r="N158" s="2"/>
      <c r="O158" s="2"/>
      <c r="P158" s="2"/>
      <c r="Q158" s="2"/>
      <c r="R158" s="2"/>
    </row>
    <row r="159" spans="1:18" x14ac:dyDescent="0.3">
      <c r="A159" s="1" t="s">
        <v>198</v>
      </c>
      <c r="B159" s="1" t="s">
        <v>449</v>
      </c>
      <c r="C159" s="1" t="s">
        <v>36</v>
      </c>
      <c r="D159" s="101"/>
      <c r="E159" s="15"/>
      <c r="F159" s="99"/>
      <c r="G159" s="105"/>
      <c r="H159" s="15"/>
      <c r="I159" s="2"/>
      <c r="J159" s="2"/>
      <c r="K159" s="2"/>
      <c r="L159" s="2"/>
      <c r="M159" s="2"/>
      <c r="N159" s="2"/>
      <c r="O159" s="2"/>
      <c r="P159" s="2"/>
      <c r="Q159" s="2"/>
      <c r="R159" s="2"/>
    </row>
    <row r="160" spans="1:18" x14ac:dyDescent="0.3">
      <c r="A160" s="4" t="s">
        <v>13</v>
      </c>
      <c r="B160" s="4" t="s">
        <v>449</v>
      </c>
      <c r="C160" s="4" t="s">
        <v>427</v>
      </c>
      <c r="D160" s="104"/>
      <c r="E160" s="15"/>
      <c r="F160" s="99"/>
      <c r="G160" s="105"/>
      <c r="H160" s="15"/>
      <c r="I160" s="2"/>
      <c r="J160" s="2"/>
      <c r="K160" s="2"/>
      <c r="L160" s="2"/>
      <c r="M160" s="2"/>
      <c r="N160" s="2"/>
      <c r="O160" s="2"/>
      <c r="P160" s="2"/>
      <c r="Q160" s="2"/>
      <c r="R160" s="2"/>
    </row>
    <row r="161" spans="1:18" x14ac:dyDescent="0.3">
      <c r="A161" s="4" t="s">
        <v>13</v>
      </c>
      <c r="B161" s="4" t="s">
        <v>449</v>
      </c>
      <c r="C161" s="4" t="s">
        <v>428</v>
      </c>
      <c r="D161" s="104"/>
      <c r="E161" s="15"/>
      <c r="F161" s="99"/>
      <c r="G161" s="105"/>
      <c r="H161" s="15"/>
      <c r="I161" s="2"/>
      <c r="J161" s="2"/>
      <c r="K161" s="2"/>
      <c r="L161" s="2"/>
      <c r="M161" s="2"/>
      <c r="N161" s="2"/>
      <c r="O161" s="2"/>
      <c r="P161" s="2"/>
      <c r="Q161" s="2"/>
      <c r="R161" s="2"/>
    </row>
    <row r="162" spans="1:18" x14ac:dyDescent="0.3">
      <c r="A162" s="4" t="s">
        <v>13</v>
      </c>
      <c r="B162" s="4" t="s">
        <v>449</v>
      </c>
      <c r="C162" s="4" t="s">
        <v>429</v>
      </c>
      <c r="D162" s="104"/>
      <c r="E162" s="15"/>
      <c r="F162" s="99"/>
      <c r="G162" s="105"/>
      <c r="H162" s="15"/>
      <c r="I162" s="2"/>
      <c r="J162" s="2"/>
      <c r="K162" s="2"/>
      <c r="L162" s="2"/>
      <c r="M162" s="2"/>
      <c r="N162" s="2"/>
      <c r="O162" s="2"/>
      <c r="P162" s="2"/>
      <c r="Q162" s="2"/>
      <c r="R162" s="2"/>
    </row>
    <row r="163" spans="1:18" x14ac:dyDescent="0.3">
      <c r="A163" s="1" t="s">
        <v>197</v>
      </c>
      <c r="B163" s="1" t="s">
        <v>449</v>
      </c>
      <c r="C163" s="1" t="s">
        <v>430</v>
      </c>
      <c r="D163" s="101"/>
      <c r="E163" s="15"/>
      <c r="F163" s="99"/>
      <c r="G163" s="105"/>
      <c r="H163" s="15"/>
      <c r="I163" s="2"/>
      <c r="J163" s="2"/>
      <c r="K163" s="2"/>
      <c r="L163" s="2"/>
      <c r="M163" s="2"/>
      <c r="N163" s="2"/>
      <c r="O163" s="2"/>
      <c r="P163" s="2"/>
      <c r="Q163" s="2"/>
      <c r="R163" s="2"/>
    </row>
    <row r="164" spans="1:18" x14ac:dyDescent="0.3">
      <c r="A164" s="1" t="s">
        <v>13</v>
      </c>
      <c r="B164" s="1" t="s">
        <v>449</v>
      </c>
      <c r="C164" s="1" t="s">
        <v>40</v>
      </c>
      <c r="D164" s="101"/>
      <c r="E164" s="15"/>
      <c r="F164" s="99"/>
      <c r="G164" s="105"/>
      <c r="H164" s="15"/>
      <c r="I164" s="2"/>
      <c r="J164" s="2"/>
      <c r="K164" s="2"/>
      <c r="L164" s="2"/>
      <c r="M164" s="2"/>
      <c r="N164" s="2"/>
      <c r="O164" s="2"/>
      <c r="P164" s="2"/>
      <c r="Q164" s="2"/>
      <c r="R164" s="2"/>
    </row>
    <row r="165" spans="1:18" x14ac:dyDescent="0.3">
      <c r="A165" s="1" t="s">
        <v>85</v>
      </c>
      <c r="B165" s="1" t="s">
        <v>449</v>
      </c>
      <c r="C165" s="1" t="s">
        <v>431</v>
      </c>
      <c r="D165" s="101"/>
      <c r="E165" s="15"/>
      <c r="F165" s="99"/>
      <c r="G165" s="105"/>
      <c r="H165" s="15"/>
      <c r="I165" s="2"/>
      <c r="J165" s="2"/>
      <c r="K165" s="2"/>
      <c r="L165" s="2"/>
      <c r="M165" s="2"/>
      <c r="N165" s="2"/>
      <c r="O165" s="2"/>
      <c r="P165" s="2"/>
      <c r="Q165" s="2"/>
      <c r="R165" s="2"/>
    </row>
    <row r="166" spans="1:18" x14ac:dyDescent="0.3">
      <c r="A166" s="2" t="s">
        <v>13</v>
      </c>
      <c r="B166" s="2" t="s">
        <v>449</v>
      </c>
      <c r="C166" s="2" t="s">
        <v>42</v>
      </c>
      <c r="D166" s="2"/>
      <c r="E166" s="2"/>
      <c r="F166" s="2"/>
      <c r="G166" s="2"/>
      <c r="H166" s="2"/>
      <c r="I166" s="2"/>
      <c r="J166" s="2"/>
      <c r="K166" s="2"/>
      <c r="L166" s="2"/>
      <c r="M166" s="2"/>
      <c r="N166" s="2"/>
      <c r="O166" s="2"/>
      <c r="P166" s="2"/>
      <c r="Q166" s="2"/>
      <c r="R166" s="2"/>
    </row>
    <row r="167" spans="1:18" x14ac:dyDescent="0.3">
      <c r="A167" s="2" t="s">
        <v>197</v>
      </c>
      <c r="B167" s="2" t="s">
        <v>449</v>
      </c>
      <c r="C167" s="2" t="s">
        <v>43</v>
      </c>
      <c r="D167" s="2"/>
      <c r="E167" s="2"/>
      <c r="F167" s="2"/>
      <c r="G167" s="2"/>
      <c r="H167" s="2"/>
      <c r="I167" s="2"/>
      <c r="J167" s="2"/>
      <c r="K167" s="2"/>
      <c r="L167" s="2"/>
      <c r="M167" s="2"/>
      <c r="N167" s="2"/>
      <c r="O167" s="2"/>
      <c r="P167" s="2"/>
      <c r="Q167" s="2"/>
      <c r="R167" s="2"/>
    </row>
    <row r="168" spans="1:18" x14ac:dyDescent="0.3">
      <c r="A168" s="2" t="s">
        <v>13</v>
      </c>
      <c r="B168" s="2" t="s">
        <v>449</v>
      </c>
      <c r="C168" s="2" t="s">
        <v>432</v>
      </c>
      <c r="D168" s="2"/>
      <c r="E168" s="2"/>
      <c r="F168" s="2"/>
      <c r="G168" s="2"/>
      <c r="H168" s="2"/>
      <c r="I168" s="2"/>
      <c r="J168" s="2"/>
      <c r="K168" s="2"/>
      <c r="L168" s="2"/>
      <c r="M168" s="2"/>
      <c r="N168" s="2"/>
      <c r="O168" s="2"/>
      <c r="P168" s="2"/>
      <c r="Q168" s="2"/>
      <c r="R168" s="2"/>
    </row>
    <row r="169" spans="1:18" x14ac:dyDescent="0.3">
      <c r="A169" s="2" t="s">
        <v>197</v>
      </c>
      <c r="B169" s="2" t="s">
        <v>449</v>
      </c>
      <c r="C169" s="2" t="s">
        <v>433</v>
      </c>
      <c r="D169" s="2"/>
      <c r="E169" s="2"/>
      <c r="F169" s="2"/>
      <c r="G169" s="2"/>
      <c r="H169" s="2"/>
      <c r="I169" s="2"/>
      <c r="J169" s="2"/>
      <c r="K169" s="2"/>
      <c r="L169" s="2"/>
      <c r="M169" s="2"/>
      <c r="N169" s="2"/>
      <c r="O169" s="2"/>
      <c r="P169" s="2"/>
      <c r="Q169" s="2"/>
      <c r="R169" s="2"/>
    </row>
    <row r="170" spans="1:18" x14ac:dyDescent="0.3">
      <c r="A170" s="2" t="s">
        <v>197</v>
      </c>
      <c r="B170" s="2" t="s">
        <v>449</v>
      </c>
      <c r="C170" s="2" t="s">
        <v>44</v>
      </c>
      <c r="D170" s="2"/>
      <c r="E170" s="2"/>
      <c r="F170" s="2"/>
      <c r="G170" s="2"/>
      <c r="H170" s="2"/>
      <c r="I170" s="2"/>
      <c r="J170" s="2"/>
      <c r="K170" s="2"/>
      <c r="L170" s="2"/>
      <c r="M170" s="2"/>
      <c r="N170" s="2"/>
      <c r="O170" s="2"/>
      <c r="P170" s="2"/>
      <c r="Q170" s="2"/>
      <c r="R170" s="2"/>
    </row>
    <row r="171" spans="1:18" x14ac:dyDescent="0.3">
      <c r="A171" s="2" t="s">
        <v>13</v>
      </c>
      <c r="B171" s="2" t="s">
        <v>449</v>
      </c>
      <c r="C171" s="2" t="s">
        <v>203</v>
      </c>
      <c r="D171" s="2"/>
      <c r="E171" s="2"/>
      <c r="F171" s="2"/>
      <c r="G171" s="2"/>
      <c r="H171" s="2"/>
      <c r="I171" s="2"/>
      <c r="J171" s="2"/>
      <c r="K171" s="2"/>
      <c r="L171" s="2"/>
      <c r="M171" s="2"/>
      <c r="N171" s="2"/>
      <c r="O171" s="2"/>
      <c r="P171" s="2"/>
      <c r="Q171" s="2"/>
      <c r="R171" s="2"/>
    </row>
    <row r="172" spans="1:18" x14ac:dyDescent="0.3">
      <c r="A172" s="2" t="s">
        <v>86</v>
      </c>
      <c r="B172" s="2" t="s">
        <v>449</v>
      </c>
      <c r="C172" s="2" t="s">
        <v>45</v>
      </c>
      <c r="D172" s="2"/>
      <c r="E172" s="2"/>
      <c r="F172" s="2"/>
      <c r="G172" s="2"/>
      <c r="H172" s="2"/>
      <c r="I172" s="2"/>
      <c r="J172" s="2"/>
      <c r="K172" s="2"/>
      <c r="L172" s="2"/>
      <c r="M172" s="2"/>
      <c r="N172" s="2"/>
      <c r="O172" s="2"/>
      <c r="P172" s="2"/>
      <c r="Q172" s="2"/>
      <c r="R172" s="2"/>
    </row>
    <row r="173" spans="1:18" x14ac:dyDescent="0.3">
      <c r="A173" s="2" t="s">
        <v>13</v>
      </c>
      <c r="B173" s="2" t="s">
        <v>449</v>
      </c>
      <c r="C173" s="2" t="s">
        <v>93</v>
      </c>
      <c r="D173" s="2"/>
      <c r="E173" s="2"/>
      <c r="F173" s="2"/>
      <c r="G173" s="2"/>
      <c r="H173" s="2"/>
      <c r="I173" s="2"/>
      <c r="J173" s="2"/>
      <c r="K173" s="2"/>
      <c r="L173" s="2"/>
      <c r="M173" s="2"/>
      <c r="N173" s="2"/>
      <c r="O173" s="2"/>
      <c r="P173" s="2"/>
      <c r="Q173" s="2"/>
      <c r="R173" s="2"/>
    </row>
    <row r="174" spans="1:18" x14ac:dyDescent="0.3">
      <c r="A174" s="2" t="s">
        <v>197</v>
      </c>
      <c r="B174" s="2" t="s">
        <v>449</v>
      </c>
      <c r="C174" s="2" t="s">
        <v>434</v>
      </c>
      <c r="D174" s="2"/>
      <c r="E174" s="2"/>
      <c r="F174" s="2"/>
      <c r="G174" s="2"/>
      <c r="H174" s="2"/>
      <c r="I174" s="2"/>
      <c r="J174" s="2"/>
      <c r="K174" s="2"/>
      <c r="L174" s="2"/>
      <c r="M174" s="2"/>
      <c r="N174" s="2"/>
      <c r="O174" s="2"/>
      <c r="P174" s="2"/>
      <c r="Q174" s="2"/>
      <c r="R174" s="2"/>
    </row>
    <row r="175" spans="1:18" x14ac:dyDescent="0.3">
      <c r="A175" s="2" t="s">
        <v>197</v>
      </c>
      <c r="B175" s="2" t="s">
        <v>450</v>
      </c>
      <c r="C175" s="2" t="s">
        <v>435</v>
      </c>
      <c r="D175" s="2"/>
      <c r="E175" s="2"/>
      <c r="F175" s="2"/>
      <c r="G175" s="2"/>
      <c r="H175" s="2"/>
      <c r="I175" s="2"/>
      <c r="J175" s="2"/>
      <c r="K175" s="2"/>
      <c r="L175" s="2"/>
      <c r="M175" s="2"/>
      <c r="N175" s="2"/>
      <c r="O175" s="2"/>
      <c r="P175" s="2"/>
      <c r="Q175" s="2"/>
      <c r="R175" s="2"/>
    </row>
    <row r="176" spans="1:18" x14ac:dyDescent="0.3">
      <c r="A176" s="2" t="s">
        <v>14</v>
      </c>
      <c r="B176" s="2" t="s">
        <v>451</v>
      </c>
      <c r="C176" s="2" t="s">
        <v>436</v>
      </c>
      <c r="D176" s="2"/>
      <c r="E176" s="2"/>
      <c r="F176" s="2"/>
      <c r="G176" s="2"/>
      <c r="H176" s="2"/>
      <c r="I176" s="2"/>
      <c r="J176" s="2"/>
      <c r="K176" s="2"/>
      <c r="L176" s="2"/>
      <c r="M176" s="2"/>
      <c r="N176" s="2"/>
      <c r="O176" s="2"/>
      <c r="P176" s="2"/>
      <c r="Q176" s="2"/>
      <c r="R176" s="2"/>
    </row>
    <row r="177" spans="1:18" x14ac:dyDescent="0.3">
      <c r="A177" s="4" t="s">
        <v>197</v>
      </c>
      <c r="B177" s="4" t="s">
        <v>440</v>
      </c>
      <c r="C177" s="4" t="s">
        <v>320</v>
      </c>
      <c r="D177" s="100"/>
      <c r="E177" s="15"/>
      <c r="F177" s="99"/>
      <c r="G177" s="99"/>
      <c r="H177" s="15"/>
      <c r="I177" s="2"/>
      <c r="J177" s="2"/>
      <c r="K177" s="2"/>
      <c r="L177" s="2"/>
      <c r="M177" s="2"/>
      <c r="N177" s="2"/>
      <c r="O177" s="2"/>
      <c r="P177" s="2"/>
      <c r="Q177" s="2"/>
      <c r="R177" s="2"/>
    </row>
  </sheetData>
  <mergeCells count="1">
    <mergeCell ref="A1:R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O1530"/>
  <sheetViews>
    <sheetView workbookViewId="0">
      <selection activeCell="F89" sqref="F89"/>
    </sheetView>
  </sheetViews>
  <sheetFormatPr defaultColWidth="9.109375" defaultRowHeight="14.4" x14ac:dyDescent="0.3"/>
  <cols>
    <col min="1" max="1" width="5.5546875" style="19" customWidth="1"/>
    <col min="2" max="2" width="14.44140625" style="19" bestFit="1" customWidth="1"/>
    <col min="3" max="3" width="47.44140625" style="2" customWidth="1"/>
    <col min="4" max="4" width="16.6640625" style="19" customWidth="1"/>
    <col min="5" max="5" width="15.44140625" style="19" bestFit="1" customWidth="1"/>
    <col min="6" max="6" width="22.6640625" style="19" customWidth="1"/>
    <col min="7" max="7" width="15.6640625" style="19" customWidth="1"/>
    <col min="8" max="8" width="14.44140625" style="19" bestFit="1" customWidth="1"/>
    <col min="9" max="9" width="14" style="19" bestFit="1" customWidth="1"/>
    <col min="10" max="10" width="12.109375" style="19" bestFit="1" customWidth="1"/>
    <col min="11" max="12" width="14.109375" style="19" customWidth="1"/>
    <col min="13" max="13" width="13.44140625" style="19" customWidth="1"/>
    <col min="14" max="14" width="14.33203125" style="19" customWidth="1"/>
    <col min="15" max="15" width="18.33203125" style="19" customWidth="1"/>
    <col min="16" max="16384" width="9.109375" style="16"/>
  </cols>
  <sheetData>
    <row r="1" spans="1:15" x14ac:dyDescent="0.3">
      <c r="A1" s="134" t="s">
        <v>11</v>
      </c>
      <c r="B1" s="135"/>
      <c r="C1" s="135"/>
      <c r="D1" s="135"/>
      <c r="E1" s="135"/>
      <c r="F1" s="135"/>
      <c r="G1" s="135"/>
      <c r="H1" s="135"/>
      <c r="I1" s="135"/>
      <c r="J1" s="135"/>
      <c r="K1" s="135"/>
      <c r="L1" s="135"/>
      <c r="M1" s="135"/>
      <c r="N1" s="135"/>
      <c r="O1" s="136"/>
    </row>
    <row r="2" spans="1:15" s="18" customFormat="1" ht="43.2" x14ac:dyDescent="0.3">
      <c r="A2" s="17" t="s">
        <v>12</v>
      </c>
      <c r="B2" s="17" t="s">
        <v>8</v>
      </c>
      <c r="C2" s="59" t="s">
        <v>0</v>
      </c>
      <c r="D2" s="17" t="s">
        <v>1</v>
      </c>
      <c r="E2" s="17" t="s">
        <v>2</v>
      </c>
      <c r="F2" s="17" t="s">
        <v>3</v>
      </c>
      <c r="G2" s="17" t="s">
        <v>4</v>
      </c>
      <c r="H2" s="17" t="s">
        <v>5</v>
      </c>
      <c r="I2" s="17" t="s">
        <v>6</v>
      </c>
      <c r="J2" s="17" t="s">
        <v>7</v>
      </c>
      <c r="K2" s="17" t="s">
        <v>15</v>
      </c>
      <c r="L2" s="17" t="s">
        <v>16</v>
      </c>
      <c r="M2" s="17" t="s">
        <v>17</v>
      </c>
      <c r="N2" s="17" t="s">
        <v>18</v>
      </c>
      <c r="O2" s="17" t="s">
        <v>19</v>
      </c>
    </row>
    <row r="3" spans="1:15" x14ac:dyDescent="0.3">
      <c r="A3" s="9" t="s">
        <v>13</v>
      </c>
      <c r="B3" s="19" t="s">
        <v>10</v>
      </c>
      <c r="C3" s="2" t="s">
        <v>21</v>
      </c>
      <c r="D3" s="10">
        <v>315000</v>
      </c>
      <c r="E3" s="20">
        <v>44586</v>
      </c>
      <c r="F3" s="48">
        <v>250000</v>
      </c>
      <c r="G3" s="11">
        <v>44589</v>
      </c>
      <c r="H3" s="21">
        <v>292713.05</v>
      </c>
      <c r="I3" s="20">
        <v>44628</v>
      </c>
      <c r="J3" s="20">
        <v>44628</v>
      </c>
      <c r="K3" s="21"/>
      <c r="L3" s="20"/>
      <c r="M3" s="12">
        <v>0</v>
      </c>
      <c r="N3" s="22">
        <v>2144.4583333333335</v>
      </c>
      <c r="O3" s="21">
        <f t="shared" ref="O3:O34" si="0">+SUM(M3,N3)</f>
        <v>2144.4583333333335</v>
      </c>
    </row>
    <row r="4" spans="1:15" x14ac:dyDescent="0.3">
      <c r="A4" s="9" t="s">
        <v>84</v>
      </c>
      <c r="B4" s="19" t="s">
        <v>10</v>
      </c>
      <c r="C4" s="2" t="s">
        <v>22</v>
      </c>
      <c r="D4" s="10">
        <v>13000000</v>
      </c>
      <c r="E4" s="32" t="s">
        <v>156</v>
      </c>
      <c r="F4" s="48">
        <v>13000000</v>
      </c>
      <c r="G4" s="11" t="s">
        <v>156</v>
      </c>
      <c r="H4" s="21">
        <v>17360131.460000001</v>
      </c>
      <c r="I4" s="20">
        <v>44635</v>
      </c>
      <c r="J4" s="20">
        <v>44635</v>
      </c>
      <c r="K4" s="21"/>
      <c r="L4" s="20"/>
      <c r="M4" s="12">
        <v>0</v>
      </c>
      <c r="N4" s="22">
        <v>0</v>
      </c>
      <c r="O4" s="21">
        <f t="shared" si="0"/>
        <v>0</v>
      </c>
    </row>
    <row r="5" spans="1:15" x14ac:dyDescent="0.3">
      <c r="A5" s="9" t="s">
        <v>84</v>
      </c>
      <c r="B5" s="19" t="s">
        <v>10</v>
      </c>
      <c r="C5" s="2" t="s">
        <v>23</v>
      </c>
      <c r="D5" s="10">
        <v>51146240</v>
      </c>
      <c r="E5" s="32" t="s">
        <v>156</v>
      </c>
      <c r="F5" s="14">
        <v>51146240</v>
      </c>
      <c r="G5" s="11" t="s">
        <v>156</v>
      </c>
      <c r="H5" s="21">
        <v>73853203.640000001</v>
      </c>
      <c r="I5" s="20">
        <v>44635</v>
      </c>
      <c r="J5" s="20">
        <v>44635</v>
      </c>
      <c r="K5" s="21"/>
      <c r="L5" s="20"/>
      <c r="M5" s="12">
        <v>0</v>
      </c>
      <c r="N5" s="22">
        <v>0</v>
      </c>
      <c r="O5" s="21">
        <f t="shared" si="0"/>
        <v>0</v>
      </c>
    </row>
    <row r="6" spans="1:15" x14ac:dyDescent="0.3">
      <c r="A6" s="9" t="s">
        <v>14</v>
      </c>
      <c r="B6" s="19" t="s">
        <v>10</v>
      </c>
      <c r="C6" s="2" t="s">
        <v>24</v>
      </c>
      <c r="D6" s="10">
        <v>84000</v>
      </c>
      <c r="E6" s="20">
        <v>44586</v>
      </c>
      <c r="F6" s="48">
        <v>85000</v>
      </c>
      <c r="G6" s="11">
        <v>44592</v>
      </c>
      <c r="H6" s="21">
        <v>61912.59</v>
      </c>
      <c r="I6" s="20">
        <v>44630</v>
      </c>
      <c r="J6" s="20">
        <v>44630</v>
      </c>
      <c r="K6" s="21">
        <f>+F6-H6</f>
        <v>23087.410000000003</v>
      </c>
      <c r="L6" s="20" t="s">
        <v>155</v>
      </c>
      <c r="M6" s="12">
        <v>0</v>
      </c>
      <c r="N6" s="22">
        <v>0</v>
      </c>
      <c r="O6" s="21">
        <f t="shared" si="0"/>
        <v>0</v>
      </c>
    </row>
    <row r="7" spans="1:15" x14ac:dyDescent="0.3">
      <c r="A7" s="9" t="s">
        <v>84</v>
      </c>
      <c r="B7" s="19" t="s">
        <v>10</v>
      </c>
      <c r="C7" s="2" t="s">
        <v>25</v>
      </c>
      <c r="D7" s="10">
        <v>2350000</v>
      </c>
      <c r="E7" s="20">
        <v>44586</v>
      </c>
      <c r="F7" s="48">
        <v>2350000</v>
      </c>
      <c r="G7" s="11">
        <v>44592</v>
      </c>
      <c r="H7" s="21">
        <v>1864389.07</v>
      </c>
      <c r="I7" s="20">
        <v>44631</v>
      </c>
      <c r="J7" s="20">
        <v>44631</v>
      </c>
      <c r="K7" s="21"/>
      <c r="L7" s="20"/>
      <c r="M7" s="12">
        <v>0</v>
      </c>
      <c r="N7" s="22">
        <v>0</v>
      </c>
      <c r="O7" s="21">
        <f t="shared" si="0"/>
        <v>0</v>
      </c>
    </row>
    <row r="8" spans="1:15" x14ac:dyDescent="0.3">
      <c r="A8" s="9" t="s">
        <v>84</v>
      </c>
      <c r="B8" s="19" t="s">
        <v>10</v>
      </c>
      <c r="C8" s="2" t="s">
        <v>26</v>
      </c>
      <c r="D8" s="10">
        <v>420000</v>
      </c>
      <c r="E8" s="20">
        <v>44586</v>
      </c>
      <c r="F8" s="48">
        <v>200000</v>
      </c>
      <c r="G8" s="11">
        <v>44592</v>
      </c>
      <c r="H8" s="21">
        <v>334578.53999999998</v>
      </c>
      <c r="I8" s="20">
        <v>44643</v>
      </c>
      <c r="J8" s="20">
        <v>44643</v>
      </c>
      <c r="K8" s="21"/>
      <c r="L8" s="20"/>
      <c r="M8" s="12">
        <v>0</v>
      </c>
      <c r="N8" s="22">
        <v>7258.166666666667</v>
      </c>
      <c r="O8" s="21">
        <f t="shared" si="0"/>
        <v>7258.166666666667</v>
      </c>
    </row>
    <row r="9" spans="1:15" x14ac:dyDescent="0.3">
      <c r="A9" s="9" t="s">
        <v>85</v>
      </c>
      <c r="B9" s="19" t="s">
        <v>10</v>
      </c>
      <c r="C9" s="3" t="s">
        <v>28</v>
      </c>
      <c r="D9" s="10">
        <v>2350000</v>
      </c>
      <c r="E9" s="20">
        <v>44586</v>
      </c>
      <c r="F9" s="48">
        <v>2200000</v>
      </c>
      <c r="G9" s="11">
        <v>44588</v>
      </c>
      <c r="H9" s="21">
        <v>2379928.61</v>
      </c>
      <c r="I9" s="20">
        <v>44627</v>
      </c>
      <c r="J9" s="20">
        <v>44627</v>
      </c>
      <c r="K9" s="21"/>
      <c r="L9" s="20"/>
      <c r="M9" s="12">
        <v>0</v>
      </c>
      <c r="N9" s="22">
        <v>4948.75</v>
      </c>
      <c r="O9" s="21">
        <f t="shared" si="0"/>
        <v>4948.75</v>
      </c>
    </row>
    <row r="10" spans="1:15" x14ac:dyDescent="0.3">
      <c r="A10" s="9" t="s">
        <v>85</v>
      </c>
      <c r="B10" s="19" t="s">
        <v>10</v>
      </c>
      <c r="C10" s="5" t="s">
        <v>29</v>
      </c>
      <c r="D10" s="10">
        <v>882000</v>
      </c>
      <c r="E10" s="20">
        <v>44586</v>
      </c>
      <c r="F10" s="48">
        <v>890000</v>
      </c>
      <c r="G10" s="11">
        <v>44593</v>
      </c>
      <c r="H10" s="21">
        <v>875597.52</v>
      </c>
      <c r="I10" s="20">
        <v>44638</v>
      </c>
      <c r="J10" s="20">
        <v>44638</v>
      </c>
      <c r="K10" s="21">
        <f>+F10-H10</f>
        <v>14402.479999999981</v>
      </c>
      <c r="L10" s="20" t="s">
        <v>155</v>
      </c>
      <c r="M10" s="12">
        <v>969.95500000000015</v>
      </c>
      <c r="N10" s="22">
        <v>0</v>
      </c>
      <c r="O10" s="21">
        <f t="shared" si="0"/>
        <v>969.95500000000015</v>
      </c>
    </row>
    <row r="11" spans="1:15" x14ac:dyDescent="0.3">
      <c r="A11" s="9" t="s">
        <v>84</v>
      </c>
      <c r="B11" s="19" t="s">
        <v>10</v>
      </c>
      <c r="C11" s="2" t="s">
        <v>30</v>
      </c>
      <c r="D11" s="10">
        <v>210000</v>
      </c>
      <c r="E11" s="20">
        <v>44586</v>
      </c>
      <c r="F11" s="48">
        <v>210000</v>
      </c>
      <c r="G11" s="11">
        <v>44592</v>
      </c>
      <c r="H11" s="21">
        <v>178302.74</v>
      </c>
      <c r="I11" s="20">
        <v>44643</v>
      </c>
      <c r="J11" s="20">
        <v>44643</v>
      </c>
      <c r="K11" s="21">
        <f>+F11-H11</f>
        <v>31697.260000000009</v>
      </c>
      <c r="L11" s="20">
        <v>44652</v>
      </c>
      <c r="M11" s="12">
        <v>0</v>
      </c>
      <c r="N11" s="22">
        <v>0</v>
      </c>
      <c r="O11" s="21">
        <f t="shared" si="0"/>
        <v>0</v>
      </c>
    </row>
    <row r="12" spans="1:15" x14ac:dyDescent="0.3">
      <c r="A12" s="9" t="s">
        <v>13</v>
      </c>
      <c r="B12" s="19" t="s">
        <v>10</v>
      </c>
      <c r="C12" s="2" t="s">
        <v>31</v>
      </c>
      <c r="D12" s="10">
        <v>735000</v>
      </c>
      <c r="E12" s="20">
        <v>44586</v>
      </c>
      <c r="F12" s="48">
        <v>240000</v>
      </c>
      <c r="G12" s="11">
        <v>44592</v>
      </c>
      <c r="H12" s="21">
        <v>642939.43000000005</v>
      </c>
      <c r="I12" s="20">
        <v>44628</v>
      </c>
      <c r="J12" s="20">
        <v>44628</v>
      </c>
      <c r="K12" s="21"/>
      <c r="L12" s="20"/>
      <c r="M12" s="12">
        <v>0</v>
      </c>
      <c r="N12" s="22">
        <v>16330.875000000002</v>
      </c>
      <c r="O12" s="21">
        <f t="shared" si="0"/>
        <v>16330.875000000002</v>
      </c>
    </row>
    <row r="13" spans="1:15" x14ac:dyDescent="0.3">
      <c r="A13" s="9" t="s">
        <v>85</v>
      </c>
      <c r="B13" s="19" t="s">
        <v>10</v>
      </c>
      <c r="C13" s="2" t="s">
        <v>32</v>
      </c>
      <c r="D13" s="10">
        <v>2100000</v>
      </c>
      <c r="E13" s="20">
        <v>44586</v>
      </c>
      <c r="F13" s="48">
        <v>2100000</v>
      </c>
      <c r="G13" s="11">
        <v>44592</v>
      </c>
      <c r="H13" s="21">
        <v>1901346.1</v>
      </c>
      <c r="I13" s="20">
        <v>44643</v>
      </c>
      <c r="J13" s="20">
        <v>44643</v>
      </c>
      <c r="K13" s="21">
        <f>+F13-H13</f>
        <v>198653.89999999991</v>
      </c>
      <c r="L13" s="20" t="s">
        <v>155</v>
      </c>
      <c r="M13" s="12">
        <v>0</v>
      </c>
      <c r="N13" s="22">
        <v>0</v>
      </c>
      <c r="O13" s="21">
        <f t="shared" si="0"/>
        <v>0</v>
      </c>
    </row>
    <row r="14" spans="1:15" x14ac:dyDescent="0.3">
      <c r="A14" s="9" t="s">
        <v>13</v>
      </c>
      <c r="B14" s="19" t="s">
        <v>10</v>
      </c>
      <c r="C14" s="2" t="s">
        <v>33</v>
      </c>
      <c r="D14" s="10">
        <v>10500</v>
      </c>
      <c r="E14" s="20">
        <v>44586</v>
      </c>
      <c r="F14" s="48">
        <v>10500</v>
      </c>
      <c r="G14" s="11">
        <v>44592</v>
      </c>
      <c r="H14" s="21">
        <v>8801.3799999999992</v>
      </c>
      <c r="I14" s="20">
        <v>44643</v>
      </c>
      <c r="J14" s="20">
        <v>44643</v>
      </c>
      <c r="K14" s="21">
        <f>+F14-H14</f>
        <v>1698.6200000000008</v>
      </c>
      <c r="L14" s="20" t="s">
        <v>155</v>
      </c>
      <c r="M14" s="12">
        <v>0</v>
      </c>
      <c r="N14" s="22">
        <v>0</v>
      </c>
      <c r="O14" s="21">
        <f t="shared" si="0"/>
        <v>0</v>
      </c>
    </row>
    <row r="15" spans="1:15" x14ac:dyDescent="0.3">
      <c r="A15" s="9" t="s">
        <v>85</v>
      </c>
      <c r="B15" s="19" t="s">
        <v>10</v>
      </c>
      <c r="C15" s="2" t="s">
        <v>34</v>
      </c>
      <c r="D15" s="10">
        <v>475000</v>
      </c>
      <c r="E15" s="20">
        <v>44586</v>
      </c>
      <c r="F15" s="48">
        <v>475000</v>
      </c>
      <c r="G15" s="11">
        <v>44589</v>
      </c>
      <c r="H15" s="21">
        <v>455623.25</v>
      </c>
      <c r="I15" s="20">
        <v>44643</v>
      </c>
      <c r="J15" s="20">
        <v>44643</v>
      </c>
      <c r="K15" s="21">
        <f>+F15-H15</f>
        <v>19376.75</v>
      </c>
      <c r="L15" s="20" t="s">
        <v>155</v>
      </c>
      <c r="M15" s="12">
        <v>0</v>
      </c>
      <c r="N15" s="22">
        <v>0</v>
      </c>
      <c r="O15" s="21">
        <f t="shared" si="0"/>
        <v>0</v>
      </c>
    </row>
    <row r="16" spans="1:15" x14ac:dyDescent="0.3">
      <c r="A16" s="9" t="s">
        <v>13</v>
      </c>
      <c r="B16" s="19" t="s">
        <v>10</v>
      </c>
      <c r="C16" s="2" t="s">
        <v>35</v>
      </c>
      <c r="D16" s="10">
        <v>26000</v>
      </c>
      <c r="E16" s="20">
        <v>44586</v>
      </c>
      <c r="F16" s="48">
        <v>26000</v>
      </c>
      <c r="G16" s="11">
        <v>44587</v>
      </c>
      <c r="H16" s="21">
        <v>23247.919999999998</v>
      </c>
      <c r="I16" s="20">
        <v>44641</v>
      </c>
      <c r="J16" s="20">
        <v>44641</v>
      </c>
      <c r="K16" s="21">
        <f>+F16-H16</f>
        <v>2752.0800000000017</v>
      </c>
      <c r="L16" s="20" t="s">
        <v>155</v>
      </c>
      <c r="M16" s="12">
        <v>0</v>
      </c>
      <c r="N16" s="22">
        <v>0</v>
      </c>
      <c r="O16" s="21">
        <f t="shared" si="0"/>
        <v>0</v>
      </c>
    </row>
    <row r="17" spans="1:15" x14ac:dyDescent="0.3">
      <c r="A17" s="9" t="s">
        <v>14</v>
      </c>
      <c r="B17" s="19" t="s">
        <v>10</v>
      </c>
      <c r="C17" s="2" t="s">
        <v>37</v>
      </c>
      <c r="D17" s="10">
        <v>1050000</v>
      </c>
      <c r="E17" s="20">
        <v>44586</v>
      </c>
      <c r="F17" s="48">
        <v>845225.7</v>
      </c>
      <c r="G17" s="11">
        <v>44592</v>
      </c>
      <c r="H17" s="21">
        <v>996506.49</v>
      </c>
      <c r="I17" s="20">
        <v>44631</v>
      </c>
      <c r="J17" s="20">
        <v>44631</v>
      </c>
      <c r="K17" s="21"/>
      <c r="L17" s="20"/>
      <c r="M17" s="12">
        <v>0</v>
      </c>
      <c r="N17" s="22">
        <v>6755.8454475000017</v>
      </c>
      <c r="O17" s="21">
        <f t="shared" si="0"/>
        <v>6755.8454475000017</v>
      </c>
    </row>
    <row r="18" spans="1:15" x14ac:dyDescent="0.3">
      <c r="A18" s="9" t="s">
        <v>84</v>
      </c>
      <c r="B18" s="19" t="s">
        <v>10</v>
      </c>
      <c r="C18" s="5" t="s">
        <v>39</v>
      </c>
      <c r="D18" s="10">
        <v>2470000</v>
      </c>
      <c r="E18" s="20">
        <v>44586</v>
      </c>
      <c r="F18" s="48">
        <v>2100000</v>
      </c>
      <c r="G18" s="11">
        <v>44589</v>
      </c>
      <c r="H18" s="21">
        <v>8020495.0099999998</v>
      </c>
      <c r="I18" s="20">
        <v>44631</v>
      </c>
      <c r="J18" s="20">
        <v>44631</v>
      </c>
      <c r="K18" s="21"/>
      <c r="L18" s="20"/>
      <c r="M18" s="12">
        <v>0</v>
      </c>
      <c r="N18" s="22">
        <v>12206.916666666668</v>
      </c>
      <c r="O18" s="21">
        <f t="shared" si="0"/>
        <v>12206.916666666668</v>
      </c>
    </row>
    <row r="19" spans="1:15" x14ac:dyDescent="0.3">
      <c r="A19" s="9" t="s">
        <v>13</v>
      </c>
      <c r="B19" s="19" t="s">
        <v>10</v>
      </c>
      <c r="C19" s="2" t="s">
        <v>40</v>
      </c>
      <c r="D19" s="10">
        <v>1260000</v>
      </c>
      <c r="E19" s="20">
        <v>44586</v>
      </c>
      <c r="F19" s="48">
        <v>1500000</v>
      </c>
      <c r="G19" s="11">
        <v>44589</v>
      </c>
      <c r="H19" s="21">
        <v>1321126.55</v>
      </c>
      <c r="I19" s="20">
        <v>44628</v>
      </c>
      <c r="J19" s="20">
        <v>44628</v>
      </c>
      <c r="K19" s="21">
        <f>+F19-H19</f>
        <v>178873.44999999995</v>
      </c>
      <c r="L19" s="20" t="s">
        <v>155</v>
      </c>
      <c r="M19" s="12">
        <v>0</v>
      </c>
      <c r="N19" s="22">
        <v>0</v>
      </c>
      <c r="O19" s="21">
        <f t="shared" si="0"/>
        <v>0</v>
      </c>
    </row>
    <row r="20" spans="1:15" x14ac:dyDescent="0.3">
      <c r="A20" s="9" t="s">
        <v>85</v>
      </c>
      <c r="B20" s="19" t="s">
        <v>10</v>
      </c>
      <c r="C20" s="5" t="s">
        <v>41</v>
      </c>
      <c r="D20" s="10">
        <v>1420000</v>
      </c>
      <c r="E20" s="20">
        <v>44586</v>
      </c>
      <c r="F20" s="48">
        <v>1475000</v>
      </c>
      <c r="G20" s="11">
        <v>44594</v>
      </c>
      <c r="H20" s="21">
        <v>1224093.93</v>
      </c>
      <c r="I20" s="20">
        <v>44643</v>
      </c>
      <c r="J20" s="20">
        <v>44643</v>
      </c>
      <c r="K20" s="21">
        <f>+F20-H20</f>
        <v>250906.07000000007</v>
      </c>
      <c r="L20" s="20" t="s">
        <v>155</v>
      </c>
      <c r="M20" s="12">
        <v>3123.2111111111112</v>
      </c>
      <c r="N20" s="22">
        <v>0</v>
      </c>
      <c r="O20" s="21">
        <f t="shared" si="0"/>
        <v>3123.2111111111112</v>
      </c>
    </row>
    <row r="21" spans="1:15" x14ac:dyDescent="0.3">
      <c r="A21" s="9" t="s">
        <v>13</v>
      </c>
      <c r="B21" s="19" t="s">
        <v>10</v>
      </c>
      <c r="C21" s="2" t="s">
        <v>42</v>
      </c>
      <c r="D21" s="10">
        <v>170000</v>
      </c>
      <c r="E21" s="20">
        <v>44586</v>
      </c>
      <c r="F21" s="48">
        <v>170000</v>
      </c>
      <c r="G21" s="11">
        <v>44592</v>
      </c>
      <c r="H21" s="21">
        <v>131809.06</v>
      </c>
      <c r="I21" s="20">
        <v>44631</v>
      </c>
      <c r="J21" s="20">
        <v>44631</v>
      </c>
      <c r="K21" s="21">
        <f>+F21-H21</f>
        <v>38190.94</v>
      </c>
      <c r="L21" s="20" t="s">
        <v>155</v>
      </c>
      <c r="M21" s="12">
        <v>0</v>
      </c>
      <c r="N21" s="22">
        <v>0</v>
      </c>
      <c r="O21" s="21">
        <f t="shared" si="0"/>
        <v>0</v>
      </c>
    </row>
    <row r="22" spans="1:15" x14ac:dyDescent="0.3">
      <c r="A22" s="9" t="s">
        <v>84</v>
      </c>
      <c r="B22" s="19" t="s">
        <v>10</v>
      </c>
      <c r="C22" s="2" t="s">
        <v>43</v>
      </c>
      <c r="D22" s="10">
        <v>2890000</v>
      </c>
      <c r="E22" s="20">
        <v>44586</v>
      </c>
      <c r="F22" s="48">
        <v>1710000</v>
      </c>
      <c r="G22" s="11">
        <v>44589</v>
      </c>
      <c r="H22" s="21">
        <v>2482019.56</v>
      </c>
      <c r="I22" s="20">
        <v>44638</v>
      </c>
      <c r="J22" s="20">
        <v>44638</v>
      </c>
      <c r="K22" s="21"/>
      <c r="L22" s="20"/>
      <c r="M22" s="12">
        <v>0</v>
      </c>
      <c r="N22" s="22">
        <v>38930.166666666672</v>
      </c>
      <c r="O22" s="21">
        <f t="shared" si="0"/>
        <v>38930.166666666672</v>
      </c>
    </row>
    <row r="23" spans="1:15" x14ac:dyDescent="0.3">
      <c r="A23" s="9" t="s">
        <v>84</v>
      </c>
      <c r="B23" s="19" t="s">
        <v>10</v>
      </c>
      <c r="C23" s="2" t="s">
        <v>44</v>
      </c>
      <c r="D23" s="10">
        <v>245000</v>
      </c>
      <c r="E23" s="20">
        <v>44586</v>
      </c>
      <c r="F23" s="48">
        <v>210000</v>
      </c>
      <c r="G23" s="11">
        <v>44592</v>
      </c>
      <c r="H23" s="21">
        <v>251571.85</v>
      </c>
      <c r="I23" s="20">
        <v>44634</v>
      </c>
      <c r="J23" s="20">
        <v>44634</v>
      </c>
      <c r="K23" s="21"/>
      <c r="L23" s="20"/>
      <c r="M23" s="12">
        <v>0</v>
      </c>
      <c r="N23" s="22">
        <v>1154.7083333333335</v>
      </c>
      <c r="O23" s="21">
        <f t="shared" si="0"/>
        <v>1154.7083333333335</v>
      </c>
    </row>
    <row r="24" spans="1:15" x14ac:dyDescent="0.3">
      <c r="A24" s="9" t="s">
        <v>86</v>
      </c>
      <c r="B24" s="19" t="s">
        <v>10</v>
      </c>
      <c r="C24" s="2" t="s">
        <v>45</v>
      </c>
      <c r="D24" s="10">
        <v>137000</v>
      </c>
      <c r="E24" s="20">
        <v>44586</v>
      </c>
      <c r="F24" s="48">
        <v>110000</v>
      </c>
      <c r="G24" s="11">
        <v>44593</v>
      </c>
      <c r="H24" s="21">
        <v>110125.14</v>
      </c>
      <c r="I24" s="20">
        <v>44642</v>
      </c>
      <c r="J24" s="20">
        <v>44642</v>
      </c>
      <c r="K24" s="21"/>
      <c r="L24" s="20"/>
      <c r="M24" s="12">
        <v>150.66194444444446</v>
      </c>
      <c r="N24" s="22">
        <v>890.77500000000009</v>
      </c>
      <c r="O24" s="21">
        <f t="shared" si="0"/>
        <v>1041.4369444444446</v>
      </c>
    </row>
    <row r="25" spans="1:15" x14ac:dyDescent="0.3">
      <c r="A25" s="9" t="s">
        <v>84</v>
      </c>
      <c r="B25" s="19" t="s">
        <v>10</v>
      </c>
      <c r="C25" s="2" t="s">
        <v>46</v>
      </c>
      <c r="D25" s="10">
        <v>5570000</v>
      </c>
      <c r="E25" s="20">
        <v>44586</v>
      </c>
      <c r="F25" s="48">
        <v>5570000</v>
      </c>
      <c r="G25" s="11">
        <v>44595</v>
      </c>
      <c r="H25" s="21">
        <v>7958445.0300000003</v>
      </c>
      <c r="I25" s="20">
        <v>44634</v>
      </c>
      <c r="J25" s="20">
        <v>44634</v>
      </c>
      <c r="K25" s="21"/>
      <c r="L25" s="20"/>
      <c r="M25" s="12">
        <v>0</v>
      </c>
      <c r="N25" s="22">
        <v>0</v>
      </c>
      <c r="O25" s="21">
        <f t="shared" si="0"/>
        <v>0</v>
      </c>
    </row>
    <row r="26" spans="1:15" x14ac:dyDescent="0.3">
      <c r="A26" s="9" t="s">
        <v>84</v>
      </c>
      <c r="B26" s="19" t="s">
        <v>10</v>
      </c>
      <c r="C26" s="2" t="s">
        <v>47</v>
      </c>
      <c r="D26" s="10">
        <v>4725000</v>
      </c>
      <c r="E26" s="20">
        <v>44586</v>
      </c>
      <c r="F26" s="48">
        <v>4725000</v>
      </c>
      <c r="G26" s="11">
        <v>44592</v>
      </c>
      <c r="H26" s="21">
        <v>4826705.74</v>
      </c>
      <c r="I26" s="20">
        <v>44644</v>
      </c>
      <c r="J26" s="20">
        <v>44644</v>
      </c>
      <c r="K26" s="21"/>
      <c r="L26" s="20"/>
      <c r="M26" s="12">
        <v>0</v>
      </c>
      <c r="N26" s="22">
        <v>0</v>
      </c>
      <c r="O26" s="21">
        <f t="shared" si="0"/>
        <v>0</v>
      </c>
    </row>
    <row r="27" spans="1:15" x14ac:dyDescent="0.3">
      <c r="A27" s="9" t="s">
        <v>86</v>
      </c>
      <c r="B27" s="19" t="s">
        <v>10</v>
      </c>
      <c r="C27" s="2" t="s">
        <v>48</v>
      </c>
      <c r="D27" s="10">
        <v>16000</v>
      </c>
      <c r="E27" s="20">
        <v>44586</v>
      </c>
      <c r="F27" s="48">
        <v>10000</v>
      </c>
      <c r="G27" s="11">
        <v>44592</v>
      </c>
      <c r="H27" s="21">
        <v>11301.45</v>
      </c>
      <c r="I27" s="20">
        <v>44635</v>
      </c>
      <c r="J27" s="20">
        <v>44635</v>
      </c>
      <c r="K27" s="21"/>
      <c r="L27" s="20"/>
      <c r="M27" s="12">
        <v>0</v>
      </c>
      <c r="N27" s="22">
        <v>197.95000000000002</v>
      </c>
      <c r="O27" s="21">
        <f t="shared" si="0"/>
        <v>197.95000000000002</v>
      </c>
    </row>
    <row r="28" spans="1:15" x14ac:dyDescent="0.3">
      <c r="A28" s="9" t="s">
        <v>84</v>
      </c>
      <c r="B28" s="19" t="s">
        <v>10</v>
      </c>
      <c r="C28" s="2" t="s">
        <v>50</v>
      </c>
      <c r="D28" s="10">
        <v>420000</v>
      </c>
      <c r="E28" s="20">
        <v>44586</v>
      </c>
      <c r="F28" s="48">
        <v>420000</v>
      </c>
      <c r="G28" s="11">
        <v>44592</v>
      </c>
      <c r="H28" s="21">
        <v>344069.53</v>
      </c>
      <c r="I28" s="20">
        <v>44643</v>
      </c>
      <c r="J28" s="20">
        <v>44643</v>
      </c>
      <c r="K28" s="21">
        <f>+F28-H28</f>
        <v>75930.469999999972</v>
      </c>
      <c r="L28" s="20">
        <v>44652</v>
      </c>
      <c r="M28" s="12">
        <v>0</v>
      </c>
      <c r="N28" s="22">
        <v>0</v>
      </c>
      <c r="O28" s="21">
        <f t="shared" si="0"/>
        <v>0</v>
      </c>
    </row>
    <row r="29" spans="1:15" x14ac:dyDescent="0.3">
      <c r="A29" s="9" t="s">
        <v>13</v>
      </c>
      <c r="B29" s="19" t="s">
        <v>10</v>
      </c>
      <c r="C29" s="2" t="s">
        <v>51</v>
      </c>
      <c r="D29" s="10">
        <v>4200000</v>
      </c>
      <c r="E29" s="20">
        <v>44586</v>
      </c>
      <c r="F29" s="48">
        <v>6000000</v>
      </c>
      <c r="G29" s="11">
        <v>44587</v>
      </c>
      <c r="H29" s="21">
        <v>5938628.7300000004</v>
      </c>
      <c r="I29" s="20">
        <v>44645</v>
      </c>
      <c r="J29" s="20">
        <v>44645</v>
      </c>
      <c r="K29" s="21"/>
      <c r="L29" s="20"/>
      <c r="M29" s="12">
        <v>0</v>
      </c>
      <c r="N29" s="22">
        <v>0</v>
      </c>
      <c r="O29" s="21">
        <f t="shared" si="0"/>
        <v>0</v>
      </c>
    </row>
    <row r="30" spans="1:15" x14ac:dyDescent="0.3">
      <c r="A30" s="9" t="s">
        <v>13</v>
      </c>
      <c r="B30" s="19" t="s">
        <v>10</v>
      </c>
      <c r="C30" s="2" t="s">
        <v>52</v>
      </c>
      <c r="D30" s="10">
        <v>5250000</v>
      </c>
      <c r="E30" s="20">
        <v>44586</v>
      </c>
      <c r="F30" s="48">
        <v>4000000</v>
      </c>
      <c r="G30" s="11">
        <v>44587</v>
      </c>
      <c r="H30" s="21">
        <v>8029796.5099999998</v>
      </c>
      <c r="I30" s="20">
        <v>44645</v>
      </c>
      <c r="J30" s="20">
        <v>44645</v>
      </c>
      <c r="K30" s="21"/>
      <c r="L30" s="20"/>
      <c r="M30" s="12">
        <v>0</v>
      </c>
      <c r="N30" s="22">
        <v>41239.583333333336</v>
      </c>
      <c r="O30" s="21">
        <f t="shared" si="0"/>
        <v>41239.583333333336</v>
      </c>
    </row>
    <row r="31" spans="1:15" x14ac:dyDescent="0.3">
      <c r="A31" s="9" t="s">
        <v>13</v>
      </c>
      <c r="B31" s="19" t="s">
        <v>10</v>
      </c>
      <c r="C31" s="2" t="s">
        <v>53</v>
      </c>
      <c r="D31" s="10">
        <v>895000</v>
      </c>
      <c r="E31" s="20">
        <v>44586</v>
      </c>
      <c r="F31" s="48">
        <v>895000</v>
      </c>
      <c r="G31" s="11">
        <v>44592</v>
      </c>
      <c r="H31" s="21">
        <v>680835.52</v>
      </c>
      <c r="I31" s="20">
        <v>44638</v>
      </c>
      <c r="J31" s="20">
        <v>44638</v>
      </c>
      <c r="K31" s="21">
        <f>+F31-H31</f>
        <v>214164.47999999998</v>
      </c>
      <c r="L31" s="20" t="s">
        <v>155</v>
      </c>
      <c r="M31" s="12">
        <v>0</v>
      </c>
      <c r="N31" s="22">
        <v>0</v>
      </c>
      <c r="O31" s="21">
        <f t="shared" si="0"/>
        <v>0</v>
      </c>
    </row>
    <row r="32" spans="1:15" x14ac:dyDescent="0.3">
      <c r="A32" s="9" t="s">
        <v>84</v>
      </c>
      <c r="B32" s="19" t="s">
        <v>10</v>
      </c>
      <c r="C32" s="5" t="s">
        <v>54</v>
      </c>
      <c r="D32" s="10">
        <v>1050000</v>
      </c>
      <c r="E32" s="20">
        <v>44586</v>
      </c>
      <c r="F32" s="48">
        <v>770000</v>
      </c>
      <c r="G32" s="11">
        <v>44589</v>
      </c>
      <c r="H32" s="21">
        <v>1046368.27</v>
      </c>
      <c r="I32" s="20">
        <v>44636</v>
      </c>
      <c r="J32" s="20">
        <v>44636</v>
      </c>
      <c r="K32" s="21"/>
      <c r="L32" s="20"/>
      <c r="M32" s="12">
        <v>0</v>
      </c>
      <c r="N32" s="22">
        <v>9237.6666666666679</v>
      </c>
      <c r="O32" s="21">
        <f t="shared" si="0"/>
        <v>9237.6666666666679</v>
      </c>
    </row>
    <row r="33" spans="1:15" x14ac:dyDescent="0.3">
      <c r="A33" s="9" t="s">
        <v>84</v>
      </c>
      <c r="B33" s="19" t="s">
        <v>10</v>
      </c>
      <c r="C33" s="5" t="s">
        <v>55</v>
      </c>
      <c r="D33" s="10">
        <v>370000</v>
      </c>
      <c r="E33" s="20">
        <v>44586</v>
      </c>
      <c r="F33" s="48">
        <v>370000</v>
      </c>
      <c r="G33" s="11">
        <v>44588</v>
      </c>
      <c r="H33" s="21">
        <v>1820548.42</v>
      </c>
      <c r="I33" s="20">
        <v>44634</v>
      </c>
      <c r="J33" s="20">
        <v>44634</v>
      </c>
      <c r="K33" s="21"/>
      <c r="L33" s="20"/>
      <c r="M33" s="12">
        <v>0</v>
      </c>
      <c r="N33" s="22">
        <v>0</v>
      </c>
      <c r="O33" s="21">
        <f t="shared" si="0"/>
        <v>0</v>
      </c>
    </row>
    <row r="34" spans="1:15" x14ac:dyDescent="0.3">
      <c r="A34" s="9" t="s">
        <v>13</v>
      </c>
      <c r="B34" s="19" t="s">
        <v>10</v>
      </c>
      <c r="C34" s="5" t="s">
        <v>56</v>
      </c>
      <c r="D34" s="10">
        <v>265000</v>
      </c>
      <c r="E34" s="20">
        <v>44586</v>
      </c>
      <c r="F34" s="48">
        <v>265000</v>
      </c>
      <c r="G34" s="11">
        <v>44592</v>
      </c>
      <c r="H34" s="21">
        <v>361113.04</v>
      </c>
      <c r="I34" s="20">
        <v>44631</v>
      </c>
      <c r="J34" s="20">
        <v>44631</v>
      </c>
      <c r="K34" s="21"/>
      <c r="L34" s="20"/>
      <c r="M34" s="12">
        <v>0</v>
      </c>
      <c r="N34" s="22">
        <v>0</v>
      </c>
      <c r="O34" s="21">
        <f t="shared" si="0"/>
        <v>0</v>
      </c>
    </row>
    <row r="35" spans="1:15" x14ac:dyDescent="0.3">
      <c r="A35" s="9" t="s">
        <v>13</v>
      </c>
      <c r="B35" s="19" t="s">
        <v>10</v>
      </c>
      <c r="C35" s="5" t="s">
        <v>58</v>
      </c>
      <c r="D35" s="10">
        <v>475000</v>
      </c>
      <c r="E35" s="20">
        <v>44586</v>
      </c>
      <c r="F35" s="48">
        <v>475000</v>
      </c>
      <c r="G35" s="11">
        <v>44592</v>
      </c>
      <c r="H35" s="21">
        <v>627302.09</v>
      </c>
      <c r="I35" s="20">
        <v>44631</v>
      </c>
      <c r="J35" s="20">
        <v>44631</v>
      </c>
      <c r="K35" s="21"/>
      <c r="L35" s="20"/>
      <c r="M35" s="12">
        <v>0</v>
      </c>
      <c r="N35" s="22">
        <v>0</v>
      </c>
      <c r="O35" s="21">
        <f t="shared" ref="O35:O65" si="1">+SUM(M35,N35)</f>
        <v>0</v>
      </c>
    </row>
    <row r="36" spans="1:15" x14ac:dyDescent="0.3">
      <c r="A36" s="9" t="s">
        <v>14</v>
      </c>
      <c r="B36" s="19" t="s">
        <v>10</v>
      </c>
      <c r="C36" s="5" t="s">
        <v>200</v>
      </c>
      <c r="D36" s="10">
        <v>70000</v>
      </c>
      <c r="E36" s="20">
        <v>44586</v>
      </c>
      <c r="F36" s="48">
        <v>70000</v>
      </c>
      <c r="G36" s="11">
        <v>44586</v>
      </c>
      <c r="H36" s="21">
        <v>82306.600000000006</v>
      </c>
      <c r="I36" s="20">
        <v>44636</v>
      </c>
      <c r="J36" s="20">
        <v>44636</v>
      </c>
      <c r="K36" s="21"/>
      <c r="L36" s="20"/>
      <c r="M36" s="12"/>
      <c r="N36" s="22"/>
      <c r="O36" s="21"/>
    </row>
    <row r="37" spans="1:15" x14ac:dyDescent="0.3">
      <c r="A37" s="9" t="s">
        <v>13</v>
      </c>
      <c r="B37" s="19" t="s">
        <v>159</v>
      </c>
      <c r="C37" s="2" t="s">
        <v>106</v>
      </c>
      <c r="D37" s="10">
        <v>90000</v>
      </c>
      <c r="E37" s="20">
        <v>44586</v>
      </c>
      <c r="F37" s="48">
        <v>90000</v>
      </c>
      <c r="G37" s="11">
        <v>44592</v>
      </c>
      <c r="H37" s="21">
        <v>100651.73</v>
      </c>
      <c r="I37" s="20">
        <v>44634</v>
      </c>
      <c r="J37" s="20">
        <v>44634</v>
      </c>
      <c r="K37" s="21"/>
      <c r="L37" s="20"/>
      <c r="M37" s="12">
        <v>0</v>
      </c>
      <c r="N37" s="22">
        <v>0</v>
      </c>
      <c r="O37" s="21">
        <f t="shared" si="1"/>
        <v>0</v>
      </c>
    </row>
    <row r="38" spans="1:15" x14ac:dyDescent="0.3">
      <c r="A38" s="9" t="s">
        <v>85</v>
      </c>
      <c r="B38" s="19" t="s">
        <v>10</v>
      </c>
      <c r="C38" s="2" t="s">
        <v>144</v>
      </c>
      <c r="D38" s="10">
        <v>125000</v>
      </c>
      <c r="E38" s="20">
        <v>44586</v>
      </c>
      <c r="F38" s="48">
        <v>125000</v>
      </c>
      <c r="G38" s="11">
        <v>44589</v>
      </c>
      <c r="H38" s="21">
        <v>149454.6</v>
      </c>
      <c r="I38" s="20">
        <v>44643</v>
      </c>
      <c r="J38" s="20">
        <v>44643</v>
      </c>
      <c r="K38" s="21"/>
      <c r="L38" s="20"/>
      <c r="M38" s="12">
        <v>0</v>
      </c>
      <c r="N38" s="22">
        <v>0</v>
      </c>
      <c r="O38" s="21">
        <f t="shared" si="1"/>
        <v>0</v>
      </c>
    </row>
    <row r="39" spans="1:15" x14ac:dyDescent="0.3">
      <c r="A39" s="9" t="s">
        <v>13</v>
      </c>
      <c r="B39" s="19" t="s">
        <v>10</v>
      </c>
      <c r="C39" s="2" t="s">
        <v>145</v>
      </c>
      <c r="D39" s="10">
        <v>55000</v>
      </c>
      <c r="E39" s="20">
        <v>44586</v>
      </c>
      <c r="F39" s="48">
        <v>50000</v>
      </c>
      <c r="G39" s="11">
        <v>44596</v>
      </c>
      <c r="H39" s="21">
        <v>46527.99</v>
      </c>
      <c r="I39" s="20">
        <v>44641</v>
      </c>
      <c r="J39" s="20">
        <v>44641</v>
      </c>
      <c r="K39" s="21">
        <f>+F39-H39</f>
        <v>3472.010000000002</v>
      </c>
      <c r="L39" s="20" t="s">
        <v>155</v>
      </c>
      <c r="M39" s="12">
        <v>241.9388888888889</v>
      </c>
      <c r="N39" s="22">
        <v>164.95833333333334</v>
      </c>
      <c r="O39" s="21">
        <f t="shared" si="1"/>
        <v>406.89722222222224</v>
      </c>
    </row>
    <row r="40" spans="1:15" x14ac:dyDescent="0.3">
      <c r="A40" s="9" t="s">
        <v>84</v>
      </c>
      <c r="B40" s="19" t="s">
        <v>10</v>
      </c>
      <c r="C40" s="2" t="s">
        <v>138</v>
      </c>
      <c r="D40" s="10">
        <v>2500000</v>
      </c>
      <c r="E40" s="20">
        <v>44586</v>
      </c>
      <c r="F40" s="48">
        <v>2500000</v>
      </c>
      <c r="G40" s="11">
        <v>44603</v>
      </c>
      <c r="H40" s="21">
        <v>8772830.4499999993</v>
      </c>
      <c r="I40" s="20">
        <v>44644</v>
      </c>
      <c r="J40" s="20">
        <v>44644</v>
      </c>
      <c r="K40" s="21"/>
      <c r="L40" s="20"/>
      <c r="M40" s="12">
        <v>0</v>
      </c>
      <c r="N40" s="22">
        <v>287215.09061666671</v>
      </c>
      <c r="O40" s="21">
        <f t="shared" si="1"/>
        <v>287215.09061666671</v>
      </c>
    </row>
    <row r="41" spans="1:15" x14ac:dyDescent="0.3">
      <c r="A41" s="9" t="s">
        <v>84</v>
      </c>
      <c r="B41" s="19" t="s">
        <v>10</v>
      </c>
      <c r="C41" s="2" t="s">
        <v>139</v>
      </c>
      <c r="D41" s="14">
        <v>14995.5</v>
      </c>
      <c r="E41" s="20">
        <v>44586</v>
      </c>
      <c r="F41" s="48">
        <v>14995.5</v>
      </c>
      <c r="G41" s="11">
        <v>44603</v>
      </c>
      <c r="H41" s="21">
        <v>34130.050000000003</v>
      </c>
      <c r="I41" s="20">
        <v>44642</v>
      </c>
      <c r="J41" s="20">
        <v>44642</v>
      </c>
      <c r="K41" s="21"/>
      <c r="L41" s="20"/>
      <c r="M41" s="12">
        <v>0</v>
      </c>
      <c r="N41" s="22">
        <v>989.45307500000001</v>
      </c>
      <c r="O41" s="21">
        <f t="shared" si="1"/>
        <v>989.45307500000001</v>
      </c>
    </row>
    <row r="42" spans="1:15" x14ac:dyDescent="0.3">
      <c r="A42" s="9" t="s">
        <v>84</v>
      </c>
      <c r="B42" s="19" t="s">
        <v>10</v>
      </c>
      <c r="C42" s="2" t="s">
        <v>137</v>
      </c>
      <c r="D42" s="13">
        <v>452362.5</v>
      </c>
      <c r="E42" s="20">
        <v>44586</v>
      </c>
      <c r="F42" s="48">
        <v>452362.5</v>
      </c>
      <c r="G42" s="11">
        <v>44603</v>
      </c>
      <c r="H42" s="21">
        <v>850279.83</v>
      </c>
      <c r="I42" s="20">
        <v>44642</v>
      </c>
      <c r="J42" s="20">
        <v>44642</v>
      </c>
      <c r="K42" s="21"/>
      <c r="L42" s="20"/>
      <c r="M42" s="12">
        <v>0</v>
      </c>
      <c r="N42" s="22">
        <v>29848.385624999999</v>
      </c>
      <c r="O42" s="21">
        <f t="shared" si="1"/>
        <v>29848.385624999999</v>
      </c>
    </row>
    <row r="43" spans="1:15" x14ac:dyDescent="0.3">
      <c r="A43" s="23" t="s">
        <v>85</v>
      </c>
      <c r="B43" s="19" t="s">
        <v>9</v>
      </c>
      <c r="C43" s="5" t="s">
        <v>60</v>
      </c>
      <c r="D43" s="24">
        <v>720000</v>
      </c>
      <c r="E43" s="20">
        <v>44567</v>
      </c>
      <c r="F43" s="25">
        <v>750000</v>
      </c>
      <c r="G43" s="26">
        <v>44572</v>
      </c>
      <c r="H43" s="21">
        <v>820422.62</v>
      </c>
      <c r="I43" s="20">
        <v>44636</v>
      </c>
      <c r="J43" s="20">
        <v>44636</v>
      </c>
      <c r="K43" s="21"/>
      <c r="L43" s="20"/>
      <c r="M43" s="22">
        <v>0</v>
      </c>
      <c r="N43" s="22">
        <v>0</v>
      </c>
      <c r="O43" s="21">
        <f t="shared" si="1"/>
        <v>0</v>
      </c>
    </row>
    <row r="44" spans="1:15" x14ac:dyDescent="0.3">
      <c r="A44" s="23" t="s">
        <v>85</v>
      </c>
      <c r="B44" s="19" t="s">
        <v>9</v>
      </c>
      <c r="C44" s="5" t="s">
        <v>61</v>
      </c>
      <c r="D44" s="24">
        <v>2800000</v>
      </c>
      <c r="E44" s="20">
        <v>44567</v>
      </c>
      <c r="F44" s="25">
        <v>2000000</v>
      </c>
      <c r="G44" s="26">
        <v>44575</v>
      </c>
      <c r="H44" s="21">
        <v>3549061.14</v>
      </c>
      <c r="I44" s="20">
        <v>44641</v>
      </c>
      <c r="J44" s="20">
        <v>44641</v>
      </c>
      <c r="K44" s="21"/>
      <c r="L44" s="20"/>
      <c r="M44" s="22">
        <v>0</v>
      </c>
      <c r="N44" s="22">
        <v>26393.333333333336</v>
      </c>
      <c r="O44" s="21">
        <f t="shared" si="1"/>
        <v>26393.333333333336</v>
      </c>
    </row>
    <row r="45" spans="1:15" x14ac:dyDescent="0.3">
      <c r="A45" s="23" t="s">
        <v>85</v>
      </c>
      <c r="B45" s="19" t="s">
        <v>9</v>
      </c>
      <c r="C45" s="5" t="s">
        <v>62</v>
      </c>
      <c r="D45" s="24">
        <v>4086636.15</v>
      </c>
      <c r="E45" s="20">
        <v>44567</v>
      </c>
      <c r="F45" s="25">
        <v>4086636.15</v>
      </c>
      <c r="G45" s="26">
        <v>44575</v>
      </c>
      <c r="H45" s="21">
        <v>5094144.91</v>
      </c>
      <c r="I45" s="20">
        <v>44643</v>
      </c>
      <c r="J45" s="20">
        <v>44643</v>
      </c>
      <c r="K45" s="21"/>
      <c r="L45" s="20"/>
      <c r="M45" s="22">
        <v>0</v>
      </c>
      <c r="N45" s="22">
        <v>0</v>
      </c>
      <c r="O45" s="21">
        <f t="shared" si="1"/>
        <v>0</v>
      </c>
    </row>
    <row r="46" spans="1:15" x14ac:dyDescent="0.3">
      <c r="A46" s="23" t="s">
        <v>85</v>
      </c>
      <c r="B46" s="19" t="s">
        <v>9</v>
      </c>
      <c r="C46" s="5" t="s">
        <v>63</v>
      </c>
      <c r="D46" s="27">
        <v>1469138.08</v>
      </c>
      <c r="E46" s="20">
        <v>44567</v>
      </c>
      <c r="F46" s="28">
        <v>1469138.08</v>
      </c>
      <c r="G46" s="26">
        <v>44576</v>
      </c>
      <c r="H46" s="21">
        <v>1093500.3700000001</v>
      </c>
      <c r="I46" s="20">
        <v>44634</v>
      </c>
      <c r="J46" s="20">
        <v>44634</v>
      </c>
      <c r="K46" s="21">
        <f>+F46-H46</f>
        <v>375637.70999999996</v>
      </c>
      <c r="L46" s="20" t="s">
        <v>155</v>
      </c>
      <c r="M46" s="22">
        <v>0</v>
      </c>
      <c r="N46" s="22">
        <v>0</v>
      </c>
      <c r="O46" s="21">
        <f t="shared" si="1"/>
        <v>0</v>
      </c>
    </row>
    <row r="47" spans="1:15" x14ac:dyDescent="0.3">
      <c r="A47" s="23" t="s">
        <v>85</v>
      </c>
      <c r="B47" s="19" t="s">
        <v>9</v>
      </c>
      <c r="C47" s="5" t="s">
        <v>94</v>
      </c>
      <c r="D47" s="24">
        <v>7062827.9000000004</v>
      </c>
      <c r="E47" s="20">
        <v>44567</v>
      </c>
      <c r="F47" s="48">
        <v>7062827.9000000004</v>
      </c>
      <c r="G47" s="26">
        <v>44576</v>
      </c>
      <c r="H47" s="21">
        <v>6797469.6100000003</v>
      </c>
      <c r="I47" s="20">
        <v>44634</v>
      </c>
      <c r="J47" s="20">
        <v>44634</v>
      </c>
      <c r="K47" s="21">
        <f>+F47-H47</f>
        <v>265358.29000000004</v>
      </c>
      <c r="L47" s="20" t="s">
        <v>155</v>
      </c>
      <c r="M47" s="22">
        <v>0</v>
      </c>
      <c r="N47" s="22">
        <v>108012.47785216669</v>
      </c>
      <c r="O47" s="21">
        <f t="shared" si="1"/>
        <v>108012.47785216669</v>
      </c>
    </row>
    <row r="48" spans="1:15" x14ac:dyDescent="0.3">
      <c r="A48" s="23" t="s">
        <v>85</v>
      </c>
      <c r="B48" s="19" t="s">
        <v>9</v>
      </c>
      <c r="C48" s="5" t="s">
        <v>64</v>
      </c>
      <c r="D48" s="29">
        <v>77685</v>
      </c>
      <c r="E48" s="20">
        <v>44567</v>
      </c>
      <c r="F48" s="25">
        <v>77685</v>
      </c>
      <c r="G48" s="26">
        <v>44574</v>
      </c>
      <c r="H48" s="21"/>
      <c r="I48" s="20"/>
      <c r="J48" s="20"/>
      <c r="K48" s="21"/>
      <c r="L48" s="20"/>
      <c r="M48" s="22">
        <v>0</v>
      </c>
      <c r="N48" s="22">
        <v>0</v>
      </c>
      <c r="O48" s="21">
        <f t="shared" si="1"/>
        <v>0</v>
      </c>
    </row>
    <row r="49" spans="1:15" x14ac:dyDescent="0.3">
      <c r="A49" s="23" t="s">
        <v>85</v>
      </c>
      <c r="B49" s="19" t="s">
        <v>9</v>
      </c>
      <c r="C49" s="5" t="s">
        <v>95</v>
      </c>
      <c r="D49" s="29">
        <v>183081.16</v>
      </c>
      <c r="E49" s="20">
        <v>44567</v>
      </c>
      <c r="F49" s="25">
        <v>183081.16</v>
      </c>
      <c r="G49" s="26">
        <v>44574</v>
      </c>
      <c r="H49" s="21">
        <v>61463.56</v>
      </c>
      <c r="I49" s="20">
        <v>44643</v>
      </c>
      <c r="J49" s="20">
        <v>44643</v>
      </c>
      <c r="K49" s="21">
        <f>+F49-H49</f>
        <v>121617.60000000001</v>
      </c>
      <c r="L49" s="20" t="s">
        <v>155</v>
      </c>
      <c r="M49" s="22">
        <v>0</v>
      </c>
      <c r="N49" s="22">
        <v>0</v>
      </c>
      <c r="O49" s="21">
        <f t="shared" si="1"/>
        <v>0</v>
      </c>
    </row>
    <row r="50" spans="1:15" x14ac:dyDescent="0.3">
      <c r="A50" s="23" t="s">
        <v>85</v>
      </c>
      <c r="B50" s="19" t="s">
        <v>9</v>
      </c>
      <c r="C50" s="5" t="s">
        <v>96</v>
      </c>
      <c r="D50" s="29">
        <v>604855.68000000005</v>
      </c>
      <c r="E50" s="20">
        <v>44567</v>
      </c>
      <c r="F50" s="25">
        <v>604855.68000000005</v>
      </c>
      <c r="G50" s="26">
        <v>44544</v>
      </c>
      <c r="H50" s="21">
        <v>658183.91</v>
      </c>
      <c r="I50" s="20">
        <v>44642</v>
      </c>
      <c r="J50" s="20">
        <v>44642</v>
      </c>
      <c r="K50" s="21"/>
      <c r="L50" s="20"/>
      <c r="M50" s="22">
        <v>0</v>
      </c>
      <c r="N50" s="22">
        <v>0</v>
      </c>
      <c r="O50" s="21">
        <f t="shared" si="1"/>
        <v>0</v>
      </c>
    </row>
    <row r="51" spans="1:15" x14ac:dyDescent="0.3">
      <c r="A51" s="23" t="s">
        <v>85</v>
      </c>
      <c r="B51" s="19" t="s">
        <v>9</v>
      </c>
      <c r="C51" s="5" t="s">
        <v>97</v>
      </c>
      <c r="D51" s="29">
        <v>201222.81</v>
      </c>
      <c r="E51" s="20">
        <v>44567</v>
      </c>
      <c r="F51" s="25">
        <v>201222.81</v>
      </c>
      <c r="G51" s="26">
        <v>44579</v>
      </c>
      <c r="H51" s="21">
        <v>334903.05</v>
      </c>
      <c r="I51" s="20">
        <v>44642</v>
      </c>
      <c r="J51" s="20">
        <v>44642</v>
      </c>
      <c r="K51" s="21"/>
      <c r="L51" s="20"/>
      <c r="M51" s="22">
        <v>0</v>
      </c>
      <c r="N51" s="22">
        <v>0</v>
      </c>
      <c r="O51" s="21">
        <f t="shared" si="1"/>
        <v>0</v>
      </c>
    </row>
    <row r="52" spans="1:15" x14ac:dyDescent="0.3">
      <c r="A52" s="23" t="s">
        <v>85</v>
      </c>
      <c r="B52" s="19" t="s">
        <v>9</v>
      </c>
      <c r="C52" s="5" t="s">
        <v>70</v>
      </c>
      <c r="D52" s="24">
        <v>1000000</v>
      </c>
      <c r="E52" s="20">
        <v>44567</v>
      </c>
      <c r="F52" s="25">
        <v>1350000</v>
      </c>
      <c r="G52" s="26">
        <v>44575</v>
      </c>
      <c r="H52" s="21">
        <v>1502848.61</v>
      </c>
      <c r="I52" s="20">
        <v>44634</v>
      </c>
      <c r="J52" s="20">
        <v>44634</v>
      </c>
      <c r="K52" s="21"/>
      <c r="L52" s="20"/>
      <c r="M52" s="22">
        <v>0</v>
      </c>
      <c r="N52" s="22">
        <v>0</v>
      </c>
      <c r="O52" s="21">
        <f t="shared" si="1"/>
        <v>0</v>
      </c>
    </row>
    <row r="53" spans="1:15" x14ac:dyDescent="0.3">
      <c r="A53" s="23" t="s">
        <v>84</v>
      </c>
      <c r="B53" s="19" t="s">
        <v>9</v>
      </c>
      <c r="C53" s="5" t="s">
        <v>65</v>
      </c>
      <c r="D53" s="24">
        <v>250000</v>
      </c>
      <c r="E53" s="20">
        <v>44567</v>
      </c>
      <c r="F53" s="25">
        <v>325000</v>
      </c>
      <c r="G53" s="26">
        <v>44575</v>
      </c>
      <c r="H53" s="21">
        <v>292454.83</v>
      </c>
      <c r="I53" s="20">
        <v>44642</v>
      </c>
      <c r="J53" s="20">
        <v>44642</v>
      </c>
      <c r="K53" s="21">
        <f>+F53-H53</f>
        <v>32545.169999999984</v>
      </c>
      <c r="L53" s="20" t="s">
        <v>155</v>
      </c>
      <c r="M53" s="22">
        <v>0</v>
      </c>
      <c r="N53" s="22">
        <v>0</v>
      </c>
      <c r="O53" s="21">
        <f t="shared" si="1"/>
        <v>0</v>
      </c>
    </row>
    <row r="54" spans="1:15" x14ac:dyDescent="0.3">
      <c r="A54" s="23" t="s">
        <v>85</v>
      </c>
      <c r="B54" s="19" t="s">
        <v>9</v>
      </c>
      <c r="C54" s="5" t="s">
        <v>66</v>
      </c>
      <c r="D54" s="24">
        <v>100000</v>
      </c>
      <c r="E54" s="20">
        <v>44567</v>
      </c>
      <c r="F54" s="25">
        <v>100000</v>
      </c>
      <c r="G54" s="26">
        <v>44578</v>
      </c>
      <c r="H54" s="21">
        <v>195769.46</v>
      </c>
      <c r="I54" s="20">
        <v>44631</v>
      </c>
      <c r="J54" s="20">
        <v>44631</v>
      </c>
      <c r="K54" s="21"/>
      <c r="L54" s="20"/>
      <c r="M54" s="22">
        <v>219.94444444444446</v>
      </c>
      <c r="N54" s="22">
        <v>0</v>
      </c>
      <c r="O54" s="21">
        <f t="shared" si="1"/>
        <v>219.94444444444446</v>
      </c>
    </row>
    <row r="55" spans="1:15" x14ac:dyDescent="0.3">
      <c r="A55" s="23" t="s">
        <v>13</v>
      </c>
      <c r="B55" s="19" t="s">
        <v>9</v>
      </c>
      <c r="C55" s="5" t="s">
        <v>67</v>
      </c>
      <c r="D55" s="24">
        <v>15000</v>
      </c>
      <c r="E55" s="20">
        <v>44567</v>
      </c>
      <c r="F55" s="25">
        <v>15000</v>
      </c>
      <c r="G55" s="26">
        <v>44575</v>
      </c>
      <c r="H55" s="21">
        <v>20510.099999999999</v>
      </c>
      <c r="I55" s="20">
        <v>44631</v>
      </c>
      <c r="J55" s="20">
        <v>44631</v>
      </c>
      <c r="K55" s="21"/>
      <c r="L55" s="20"/>
      <c r="M55" s="22">
        <v>0</v>
      </c>
      <c r="N55" s="22">
        <v>0</v>
      </c>
      <c r="O55" s="21">
        <f t="shared" si="1"/>
        <v>0</v>
      </c>
    </row>
    <row r="56" spans="1:15" x14ac:dyDescent="0.3">
      <c r="A56" s="23" t="s">
        <v>13</v>
      </c>
      <c r="B56" s="19" t="s">
        <v>9</v>
      </c>
      <c r="C56" s="5" t="s">
        <v>73</v>
      </c>
      <c r="D56" s="24">
        <v>145000</v>
      </c>
      <c r="E56" s="20">
        <v>44567</v>
      </c>
      <c r="F56" s="25">
        <v>145000</v>
      </c>
      <c r="G56" s="26">
        <v>44580</v>
      </c>
      <c r="H56" s="21">
        <v>170221.8</v>
      </c>
      <c r="I56" s="20">
        <v>44630</v>
      </c>
      <c r="J56" s="20">
        <v>44630</v>
      </c>
      <c r="K56" s="21"/>
      <c r="L56" s="20"/>
      <c r="M56" s="22">
        <v>637.83888888888896</v>
      </c>
      <c r="N56" s="22">
        <v>0</v>
      </c>
      <c r="O56" s="21">
        <f t="shared" si="1"/>
        <v>637.83888888888896</v>
      </c>
    </row>
    <row r="57" spans="1:15" x14ac:dyDescent="0.3">
      <c r="A57" s="23" t="s">
        <v>13</v>
      </c>
      <c r="B57" s="19" t="s">
        <v>9</v>
      </c>
      <c r="C57" s="5" t="s">
        <v>74</v>
      </c>
      <c r="D57" s="24">
        <v>540000</v>
      </c>
      <c r="E57" s="20">
        <v>44567</v>
      </c>
      <c r="F57" s="25">
        <v>540000</v>
      </c>
      <c r="G57" s="26">
        <v>44573</v>
      </c>
      <c r="H57" s="21">
        <v>680786.74</v>
      </c>
      <c r="I57" s="20">
        <v>44631</v>
      </c>
      <c r="J57" s="20">
        <v>44631</v>
      </c>
      <c r="K57" s="21"/>
      <c r="L57" s="20"/>
      <c r="M57" s="22">
        <v>0</v>
      </c>
      <c r="N57" s="22">
        <v>0</v>
      </c>
      <c r="O57" s="21">
        <f t="shared" si="1"/>
        <v>0</v>
      </c>
    </row>
    <row r="58" spans="1:15" x14ac:dyDescent="0.3">
      <c r="A58" s="23" t="s">
        <v>84</v>
      </c>
      <c r="B58" s="19" t="s">
        <v>9</v>
      </c>
      <c r="C58" s="5" t="s">
        <v>77</v>
      </c>
      <c r="D58" s="24">
        <v>1250000</v>
      </c>
      <c r="E58" s="20">
        <v>44567</v>
      </c>
      <c r="F58" s="25">
        <v>1250000</v>
      </c>
      <c r="G58" s="26">
        <v>44578</v>
      </c>
      <c r="H58" s="21">
        <v>3015433.67</v>
      </c>
      <c r="I58" s="20">
        <v>44641</v>
      </c>
      <c r="J58" s="20">
        <v>44641</v>
      </c>
      <c r="K58" s="21"/>
      <c r="L58" s="20"/>
      <c r="M58" s="22">
        <v>2749.3055555555557</v>
      </c>
      <c r="N58" s="22">
        <v>0</v>
      </c>
      <c r="O58" s="21">
        <f t="shared" si="1"/>
        <v>2749.3055555555557</v>
      </c>
    </row>
    <row r="59" spans="1:15" x14ac:dyDescent="0.3">
      <c r="A59" s="23" t="s">
        <v>84</v>
      </c>
      <c r="B59" s="19" t="s">
        <v>9</v>
      </c>
      <c r="C59" s="5" t="s">
        <v>71</v>
      </c>
      <c r="D59" s="24">
        <v>2150000</v>
      </c>
      <c r="E59" s="20">
        <v>44567</v>
      </c>
      <c r="F59" s="25">
        <v>2150000</v>
      </c>
      <c r="G59" s="26">
        <v>44574</v>
      </c>
      <c r="H59" s="21">
        <v>3148742.14</v>
      </c>
      <c r="I59" s="20">
        <v>44636</v>
      </c>
      <c r="J59" s="20">
        <v>44636</v>
      </c>
      <c r="K59" s="21"/>
      <c r="L59" s="20"/>
      <c r="M59" s="22">
        <v>0</v>
      </c>
      <c r="N59" s="22">
        <v>0</v>
      </c>
      <c r="O59" s="21">
        <f t="shared" si="1"/>
        <v>0</v>
      </c>
    </row>
    <row r="60" spans="1:15" x14ac:dyDescent="0.3">
      <c r="A60" s="23" t="s">
        <v>84</v>
      </c>
      <c r="B60" s="19" t="s">
        <v>9</v>
      </c>
      <c r="C60" s="5" t="s">
        <v>72</v>
      </c>
      <c r="D60" s="24">
        <v>230000</v>
      </c>
      <c r="E60" s="20">
        <v>44567</v>
      </c>
      <c r="F60" s="25">
        <v>230000</v>
      </c>
      <c r="G60" s="26">
        <v>44575</v>
      </c>
      <c r="H60" s="21">
        <v>436886.69</v>
      </c>
      <c r="I60" s="20">
        <v>44631</v>
      </c>
      <c r="J60" s="20">
        <v>44631</v>
      </c>
      <c r="K60" s="21"/>
      <c r="L60" s="20"/>
      <c r="M60" s="22">
        <v>0</v>
      </c>
      <c r="N60" s="22">
        <v>0</v>
      </c>
      <c r="O60" s="21">
        <f t="shared" si="1"/>
        <v>0</v>
      </c>
    </row>
    <row r="61" spans="1:15" x14ac:dyDescent="0.3">
      <c r="A61" s="23" t="s">
        <v>14</v>
      </c>
      <c r="B61" s="19" t="s">
        <v>9</v>
      </c>
      <c r="C61" s="5" t="s">
        <v>75</v>
      </c>
      <c r="D61" s="24">
        <v>500000</v>
      </c>
      <c r="E61" s="20">
        <v>44567</v>
      </c>
      <c r="F61" s="25">
        <v>500000</v>
      </c>
      <c r="G61" s="26">
        <v>44578</v>
      </c>
      <c r="H61" s="21">
        <v>964186.85</v>
      </c>
      <c r="I61" s="20">
        <v>44631</v>
      </c>
      <c r="J61" s="20">
        <v>44631</v>
      </c>
      <c r="K61" s="21"/>
      <c r="L61" s="20"/>
      <c r="M61" s="22">
        <v>1099.7222222222224</v>
      </c>
      <c r="N61" s="22">
        <v>0</v>
      </c>
      <c r="O61" s="21">
        <f t="shared" si="1"/>
        <v>1099.7222222222224</v>
      </c>
    </row>
    <row r="62" spans="1:15" x14ac:dyDescent="0.3">
      <c r="A62" s="23" t="s">
        <v>14</v>
      </c>
      <c r="B62" s="19" t="s">
        <v>9</v>
      </c>
      <c r="C62" s="5" t="s">
        <v>76</v>
      </c>
      <c r="D62" s="24">
        <v>550000</v>
      </c>
      <c r="E62" s="20">
        <v>44567</v>
      </c>
      <c r="F62" s="25">
        <v>1050000</v>
      </c>
      <c r="G62" s="26">
        <v>44578</v>
      </c>
      <c r="H62" s="21">
        <v>887897.02</v>
      </c>
      <c r="I62" s="20">
        <v>44631</v>
      </c>
      <c r="J62" s="20">
        <v>44631</v>
      </c>
      <c r="K62" s="21">
        <f>+F62-H62</f>
        <v>162102.97999999998</v>
      </c>
      <c r="L62" s="20" t="s">
        <v>155</v>
      </c>
      <c r="M62" s="22">
        <v>1209.6944444444446</v>
      </c>
      <c r="N62" s="22">
        <v>0</v>
      </c>
      <c r="O62" s="21">
        <f t="shared" si="1"/>
        <v>1209.6944444444446</v>
      </c>
    </row>
    <row r="63" spans="1:15" x14ac:dyDescent="0.3">
      <c r="A63" s="23" t="s">
        <v>85</v>
      </c>
      <c r="B63" s="19" t="s">
        <v>9</v>
      </c>
      <c r="C63" s="5" t="s">
        <v>78</v>
      </c>
      <c r="D63" s="24">
        <v>5857181.5499999998</v>
      </c>
      <c r="E63" s="20">
        <v>44567</v>
      </c>
      <c r="F63" s="25">
        <v>5857181.5499999998</v>
      </c>
      <c r="G63" s="26">
        <v>44573</v>
      </c>
      <c r="H63" s="21">
        <v>4338389.42</v>
      </c>
      <c r="I63" s="20">
        <v>44642</v>
      </c>
      <c r="J63" s="20">
        <v>44642</v>
      </c>
      <c r="K63" s="21">
        <f>+F63-H63</f>
        <v>1518792.13</v>
      </c>
      <c r="L63" s="20" t="s">
        <v>155</v>
      </c>
      <c r="M63" s="22">
        <v>0</v>
      </c>
      <c r="N63" s="22">
        <v>0</v>
      </c>
      <c r="O63" s="21">
        <f t="shared" si="1"/>
        <v>0</v>
      </c>
    </row>
    <row r="64" spans="1:15" x14ac:dyDescent="0.3">
      <c r="A64" s="23" t="s">
        <v>85</v>
      </c>
      <c r="B64" s="19" t="s">
        <v>9</v>
      </c>
      <c r="C64" s="5" t="s">
        <v>79</v>
      </c>
      <c r="D64" s="24">
        <v>1749394.43</v>
      </c>
      <c r="E64" s="20">
        <v>44567</v>
      </c>
      <c r="F64" s="25">
        <v>1749394.42</v>
      </c>
      <c r="G64" s="26">
        <v>44575</v>
      </c>
      <c r="H64" s="21">
        <v>1180789.8999999999</v>
      </c>
      <c r="I64" s="20">
        <v>44638</v>
      </c>
      <c r="J64" s="20">
        <v>44638</v>
      </c>
      <c r="K64" s="21">
        <f>+F64-H64</f>
        <v>568604.52</v>
      </c>
      <c r="L64" s="20" t="s">
        <v>155</v>
      </c>
      <c r="M64" s="22">
        <v>0</v>
      </c>
      <c r="N64" s="22">
        <v>3.299166669739255E-4</v>
      </c>
      <c r="O64" s="21">
        <f t="shared" si="1"/>
        <v>3.299166669739255E-4</v>
      </c>
    </row>
    <row r="65" spans="1:15" x14ac:dyDescent="0.3">
      <c r="A65" s="23" t="s">
        <v>13</v>
      </c>
      <c r="B65" s="19" t="s">
        <v>9</v>
      </c>
      <c r="C65" s="5" t="s">
        <v>80</v>
      </c>
      <c r="D65" s="24">
        <v>35000</v>
      </c>
      <c r="E65" s="20">
        <v>44567</v>
      </c>
      <c r="F65" s="25">
        <v>35000</v>
      </c>
      <c r="G65" s="26">
        <v>44568</v>
      </c>
      <c r="H65" s="21">
        <v>60140.21</v>
      </c>
      <c r="I65" s="20">
        <v>44634</v>
      </c>
      <c r="J65" s="20">
        <v>44634</v>
      </c>
      <c r="K65" s="21"/>
      <c r="L65" s="20"/>
      <c r="M65" s="22">
        <v>0</v>
      </c>
      <c r="N65" s="22">
        <v>0</v>
      </c>
      <c r="O65" s="21">
        <f t="shared" si="1"/>
        <v>0</v>
      </c>
    </row>
    <row r="66" spans="1:15" x14ac:dyDescent="0.3">
      <c r="A66" s="23" t="s">
        <v>85</v>
      </c>
      <c r="B66" s="19" t="s">
        <v>9</v>
      </c>
      <c r="C66" s="5" t="s">
        <v>82</v>
      </c>
      <c r="D66" s="24">
        <v>4800000</v>
      </c>
      <c r="E66" s="20">
        <v>44567</v>
      </c>
      <c r="F66" s="25">
        <v>1710000</v>
      </c>
      <c r="G66" s="26">
        <v>44575</v>
      </c>
      <c r="H66" s="21">
        <v>1646138.11</v>
      </c>
      <c r="I66" s="20">
        <v>44630</v>
      </c>
      <c r="J66" s="20">
        <v>44630</v>
      </c>
      <c r="K66" s="21">
        <f>+F66-H66</f>
        <v>63861.889999999898</v>
      </c>
      <c r="L66" s="20" t="s">
        <v>155</v>
      </c>
      <c r="M66" s="22">
        <v>0</v>
      </c>
      <c r="N66" s="22">
        <v>101944.25</v>
      </c>
      <c r="O66" s="21">
        <f t="shared" ref="O66:O79" si="2">+SUM(M66,N66)</f>
        <v>101944.25</v>
      </c>
    </row>
    <row r="67" spans="1:15" x14ac:dyDescent="0.3">
      <c r="A67" s="23" t="s">
        <v>13</v>
      </c>
      <c r="B67" s="19" t="s">
        <v>9</v>
      </c>
      <c r="C67" s="5" t="s">
        <v>57</v>
      </c>
      <c r="D67" s="24">
        <v>500000</v>
      </c>
      <c r="E67" s="20">
        <v>44567</v>
      </c>
      <c r="F67" s="25">
        <v>500000</v>
      </c>
      <c r="G67" s="26">
        <v>44574</v>
      </c>
      <c r="H67" s="21">
        <v>487694.55</v>
      </c>
      <c r="I67" s="20">
        <v>44628</v>
      </c>
      <c r="J67" s="20">
        <v>44628</v>
      </c>
      <c r="K67" s="21">
        <f>+F67-H67</f>
        <v>12305.450000000012</v>
      </c>
      <c r="L67" s="20" t="s">
        <v>155</v>
      </c>
      <c r="M67" s="22">
        <v>0</v>
      </c>
      <c r="N67" s="22">
        <v>0</v>
      </c>
      <c r="O67" s="21">
        <f t="shared" si="2"/>
        <v>0</v>
      </c>
    </row>
    <row r="68" spans="1:15" x14ac:dyDescent="0.3">
      <c r="A68" s="9" t="s">
        <v>85</v>
      </c>
      <c r="B68" s="19" t="s">
        <v>9</v>
      </c>
      <c r="C68" s="2" t="s">
        <v>98</v>
      </c>
      <c r="D68" s="10">
        <v>265950</v>
      </c>
      <c r="E68" s="20">
        <v>44567</v>
      </c>
      <c r="F68" s="48">
        <v>270000</v>
      </c>
      <c r="G68" s="11">
        <v>44544</v>
      </c>
      <c r="H68" s="21">
        <v>321335.89</v>
      </c>
      <c r="I68" s="20">
        <v>44637</v>
      </c>
      <c r="J68" s="20">
        <v>44637</v>
      </c>
      <c r="K68" s="21"/>
      <c r="L68" s="20"/>
      <c r="M68" s="22">
        <v>0</v>
      </c>
      <c r="N68" s="22">
        <v>0</v>
      </c>
      <c r="O68" s="21">
        <f t="shared" si="2"/>
        <v>0</v>
      </c>
    </row>
    <row r="69" spans="1:15" x14ac:dyDescent="0.3">
      <c r="A69" s="9" t="s">
        <v>85</v>
      </c>
      <c r="B69" s="19" t="s">
        <v>9</v>
      </c>
      <c r="C69" s="2" t="s">
        <v>99</v>
      </c>
      <c r="D69" s="10">
        <v>714000</v>
      </c>
      <c r="E69" s="20">
        <v>44567</v>
      </c>
      <c r="F69" s="48">
        <v>714000</v>
      </c>
      <c r="G69" s="11">
        <v>44575</v>
      </c>
      <c r="H69" s="21">
        <v>672047.36</v>
      </c>
      <c r="I69" s="20">
        <v>44641</v>
      </c>
      <c r="J69" s="20">
        <v>44641</v>
      </c>
      <c r="K69" s="21">
        <f>+F69-H69</f>
        <v>41952.640000000014</v>
      </c>
      <c r="L69" s="20" t="s">
        <v>155</v>
      </c>
      <c r="M69" s="22">
        <v>0</v>
      </c>
      <c r="N69" s="22">
        <v>0</v>
      </c>
      <c r="O69" s="21">
        <f t="shared" si="2"/>
        <v>0</v>
      </c>
    </row>
    <row r="70" spans="1:15" x14ac:dyDescent="0.3">
      <c r="A70" s="9" t="s">
        <v>85</v>
      </c>
      <c r="B70" s="19" t="s">
        <v>9</v>
      </c>
      <c r="C70" s="2" t="s">
        <v>100</v>
      </c>
      <c r="D70" s="10">
        <v>160000</v>
      </c>
      <c r="E70" s="20">
        <v>44567</v>
      </c>
      <c r="F70" s="48">
        <v>160000</v>
      </c>
      <c r="G70" s="11">
        <v>44544</v>
      </c>
      <c r="H70" s="21">
        <v>178769.86</v>
      </c>
      <c r="I70" s="20">
        <v>44636</v>
      </c>
      <c r="J70" s="20">
        <v>44636</v>
      </c>
      <c r="K70" s="21"/>
      <c r="L70" s="20"/>
      <c r="M70" s="22">
        <v>0</v>
      </c>
      <c r="N70" s="22">
        <v>0</v>
      </c>
      <c r="O70" s="21">
        <f t="shared" si="2"/>
        <v>0</v>
      </c>
    </row>
    <row r="71" spans="1:15" x14ac:dyDescent="0.3">
      <c r="A71" s="9" t="s">
        <v>85</v>
      </c>
      <c r="B71" s="19" t="s">
        <v>9</v>
      </c>
      <c r="C71" s="2" t="s">
        <v>101</v>
      </c>
      <c r="D71" s="10">
        <v>4540.28</v>
      </c>
      <c r="E71" s="20">
        <v>44567</v>
      </c>
      <c r="F71" s="48">
        <v>4540.28</v>
      </c>
      <c r="G71" s="11">
        <v>44544</v>
      </c>
      <c r="H71" s="21">
        <v>9068.2000000000007</v>
      </c>
      <c r="I71" s="20">
        <v>44638</v>
      </c>
      <c r="J71" s="20">
        <v>44638</v>
      </c>
      <c r="K71" s="21"/>
      <c r="L71" s="20"/>
      <c r="M71" s="22">
        <v>0</v>
      </c>
      <c r="N71" s="22">
        <v>0</v>
      </c>
      <c r="O71" s="21">
        <f t="shared" si="2"/>
        <v>0</v>
      </c>
    </row>
    <row r="72" spans="1:15" x14ac:dyDescent="0.3">
      <c r="A72" s="9" t="s">
        <v>14</v>
      </c>
      <c r="B72" s="19" t="s">
        <v>9</v>
      </c>
      <c r="C72" s="2" t="s">
        <v>83</v>
      </c>
      <c r="D72" s="10">
        <v>4000000</v>
      </c>
      <c r="E72" s="20">
        <v>44567</v>
      </c>
      <c r="F72" s="48">
        <v>4000000</v>
      </c>
      <c r="G72" s="11">
        <v>44575</v>
      </c>
      <c r="H72" s="21">
        <v>4286308.75</v>
      </c>
      <c r="I72" s="20">
        <v>44634</v>
      </c>
      <c r="J72" s="20">
        <v>44634</v>
      </c>
      <c r="K72" s="21"/>
      <c r="L72" s="20"/>
      <c r="M72" s="22">
        <v>0</v>
      </c>
      <c r="N72" s="22">
        <v>0</v>
      </c>
      <c r="O72" s="21">
        <f t="shared" si="2"/>
        <v>0</v>
      </c>
    </row>
    <row r="73" spans="1:15" x14ac:dyDescent="0.3">
      <c r="A73" s="9" t="s">
        <v>14</v>
      </c>
      <c r="B73" s="19" t="s">
        <v>9</v>
      </c>
      <c r="C73" s="2" t="s">
        <v>152</v>
      </c>
      <c r="D73" s="10">
        <v>11159850</v>
      </c>
      <c r="E73" s="20">
        <v>44567</v>
      </c>
      <c r="F73" s="48">
        <v>11159850</v>
      </c>
      <c r="G73" s="11">
        <v>44544</v>
      </c>
      <c r="H73" s="21">
        <v>17515887.890000001</v>
      </c>
      <c r="I73" s="20">
        <v>44634</v>
      </c>
      <c r="J73" s="20">
        <v>44634</v>
      </c>
      <c r="K73" s="21"/>
      <c r="L73" s="20"/>
      <c r="M73" s="22">
        <v>0</v>
      </c>
      <c r="N73" s="22">
        <v>0</v>
      </c>
      <c r="O73" s="21">
        <f t="shared" si="2"/>
        <v>0</v>
      </c>
    </row>
    <row r="74" spans="1:15" x14ac:dyDescent="0.3">
      <c r="A74" s="9" t="s">
        <v>14</v>
      </c>
      <c r="B74" s="19" t="s">
        <v>153</v>
      </c>
      <c r="C74" s="2" t="s">
        <v>103</v>
      </c>
      <c r="D74" s="10">
        <v>16500</v>
      </c>
      <c r="E74" s="20">
        <v>44567</v>
      </c>
      <c r="F74" s="48">
        <v>16500</v>
      </c>
      <c r="G74" s="11">
        <v>44581</v>
      </c>
      <c r="H74" s="21">
        <v>27513.71</v>
      </c>
      <c r="I74" s="20">
        <v>44637</v>
      </c>
      <c r="J74" s="20">
        <v>44637</v>
      </c>
      <c r="K74" s="21"/>
      <c r="L74" s="20"/>
      <c r="M74" s="22">
        <v>0</v>
      </c>
      <c r="N74" s="22">
        <v>0</v>
      </c>
      <c r="O74" s="21">
        <f t="shared" si="2"/>
        <v>0</v>
      </c>
    </row>
    <row r="75" spans="1:15" x14ac:dyDescent="0.3">
      <c r="A75" s="9" t="s">
        <v>14</v>
      </c>
      <c r="B75" s="19" t="s">
        <v>153</v>
      </c>
      <c r="C75" s="2" t="s">
        <v>104</v>
      </c>
      <c r="D75" s="13">
        <v>51500</v>
      </c>
      <c r="E75" s="20">
        <v>44567</v>
      </c>
      <c r="F75" s="48">
        <v>51500</v>
      </c>
      <c r="G75" s="11">
        <v>44581</v>
      </c>
      <c r="H75" s="21">
        <v>68886.83</v>
      </c>
      <c r="I75" s="20">
        <v>44636</v>
      </c>
      <c r="J75" s="20">
        <v>44636</v>
      </c>
      <c r="K75" s="21"/>
      <c r="L75" s="20"/>
      <c r="M75" s="22">
        <v>0</v>
      </c>
      <c r="N75" s="22">
        <v>0</v>
      </c>
      <c r="O75" s="21">
        <f t="shared" si="2"/>
        <v>0</v>
      </c>
    </row>
    <row r="76" spans="1:15" x14ac:dyDescent="0.3">
      <c r="A76" s="9" t="s">
        <v>14</v>
      </c>
      <c r="B76" s="19" t="s">
        <v>153</v>
      </c>
      <c r="C76" s="2" t="s">
        <v>105</v>
      </c>
      <c r="D76" s="13">
        <v>285000</v>
      </c>
      <c r="E76" s="20">
        <v>44567</v>
      </c>
      <c r="F76" s="48">
        <v>285000</v>
      </c>
      <c r="G76" s="11">
        <v>44581</v>
      </c>
      <c r="H76" s="21">
        <v>332074.03000000003</v>
      </c>
      <c r="I76" s="20">
        <v>44636</v>
      </c>
      <c r="J76" s="20">
        <v>44636</v>
      </c>
      <c r="K76" s="21"/>
      <c r="L76" s="20"/>
      <c r="M76" s="22">
        <v>0</v>
      </c>
      <c r="N76" s="22">
        <v>0</v>
      </c>
      <c r="O76" s="21">
        <f t="shared" si="2"/>
        <v>0</v>
      </c>
    </row>
    <row r="77" spans="1:15" x14ac:dyDescent="0.3">
      <c r="A77" s="23" t="s">
        <v>14</v>
      </c>
      <c r="B77" s="19" t="s">
        <v>153</v>
      </c>
      <c r="C77" s="5" t="s">
        <v>107</v>
      </c>
      <c r="D77" s="24">
        <v>30000</v>
      </c>
      <c r="E77" s="20">
        <v>44567</v>
      </c>
      <c r="F77" s="25">
        <v>5000</v>
      </c>
      <c r="G77" s="26">
        <v>44578</v>
      </c>
      <c r="H77" s="21">
        <v>7309.58</v>
      </c>
      <c r="I77" s="20">
        <v>44638</v>
      </c>
      <c r="J77" s="20">
        <v>44638</v>
      </c>
      <c r="K77" s="21"/>
      <c r="L77" s="20"/>
      <c r="M77" s="22">
        <v>0</v>
      </c>
      <c r="N77" s="22">
        <v>824.79166666666674</v>
      </c>
      <c r="O77" s="21">
        <f t="shared" si="2"/>
        <v>824.79166666666674</v>
      </c>
    </row>
    <row r="78" spans="1:15" x14ac:dyDescent="0.3">
      <c r="A78" s="23" t="s">
        <v>14</v>
      </c>
      <c r="B78" s="19" t="s">
        <v>153</v>
      </c>
      <c r="C78" s="5" t="s">
        <v>108</v>
      </c>
      <c r="D78" s="24">
        <v>350000</v>
      </c>
      <c r="E78" s="20">
        <v>44567</v>
      </c>
      <c r="F78" s="25">
        <v>400000</v>
      </c>
      <c r="G78" s="26">
        <v>44578</v>
      </c>
      <c r="H78" s="21">
        <v>583651.30000000005</v>
      </c>
      <c r="I78" s="20">
        <v>44630</v>
      </c>
      <c r="J78" s="20">
        <v>44630</v>
      </c>
      <c r="K78" s="21"/>
      <c r="L78" s="20"/>
      <c r="M78" s="22">
        <v>0</v>
      </c>
      <c r="N78" s="22">
        <v>0</v>
      </c>
      <c r="O78" s="21">
        <f t="shared" si="2"/>
        <v>0</v>
      </c>
    </row>
    <row r="79" spans="1:15" x14ac:dyDescent="0.3">
      <c r="A79" s="9" t="s">
        <v>14</v>
      </c>
      <c r="B79" s="19" t="s">
        <v>153</v>
      </c>
      <c r="C79" s="2" t="s">
        <v>109</v>
      </c>
      <c r="D79" s="10">
        <v>4000000</v>
      </c>
      <c r="E79" s="20">
        <v>44567</v>
      </c>
      <c r="F79" s="48">
        <v>3548780</v>
      </c>
      <c r="G79" s="11">
        <v>44578</v>
      </c>
      <c r="H79" s="21">
        <v>3928864.65</v>
      </c>
      <c r="I79" s="20">
        <v>44634</v>
      </c>
      <c r="J79" s="20">
        <v>44634</v>
      </c>
      <c r="K79" s="21"/>
      <c r="L79" s="20"/>
      <c r="M79" s="22">
        <v>0</v>
      </c>
      <c r="N79" s="22">
        <v>14886.499833333335</v>
      </c>
      <c r="O79" s="21">
        <f t="shared" si="2"/>
        <v>14886.499833333335</v>
      </c>
    </row>
    <row r="80" spans="1:15" x14ac:dyDescent="0.3">
      <c r="A80" s="23" t="s">
        <v>13</v>
      </c>
      <c r="B80" s="19" t="s">
        <v>9</v>
      </c>
      <c r="C80" s="5" t="s">
        <v>110</v>
      </c>
      <c r="D80" s="24">
        <v>8000</v>
      </c>
      <c r="E80" s="20">
        <v>44567</v>
      </c>
      <c r="F80" s="25" t="s">
        <v>157</v>
      </c>
      <c r="G80" s="20"/>
      <c r="H80" s="21">
        <v>19188.400000000001</v>
      </c>
      <c r="I80" s="20">
        <v>44643</v>
      </c>
      <c r="J80" s="20">
        <v>44643</v>
      </c>
      <c r="K80" s="21"/>
      <c r="L80" s="20"/>
      <c r="M80" s="22">
        <v>0</v>
      </c>
      <c r="N80" s="22">
        <v>0</v>
      </c>
      <c r="O80" s="21">
        <v>0</v>
      </c>
    </row>
    <row r="81" spans="1:15" x14ac:dyDescent="0.3">
      <c r="A81" s="19" t="s">
        <v>14</v>
      </c>
      <c r="B81" s="19" t="s">
        <v>9</v>
      </c>
      <c r="C81" s="2" t="s">
        <v>88</v>
      </c>
      <c r="D81" s="14">
        <v>1000000</v>
      </c>
      <c r="E81" s="20">
        <v>44567</v>
      </c>
      <c r="F81" s="14">
        <v>1000000</v>
      </c>
      <c r="G81" s="20">
        <v>44578</v>
      </c>
      <c r="H81" s="21">
        <v>1154883.2</v>
      </c>
      <c r="I81" s="20">
        <v>44630</v>
      </c>
      <c r="J81" s="20">
        <v>44630</v>
      </c>
      <c r="K81" s="21"/>
      <c r="L81" s="20"/>
      <c r="M81" s="21"/>
      <c r="N81" s="21"/>
    </row>
    <row r="82" spans="1:15" x14ac:dyDescent="0.3">
      <c r="A82" s="16"/>
      <c r="B82" s="16"/>
      <c r="C82"/>
      <c r="D82" s="30"/>
      <c r="E82" s="31"/>
      <c r="F82" s="30"/>
      <c r="G82" s="31"/>
      <c r="H82" s="30"/>
      <c r="I82" s="31"/>
      <c r="J82" s="31"/>
      <c r="K82" s="30"/>
      <c r="L82" s="31"/>
      <c r="M82" s="30"/>
      <c r="N82" s="30"/>
      <c r="O82" s="16"/>
    </row>
    <row r="83" spans="1:15" x14ac:dyDescent="0.3">
      <c r="A83" s="16"/>
      <c r="B83" s="16"/>
      <c r="C83"/>
      <c r="D83" s="30"/>
      <c r="E83" s="31"/>
      <c r="F83" s="30"/>
      <c r="G83" s="31"/>
      <c r="H83" s="30"/>
      <c r="I83" s="31"/>
      <c r="J83" s="31"/>
      <c r="K83" s="30"/>
      <c r="L83" s="31"/>
      <c r="M83" s="30"/>
      <c r="N83" s="30"/>
      <c r="O83" s="16"/>
    </row>
    <row r="84" spans="1:15" x14ac:dyDescent="0.3">
      <c r="A84" s="16"/>
      <c r="B84" s="16"/>
      <c r="C84"/>
      <c r="D84" s="30"/>
      <c r="E84" s="31"/>
      <c r="F84" s="30"/>
      <c r="G84" s="31"/>
      <c r="H84" s="30"/>
      <c r="I84" s="31"/>
      <c r="J84" s="31"/>
      <c r="K84" s="30"/>
      <c r="L84" s="31"/>
      <c r="M84" s="30"/>
      <c r="N84" s="30"/>
      <c r="O84" s="16"/>
    </row>
    <row r="85" spans="1:15" x14ac:dyDescent="0.3">
      <c r="A85" s="16"/>
      <c r="B85" s="16"/>
      <c r="C85"/>
      <c r="D85" s="30"/>
      <c r="E85" s="31"/>
      <c r="F85" s="30"/>
      <c r="G85" s="31"/>
      <c r="H85" s="30"/>
      <c r="I85" s="31"/>
      <c r="J85" s="31"/>
      <c r="K85" s="30"/>
      <c r="L85" s="31"/>
      <c r="M85" s="30"/>
      <c r="N85" s="30"/>
      <c r="O85" s="16"/>
    </row>
    <row r="86" spans="1:15" x14ac:dyDescent="0.3">
      <c r="A86" s="16"/>
      <c r="B86" s="16"/>
      <c r="C86"/>
      <c r="D86" s="30"/>
      <c r="E86" s="31"/>
      <c r="F86" s="30"/>
      <c r="G86" s="31"/>
      <c r="H86" s="30"/>
      <c r="I86" s="31"/>
      <c r="J86" s="31"/>
      <c r="K86" s="30"/>
      <c r="L86" s="31"/>
      <c r="M86" s="30"/>
      <c r="N86" s="30"/>
      <c r="O86" s="16"/>
    </row>
    <row r="87" spans="1:15" x14ac:dyDescent="0.3">
      <c r="A87" s="16"/>
      <c r="B87" s="16"/>
      <c r="C87"/>
      <c r="D87" s="30"/>
      <c r="E87" s="31"/>
      <c r="F87" s="30"/>
      <c r="G87" s="31"/>
      <c r="H87" s="30"/>
      <c r="I87" s="31"/>
      <c r="J87" s="31"/>
      <c r="K87" s="30"/>
      <c r="L87" s="31"/>
      <c r="M87" s="30"/>
      <c r="N87" s="30"/>
      <c r="O87" s="16"/>
    </row>
    <row r="88" spans="1:15" x14ac:dyDescent="0.3">
      <c r="A88" s="16"/>
      <c r="B88" s="16"/>
      <c r="C88"/>
      <c r="D88" s="30"/>
      <c r="E88" s="31"/>
      <c r="F88" s="30"/>
      <c r="G88" s="31"/>
      <c r="H88" s="30"/>
      <c r="I88" s="31"/>
      <c r="J88" s="31"/>
      <c r="K88" s="30"/>
      <c r="L88" s="31"/>
      <c r="M88" s="30"/>
      <c r="N88" s="30"/>
      <c r="O88" s="16"/>
    </row>
    <row r="89" spans="1:15" x14ac:dyDescent="0.3">
      <c r="A89" s="16"/>
      <c r="B89" s="16"/>
      <c r="C89"/>
      <c r="D89" s="30"/>
      <c r="E89" s="31"/>
      <c r="F89" s="30"/>
      <c r="G89" s="31"/>
      <c r="H89" s="30"/>
      <c r="I89" s="31"/>
      <c r="J89" s="31"/>
      <c r="K89" s="30"/>
      <c r="L89" s="31"/>
      <c r="M89" s="30"/>
      <c r="N89" s="30"/>
      <c r="O89" s="16"/>
    </row>
    <row r="90" spans="1:15" x14ac:dyDescent="0.3">
      <c r="A90" s="16"/>
      <c r="B90" s="16"/>
      <c r="C90"/>
      <c r="D90" s="30"/>
      <c r="E90" s="31"/>
      <c r="F90" s="30"/>
      <c r="G90" s="31"/>
      <c r="H90" s="30"/>
      <c r="I90" s="31"/>
      <c r="J90" s="31"/>
      <c r="K90" s="30"/>
      <c r="L90" s="31"/>
      <c r="M90" s="30"/>
      <c r="N90" s="30"/>
      <c r="O90" s="16"/>
    </row>
    <row r="91" spans="1:15" x14ac:dyDescent="0.3">
      <c r="A91" s="16"/>
      <c r="B91" s="16"/>
      <c r="C91"/>
      <c r="D91" s="30"/>
      <c r="E91" s="31"/>
      <c r="F91" s="30"/>
      <c r="G91" s="31"/>
      <c r="H91" s="30"/>
      <c r="I91" s="31"/>
      <c r="J91" s="31"/>
      <c r="K91" s="30"/>
      <c r="L91" s="31"/>
      <c r="M91" s="30"/>
      <c r="N91" s="30"/>
      <c r="O91" s="16"/>
    </row>
    <row r="92" spans="1:15" x14ac:dyDescent="0.3">
      <c r="A92" s="16"/>
      <c r="B92" s="16"/>
      <c r="C92"/>
      <c r="D92" s="30"/>
      <c r="E92" s="31"/>
      <c r="F92" s="30"/>
      <c r="G92" s="31"/>
      <c r="H92" s="30"/>
      <c r="I92" s="31"/>
      <c r="J92" s="31"/>
      <c r="K92" s="30"/>
      <c r="L92" s="31"/>
      <c r="M92" s="30"/>
      <c r="N92" s="30"/>
      <c r="O92" s="16"/>
    </row>
    <row r="93" spans="1:15" x14ac:dyDescent="0.3">
      <c r="A93" s="16"/>
      <c r="B93" s="16"/>
      <c r="C93"/>
      <c r="D93" s="30"/>
      <c r="E93" s="31"/>
      <c r="F93" s="30"/>
      <c r="G93" s="31"/>
      <c r="H93" s="30"/>
      <c r="I93" s="31"/>
      <c r="J93" s="31"/>
      <c r="K93" s="30"/>
      <c r="L93" s="31"/>
      <c r="M93" s="30"/>
      <c r="N93" s="30"/>
      <c r="O93" s="16"/>
    </row>
    <row r="94" spans="1:15" x14ac:dyDescent="0.3">
      <c r="A94" s="16"/>
      <c r="B94" s="16"/>
      <c r="C94"/>
      <c r="D94" s="30"/>
      <c r="E94" s="31"/>
      <c r="F94" s="30"/>
      <c r="G94" s="31"/>
      <c r="H94" s="30"/>
      <c r="I94" s="31"/>
      <c r="J94" s="31"/>
      <c r="K94" s="30"/>
      <c r="L94" s="31"/>
      <c r="M94" s="30"/>
      <c r="N94" s="30"/>
      <c r="O94" s="16"/>
    </row>
    <row r="95" spans="1:15" x14ac:dyDescent="0.3">
      <c r="A95" s="16"/>
      <c r="B95" s="16"/>
      <c r="C95"/>
      <c r="D95" s="30"/>
      <c r="E95" s="31"/>
      <c r="F95" s="30"/>
      <c r="G95" s="31"/>
      <c r="H95" s="30"/>
      <c r="I95" s="31"/>
      <c r="J95" s="31"/>
      <c r="K95" s="30"/>
      <c r="L95" s="31"/>
      <c r="M95" s="30"/>
      <c r="N95" s="30"/>
      <c r="O95" s="16"/>
    </row>
    <row r="96" spans="1:15" x14ac:dyDescent="0.3">
      <c r="A96" s="16"/>
      <c r="B96" s="16"/>
      <c r="C96"/>
      <c r="D96" s="30"/>
      <c r="E96" s="31"/>
      <c r="F96" s="30"/>
      <c r="G96" s="31"/>
      <c r="H96" s="30"/>
      <c r="I96" s="31"/>
      <c r="J96" s="31"/>
      <c r="K96" s="30"/>
      <c r="L96" s="31"/>
      <c r="M96" s="30"/>
      <c r="N96" s="30"/>
      <c r="O96" s="16"/>
    </row>
    <row r="97" spans="3:14" s="16" customFormat="1" x14ac:dyDescent="0.3">
      <c r="C97"/>
      <c r="D97" s="30"/>
      <c r="E97" s="31"/>
      <c r="F97" s="30"/>
      <c r="G97" s="31"/>
      <c r="H97" s="30"/>
      <c r="I97" s="31"/>
      <c r="J97" s="31"/>
      <c r="K97" s="30"/>
      <c r="L97" s="31"/>
      <c r="M97" s="30"/>
      <c r="N97" s="30"/>
    </row>
    <row r="98" spans="3:14" s="16" customFormat="1" x14ac:dyDescent="0.3">
      <c r="C98"/>
      <c r="D98" s="30"/>
      <c r="E98" s="31"/>
      <c r="F98" s="30"/>
      <c r="G98" s="31"/>
      <c r="H98" s="30"/>
      <c r="I98" s="31"/>
      <c r="J98" s="31"/>
      <c r="K98" s="30"/>
      <c r="L98" s="31"/>
      <c r="M98" s="30"/>
      <c r="N98" s="30"/>
    </row>
    <row r="99" spans="3:14" s="16" customFormat="1" x14ac:dyDescent="0.3">
      <c r="C99"/>
      <c r="D99" s="30"/>
      <c r="E99" s="31"/>
      <c r="F99" s="30"/>
      <c r="G99" s="31"/>
      <c r="H99" s="30"/>
      <c r="I99" s="31"/>
      <c r="J99" s="31"/>
      <c r="K99" s="30"/>
      <c r="L99" s="31"/>
      <c r="M99" s="30"/>
      <c r="N99" s="30"/>
    </row>
    <row r="100" spans="3:14" s="16" customFormat="1" x14ac:dyDescent="0.3">
      <c r="C100"/>
      <c r="D100" s="30"/>
      <c r="E100" s="31"/>
      <c r="F100" s="30"/>
      <c r="G100" s="31"/>
      <c r="H100" s="30"/>
      <c r="I100" s="31"/>
      <c r="J100" s="31"/>
      <c r="K100" s="30"/>
      <c r="L100" s="31"/>
      <c r="M100" s="30"/>
      <c r="N100" s="30"/>
    </row>
    <row r="101" spans="3:14" s="16" customFormat="1" x14ac:dyDescent="0.3">
      <c r="C101"/>
      <c r="D101" s="30"/>
      <c r="E101" s="31"/>
      <c r="F101" s="30"/>
      <c r="G101" s="31"/>
      <c r="H101" s="30"/>
      <c r="I101" s="31"/>
      <c r="J101" s="31"/>
      <c r="K101" s="30"/>
      <c r="L101" s="31"/>
      <c r="M101" s="30"/>
      <c r="N101" s="30"/>
    </row>
    <row r="102" spans="3:14" s="16" customFormat="1" x14ac:dyDescent="0.3">
      <c r="C102"/>
      <c r="D102" s="30"/>
      <c r="E102" s="31"/>
      <c r="F102" s="30"/>
      <c r="G102" s="31"/>
      <c r="H102" s="30"/>
      <c r="I102" s="31"/>
      <c r="J102" s="31"/>
      <c r="K102" s="30"/>
      <c r="L102" s="31"/>
      <c r="M102" s="30"/>
      <c r="N102" s="30"/>
    </row>
    <row r="103" spans="3:14" s="16" customFormat="1" x14ac:dyDescent="0.3">
      <c r="C103"/>
      <c r="D103" s="30"/>
      <c r="E103" s="31"/>
      <c r="F103" s="30"/>
      <c r="G103" s="31"/>
      <c r="H103" s="30"/>
      <c r="I103" s="31"/>
      <c r="J103" s="31"/>
      <c r="K103" s="30"/>
      <c r="L103" s="31"/>
      <c r="M103" s="30"/>
      <c r="N103" s="30"/>
    </row>
    <row r="104" spans="3:14" s="16" customFormat="1" x14ac:dyDescent="0.3">
      <c r="C104"/>
      <c r="D104" s="30"/>
      <c r="E104" s="31"/>
      <c r="F104" s="30"/>
      <c r="G104" s="31"/>
      <c r="H104" s="30"/>
      <c r="I104" s="31"/>
      <c r="J104" s="31"/>
      <c r="K104" s="30"/>
      <c r="L104" s="31"/>
      <c r="M104" s="30"/>
      <c r="N104" s="30"/>
    </row>
    <row r="105" spans="3:14" s="16" customFormat="1" x14ac:dyDescent="0.3">
      <c r="C105"/>
      <c r="D105" s="30"/>
      <c r="E105" s="31"/>
      <c r="F105" s="30"/>
      <c r="G105" s="31"/>
      <c r="H105" s="30"/>
      <c r="I105" s="31"/>
      <c r="J105" s="31"/>
      <c r="K105" s="30"/>
      <c r="L105" s="31"/>
      <c r="M105" s="30"/>
      <c r="N105" s="30"/>
    </row>
    <row r="106" spans="3:14" s="16" customFormat="1" x14ac:dyDescent="0.3">
      <c r="C106"/>
      <c r="D106" s="30"/>
      <c r="E106" s="31"/>
      <c r="F106" s="30"/>
      <c r="G106" s="31"/>
      <c r="H106" s="30"/>
      <c r="I106" s="31"/>
      <c r="J106" s="31"/>
      <c r="K106" s="30"/>
      <c r="L106" s="31"/>
      <c r="M106" s="30"/>
      <c r="N106" s="30"/>
    </row>
    <row r="107" spans="3:14" s="16" customFormat="1" x14ac:dyDescent="0.3">
      <c r="C107"/>
      <c r="D107" s="30"/>
      <c r="E107" s="31"/>
      <c r="F107" s="30"/>
      <c r="G107" s="31"/>
      <c r="H107" s="30"/>
      <c r="I107" s="31"/>
      <c r="J107" s="31"/>
      <c r="K107" s="30"/>
      <c r="L107" s="31"/>
      <c r="M107" s="30"/>
      <c r="N107" s="30"/>
    </row>
    <row r="108" spans="3:14" s="16" customFormat="1" x14ac:dyDescent="0.3">
      <c r="C108"/>
      <c r="D108" s="30"/>
      <c r="E108" s="31"/>
      <c r="F108" s="30"/>
      <c r="G108" s="31"/>
      <c r="H108" s="30"/>
      <c r="I108" s="31"/>
      <c r="J108" s="31"/>
      <c r="K108" s="30"/>
      <c r="L108" s="31"/>
      <c r="M108" s="30"/>
      <c r="N108" s="30"/>
    </row>
    <row r="109" spans="3:14" s="16" customFormat="1" x14ac:dyDescent="0.3">
      <c r="C109"/>
      <c r="D109" s="30"/>
      <c r="E109" s="31"/>
      <c r="F109" s="30"/>
      <c r="G109" s="31"/>
      <c r="H109" s="30"/>
      <c r="I109" s="31"/>
      <c r="J109" s="31"/>
      <c r="K109" s="30"/>
      <c r="L109" s="31"/>
      <c r="M109" s="30"/>
      <c r="N109" s="30"/>
    </row>
    <row r="110" spans="3:14" s="16" customFormat="1" x14ac:dyDescent="0.3">
      <c r="C110"/>
      <c r="D110" s="30"/>
      <c r="E110" s="31"/>
      <c r="F110" s="30"/>
      <c r="G110" s="31"/>
      <c r="H110" s="30"/>
      <c r="I110" s="31"/>
      <c r="J110" s="31"/>
      <c r="K110" s="30"/>
      <c r="L110" s="31"/>
      <c r="M110" s="30"/>
      <c r="N110" s="30"/>
    </row>
    <row r="111" spans="3:14" s="16" customFormat="1" x14ac:dyDescent="0.3">
      <c r="C111"/>
      <c r="D111" s="30"/>
      <c r="E111" s="31"/>
      <c r="F111" s="30"/>
      <c r="G111" s="31"/>
      <c r="H111" s="30"/>
      <c r="I111" s="31"/>
      <c r="J111" s="31"/>
      <c r="K111" s="30"/>
      <c r="L111" s="31"/>
      <c r="M111" s="30"/>
      <c r="N111" s="30"/>
    </row>
    <row r="112" spans="3:14" s="16" customFormat="1" x14ac:dyDescent="0.3">
      <c r="C112"/>
      <c r="D112" s="30"/>
      <c r="E112" s="31"/>
      <c r="F112" s="30"/>
      <c r="G112" s="31"/>
      <c r="H112" s="30"/>
      <c r="I112" s="31"/>
      <c r="J112" s="31"/>
      <c r="K112" s="30"/>
      <c r="L112" s="31"/>
      <c r="M112" s="30"/>
      <c r="N112" s="30"/>
    </row>
    <row r="113" spans="3:14" s="16" customFormat="1" x14ac:dyDescent="0.3">
      <c r="C113"/>
      <c r="D113" s="30"/>
      <c r="E113" s="31"/>
      <c r="F113" s="30"/>
      <c r="G113" s="31"/>
      <c r="H113" s="30"/>
      <c r="I113" s="31"/>
      <c r="J113" s="31"/>
      <c r="K113" s="30"/>
      <c r="L113" s="31"/>
      <c r="M113" s="30"/>
      <c r="N113" s="30"/>
    </row>
    <row r="114" spans="3:14" s="16" customFormat="1" x14ac:dyDescent="0.3">
      <c r="C114"/>
      <c r="D114" s="30"/>
      <c r="E114" s="31"/>
      <c r="F114" s="30"/>
      <c r="G114" s="31"/>
      <c r="H114" s="30"/>
      <c r="I114" s="31"/>
      <c r="J114" s="31"/>
      <c r="K114" s="30"/>
      <c r="L114" s="31"/>
      <c r="M114" s="30"/>
      <c r="N114" s="30"/>
    </row>
    <row r="115" spans="3:14" s="16" customFormat="1" x14ac:dyDescent="0.3">
      <c r="C115"/>
      <c r="D115" s="30"/>
      <c r="E115" s="31"/>
      <c r="F115" s="30"/>
      <c r="G115" s="31"/>
      <c r="H115" s="30"/>
      <c r="I115" s="31"/>
      <c r="J115" s="31"/>
      <c r="K115" s="30"/>
      <c r="L115" s="31"/>
      <c r="M115" s="30"/>
      <c r="N115" s="30"/>
    </row>
    <row r="116" spans="3:14" s="16" customFormat="1" x14ac:dyDescent="0.3">
      <c r="C116"/>
      <c r="D116" s="30"/>
      <c r="E116" s="31"/>
      <c r="F116" s="30"/>
      <c r="G116" s="31"/>
      <c r="H116" s="30"/>
      <c r="I116" s="31"/>
      <c r="J116" s="31"/>
      <c r="K116" s="30"/>
      <c r="L116" s="31"/>
      <c r="M116" s="30"/>
      <c r="N116" s="30"/>
    </row>
    <row r="117" spans="3:14" s="16" customFormat="1" x14ac:dyDescent="0.3">
      <c r="C117"/>
      <c r="D117" s="30"/>
      <c r="E117" s="31"/>
      <c r="F117" s="30"/>
      <c r="G117" s="31"/>
      <c r="H117" s="30"/>
      <c r="I117" s="31"/>
      <c r="J117" s="31"/>
      <c r="K117" s="30"/>
      <c r="L117" s="31"/>
      <c r="M117" s="30"/>
      <c r="N117" s="30"/>
    </row>
    <row r="118" spans="3:14" s="16" customFormat="1" x14ac:dyDescent="0.3">
      <c r="C118"/>
      <c r="D118" s="30"/>
      <c r="E118" s="31"/>
      <c r="F118" s="30"/>
      <c r="G118" s="31"/>
      <c r="H118" s="30"/>
      <c r="I118" s="31"/>
      <c r="J118" s="31"/>
      <c r="K118" s="30"/>
      <c r="L118" s="31"/>
      <c r="M118" s="30"/>
      <c r="N118" s="30"/>
    </row>
    <row r="119" spans="3:14" s="16" customFormat="1" x14ac:dyDescent="0.3">
      <c r="C119"/>
      <c r="D119" s="30"/>
      <c r="E119" s="31"/>
      <c r="F119" s="30"/>
      <c r="G119" s="31"/>
      <c r="H119" s="30"/>
      <c r="I119" s="31"/>
      <c r="J119" s="31"/>
      <c r="K119" s="30"/>
      <c r="L119" s="31"/>
      <c r="M119" s="30"/>
      <c r="N119" s="30"/>
    </row>
    <row r="120" spans="3:14" s="16" customFormat="1" x14ac:dyDescent="0.3">
      <c r="C120"/>
      <c r="D120" s="30"/>
      <c r="E120" s="31"/>
      <c r="F120" s="30"/>
      <c r="G120" s="31"/>
      <c r="H120" s="30"/>
      <c r="I120" s="31"/>
      <c r="J120" s="31"/>
      <c r="K120" s="30"/>
      <c r="L120" s="31"/>
      <c r="M120" s="30"/>
      <c r="N120" s="30"/>
    </row>
    <row r="121" spans="3:14" s="16" customFormat="1" x14ac:dyDescent="0.3">
      <c r="C121"/>
      <c r="D121" s="30"/>
      <c r="E121" s="31"/>
      <c r="F121" s="30"/>
      <c r="G121" s="31"/>
      <c r="H121" s="30"/>
      <c r="I121" s="31"/>
      <c r="J121" s="31"/>
      <c r="K121" s="30"/>
      <c r="L121" s="31"/>
      <c r="M121" s="30"/>
      <c r="N121" s="30"/>
    </row>
    <row r="122" spans="3:14" s="16" customFormat="1" x14ac:dyDescent="0.3">
      <c r="C122"/>
      <c r="D122" s="30"/>
      <c r="E122" s="31"/>
      <c r="F122" s="30"/>
      <c r="G122" s="31"/>
      <c r="H122" s="30"/>
      <c r="I122" s="31"/>
      <c r="J122" s="31"/>
      <c r="K122" s="30"/>
      <c r="L122" s="31"/>
      <c r="M122" s="30"/>
      <c r="N122" s="30"/>
    </row>
    <row r="123" spans="3:14" s="16" customFormat="1" x14ac:dyDescent="0.3">
      <c r="C123"/>
      <c r="D123" s="30"/>
      <c r="E123" s="31"/>
      <c r="F123" s="30"/>
      <c r="G123" s="31"/>
      <c r="H123" s="30"/>
      <c r="I123" s="31"/>
      <c r="J123" s="31"/>
      <c r="K123" s="30"/>
      <c r="L123" s="31"/>
      <c r="M123" s="30"/>
      <c r="N123" s="30"/>
    </row>
    <row r="124" spans="3:14" s="16" customFormat="1" x14ac:dyDescent="0.3">
      <c r="C124"/>
      <c r="D124" s="30"/>
      <c r="E124" s="31"/>
      <c r="F124" s="30"/>
      <c r="G124" s="31"/>
      <c r="H124" s="30"/>
      <c r="I124" s="31"/>
      <c r="J124" s="31"/>
      <c r="K124" s="30"/>
      <c r="L124" s="31"/>
      <c r="M124" s="30"/>
      <c r="N124" s="30"/>
    </row>
    <row r="125" spans="3:14" s="16" customFormat="1" x14ac:dyDescent="0.3">
      <c r="C125"/>
      <c r="D125" s="30"/>
      <c r="E125" s="31"/>
      <c r="F125" s="30"/>
      <c r="G125" s="31"/>
      <c r="H125" s="30"/>
      <c r="I125" s="31"/>
      <c r="J125" s="31"/>
      <c r="K125" s="30"/>
      <c r="L125" s="31"/>
      <c r="M125" s="30"/>
      <c r="N125" s="30"/>
    </row>
    <row r="126" spans="3:14" s="16" customFormat="1" x14ac:dyDescent="0.3">
      <c r="C126"/>
      <c r="D126" s="30"/>
      <c r="E126" s="31"/>
      <c r="F126" s="30"/>
      <c r="G126" s="31"/>
      <c r="H126" s="30"/>
      <c r="I126" s="31"/>
      <c r="J126" s="31"/>
      <c r="K126" s="30"/>
      <c r="L126" s="31"/>
      <c r="M126" s="30"/>
      <c r="N126" s="30"/>
    </row>
    <row r="127" spans="3:14" s="16" customFormat="1" x14ac:dyDescent="0.3">
      <c r="C127"/>
      <c r="D127" s="30"/>
      <c r="E127" s="31"/>
      <c r="F127" s="30"/>
      <c r="G127" s="31"/>
      <c r="H127" s="30"/>
      <c r="I127" s="31"/>
      <c r="J127" s="31"/>
      <c r="K127" s="30"/>
      <c r="L127" s="31"/>
      <c r="M127" s="30"/>
      <c r="N127" s="30"/>
    </row>
    <row r="128" spans="3:14" s="16" customFormat="1" x14ac:dyDescent="0.3">
      <c r="C128"/>
      <c r="D128" s="30"/>
      <c r="E128" s="31"/>
      <c r="F128" s="30"/>
      <c r="G128" s="31"/>
      <c r="H128" s="30"/>
      <c r="I128" s="31"/>
      <c r="J128" s="31"/>
      <c r="K128" s="30"/>
      <c r="L128" s="31"/>
      <c r="M128" s="30"/>
      <c r="N128" s="30"/>
    </row>
    <row r="129" spans="3:14" s="16" customFormat="1" x14ac:dyDescent="0.3">
      <c r="C129"/>
      <c r="D129" s="30"/>
      <c r="E129" s="31"/>
      <c r="F129" s="30"/>
      <c r="G129" s="31"/>
      <c r="H129" s="30"/>
      <c r="I129" s="31"/>
      <c r="J129" s="31"/>
      <c r="K129" s="30"/>
      <c r="L129" s="31"/>
      <c r="M129" s="30"/>
      <c r="N129" s="30"/>
    </row>
    <row r="130" spans="3:14" s="16" customFormat="1" x14ac:dyDescent="0.3">
      <c r="C130"/>
      <c r="D130" s="30"/>
      <c r="E130" s="31"/>
      <c r="F130" s="30"/>
      <c r="G130" s="31"/>
      <c r="H130" s="30"/>
      <c r="I130" s="31"/>
      <c r="J130" s="31"/>
      <c r="K130" s="30"/>
      <c r="L130" s="31"/>
      <c r="M130" s="30"/>
      <c r="N130" s="30"/>
    </row>
    <row r="131" spans="3:14" s="16" customFormat="1" x14ac:dyDescent="0.3">
      <c r="C131"/>
      <c r="D131" s="30"/>
      <c r="E131" s="31"/>
      <c r="F131" s="30"/>
      <c r="G131" s="31"/>
      <c r="H131" s="30"/>
      <c r="I131" s="31"/>
      <c r="J131" s="31"/>
      <c r="K131" s="30"/>
      <c r="L131" s="31"/>
      <c r="M131" s="30"/>
      <c r="N131" s="30"/>
    </row>
    <row r="132" spans="3:14" s="16" customFormat="1" x14ac:dyDescent="0.3">
      <c r="C132"/>
      <c r="D132" s="30"/>
      <c r="E132" s="31"/>
      <c r="F132" s="30"/>
      <c r="G132" s="31"/>
      <c r="H132" s="30"/>
      <c r="I132" s="31"/>
      <c r="J132" s="31"/>
      <c r="K132" s="30"/>
      <c r="L132" s="31"/>
      <c r="M132" s="30"/>
      <c r="N132" s="30"/>
    </row>
    <row r="133" spans="3:14" s="16" customFormat="1" x14ac:dyDescent="0.3">
      <c r="C133"/>
      <c r="D133" s="30"/>
      <c r="E133" s="31"/>
      <c r="F133" s="30"/>
      <c r="G133" s="31"/>
      <c r="H133" s="30"/>
      <c r="I133" s="31"/>
      <c r="J133" s="31"/>
      <c r="K133" s="30"/>
      <c r="L133" s="31"/>
      <c r="M133" s="30"/>
      <c r="N133" s="30"/>
    </row>
    <row r="134" spans="3:14" s="16" customFormat="1" x14ac:dyDescent="0.3">
      <c r="C134"/>
      <c r="D134" s="30"/>
      <c r="E134" s="31"/>
      <c r="F134" s="30"/>
      <c r="G134" s="31"/>
      <c r="H134" s="30"/>
      <c r="I134" s="31"/>
      <c r="J134" s="31"/>
      <c r="K134" s="30"/>
      <c r="L134" s="31"/>
      <c r="M134" s="30"/>
      <c r="N134" s="30"/>
    </row>
    <row r="135" spans="3:14" s="16" customFormat="1" x14ac:dyDescent="0.3">
      <c r="C135"/>
      <c r="D135" s="30"/>
      <c r="E135" s="31"/>
      <c r="F135" s="30"/>
      <c r="G135" s="31"/>
      <c r="H135" s="30"/>
      <c r="I135" s="31"/>
      <c r="J135" s="31"/>
      <c r="K135" s="30"/>
      <c r="L135" s="31"/>
      <c r="M135" s="30"/>
      <c r="N135" s="30"/>
    </row>
    <row r="136" spans="3:14" s="16" customFormat="1" x14ac:dyDescent="0.3">
      <c r="C136"/>
      <c r="D136" s="30"/>
      <c r="E136" s="31"/>
      <c r="F136" s="30"/>
      <c r="G136" s="31"/>
      <c r="H136" s="30"/>
      <c r="I136" s="31"/>
      <c r="J136" s="31"/>
      <c r="K136" s="30"/>
      <c r="L136" s="31"/>
      <c r="M136" s="30"/>
      <c r="N136" s="30"/>
    </row>
    <row r="137" spans="3:14" s="16" customFormat="1" x14ac:dyDescent="0.3">
      <c r="C137"/>
      <c r="D137" s="30"/>
      <c r="E137" s="31"/>
      <c r="F137" s="30"/>
      <c r="G137" s="31"/>
      <c r="H137" s="30"/>
      <c r="I137" s="31"/>
      <c r="J137" s="31"/>
      <c r="K137" s="30"/>
      <c r="L137" s="31"/>
      <c r="M137" s="30"/>
      <c r="N137" s="30"/>
    </row>
    <row r="138" spans="3:14" s="16" customFormat="1" x14ac:dyDescent="0.3">
      <c r="C138"/>
      <c r="D138" s="30"/>
      <c r="E138" s="31"/>
      <c r="F138" s="30"/>
      <c r="G138" s="31"/>
      <c r="H138" s="30"/>
      <c r="I138" s="31"/>
      <c r="J138" s="31"/>
      <c r="K138" s="30"/>
      <c r="L138" s="31"/>
      <c r="M138" s="30"/>
      <c r="N138" s="30"/>
    </row>
    <row r="139" spans="3:14" s="16" customFormat="1" x14ac:dyDescent="0.3">
      <c r="C139"/>
      <c r="D139" s="30"/>
      <c r="E139" s="31"/>
      <c r="F139" s="30"/>
      <c r="G139" s="31"/>
      <c r="H139" s="30"/>
      <c r="I139" s="31"/>
      <c r="J139" s="31"/>
      <c r="K139" s="30"/>
      <c r="L139" s="31"/>
      <c r="M139" s="30"/>
      <c r="N139" s="30"/>
    </row>
    <row r="140" spans="3:14" s="16" customFormat="1" x14ac:dyDescent="0.3">
      <c r="C140"/>
      <c r="D140" s="30"/>
      <c r="E140" s="31"/>
      <c r="F140" s="30"/>
      <c r="G140" s="31"/>
      <c r="H140" s="30"/>
      <c r="I140" s="31"/>
      <c r="J140" s="31"/>
      <c r="K140" s="30"/>
      <c r="L140" s="31"/>
      <c r="M140" s="30"/>
      <c r="N140" s="30"/>
    </row>
    <row r="141" spans="3:14" s="16" customFormat="1" x14ac:dyDescent="0.3">
      <c r="C141"/>
      <c r="D141" s="30"/>
      <c r="E141" s="31"/>
      <c r="F141" s="30"/>
      <c r="G141" s="31"/>
      <c r="H141" s="30"/>
      <c r="I141" s="31"/>
      <c r="J141" s="31"/>
      <c r="K141" s="30"/>
      <c r="L141" s="31"/>
      <c r="M141" s="30"/>
      <c r="N141" s="30"/>
    </row>
    <row r="142" spans="3:14" s="16" customFormat="1" x14ac:dyDescent="0.3">
      <c r="C142"/>
      <c r="D142" s="30"/>
      <c r="E142" s="31"/>
      <c r="F142" s="30"/>
      <c r="G142" s="31"/>
      <c r="H142" s="30"/>
      <c r="I142" s="31"/>
      <c r="J142" s="31"/>
      <c r="K142" s="30"/>
      <c r="L142" s="31"/>
      <c r="M142" s="30"/>
      <c r="N142" s="30"/>
    </row>
    <row r="143" spans="3:14" s="16" customFormat="1" x14ac:dyDescent="0.3">
      <c r="C143"/>
      <c r="D143" s="30"/>
      <c r="E143" s="31"/>
      <c r="F143" s="30"/>
      <c r="G143" s="31"/>
      <c r="H143" s="30"/>
      <c r="I143" s="31"/>
      <c r="J143" s="31"/>
      <c r="K143" s="30"/>
      <c r="L143" s="31"/>
      <c r="M143" s="30"/>
      <c r="N143" s="30"/>
    </row>
    <row r="144" spans="3:14" s="16" customFormat="1" x14ac:dyDescent="0.3">
      <c r="C144"/>
      <c r="D144" s="30"/>
      <c r="E144" s="31"/>
      <c r="F144" s="30"/>
      <c r="G144" s="31"/>
      <c r="H144" s="30"/>
      <c r="I144" s="31"/>
      <c r="J144" s="31"/>
      <c r="K144" s="30"/>
      <c r="L144" s="31"/>
      <c r="M144" s="30"/>
      <c r="N144" s="30"/>
    </row>
    <row r="145" spans="3:14" s="16" customFormat="1" x14ac:dyDescent="0.3">
      <c r="C145"/>
      <c r="D145" s="30"/>
      <c r="E145" s="31"/>
      <c r="F145" s="30"/>
      <c r="G145" s="31"/>
      <c r="H145" s="30"/>
      <c r="I145" s="31"/>
      <c r="J145" s="31"/>
      <c r="K145" s="30"/>
      <c r="L145" s="31"/>
      <c r="M145" s="30"/>
      <c r="N145" s="30"/>
    </row>
    <row r="146" spans="3:14" s="16" customFormat="1" x14ac:dyDescent="0.3">
      <c r="C146"/>
      <c r="D146" s="30"/>
      <c r="E146" s="31"/>
      <c r="F146" s="30"/>
      <c r="G146" s="31"/>
      <c r="H146" s="30"/>
      <c r="I146" s="31"/>
      <c r="J146" s="31"/>
      <c r="K146" s="30"/>
      <c r="L146" s="31"/>
      <c r="M146" s="30"/>
      <c r="N146" s="30"/>
    </row>
    <row r="147" spans="3:14" s="16" customFormat="1" x14ac:dyDescent="0.3">
      <c r="C147"/>
      <c r="D147" s="30"/>
      <c r="E147" s="31"/>
      <c r="F147" s="30"/>
      <c r="G147" s="31"/>
      <c r="H147" s="30"/>
      <c r="I147" s="31"/>
      <c r="J147" s="31"/>
      <c r="K147" s="30"/>
      <c r="L147" s="31"/>
      <c r="M147" s="30"/>
      <c r="N147" s="30"/>
    </row>
    <row r="148" spans="3:14" s="16" customFormat="1" x14ac:dyDescent="0.3">
      <c r="C148"/>
      <c r="D148" s="30"/>
      <c r="E148" s="31"/>
      <c r="F148" s="30"/>
      <c r="G148" s="31"/>
      <c r="H148" s="30"/>
      <c r="I148" s="31"/>
      <c r="J148" s="31"/>
      <c r="K148" s="30"/>
      <c r="L148" s="31"/>
      <c r="M148" s="30"/>
      <c r="N148" s="30"/>
    </row>
    <row r="149" spans="3:14" s="16" customFormat="1" x14ac:dyDescent="0.3">
      <c r="C149"/>
      <c r="D149" s="30"/>
      <c r="E149" s="31"/>
      <c r="F149" s="30"/>
      <c r="G149" s="31"/>
      <c r="H149" s="30"/>
      <c r="I149" s="31"/>
      <c r="J149" s="31"/>
      <c r="K149" s="30"/>
      <c r="L149" s="31"/>
      <c r="M149" s="30"/>
      <c r="N149" s="30"/>
    </row>
    <row r="150" spans="3:14" s="16" customFormat="1" x14ac:dyDescent="0.3">
      <c r="C150"/>
      <c r="D150" s="30"/>
      <c r="E150" s="31"/>
      <c r="F150" s="30"/>
      <c r="G150" s="31"/>
      <c r="H150" s="30"/>
      <c r="I150" s="31"/>
      <c r="J150" s="31"/>
      <c r="K150" s="30"/>
      <c r="L150" s="31"/>
      <c r="M150" s="30"/>
      <c r="N150" s="30"/>
    </row>
    <row r="151" spans="3:14" s="16" customFormat="1" x14ac:dyDescent="0.3">
      <c r="C151"/>
      <c r="D151" s="30"/>
      <c r="E151" s="31"/>
      <c r="F151" s="30"/>
      <c r="G151" s="31"/>
      <c r="H151" s="30"/>
      <c r="I151" s="31"/>
      <c r="J151" s="31"/>
      <c r="K151" s="30"/>
      <c r="L151" s="31"/>
      <c r="M151" s="30"/>
      <c r="N151" s="30"/>
    </row>
    <row r="152" spans="3:14" s="16" customFormat="1" x14ac:dyDescent="0.3">
      <c r="C152"/>
      <c r="D152" s="30"/>
      <c r="E152" s="31"/>
      <c r="F152" s="30"/>
      <c r="G152" s="31"/>
      <c r="H152" s="30"/>
      <c r="I152" s="31"/>
      <c r="J152" s="31"/>
      <c r="K152" s="30"/>
      <c r="L152" s="31"/>
      <c r="M152" s="30"/>
      <c r="N152" s="30"/>
    </row>
    <row r="153" spans="3:14" s="16" customFormat="1" x14ac:dyDescent="0.3">
      <c r="C153"/>
      <c r="D153" s="30"/>
      <c r="E153" s="31"/>
      <c r="F153" s="30"/>
      <c r="G153" s="31"/>
      <c r="H153" s="30"/>
      <c r="I153" s="31"/>
      <c r="J153" s="31"/>
      <c r="K153" s="30"/>
      <c r="L153" s="31"/>
      <c r="M153" s="30"/>
      <c r="N153" s="30"/>
    </row>
    <row r="154" spans="3:14" s="16" customFormat="1" x14ac:dyDescent="0.3">
      <c r="C154"/>
      <c r="D154" s="30"/>
      <c r="E154" s="31"/>
      <c r="F154" s="30"/>
      <c r="G154" s="31"/>
      <c r="H154" s="30"/>
      <c r="I154" s="31"/>
      <c r="J154" s="31"/>
      <c r="K154" s="30"/>
      <c r="L154" s="31"/>
      <c r="M154" s="30"/>
      <c r="N154" s="30"/>
    </row>
    <row r="155" spans="3:14" s="16" customFormat="1" x14ac:dyDescent="0.3">
      <c r="C155"/>
      <c r="D155" s="30"/>
      <c r="E155" s="31"/>
      <c r="F155" s="30"/>
      <c r="G155" s="31"/>
      <c r="H155" s="30"/>
      <c r="I155" s="31"/>
      <c r="J155" s="31"/>
      <c r="K155" s="30"/>
      <c r="L155" s="31"/>
      <c r="M155" s="30"/>
      <c r="N155" s="30"/>
    </row>
    <row r="156" spans="3:14" s="16" customFormat="1" x14ac:dyDescent="0.3">
      <c r="C156"/>
      <c r="D156" s="30"/>
      <c r="E156" s="31"/>
      <c r="F156" s="30"/>
      <c r="G156" s="31"/>
      <c r="H156" s="30"/>
      <c r="I156" s="31"/>
      <c r="J156" s="31"/>
      <c r="K156" s="30"/>
      <c r="L156" s="31"/>
      <c r="M156" s="30"/>
      <c r="N156" s="30"/>
    </row>
    <row r="157" spans="3:14" s="16" customFormat="1" x14ac:dyDescent="0.3">
      <c r="C157"/>
      <c r="D157" s="30"/>
      <c r="E157" s="31"/>
      <c r="F157" s="30"/>
      <c r="G157" s="31"/>
      <c r="H157" s="30"/>
      <c r="I157" s="31"/>
      <c r="J157" s="31"/>
      <c r="K157" s="30"/>
      <c r="L157" s="31"/>
      <c r="M157" s="30"/>
      <c r="N157" s="30"/>
    </row>
    <row r="158" spans="3:14" s="16" customFormat="1" x14ac:dyDescent="0.3">
      <c r="C158"/>
      <c r="D158" s="30"/>
      <c r="E158" s="31"/>
      <c r="F158" s="30"/>
      <c r="G158" s="31"/>
      <c r="H158" s="30"/>
      <c r="I158" s="31"/>
      <c r="J158" s="31"/>
      <c r="K158" s="30"/>
      <c r="L158" s="31"/>
      <c r="M158" s="30"/>
      <c r="N158" s="30"/>
    </row>
    <row r="159" spans="3:14" s="16" customFormat="1" x14ac:dyDescent="0.3">
      <c r="C159"/>
      <c r="D159" s="30"/>
      <c r="E159" s="31"/>
      <c r="F159" s="30"/>
      <c r="G159" s="31"/>
      <c r="H159" s="30"/>
      <c r="I159" s="31"/>
      <c r="J159" s="31"/>
      <c r="K159" s="30"/>
      <c r="L159" s="31"/>
      <c r="M159" s="30"/>
      <c r="N159" s="30"/>
    </row>
    <row r="160" spans="3:14" s="16" customFormat="1" x14ac:dyDescent="0.3">
      <c r="C160"/>
      <c r="D160" s="30"/>
      <c r="E160" s="31"/>
      <c r="F160" s="30"/>
      <c r="G160" s="31"/>
      <c r="H160" s="30"/>
      <c r="I160" s="31"/>
      <c r="J160" s="31"/>
      <c r="K160" s="30"/>
      <c r="L160" s="31"/>
      <c r="M160" s="30"/>
      <c r="N160" s="30"/>
    </row>
    <row r="161" spans="3:14" s="16" customFormat="1" x14ac:dyDescent="0.3">
      <c r="C161"/>
      <c r="D161" s="30"/>
      <c r="E161" s="31"/>
      <c r="F161" s="30"/>
      <c r="G161" s="31"/>
      <c r="H161" s="30"/>
      <c r="I161" s="31"/>
      <c r="J161" s="31"/>
      <c r="K161" s="30"/>
      <c r="L161" s="31"/>
      <c r="M161" s="30"/>
      <c r="N161" s="30"/>
    </row>
    <row r="162" spans="3:14" s="16" customFormat="1" x14ac:dyDescent="0.3">
      <c r="C162"/>
      <c r="D162" s="30"/>
      <c r="E162" s="31"/>
      <c r="F162" s="30"/>
      <c r="G162" s="31"/>
      <c r="H162" s="30"/>
      <c r="I162" s="31"/>
      <c r="J162" s="31"/>
      <c r="K162" s="30"/>
      <c r="L162" s="31"/>
      <c r="M162" s="30"/>
      <c r="N162" s="30"/>
    </row>
    <row r="163" spans="3:14" s="16" customFormat="1" x14ac:dyDescent="0.3">
      <c r="C163"/>
      <c r="D163" s="30"/>
      <c r="E163" s="31"/>
      <c r="F163" s="30"/>
      <c r="G163" s="31"/>
      <c r="H163" s="30"/>
      <c r="I163" s="31"/>
      <c r="J163" s="31"/>
      <c r="K163" s="30"/>
      <c r="L163" s="31"/>
      <c r="M163" s="30"/>
      <c r="N163" s="30"/>
    </row>
    <row r="164" spans="3:14" s="16" customFormat="1" x14ac:dyDescent="0.3">
      <c r="C164"/>
      <c r="D164" s="30"/>
      <c r="E164" s="31"/>
      <c r="F164" s="30"/>
      <c r="G164" s="31"/>
      <c r="H164" s="30"/>
      <c r="I164" s="31"/>
      <c r="J164" s="31"/>
      <c r="K164" s="30"/>
      <c r="L164" s="31"/>
      <c r="M164" s="30"/>
      <c r="N164" s="30"/>
    </row>
    <row r="165" spans="3:14" s="16" customFormat="1" x14ac:dyDescent="0.3">
      <c r="C165"/>
      <c r="D165" s="30"/>
      <c r="E165" s="31"/>
      <c r="F165" s="30"/>
      <c r="G165" s="31"/>
      <c r="H165" s="30"/>
      <c r="I165" s="31"/>
      <c r="J165" s="31"/>
      <c r="K165" s="30"/>
      <c r="L165" s="31"/>
      <c r="M165" s="30"/>
      <c r="N165" s="30"/>
    </row>
    <row r="166" spans="3:14" s="16" customFormat="1" x14ac:dyDescent="0.3">
      <c r="C166"/>
      <c r="D166" s="30"/>
      <c r="E166" s="31"/>
      <c r="F166" s="30"/>
      <c r="G166" s="31"/>
      <c r="H166" s="30"/>
      <c r="I166" s="31"/>
      <c r="J166" s="31"/>
      <c r="K166" s="30"/>
      <c r="L166" s="31"/>
      <c r="M166" s="30"/>
      <c r="N166" s="30"/>
    </row>
    <row r="167" spans="3:14" s="16" customFormat="1" x14ac:dyDescent="0.3">
      <c r="C167"/>
      <c r="D167" s="30"/>
      <c r="E167" s="31"/>
      <c r="F167" s="30"/>
      <c r="G167" s="31"/>
      <c r="H167" s="30"/>
      <c r="I167" s="31"/>
      <c r="J167" s="31"/>
      <c r="K167" s="30"/>
      <c r="L167" s="31"/>
      <c r="M167" s="30"/>
      <c r="N167" s="30"/>
    </row>
    <row r="168" spans="3:14" s="16" customFormat="1" x14ac:dyDescent="0.3">
      <c r="C168"/>
      <c r="D168" s="30"/>
      <c r="E168" s="31"/>
      <c r="F168" s="30"/>
      <c r="G168" s="31"/>
      <c r="H168" s="30"/>
      <c r="I168" s="31"/>
      <c r="J168" s="31"/>
      <c r="K168" s="30"/>
      <c r="L168" s="31"/>
      <c r="M168" s="30"/>
      <c r="N168" s="30"/>
    </row>
    <row r="169" spans="3:14" s="16" customFormat="1" x14ac:dyDescent="0.3">
      <c r="C169"/>
      <c r="D169" s="30"/>
      <c r="E169" s="31"/>
      <c r="F169" s="30"/>
      <c r="G169" s="31"/>
      <c r="H169" s="30"/>
      <c r="I169" s="31"/>
      <c r="J169" s="31"/>
      <c r="K169" s="30"/>
      <c r="L169" s="31"/>
      <c r="M169" s="30"/>
      <c r="N169" s="30"/>
    </row>
    <row r="170" spans="3:14" s="16" customFormat="1" x14ac:dyDescent="0.3">
      <c r="C170"/>
      <c r="D170" s="30"/>
      <c r="E170" s="31"/>
      <c r="F170" s="30"/>
      <c r="G170" s="31"/>
      <c r="H170" s="30"/>
      <c r="I170" s="31"/>
      <c r="J170" s="31"/>
      <c r="K170" s="30"/>
      <c r="L170" s="31"/>
      <c r="M170" s="30"/>
      <c r="N170" s="30"/>
    </row>
    <row r="171" spans="3:14" s="16" customFormat="1" x14ac:dyDescent="0.3">
      <c r="C171"/>
      <c r="D171" s="30"/>
      <c r="E171" s="31"/>
      <c r="F171" s="30"/>
      <c r="G171" s="31"/>
      <c r="H171" s="30"/>
      <c r="I171" s="31"/>
      <c r="J171" s="31"/>
      <c r="K171" s="30"/>
      <c r="L171" s="31"/>
      <c r="M171" s="30"/>
      <c r="N171" s="30"/>
    </row>
    <row r="172" spans="3:14" s="16" customFormat="1" x14ac:dyDescent="0.3">
      <c r="C172"/>
      <c r="D172" s="30"/>
      <c r="E172" s="31"/>
      <c r="F172" s="30"/>
      <c r="G172" s="31"/>
      <c r="H172" s="30"/>
      <c r="I172" s="31"/>
      <c r="J172" s="31"/>
      <c r="K172" s="30"/>
      <c r="L172" s="31"/>
      <c r="M172" s="30"/>
      <c r="N172" s="30"/>
    </row>
    <row r="173" spans="3:14" s="16" customFormat="1" x14ac:dyDescent="0.3">
      <c r="C173"/>
      <c r="D173" s="30"/>
      <c r="E173" s="31"/>
      <c r="F173" s="30"/>
      <c r="G173" s="31"/>
      <c r="H173" s="30"/>
      <c r="I173" s="31"/>
      <c r="J173" s="31"/>
      <c r="K173" s="30"/>
      <c r="L173" s="31"/>
      <c r="M173" s="30"/>
      <c r="N173" s="30"/>
    </row>
    <row r="174" spans="3:14" s="16" customFormat="1" x14ac:dyDescent="0.3">
      <c r="C174"/>
      <c r="D174" s="30"/>
      <c r="E174" s="31"/>
      <c r="F174" s="30"/>
      <c r="G174" s="31"/>
      <c r="H174" s="30"/>
      <c r="I174" s="31"/>
      <c r="J174" s="31"/>
      <c r="K174" s="30"/>
      <c r="L174" s="31"/>
      <c r="M174" s="30"/>
      <c r="N174" s="30"/>
    </row>
    <row r="175" spans="3:14" s="16" customFormat="1" x14ac:dyDescent="0.3">
      <c r="C175"/>
      <c r="D175" s="30"/>
      <c r="E175" s="31"/>
      <c r="F175" s="30"/>
      <c r="G175" s="31"/>
      <c r="H175" s="30"/>
      <c r="I175" s="31"/>
      <c r="J175" s="31"/>
      <c r="K175" s="30"/>
      <c r="L175" s="31"/>
      <c r="M175" s="30"/>
      <c r="N175" s="30"/>
    </row>
    <row r="176" spans="3:14" s="16" customFormat="1" x14ac:dyDescent="0.3">
      <c r="C176"/>
      <c r="D176" s="30"/>
      <c r="E176" s="31"/>
      <c r="F176" s="30"/>
      <c r="G176" s="31"/>
      <c r="H176" s="30"/>
      <c r="I176" s="31"/>
      <c r="J176" s="31"/>
      <c r="K176" s="30"/>
      <c r="L176" s="31"/>
      <c r="M176" s="30"/>
      <c r="N176" s="30"/>
    </row>
    <row r="177" spans="3:14" s="16" customFormat="1" x14ac:dyDescent="0.3">
      <c r="C177"/>
      <c r="D177" s="30"/>
      <c r="E177" s="31"/>
      <c r="F177" s="30"/>
      <c r="G177" s="31"/>
      <c r="H177" s="30"/>
      <c r="I177" s="31"/>
      <c r="J177" s="31"/>
      <c r="K177" s="30"/>
      <c r="L177" s="31"/>
      <c r="M177" s="30"/>
      <c r="N177" s="30"/>
    </row>
    <row r="178" spans="3:14" s="16" customFormat="1" x14ac:dyDescent="0.3">
      <c r="C178"/>
      <c r="D178" s="30"/>
      <c r="E178" s="31"/>
      <c r="F178" s="30"/>
      <c r="G178" s="31"/>
      <c r="H178" s="30"/>
      <c r="I178" s="31"/>
      <c r="J178" s="31"/>
      <c r="K178" s="30"/>
      <c r="L178" s="31"/>
      <c r="M178" s="30"/>
      <c r="N178" s="30"/>
    </row>
    <row r="179" spans="3:14" s="16" customFormat="1" x14ac:dyDescent="0.3">
      <c r="C179"/>
      <c r="D179" s="30"/>
      <c r="E179" s="31"/>
      <c r="F179" s="30"/>
      <c r="G179" s="31"/>
      <c r="H179" s="30"/>
      <c r="I179" s="31"/>
      <c r="J179" s="31"/>
      <c r="K179" s="30"/>
      <c r="L179" s="31"/>
      <c r="M179" s="30"/>
      <c r="N179" s="30"/>
    </row>
    <row r="180" spans="3:14" s="16" customFormat="1" x14ac:dyDescent="0.3">
      <c r="C180"/>
      <c r="D180" s="30"/>
      <c r="E180" s="31"/>
      <c r="F180" s="30"/>
      <c r="G180" s="31"/>
      <c r="H180" s="30"/>
      <c r="I180" s="31"/>
      <c r="J180" s="31"/>
      <c r="K180" s="30"/>
      <c r="L180" s="31"/>
      <c r="M180" s="30"/>
      <c r="N180" s="30"/>
    </row>
    <row r="181" spans="3:14" s="16" customFormat="1" x14ac:dyDescent="0.3">
      <c r="C181"/>
      <c r="D181" s="30"/>
      <c r="E181" s="31"/>
      <c r="F181" s="30"/>
      <c r="G181" s="31"/>
      <c r="H181" s="30"/>
      <c r="I181" s="31"/>
      <c r="J181" s="31"/>
      <c r="K181" s="30"/>
      <c r="L181" s="31"/>
      <c r="M181" s="30"/>
      <c r="N181" s="30"/>
    </row>
    <row r="182" spans="3:14" s="16" customFormat="1" x14ac:dyDescent="0.3">
      <c r="C182"/>
      <c r="D182" s="30"/>
      <c r="E182" s="31"/>
      <c r="F182" s="30"/>
      <c r="G182" s="31"/>
      <c r="H182" s="30"/>
      <c r="I182" s="31"/>
      <c r="J182" s="31"/>
      <c r="K182" s="30"/>
      <c r="L182" s="31"/>
      <c r="M182" s="30"/>
      <c r="N182" s="30"/>
    </row>
    <row r="183" spans="3:14" s="16" customFormat="1" x14ac:dyDescent="0.3">
      <c r="C183"/>
      <c r="D183" s="30"/>
      <c r="E183" s="31"/>
      <c r="F183" s="30"/>
      <c r="G183" s="31"/>
      <c r="H183" s="30"/>
      <c r="I183" s="31"/>
      <c r="J183" s="31"/>
      <c r="K183" s="30"/>
      <c r="L183" s="31"/>
      <c r="M183" s="30"/>
      <c r="N183" s="30"/>
    </row>
    <row r="184" spans="3:14" s="16" customFormat="1" x14ac:dyDescent="0.3">
      <c r="C184"/>
      <c r="D184" s="30"/>
      <c r="E184" s="31"/>
      <c r="F184" s="30"/>
      <c r="G184" s="31"/>
      <c r="H184" s="30"/>
      <c r="I184" s="31"/>
      <c r="J184" s="31"/>
      <c r="K184" s="30"/>
      <c r="L184" s="31"/>
      <c r="M184" s="30"/>
      <c r="N184" s="30"/>
    </row>
    <row r="185" spans="3:14" s="16" customFormat="1" x14ac:dyDescent="0.3">
      <c r="C185"/>
      <c r="D185" s="30"/>
      <c r="E185" s="31"/>
      <c r="F185" s="30"/>
      <c r="G185" s="31"/>
      <c r="H185" s="30"/>
      <c r="I185" s="31"/>
      <c r="J185" s="31"/>
      <c r="K185" s="30"/>
      <c r="L185" s="31"/>
      <c r="M185" s="30"/>
      <c r="N185" s="30"/>
    </row>
    <row r="186" spans="3:14" s="16" customFormat="1" x14ac:dyDescent="0.3">
      <c r="C186"/>
      <c r="D186" s="30"/>
      <c r="E186" s="31"/>
      <c r="F186" s="30"/>
      <c r="G186" s="31"/>
      <c r="H186" s="30"/>
      <c r="I186" s="31"/>
      <c r="J186" s="31"/>
      <c r="K186" s="30"/>
      <c r="L186" s="31"/>
      <c r="M186" s="30"/>
      <c r="N186" s="30"/>
    </row>
    <row r="187" spans="3:14" s="16" customFormat="1" x14ac:dyDescent="0.3">
      <c r="C187"/>
      <c r="D187" s="30"/>
      <c r="E187" s="31"/>
      <c r="F187" s="30"/>
      <c r="G187" s="31"/>
      <c r="H187" s="30"/>
      <c r="I187" s="31"/>
      <c r="J187" s="31"/>
      <c r="K187" s="30"/>
      <c r="L187" s="31"/>
      <c r="M187" s="30"/>
      <c r="N187" s="30"/>
    </row>
    <row r="188" spans="3:14" s="16" customFormat="1" x14ac:dyDescent="0.3">
      <c r="C188"/>
      <c r="D188" s="30"/>
      <c r="E188" s="31"/>
      <c r="F188" s="30"/>
      <c r="G188" s="31"/>
      <c r="H188" s="30"/>
      <c r="I188" s="31"/>
      <c r="J188" s="31"/>
      <c r="K188" s="30"/>
      <c r="L188" s="31"/>
      <c r="M188" s="30"/>
      <c r="N188" s="30"/>
    </row>
    <row r="189" spans="3:14" s="16" customFormat="1" x14ac:dyDescent="0.3">
      <c r="C189"/>
      <c r="D189" s="30"/>
      <c r="E189" s="31"/>
      <c r="F189" s="30"/>
      <c r="G189" s="31"/>
      <c r="H189" s="30"/>
      <c r="I189" s="31"/>
      <c r="J189" s="31"/>
      <c r="K189" s="30"/>
      <c r="L189" s="31"/>
      <c r="M189" s="30"/>
      <c r="N189" s="30"/>
    </row>
    <row r="190" spans="3:14" s="16" customFormat="1" x14ac:dyDescent="0.3">
      <c r="C190"/>
      <c r="D190" s="30"/>
      <c r="E190" s="31"/>
      <c r="F190" s="30"/>
      <c r="G190" s="31"/>
      <c r="H190" s="30"/>
      <c r="I190" s="31"/>
      <c r="J190" s="31"/>
      <c r="K190" s="30"/>
      <c r="L190" s="31"/>
      <c r="M190" s="30"/>
      <c r="N190" s="30"/>
    </row>
    <row r="191" spans="3:14" s="16" customFormat="1" x14ac:dyDescent="0.3">
      <c r="C191"/>
      <c r="D191" s="30"/>
      <c r="E191" s="31"/>
      <c r="F191" s="30"/>
      <c r="G191" s="31"/>
      <c r="H191" s="30"/>
      <c r="I191" s="31"/>
      <c r="J191" s="31"/>
      <c r="K191" s="30"/>
      <c r="L191" s="31"/>
      <c r="M191" s="30"/>
      <c r="N191" s="30"/>
    </row>
    <row r="192" spans="3:14" s="16" customFormat="1" x14ac:dyDescent="0.3">
      <c r="C192"/>
      <c r="D192" s="30"/>
      <c r="E192" s="31"/>
      <c r="F192" s="30"/>
      <c r="G192" s="31"/>
      <c r="H192" s="30"/>
      <c r="I192" s="31"/>
      <c r="J192" s="31"/>
      <c r="K192" s="30"/>
      <c r="L192" s="31"/>
      <c r="M192" s="30"/>
      <c r="N192" s="30"/>
    </row>
    <row r="193" spans="3:14" s="16" customFormat="1" x14ac:dyDescent="0.3">
      <c r="C193"/>
      <c r="D193" s="30"/>
      <c r="E193" s="31"/>
      <c r="F193" s="30"/>
      <c r="G193" s="31"/>
      <c r="H193" s="30"/>
      <c r="I193" s="31"/>
      <c r="J193" s="31"/>
      <c r="K193" s="30"/>
      <c r="L193" s="31"/>
      <c r="M193" s="30"/>
      <c r="N193" s="30"/>
    </row>
    <row r="194" spans="3:14" s="16" customFormat="1" x14ac:dyDescent="0.3">
      <c r="C194"/>
      <c r="D194" s="30"/>
      <c r="E194" s="31"/>
      <c r="F194" s="30"/>
      <c r="G194" s="31"/>
      <c r="H194" s="30"/>
      <c r="I194" s="31"/>
      <c r="J194" s="31"/>
      <c r="K194" s="30"/>
      <c r="L194" s="31"/>
      <c r="M194" s="30"/>
      <c r="N194" s="30"/>
    </row>
    <row r="195" spans="3:14" s="16" customFormat="1" x14ac:dyDescent="0.3">
      <c r="C195"/>
      <c r="D195" s="30"/>
      <c r="E195" s="31"/>
      <c r="F195" s="30"/>
      <c r="G195" s="31"/>
      <c r="H195" s="30"/>
      <c r="I195" s="31"/>
      <c r="J195" s="31"/>
      <c r="K195" s="30"/>
      <c r="L195" s="31"/>
      <c r="M195" s="30"/>
      <c r="N195" s="30"/>
    </row>
    <row r="196" spans="3:14" s="16" customFormat="1" x14ac:dyDescent="0.3">
      <c r="C196"/>
      <c r="D196" s="30"/>
      <c r="E196" s="31"/>
      <c r="F196" s="30"/>
      <c r="G196" s="31"/>
      <c r="H196" s="30"/>
      <c r="I196" s="31"/>
      <c r="J196" s="31"/>
      <c r="K196" s="30"/>
      <c r="L196" s="31"/>
      <c r="M196" s="30"/>
      <c r="N196" s="30"/>
    </row>
    <row r="197" spans="3:14" s="16" customFormat="1" x14ac:dyDescent="0.3">
      <c r="C197"/>
      <c r="D197" s="30"/>
      <c r="E197" s="31"/>
      <c r="F197" s="30"/>
      <c r="G197" s="31"/>
      <c r="H197" s="30"/>
      <c r="I197" s="31"/>
      <c r="J197" s="31"/>
      <c r="K197" s="30"/>
      <c r="L197" s="31"/>
      <c r="M197" s="30"/>
      <c r="N197" s="30"/>
    </row>
    <row r="198" spans="3:14" s="16" customFormat="1" x14ac:dyDescent="0.3">
      <c r="C198"/>
      <c r="D198" s="30"/>
      <c r="E198" s="31"/>
      <c r="F198" s="30"/>
      <c r="G198" s="31"/>
      <c r="H198" s="30"/>
      <c r="I198" s="31"/>
      <c r="J198" s="31"/>
      <c r="K198" s="30"/>
      <c r="L198" s="31"/>
      <c r="M198" s="30"/>
      <c r="N198" s="30"/>
    </row>
    <row r="199" spans="3:14" s="16" customFormat="1" x14ac:dyDescent="0.3">
      <c r="C199"/>
      <c r="D199" s="30"/>
      <c r="E199" s="31"/>
      <c r="F199" s="30"/>
      <c r="G199" s="31"/>
      <c r="H199" s="30"/>
      <c r="I199" s="31"/>
      <c r="J199" s="31"/>
      <c r="K199" s="30"/>
      <c r="L199" s="31"/>
      <c r="M199" s="30"/>
      <c r="N199" s="30"/>
    </row>
    <row r="200" spans="3:14" s="16" customFormat="1" x14ac:dyDescent="0.3">
      <c r="C200"/>
      <c r="D200" s="30"/>
      <c r="E200" s="31"/>
      <c r="F200" s="30"/>
      <c r="G200" s="31"/>
      <c r="H200" s="30"/>
      <c r="I200" s="31"/>
      <c r="J200" s="31"/>
      <c r="K200" s="30"/>
      <c r="L200" s="31"/>
      <c r="M200" s="30"/>
      <c r="N200" s="30"/>
    </row>
    <row r="201" spans="3:14" s="16" customFormat="1" x14ac:dyDescent="0.3">
      <c r="C201"/>
      <c r="D201" s="30"/>
      <c r="E201" s="31"/>
      <c r="F201" s="30"/>
      <c r="G201" s="31"/>
      <c r="H201" s="30"/>
      <c r="I201" s="31"/>
      <c r="J201" s="31"/>
      <c r="K201" s="30"/>
      <c r="L201" s="31"/>
      <c r="M201" s="30"/>
      <c r="N201" s="30"/>
    </row>
    <row r="202" spans="3:14" s="16" customFormat="1" x14ac:dyDescent="0.3">
      <c r="C202"/>
      <c r="D202" s="30"/>
      <c r="E202" s="31"/>
      <c r="F202" s="30"/>
      <c r="G202" s="31"/>
      <c r="H202" s="30"/>
      <c r="I202" s="31"/>
      <c r="J202" s="31"/>
      <c r="K202" s="30"/>
      <c r="L202" s="31"/>
      <c r="M202" s="30"/>
      <c r="N202" s="30"/>
    </row>
    <row r="203" spans="3:14" s="16" customFormat="1" x14ac:dyDescent="0.3">
      <c r="C203"/>
      <c r="D203" s="30"/>
      <c r="E203" s="31"/>
      <c r="F203" s="30"/>
      <c r="G203" s="31"/>
      <c r="H203" s="30"/>
      <c r="I203" s="31"/>
      <c r="J203" s="31"/>
      <c r="K203" s="30"/>
      <c r="L203" s="31"/>
      <c r="M203" s="30"/>
      <c r="N203" s="30"/>
    </row>
    <row r="204" spans="3:14" s="16" customFormat="1" x14ac:dyDescent="0.3">
      <c r="C204"/>
      <c r="D204" s="30"/>
      <c r="E204" s="31"/>
      <c r="F204" s="30"/>
      <c r="G204" s="31"/>
      <c r="H204" s="30"/>
      <c r="I204" s="31"/>
      <c r="J204" s="31"/>
      <c r="K204" s="30"/>
      <c r="L204" s="31"/>
      <c r="M204" s="30"/>
      <c r="N204" s="30"/>
    </row>
    <row r="205" spans="3:14" s="16" customFormat="1" x14ac:dyDescent="0.3">
      <c r="C205"/>
      <c r="D205" s="30"/>
      <c r="E205" s="31"/>
      <c r="F205" s="30"/>
      <c r="G205" s="31"/>
      <c r="H205" s="30"/>
      <c r="I205" s="31"/>
      <c r="J205" s="31"/>
      <c r="K205" s="30"/>
      <c r="L205" s="31"/>
      <c r="M205" s="30"/>
      <c r="N205" s="30"/>
    </row>
    <row r="206" spans="3:14" s="16" customFormat="1" x14ac:dyDescent="0.3">
      <c r="C206"/>
      <c r="D206" s="30"/>
      <c r="E206" s="31"/>
      <c r="F206" s="30"/>
      <c r="G206" s="31"/>
      <c r="H206" s="30"/>
      <c r="I206" s="31"/>
      <c r="J206" s="31"/>
      <c r="K206" s="30"/>
      <c r="L206" s="31"/>
      <c r="M206" s="30"/>
      <c r="N206" s="30"/>
    </row>
    <row r="207" spans="3:14" s="16" customFormat="1" x14ac:dyDescent="0.3">
      <c r="C207"/>
      <c r="D207" s="30"/>
      <c r="E207" s="31"/>
      <c r="F207" s="30"/>
      <c r="G207" s="31"/>
      <c r="H207" s="30"/>
      <c r="I207" s="31"/>
      <c r="J207" s="31"/>
      <c r="K207" s="30"/>
      <c r="L207" s="31"/>
      <c r="M207" s="30"/>
      <c r="N207" s="30"/>
    </row>
    <row r="208" spans="3:14" s="16" customFormat="1" x14ac:dyDescent="0.3">
      <c r="C208"/>
      <c r="D208" s="30"/>
      <c r="E208" s="31"/>
      <c r="F208" s="30"/>
      <c r="G208" s="31"/>
      <c r="H208" s="30"/>
      <c r="I208" s="31"/>
      <c r="J208" s="31"/>
      <c r="K208" s="30"/>
      <c r="L208" s="31"/>
      <c r="M208" s="30"/>
      <c r="N208" s="30"/>
    </row>
    <row r="209" spans="3:14" s="16" customFormat="1" x14ac:dyDescent="0.3">
      <c r="C209"/>
      <c r="D209" s="30"/>
      <c r="E209" s="31"/>
      <c r="F209" s="30"/>
      <c r="G209" s="31"/>
      <c r="H209" s="30"/>
      <c r="I209" s="31"/>
      <c r="J209" s="31"/>
      <c r="K209" s="30"/>
      <c r="L209" s="31"/>
      <c r="M209" s="30"/>
      <c r="N209" s="30"/>
    </row>
    <row r="210" spans="3:14" s="16" customFormat="1" x14ac:dyDescent="0.3">
      <c r="C210"/>
      <c r="D210" s="30"/>
      <c r="E210" s="31"/>
      <c r="F210" s="30"/>
      <c r="G210" s="31"/>
      <c r="H210" s="30"/>
      <c r="I210" s="31"/>
      <c r="J210" s="31"/>
      <c r="K210" s="30"/>
      <c r="L210" s="31"/>
      <c r="M210" s="30"/>
      <c r="N210" s="30"/>
    </row>
    <row r="211" spans="3:14" s="16" customFormat="1" x14ac:dyDescent="0.3">
      <c r="C211"/>
      <c r="D211" s="30"/>
      <c r="E211" s="31"/>
      <c r="F211" s="30"/>
      <c r="G211" s="31"/>
      <c r="H211" s="30"/>
      <c r="I211" s="31"/>
      <c r="J211" s="31"/>
      <c r="K211" s="30"/>
      <c r="L211" s="31"/>
      <c r="M211" s="30"/>
      <c r="N211" s="30"/>
    </row>
    <row r="212" spans="3:14" s="16" customFormat="1" x14ac:dyDescent="0.3">
      <c r="C212"/>
      <c r="D212" s="30"/>
      <c r="E212" s="31"/>
      <c r="F212" s="30"/>
      <c r="G212" s="31"/>
      <c r="H212" s="30"/>
      <c r="I212" s="31"/>
      <c r="J212" s="31"/>
      <c r="K212" s="30"/>
      <c r="L212" s="31"/>
      <c r="M212" s="30"/>
      <c r="N212" s="30"/>
    </row>
    <row r="213" spans="3:14" s="16" customFormat="1" x14ac:dyDescent="0.3">
      <c r="C213"/>
      <c r="D213" s="30"/>
      <c r="E213" s="31"/>
      <c r="F213" s="30"/>
      <c r="G213" s="31"/>
      <c r="H213" s="30"/>
      <c r="I213" s="31"/>
      <c r="J213" s="31"/>
      <c r="K213" s="30"/>
      <c r="L213" s="31"/>
      <c r="M213" s="30"/>
      <c r="N213" s="30"/>
    </row>
    <row r="214" spans="3:14" s="16" customFormat="1" x14ac:dyDescent="0.3">
      <c r="C214"/>
      <c r="D214" s="30"/>
      <c r="E214" s="31"/>
      <c r="F214" s="30"/>
      <c r="G214" s="31"/>
      <c r="H214" s="30"/>
      <c r="I214" s="31"/>
      <c r="J214" s="31"/>
      <c r="K214" s="30"/>
      <c r="L214" s="31"/>
      <c r="M214" s="30"/>
      <c r="N214" s="30"/>
    </row>
    <row r="215" spans="3:14" s="16" customFormat="1" x14ac:dyDescent="0.3">
      <c r="C215"/>
      <c r="D215" s="30"/>
      <c r="E215" s="31"/>
      <c r="F215" s="30"/>
      <c r="G215" s="31"/>
      <c r="H215" s="30"/>
      <c r="I215" s="31"/>
      <c r="J215" s="31"/>
      <c r="K215" s="30"/>
      <c r="L215" s="31"/>
      <c r="M215" s="30"/>
      <c r="N215" s="30"/>
    </row>
    <row r="216" spans="3:14" s="16" customFormat="1" x14ac:dyDescent="0.3">
      <c r="C216"/>
      <c r="D216" s="30"/>
      <c r="E216" s="31"/>
      <c r="F216" s="30"/>
      <c r="G216" s="31"/>
      <c r="H216" s="30"/>
      <c r="I216" s="31"/>
      <c r="J216" s="31"/>
      <c r="K216" s="30"/>
      <c r="L216" s="31"/>
      <c r="M216" s="30"/>
      <c r="N216" s="30"/>
    </row>
    <row r="217" spans="3:14" s="16" customFormat="1" x14ac:dyDescent="0.3">
      <c r="C217"/>
      <c r="D217" s="30"/>
      <c r="E217" s="31"/>
      <c r="F217" s="30"/>
      <c r="G217" s="31"/>
      <c r="H217" s="30"/>
      <c r="I217" s="31"/>
      <c r="J217" s="31"/>
      <c r="K217" s="30"/>
      <c r="L217" s="31"/>
      <c r="M217" s="30"/>
      <c r="N217" s="30"/>
    </row>
    <row r="218" spans="3:14" s="16" customFormat="1" x14ac:dyDescent="0.3">
      <c r="C218"/>
      <c r="D218" s="30"/>
      <c r="E218" s="31"/>
      <c r="F218" s="30"/>
      <c r="G218" s="31"/>
      <c r="H218" s="30"/>
      <c r="I218" s="31"/>
      <c r="J218" s="31"/>
      <c r="K218" s="30"/>
      <c r="L218" s="31"/>
      <c r="M218" s="30"/>
      <c r="N218" s="30"/>
    </row>
    <row r="219" spans="3:14" s="16" customFormat="1" x14ac:dyDescent="0.3">
      <c r="C219"/>
      <c r="D219" s="30"/>
      <c r="E219" s="31"/>
      <c r="F219" s="30"/>
      <c r="G219" s="31"/>
      <c r="H219" s="30"/>
      <c r="I219" s="31"/>
      <c r="J219" s="31"/>
      <c r="K219" s="30"/>
      <c r="L219" s="31"/>
      <c r="M219" s="30"/>
      <c r="N219" s="30"/>
    </row>
    <row r="220" spans="3:14" s="16" customFormat="1" x14ac:dyDescent="0.3">
      <c r="C220"/>
      <c r="D220" s="30"/>
      <c r="E220" s="31"/>
      <c r="F220" s="30"/>
      <c r="G220" s="31"/>
      <c r="H220" s="30"/>
      <c r="I220" s="31"/>
      <c r="J220" s="31"/>
      <c r="K220" s="30"/>
      <c r="L220" s="31"/>
      <c r="M220" s="30"/>
      <c r="N220" s="30"/>
    </row>
    <row r="221" spans="3:14" s="16" customFormat="1" x14ac:dyDescent="0.3">
      <c r="C221"/>
      <c r="D221" s="30"/>
      <c r="E221" s="31"/>
      <c r="F221" s="30"/>
      <c r="G221" s="31"/>
      <c r="H221" s="30"/>
      <c r="I221" s="31"/>
      <c r="J221" s="31"/>
      <c r="K221" s="30"/>
      <c r="L221" s="31"/>
      <c r="M221" s="30"/>
      <c r="N221" s="30"/>
    </row>
    <row r="222" spans="3:14" s="16" customFormat="1" x14ac:dyDescent="0.3">
      <c r="C222"/>
      <c r="D222" s="30"/>
      <c r="E222" s="31"/>
      <c r="F222" s="30"/>
      <c r="G222" s="31"/>
      <c r="H222" s="30"/>
      <c r="I222" s="31"/>
      <c r="J222" s="31"/>
      <c r="K222" s="30"/>
      <c r="L222" s="31"/>
      <c r="M222" s="30"/>
      <c r="N222" s="30"/>
    </row>
    <row r="223" spans="3:14" s="16" customFormat="1" x14ac:dyDescent="0.3">
      <c r="C223"/>
      <c r="D223" s="30"/>
      <c r="E223" s="31"/>
      <c r="F223" s="30"/>
      <c r="G223" s="31"/>
      <c r="H223" s="30"/>
      <c r="I223" s="31"/>
      <c r="J223" s="31"/>
      <c r="K223" s="30"/>
      <c r="L223" s="31"/>
      <c r="M223" s="30"/>
      <c r="N223" s="30"/>
    </row>
    <row r="224" spans="3:14" s="16" customFormat="1" x14ac:dyDescent="0.3">
      <c r="C224"/>
      <c r="D224" s="30"/>
      <c r="E224" s="31"/>
      <c r="F224" s="30"/>
      <c r="G224" s="31"/>
      <c r="H224" s="30"/>
      <c r="I224" s="31"/>
      <c r="J224" s="31"/>
      <c r="K224" s="30"/>
      <c r="L224" s="31"/>
      <c r="M224" s="30"/>
      <c r="N224" s="30"/>
    </row>
    <row r="225" spans="3:14" s="16" customFormat="1" x14ac:dyDescent="0.3">
      <c r="C225"/>
      <c r="D225" s="30"/>
      <c r="E225" s="31"/>
      <c r="F225" s="30"/>
      <c r="G225" s="31"/>
      <c r="H225" s="30"/>
      <c r="I225" s="31"/>
      <c r="J225" s="31"/>
      <c r="K225" s="30"/>
      <c r="L225" s="31"/>
      <c r="M225" s="30"/>
      <c r="N225" s="30"/>
    </row>
    <row r="226" spans="3:14" s="16" customFormat="1" x14ac:dyDescent="0.3">
      <c r="C226"/>
      <c r="D226" s="30"/>
      <c r="E226" s="31"/>
      <c r="F226" s="30"/>
      <c r="G226" s="31"/>
      <c r="H226" s="30"/>
      <c r="I226" s="31"/>
      <c r="J226" s="31"/>
      <c r="K226" s="30"/>
      <c r="L226" s="31"/>
      <c r="M226" s="30"/>
      <c r="N226" s="30"/>
    </row>
    <row r="227" spans="3:14" s="16" customFormat="1" x14ac:dyDescent="0.3">
      <c r="C227"/>
      <c r="D227" s="30"/>
      <c r="E227" s="31"/>
      <c r="F227" s="30"/>
      <c r="G227" s="31"/>
      <c r="H227" s="30"/>
      <c r="I227" s="31"/>
      <c r="J227" s="31"/>
      <c r="K227" s="30"/>
      <c r="L227" s="31"/>
      <c r="M227" s="30"/>
      <c r="N227" s="30"/>
    </row>
    <row r="228" spans="3:14" s="16" customFormat="1" x14ac:dyDescent="0.3">
      <c r="C228"/>
      <c r="D228" s="30"/>
      <c r="E228" s="31"/>
      <c r="F228" s="30"/>
      <c r="G228" s="31"/>
      <c r="H228" s="30"/>
      <c r="I228" s="31"/>
      <c r="J228" s="31"/>
      <c r="K228" s="30"/>
      <c r="L228" s="31"/>
      <c r="M228" s="30"/>
      <c r="N228" s="30"/>
    </row>
    <row r="229" spans="3:14" s="16" customFormat="1" x14ac:dyDescent="0.3">
      <c r="C229"/>
      <c r="D229" s="30"/>
      <c r="E229" s="31"/>
      <c r="F229" s="30"/>
      <c r="G229" s="31"/>
      <c r="H229" s="30"/>
      <c r="I229" s="31"/>
      <c r="J229" s="31"/>
      <c r="K229" s="30"/>
      <c r="L229" s="31"/>
      <c r="M229" s="30"/>
      <c r="N229" s="30"/>
    </row>
    <row r="230" spans="3:14" s="16" customFormat="1" x14ac:dyDescent="0.3">
      <c r="C230"/>
      <c r="D230" s="30"/>
      <c r="E230" s="31"/>
      <c r="F230" s="30"/>
      <c r="G230" s="31"/>
      <c r="H230" s="30"/>
      <c r="I230" s="31"/>
      <c r="J230" s="31"/>
      <c r="K230" s="30"/>
      <c r="L230" s="31"/>
      <c r="M230" s="30"/>
      <c r="N230" s="30"/>
    </row>
    <row r="231" spans="3:14" s="16" customFormat="1" x14ac:dyDescent="0.3">
      <c r="C231"/>
      <c r="D231" s="30"/>
      <c r="E231" s="31"/>
      <c r="F231" s="30"/>
      <c r="G231" s="31"/>
      <c r="H231" s="30"/>
      <c r="I231" s="31"/>
      <c r="J231" s="31"/>
      <c r="K231" s="30"/>
      <c r="L231" s="31"/>
      <c r="M231" s="30"/>
      <c r="N231" s="30"/>
    </row>
    <row r="232" spans="3:14" s="16" customFormat="1" x14ac:dyDescent="0.3">
      <c r="C232"/>
      <c r="D232" s="30"/>
      <c r="E232" s="31"/>
      <c r="F232" s="30"/>
      <c r="G232" s="31"/>
      <c r="H232" s="30"/>
      <c r="I232" s="31"/>
      <c r="J232" s="31"/>
      <c r="K232" s="30"/>
      <c r="L232" s="31"/>
      <c r="M232" s="30"/>
      <c r="N232" s="30"/>
    </row>
    <row r="233" spans="3:14" s="16" customFormat="1" x14ac:dyDescent="0.3">
      <c r="C233"/>
      <c r="D233" s="30"/>
      <c r="E233" s="31"/>
      <c r="F233" s="30"/>
      <c r="G233" s="31"/>
      <c r="H233" s="30"/>
      <c r="I233" s="31"/>
      <c r="J233" s="31"/>
      <c r="K233" s="30"/>
      <c r="L233" s="31"/>
      <c r="M233" s="30"/>
      <c r="N233" s="30"/>
    </row>
    <row r="234" spans="3:14" s="16" customFormat="1" x14ac:dyDescent="0.3">
      <c r="C234"/>
      <c r="D234" s="30"/>
      <c r="E234" s="31"/>
      <c r="F234" s="30"/>
      <c r="G234" s="31"/>
      <c r="H234" s="30"/>
      <c r="I234" s="31"/>
      <c r="J234" s="31"/>
      <c r="K234" s="30"/>
      <c r="L234" s="31"/>
      <c r="M234" s="30"/>
      <c r="N234" s="30"/>
    </row>
    <row r="235" spans="3:14" s="16" customFormat="1" x14ac:dyDescent="0.3">
      <c r="C235"/>
      <c r="D235" s="30"/>
      <c r="E235" s="31"/>
      <c r="F235" s="30"/>
      <c r="G235" s="31"/>
      <c r="H235" s="30"/>
      <c r="I235" s="31"/>
      <c r="J235" s="31"/>
      <c r="K235" s="30"/>
      <c r="L235" s="31"/>
      <c r="M235" s="30"/>
      <c r="N235" s="30"/>
    </row>
    <row r="236" spans="3:14" s="16" customFormat="1" x14ac:dyDescent="0.3">
      <c r="C236"/>
      <c r="D236" s="30"/>
      <c r="E236" s="31"/>
      <c r="F236" s="30"/>
      <c r="G236" s="31"/>
      <c r="H236" s="30"/>
      <c r="I236" s="31"/>
      <c r="J236" s="31"/>
      <c r="K236" s="30"/>
      <c r="L236" s="31"/>
      <c r="M236" s="30"/>
      <c r="N236" s="30"/>
    </row>
    <row r="237" spans="3:14" s="16" customFormat="1" x14ac:dyDescent="0.3">
      <c r="C237"/>
      <c r="D237" s="30"/>
      <c r="E237" s="31"/>
      <c r="F237" s="30"/>
      <c r="G237" s="31"/>
      <c r="H237" s="30"/>
      <c r="I237" s="31"/>
      <c r="J237" s="31"/>
      <c r="K237" s="30"/>
      <c r="L237" s="31"/>
      <c r="M237" s="30"/>
      <c r="N237" s="30"/>
    </row>
    <row r="238" spans="3:14" s="16" customFormat="1" x14ac:dyDescent="0.3">
      <c r="C238"/>
      <c r="D238" s="30"/>
      <c r="E238" s="31"/>
      <c r="F238" s="30"/>
      <c r="G238" s="31"/>
      <c r="H238" s="30"/>
      <c r="I238" s="31"/>
      <c r="J238" s="31"/>
      <c r="K238" s="30"/>
      <c r="L238" s="31"/>
      <c r="M238" s="30"/>
      <c r="N238" s="30"/>
    </row>
    <row r="239" spans="3:14" s="16" customFormat="1" x14ac:dyDescent="0.3">
      <c r="C239"/>
      <c r="D239" s="30"/>
      <c r="E239" s="31"/>
      <c r="F239" s="30"/>
      <c r="G239" s="31"/>
      <c r="H239" s="30"/>
      <c r="I239" s="31"/>
      <c r="J239" s="31"/>
      <c r="K239" s="30"/>
      <c r="L239" s="31"/>
      <c r="M239" s="30"/>
      <c r="N239" s="30"/>
    </row>
    <row r="240" spans="3:14" s="16" customFormat="1" x14ac:dyDescent="0.3">
      <c r="C240"/>
      <c r="D240" s="30"/>
      <c r="E240" s="31"/>
      <c r="F240" s="30"/>
      <c r="G240" s="31"/>
      <c r="H240" s="30"/>
      <c r="I240" s="31"/>
      <c r="J240" s="31"/>
      <c r="K240" s="30"/>
      <c r="L240" s="31"/>
      <c r="M240" s="30"/>
      <c r="N240" s="30"/>
    </row>
    <row r="241" spans="3:14" s="16" customFormat="1" x14ac:dyDescent="0.3">
      <c r="C241"/>
      <c r="D241" s="30"/>
      <c r="E241" s="31"/>
      <c r="F241" s="30"/>
      <c r="G241" s="31"/>
      <c r="H241" s="30"/>
      <c r="I241" s="31"/>
      <c r="J241" s="31"/>
      <c r="K241" s="30"/>
      <c r="L241" s="31"/>
      <c r="M241" s="30"/>
      <c r="N241" s="30"/>
    </row>
    <row r="242" spans="3:14" s="16" customFormat="1" x14ac:dyDescent="0.3">
      <c r="C242"/>
      <c r="D242" s="30"/>
      <c r="E242" s="31"/>
      <c r="F242" s="30"/>
      <c r="G242" s="31"/>
      <c r="H242" s="30"/>
      <c r="I242" s="31"/>
      <c r="J242" s="31"/>
      <c r="K242" s="30"/>
      <c r="L242" s="31"/>
      <c r="M242" s="30"/>
      <c r="N242" s="30"/>
    </row>
    <row r="243" spans="3:14" s="16" customFormat="1" x14ac:dyDescent="0.3">
      <c r="C243"/>
      <c r="D243" s="30"/>
      <c r="E243" s="31"/>
      <c r="F243" s="30"/>
      <c r="G243" s="31"/>
      <c r="H243" s="30"/>
      <c r="I243" s="31"/>
      <c r="J243" s="31"/>
      <c r="K243" s="30"/>
      <c r="L243" s="31"/>
      <c r="M243" s="30"/>
      <c r="N243" s="30"/>
    </row>
    <row r="244" spans="3:14" s="16" customFormat="1" x14ac:dyDescent="0.3">
      <c r="C244"/>
      <c r="D244" s="30"/>
      <c r="E244" s="31"/>
      <c r="F244" s="30"/>
      <c r="G244" s="31"/>
      <c r="H244" s="30"/>
      <c r="I244" s="31"/>
      <c r="J244" s="31"/>
      <c r="K244" s="30"/>
      <c r="L244" s="31"/>
      <c r="M244" s="30"/>
      <c r="N244" s="30"/>
    </row>
    <row r="245" spans="3:14" s="16" customFormat="1" x14ac:dyDescent="0.3">
      <c r="C245"/>
      <c r="D245" s="30"/>
      <c r="E245" s="31"/>
      <c r="F245" s="30"/>
      <c r="G245" s="31"/>
      <c r="H245" s="30"/>
      <c r="I245" s="31"/>
      <c r="J245" s="31"/>
      <c r="K245" s="30"/>
      <c r="L245" s="31"/>
      <c r="M245" s="30"/>
      <c r="N245" s="30"/>
    </row>
    <row r="246" spans="3:14" s="16" customFormat="1" x14ac:dyDescent="0.3">
      <c r="C246"/>
      <c r="D246" s="30"/>
      <c r="E246" s="31"/>
      <c r="F246" s="30"/>
      <c r="G246" s="31"/>
      <c r="H246" s="30"/>
      <c r="I246" s="31"/>
      <c r="J246" s="31"/>
      <c r="K246" s="30"/>
      <c r="L246" s="31"/>
      <c r="M246" s="30"/>
      <c r="N246" s="30"/>
    </row>
    <row r="247" spans="3:14" s="16" customFormat="1" x14ac:dyDescent="0.3">
      <c r="C247"/>
      <c r="D247" s="30"/>
      <c r="E247" s="31"/>
      <c r="F247" s="30"/>
      <c r="G247" s="31"/>
      <c r="H247" s="30"/>
      <c r="I247" s="31"/>
      <c r="J247" s="31"/>
      <c r="K247" s="30"/>
      <c r="L247" s="31"/>
      <c r="M247" s="30"/>
      <c r="N247" s="30"/>
    </row>
    <row r="248" spans="3:14" s="16" customFormat="1" x14ac:dyDescent="0.3">
      <c r="C248"/>
      <c r="D248" s="30"/>
      <c r="E248" s="31"/>
      <c r="F248" s="30"/>
      <c r="G248" s="31"/>
      <c r="H248" s="30"/>
      <c r="I248" s="31"/>
      <c r="J248" s="31"/>
      <c r="K248" s="30"/>
      <c r="L248" s="31"/>
      <c r="M248" s="30"/>
      <c r="N248" s="30"/>
    </row>
    <row r="249" spans="3:14" s="16" customFormat="1" x14ac:dyDescent="0.3">
      <c r="C249"/>
      <c r="D249" s="30"/>
      <c r="E249" s="31"/>
      <c r="F249" s="30"/>
      <c r="G249" s="31"/>
      <c r="H249" s="30"/>
      <c r="I249" s="31"/>
      <c r="J249" s="31"/>
      <c r="K249" s="30"/>
      <c r="L249" s="31"/>
      <c r="M249" s="30"/>
      <c r="N249" s="30"/>
    </row>
    <row r="250" spans="3:14" s="16" customFormat="1" x14ac:dyDescent="0.3">
      <c r="C250"/>
      <c r="D250" s="30"/>
      <c r="E250" s="31"/>
      <c r="F250" s="30"/>
      <c r="G250" s="31"/>
      <c r="H250" s="30"/>
      <c r="I250" s="31"/>
      <c r="J250" s="31"/>
      <c r="K250" s="30"/>
      <c r="L250" s="31"/>
      <c r="M250" s="30"/>
      <c r="N250" s="30"/>
    </row>
    <row r="251" spans="3:14" s="16" customFormat="1" x14ac:dyDescent="0.3">
      <c r="C251"/>
      <c r="D251" s="30"/>
      <c r="E251" s="31"/>
      <c r="F251" s="30"/>
      <c r="G251" s="31"/>
      <c r="H251" s="30"/>
      <c r="I251" s="31"/>
      <c r="J251" s="31"/>
      <c r="K251" s="30"/>
      <c r="L251" s="31"/>
      <c r="M251" s="30"/>
      <c r="N251" s="30"/>
    </row>
    <row r="252" spans="3:14" s="16" customFormat="1" x14ac:dyDescent="0.3">
      <c r="C252"/>
      <c r="D252" s="30"/>
      <c r="E252" s="31"/>
      <c r="F252" s="30"/>
      <c r="G252" s="31"/>
      <c r="H252" s="30"/>
      <c r="I252" s="31"/>
      <c r="J252" s="31"/>
      <c r="K252" s="30"/>
      <c r="L252" s="31"/>
      <c r="M252" s="30"/>
      <c r="N252" s="30"/>
    </row>
    <row r="253" spans="3:14" s="16" customFormat="1" x14ac:dyDescent="0.3">
      <c r="C253"/>
      <c r="D253" s="30"/>
      <c r="E253" s="31"/>
      <c r="F253" s="30"/>
      <c r="G253" s="31"/>
      <c r="H253" s="30"/>
      <c r="I253" s="31"/>
      <c r="J253" s="31"/>
      <c r="K253" s="30"/>
      <c r="L253" s="31"/>
      <c r="M253" s="30"/>
      <c r="N253" s="30"/>
    </row>
    <row r="254" spans="3:14" s="16" customFormat="1" x14ac:dyDescent="0.3">
      <c r="C254"/>
      <c r="D254" s="30"/>
      <c r="E254" s="31"/>
      <c r="F254" s="30"/>
      <c r="G254" s="31"/>
      <c r="H254" s="30"/>
      <c r="I254" s="31"/>
      <c r="J254" s="31"/>
      <c r="K254" s="30"/>
      <c r="L254" s="31"/>
      <c r="M254" s="30"/>
      <c r="N254" s="30"/>
    </row>
    <row r="255" spans="3:14" s="16" customFormat="1" x14ac:dyDescent="0.3">
      <c r="C255"/>
      <c r="D255" s="30"/>
      <c r="E255" s="31"/>
      <c r="F255" s="30"/>
      <c r="G255" s="31"/>
      <c r="H255" s="30"/>
      <c r="I255" s="31"/>
      <c r="J255" s="31"/>
      <c r="K255" s="30"/>
      <c r="L255" s="31"/>
      <c r="M255" s="30"/>
      <c r="N255" s="30"/>
    </row>
    <row r="256" spans="3:14" s="16" customFormat="1" x14ac:dyDescent="0.3">
      <c r="C256"/>
      <c r="D256" s="30"/>
      <c r="E256" s="31"/>
      <c r="F256" s="30"/>
      <c r="G256" s="31"/>
      <c r="H256" s="30"/>
      <c r="I256" s="31"/>
      <c r="J256" s="31"/>
      <c r="K256" s="30"/>
      <c r="L256" s="31"/>
      <c r="M256" s="30"/>
      <c r="N256" s="30"/>
    </row>
    <row r="257" spans="3:15" s="16" customFormat="1" x14ac:dyDescent="0.3">
      <c r="C257"/>
      <c r="D257" s="30"/>
      <c r="E257" s="31"/>
      <c r="F257" s="30"/>
      <c r="G257" s="31"/>
      <c r="H257" s="30"/>
      <c r="I257" s="31"/>
      <c r="J257" s="31"/>
      <c r="K257" s="30"/>
      <c r="L257" s="31"/>
      <c r="M257" s="30"/>
      <c r="N257" s="30"/>
    </row>
    <row r="258" spans="3:15" s="16" customFormat="1" x14ac:dyDescent="0.3">
      <c r="C258"/>
      <c r="D258" s="30"/>
      <c r="E258" s="31"/>
      <c r="F258" s="30"/>
      <c r="G258" s="31"/>
      <c r="H258" s="30"/>
      <c r="I258" s="31"/>
      <c r="J258" s="31"/>
      <c r="K258" s="30"/>
      <c r="L258" s="31"/>
      <c r="M258" s="30"/>
      <c r="N258" s="30"/>
    </row>
    <row r="259" spans="3:15" s="16" customFormat="1" x14ac:dyDescent="0.3">
      <c r="C259"/>
      <c r="D259" s="30"/>
      <c r="E259" s="31"/>
      <c r="F259" s="30"/>
      <c r="G259" s="31"/>
      <c r="H259" s="30"/>
      <c r="I259" s="31"/>
      <c r="J259" s="31"/>
      <c r="K259" s="30"/>
      <c r="L259" s="31"/>
      <c r="M259" s="30"/>
      <c r="N259" s="30"/>
    </row>
    <row r="260" spans="3:15" s="16" customFormat="1" x14ac:dyDescent="0.3">
      <c r="C260"/>
      <c r="D260" s="30"/>
      <c r="E260" s="31"/>
      <c r="F260" s="30"/>
      <c r="G260" s="31"/>
      <c r="H260" s="30"/>
      <c r="I260" s="31"/>
      <c r="J260" s="31"/>
      <c r="K260" s="30"/>
      <c r="L260" s="31"/>
      <c r="M260" s="30"/>
      <c r="N260" s="30"/>
    </row>
    <row r="261" spans="3:15" s="16" customFormat="1" x14ac:dyDescent="0.3">
      <c r="C261"/>
      <c r="D261" s="30"/>
      <c r="E261" s="31"/>
      <c r="F261" s="30"/>
      <c r="G261" s="31"/>
      <c r="H261" s="30"/>
      <c r="I261" s="31"/>
      <c r="J261" s="31"/>
      <c r="K261" s="30"/>
      <c r="L261" s="31"/>
      <c r="M261" s="30"/>
      <c r="N261" s="30"/>
    </row>
    <row r="262" spans="3:15" s="16" customFormat="1" x14ac:dyDescent="0.3">
      <c r="C262"/>
      <c r="D262" s="30"/>
      <c r="E262" s="31"/>
      <c r="F262" s="30"/>
      <c r="G262" s="31"/>
      <c r="H262" s="30"/>
      <c r="I262" s="31"/>
      <c r="J262" s="31"/>
      <c r="K262" s="30"/>
      <c r="L262" s="31"/>
      <c r="M262" s="30"/>
      <c r="N262" s="30"/>
    </row>
    <row r="263" spans="3:15" s="16" customFormat="1" x14ac:dyDescent="0.3">
      <c r="C263"/>
      <c r="D263" s="30"/>
      <c r="E263" s="31"/>
      <c r="F263" s="30"/>
      <c r="G263" s="31"/>
      <c r="H263" s="30"/>
      <c r="I263" s="31"/>
      <c r="J263" s="31"/>
      <c r="K263" s="30"/>
      <c r="L263" s="31"/>
      <c r="M263" s="30"/>
      <c r="N263" s="30"/>
    </row>
    <row r="264" spans="3:15" s="16" customFormat="1" x14ac:dyDescent="0.3">
      <c r="C264"/>
      <c r="D264" s="30"/>
      <c r="E264" s="31"/>
      <c r="F264" s="30"/>
      <c r="G264" s="31"/>
      <c r="H264" s="30"/>
      <c r="I264" s="31"/>
      <c r="J264" s="31"/>
      <c r="K264" s="30"/>
      <c r="L264" s="31"/>
      <c r="M264" s="30"/>
      <c r="N264" s="30"/>
    </row>
    <row r="265" spans="3:15" s="16" customFormat="1" x14ac:dyDescent="0.3">
      <c r="C265"/>
      <c r="D265" s="30"/>
      <c r="E265" s="31"/>
      <c r="F265" s="30"/>
      <c r="G265" s="31"/>
      <c r="H265" s="30"/>
      <c r="I265" s="31"/>
      <c r="J265" s="31"/>
      <c r="K265" s="30"/>
      <c r="L265" s="31"/>
      <c r="M265" s="30"/>
      <c r="N265" s="30"/>
    </row>
    <row r="266" spans="3:15" s="16" customFormat="1" x14ac:dyDescent="0.3">
      <c r="C266"/>
      <c r="D266" s="30"/>
      <c r="E266" s="31"/>
      <c r="F266" s="30"/>
      <c r="G266" s="31"/>
      <c r="H266" s="30"/>
      <c r="I266" s="31"/>
      <c r="J266" s="31"/>
      <c r="K266" s="30"/>
      <c r="L266" s="31"/>
      <c r="M266" s="30"/>
      <c r="N266" s="30"/>
    </row>
    <row r="267" spans="3:15" s="16" customFormat="1" x14ac:dyDescent="0.3">
      <c r="C267"/>
      <c r="D267" s="30"/>
      <c r="E267" s="31"/>
      <c r="F267" s="30"/>
      <c r="G267" s="31"/>
      <c r="H267" s="30"/>
      <c r="I267" s="31"/>
      <c r="J267" s="31"/>
      <c r="K267" s="30"/>
      <c r="L267" s="31"/>
      <c r="M267" s="30"/>
      <c r="N267" s="30"/>
    </row>
    <row r="268" spans="3:15" s="16" customFormat="1" x14ac:dyDescent="0.3">
      <c r="C268"/>
      <c r="D268" s="30"/>
      <c r="E268" s="31"/>
      <c r="F268" s="30"/>
      <c r="G268" s="31"/>
      <c r="H268" s="30"/>
      <c r="I268" s="31"/>
      <c r="J268" s="31"/>
      <c r="K268" s="30"/>
      <c r="L268" s="31"/>
      <c r="M268" s="30"/>
      <c r="N268" s="30"/>
    </row>
    <row r="269" spans="3:15" s="16" customFormat="1" x14ac:dyDescent="0.3">
      <c r="C269"/>
      <c r="D269" s="30"/>
      <c r="E269" s="31"/>
      <c r="F269" s="30"/>
      <c r="G269" s="31"/>
      <c r="H269" s="30"/>
      <c r="I269" s="31"/>
      <c r="J269" s="31"/>
      <c r="K269" s="30"/>
      <c r="L269" s="31"/>
      <c r="M269" s="30"/>
      <c r="N269" s="30"/>
    </row>
    <row r="270" spans="3:15" s="16" customFormat="1" x14ac:dyDescent="0.3">
      <c r="C270"/>
      <c r="D270" s="30"/>
      <c r="E270" s="31"/>
      <c r="F270" s="30"/>
      <c r="G270" s="31"/>
      <c r="H270" s="30"/>
      <c r="I270" s="31"/>
      <c r="J270" s="31"/>
      <c r="K270" s="30"/>
      <c r="L270" s="31"/>
      <c r="M270" s="30"/>
      <c r="N270" s="30"/>
      <c r="O270" s="16">
        <f t="shared" ref="O270:O271" si="3">M270+N270</f>
        <v>0</v>
      </c>
    </row>
    <row r="271" spans="3:15" s="16" customFormat="1" x14ac:dyDescent="0.3">
      <c r="C271"/>
      <c r="D271" s="30"/>
      <c r="E271" s="31"/>
      <c r="F271" s="30"/>
      <c r="G271" s="31"/>
      <c r="H271" s="30"/>
      <c r="I271" s="31"/>
      <c r="J271" s="31"/>
      <c r="K271" s="30"/>
      <c r="L271" s="31"/>
      <c r="M271" s="30"/>
      <c r="N271" s="30"/>
      <c r="O271" s="16">
        <f t="shared" si="3"/>
        <v>0</v>
      </c>
    </row>
    <row r="272" spans="3:15" s="16" customFormat="1" x14ac:dyDescent="0.3">
      <c r="C272"/>
      <c r="D272" s="30"/>
      <c r="E272" s="31"/>
      <c r="F272" s="30"/>
      <c r="G272" s="31"/>
      <c r="H272" s="30"/>
      <c r="I272" s="31"/>
      <c r="J272" s="31"/>
      <c r="K272" s="30"/>
      <c r="L272" s="31"/>
      <c r="M272" s="30"/>
      <c r="N272" s="30"/>
    </row>
    <row r="273" spans="3:14" s="16" customFormat="1" x14ac:dyDescent="0.3">
      <c r="C273"/>
      <c r="D273" s="30"/>
      <c r="E273" s="31"/>
      <c r="F273" s="30"/>
      <c r="G273" s="31"/>
      <c r="H273" s="30"/>
      <c r="I273" s="31"/>
      <c r="J273" s="31"/>
      <c r="K273" s="30"/>
      <c r="L273" s="31"/>
      <c r="M273" s="30"/>
      <c r="N273" s="30"/>
    </row>
    <row r="274" spans="3:14" s="16" customFormat="1" x14ac:dyDescent="0.3">
      <c r="C274"/>
      <c r="D274" s="30"/>
      <c r="E274" s="31"/>
      <c r="F274" s="30"/>
      <c r="G274" s="31"/>
      <c r="H274" s="30"/>
      <c r="I274" s="31"/>
      <c r="J274" s="31"/>
      <c r="K274" s="30"/>
      <c r="L274" s="31"/>
      <c r="M274" s="30"/>
      <c r="N274" s="30"/>
    </row>
    <row r="275" spans="3:14" s="16" customFormat="1" x14ac:dyDescent="0.3">
      <c r="C275"/>
      <c r="D275" s="30"/>
      <c r="E275" s="31"/>
      <c r="F275" s="30"/>
      <c r="G275" s="31"/>
      <c r="H275" s="30"/>
      <c r="I275" s="31"/>
      <c r="J275" s="31"/>
      <c r="K275" s="30"/>
      <c r="L275" s="31"/>
      <c r="M275" s="30"/>
      <c r="N275" s="30"/>
    </row>
    <row r="276" spans="3:14" s="16" customFormat="1" x14ac:dyDescent="0.3">
      <c r="C276"/>
      <c r="D276" s="30"/>
      <c r="E276" s="31"/>
      <c r="F276" s="30"/>
      <c r="G276" s="31"/>
      <c r="H276" s="30"/>
      <c r="I276" s="31"/>
      <c r="J276" s="31"/>
      <c r="K276" s="30"/>
      <c r="L276" s="31"/>
      <c r="M276" s="30"/>
      <c r="N276" s="30"/>
    </row>
    <row r="277" spans="3:14" s="16" customFormat="1" x14ac:dyDescent="0.3">
      <c r="C277"/>
      <c r="D277" s="30"/>
      <c r="E277" s="31"/>
      <c r="F277" s="30"/>
      <c r="G277" s="31"/>
      <c r="H277" s="30"/>
      <c r="I277" s="31"/>
      <c r="J277" s="31"/>
      <c r="K277" s="30"/>
      <c r="L277" s="31"/>
      <c r="M277" s="30"/>
      <c r="N277" s="30"/>
    </row>
    <row r="278" spans="3:14" s="16" customFormat="1" x14ac:dyDescent="0.3">
      <c r="C278"/>
      <c r="D278" s="30"/>
      <c r="E278" s="31"/>
      <c r="F278" s="30"/>
      <c r="G278" s="31"/>
      <c r="H278" s="30"/>
      <c r="I278" s="31"/>
      <c r="J278" s="31"/>
      <c r="K278" s="30"/>
      <c r="L278" s="31"/>
      <c r="M278" s="30"/>
      <c r="N278" s="30"/>
    </row>
    <row r="279" spans="3:14" s="16" customFormat="1" x14ac:dyDescent="0.3">
      <c r="C279"/>
      <c r="D279" s="30"/>
      <c r="E279" s="31"/>
      <c r="F279" s="30"/>
      <c r="G279" s="31"/>
      <c r="H279" s="30"/>
      <c r="I279" s="31"/>
      <c r="J279" s="31"/>
      <c r="K279" s="30"/>
      <c r="L279" s="31"/>
      <c r="M279" s="30"/>
      <c r="N279" s="30"/>
    </row>
    <row r="280" spans="3:14" s="16" customFormat="1" x14ac:dyDescent="0.3">
      <c r="C280"/>
      <c r="D280" s="30"/>
      <c r="E280" s="31"/>
      <c r="F280" s="30"/>
      <c r="G280" s="31"/>
      <c r="H280" s="30"/>
      <c r="I280" s="31"/>
      <c r="J280" s="31"/>
      <c r="K280" s="30"/>
      <c r="L280" s="31"/>
      <c r="M280" s="30"/>
      <c r="N280" s="30"/>
    </row>
    <row r="281" spans="3:14" s="16" customFormat="1" x14ac:dyDescent="0.3">
      <c r="C281"/>
      <c r="D281" s="30"/>
      <c r="E281" s="31"/>
      <c r="F281" s="30"/>
      <c r="G281" s="31"/>
      <c r="H281" s="30"/>
      <c r="I281" s="31"/>
      <c r="J281" s="31"/>
      <c r="K281" s="30"/>
      <c r="L281" s="31"/>
      <c r="M281" s="30"/>
      <c r="N281" s="30"/>
    </row>
    <row r="282" spans="3:14" s="16" customFormat="1" x14ac:dyDescent="0.3">
      <c r="C282"/>
      <c r="D282" s="30"/>
      <c r="E282" s="31"/>
      <c r="F282" s="30"/>
      <c r="G282" s="31"/>
      <c r="H282" s="30"/>
      <c r="I282" s="31"/>
      <c r="J282" s="31"/>
      <c r="K282" s="30"/>
      <c r="L282" s="31"/>
      <c r="M282" s="30"/>
      <c r="N282" s="30"/>
    </row>
    <row r="283" spans="3:14" s="16" customFormat="1" x14ac:dyDescent="0.3">
      <c r="C283"/>
      <c r="D283" s="30"/>
      <c r="E283" s="31"/>
      <c r="F283" s="30"/>
      <c r="G283" s="31"/>
      <c r="H283" s="30"/>
      <c r="I283" s="31"/>
      <c r="J283" s="31"/>
      <c r="K283" s="30"/>
      <c r="L283" s="31"/>
      <c r="M283" s="30"/>
      <c r="N283" s="30"/>
    </row>
    <row r="284" spans="3:14" s="16" customFormat="1" x14ac:dyDescent="0.3">
      <c r="C284"/>
      <c r="D284" s="30"/>
      <c r="E284" s="31"/>
      <c r="F284" s="30"/>
      <c r="G284" s="31"/>
      <c r="H284" s="30"/>
      <c r="I284" s="31"/>
      <c r="J284" s="31"/>
      <c r="K284" s="30"/>
      <c r="L284" s="31"/>
      <c r="M284" s="30"/>
      <c r="N284" s="30"/>
    </row>
    <row r="285" spans="3:14" s="16" customFormat="1" x14ac:dyDescent="0.3">
      <c r="C285"/>
      <c r="D285" s="30"/>
      <c r="E285" s="31"/>
      <c r="F285" s="30"/>
      <c r="G285" s="31"/>
      <c r="H285" s="30"/>
      <c r="I285" s="31"/>
      <c r="J285" s="31"/>
      <c r="K285" s="30"/>
      <c r="L285" s="31"/>
      <c r="M285" s="30"/>
      <c r="N285" s="30"/>
    </row>
    <row r="286" spans="3:14" s="16" customFormat="1" x14ac:dyDescent="0.3">
      <c r="C286"/>
      <c r="D286" s="30"/>
      <c r="E286" s="31"/>
      <c r="F286" s="30"/>
      <c r="G286" s="31"/>
      <c r="H286" s="30"/>
      <c r="I286" s="31"/>
      <c r="J286" s="31"/>
      <c r="K286" s="30"/>
      <c r="L286" s="31"/>
      <c r="M286" s="30"/>
      <c r="N286" s="30"/>
    </row>
    <row r="287" spans="3:14" s="16" customFormat="1" x14ac:dyDescent="0.3">
      <c r="C287"/>
      <c r="D287" s="30"/>
      <c r="E287" s="31"/>
      <c r="F287" s="30"/>
      <c r="G287" s="31"/>
      <c r="H287" s="30"/>
      <c r="I287" s="31"/>
      <c r="J287" s="31"/>
      <c r="K287" s="30"/>
      <c r="L287" s="31"/>
      <c r="M287" s="30"/>
      <c r="N287" s="30"/>
    </row>
    <row r="288" spans="3:14" s="16" customFormat="1" x14ac:dyDescent="0.3">
      <c r="C288"/>
      <c r="D288" s="30"/>
      <c r="E288" s="31"/>
      <c r="F288" s="30"/>
      <c r="G288" s="31"/>
      <c r="H288" s="30"/>
      <c r="I288" s="31"/>
      <c r="J288" s="31"/>
      <c r="K288" s="30"/>
      <c r="L288" s="31"/>
      <c r="M288" s="30"/>
      <c r="N288" s="30"/>
    </row>
    <row r="289" spans="3:14" s="16" customFormat="1" x14ac:dyDescent="0.3">
      <c r="C289"/>
      <c r="D289" s="30"/>
      <c r="E289" s="31"/>
      <c r="F289" s="30"/>
      <c r="G289" s="31"/>
      <c r="H289" s="30"/>
      <c r="I289" s="31"/>
      <c r="J289" s="31"/>
      <c r="K289" s="30"/>
      <c r="L289" s="31"/>
      <c r="M289" s="30"/>
      <c r="N289" s="30"/>
    </row>
    <row r="290" spans="3:14" s="16" customFormat="1" x14ac:dyDescent="0.3">
      <c r="C290"/>
      <c r="D290" s="30"/>
      <c r="E290" s="31"/>
      <c r="F290" s="30"/>
      <c r="G290" s="31"/>
      <c r="H290" s="30"/>
      <c r="I290" s="31"/>
      <c r="J290" s="31"/>
      <c r="K290" s="30"/>
      <c r="L290" s="31"/>
      <c r="M290" s="30"/>
      <c r="N290" s="30"/>
    </row>
    <row r="291" spans="3:14" s="16" customFormat="1" x14ac:dyDescent="0.3">
      <c r="C291"/>
      <c r="D291" s="30"/>
      <c r="E291" s="31"/>
      <c r="F291" s="30"/>
      <c r="G291" s="31"/>
      <c r="H291" s="30"/>
      <c r="I291" s="31"/>
      <c r="J291" s="31"/>
      <c r="K291" s="30"/>
      <c r="L291" s="31"/>
      <c r="M291" s="30"/>
      <c r="N291" s="30"/>
    </row>
    <row r="292" spans="3:14" s="16" customFormat="1" x14ac:dyDescent="0.3">
      <c r="C292"/>
      <c r="D292" s="30"/>
      <c r="E292" s="31"/>
      <c r="F292" s="30"/>
      <c r="G292" s="31"/>
      <c r="H292" s="30"/>
      <c r="I292" s="31"/>
      <c r="J292" s="31"/>
      <c r="K292" s="30"/>
      <c r="L292" s="31"/>
      <c r="M292" s="30"/>
      <c r="N292" s="30"/>
    </row>
    <row r="293" spans="3:14" s="16" customFormat="1" x14ac:dyDescent="0.3">
      <c r="C293"/>
      <c r="D293" s="30"/>
      <c r="E293" s="31"/>
      <c r="F293" s="30"/>
      <c r="G293" s="31"/>
      <c r="H293" s="30"/>
      <c r="I293" s="31"/>
      <c r="J293" s="31"/>
      <c r="K293" s="30"/>
      <c r="L293" s="31"/>
      <c r="M293" s="30"/>
      <c r="N293" s="30"/>
    </row>
    <row r="294" spans="3:14" s="16" customFormat="1" x14ac:dyDescent="0.3">
      <c r="C294"/>
      <c r="D294" s="30"/>
      <c r="E294" s="31"/>
      <c r="F294" s="30"/>
      <c r="G294" s="31"/>
      <c r="H294" s="30"/>
      <c r="I294" s="31"/>
      <c r="J294" s="31"/>
      <c r="K294" s="30"/>
      <c r="L294" s="31"/>
      <c r="M294" s="30"/>
      <c r="N294" s="30"/>
    </row>
    <row r="295" spans="3:14" s="16" customFormat="1" x14ac:dyDescent="0.3">
      <c r="C295"/>
      <c r="D295" s="30"/>
      <c r="E295" s="31"/>
      <c r="F295" s="30"/>
      <c r="G295" s="31"/>
      <c r="H295" s="30"/>
      <c r="I295" s="31"/>
      <c r="J295" s="31"/>
      <c r="K295" s="30"/>
      <c r="L295" s="31"/>
      <c r="M295" s="30"/>
      <c r="N295" s="30"/>
    </row>
    <row r="296" spans="3:14" s="16" customFormat="1" x14ac:dyDescent="0.3">
      <c r="C296"/>
      <c r="D296" s="30"/>
      <c r="E296" s="31"/>
      <c r="F296" s="30"/>
      <c r="G296" s="31"/>
      <c r="H296" s="30"/>
      <c r="I296" s="31"/>
      <c r="J296" s="31"/>
      <c r="K296" s="30"/>
      <c r="L296" s="31"/>
      <c r="M296" s="30"/>
      <c r="N296" s="30"/>
    </row>
    <row r="297" spans="3:14" s="16" customFormat="1" x14ac:dyDescent="0.3">
      <c r="C297"/>
      <c r="D297" s="30"/>
      <c r="E297" s="31"/>
      <c r="F297" s="30"/>
      <c r="G297" s="31"/>
      <c r="H297" s="30"/>
      <c r="I297" s="31"/>
      <c r="J297" s="31"/>
      <c r="K297" s="30"/>
      <c r="L297" s="31"/>
      <c r="M297" s="30"/>
      <c r="N297" s="30"/>
    </row>
    <row r="298" spans="3:14" s="16" customFormat="1" x14ac:dyDescent="0.3">
      <c r="C298"/>
      <c r="D298" s="30"/>
      <c r="E298" s="31"/>
      <c r="F298" s="30"/>
      <c r="G298" s="31"/>
      <c r="H298" s="30"/>
      <c r="I298" s="31"/>
      <c r="J298" s="31"/>
      <c r="K298" s="30"/>
      <c r="L298" s="31"/>
      <c r="M298" s="30"/>
      <c r="N298" s="30"/>
    </row>
    <row r="299" spans="3:14" s="16" customFormat="1" x14ac:dyDescent="0.3">
      <c r="C299"/>
      <c r="D299" s="30"/>
      <c r="E299" s="31"/>
      <c r="F299" s="30"/>
      <c r="G299" s="31"/>
      <c r="H299" s="30"/>
      <c r="I299" s="31"/>
      <c r="J299" s="31"/>
      <c r="K299" s="30"/>
      <c r="L299" s="31"/>
      <c r="M299" s="30"/>
      <c r="N299" s="30"/>
    </row>
    <row r="300" spans="3:14" s="16" customFormat="1" x14ac:dyDescent="0.3">
      <c r="C300"/>
      <c r="D300" s="30"/>
      <c r="E300" s="31"/>
      <c r="F300" s="30"/>
      <c r="G300" s="31"/>
      <c r="H300" s="30"/>
      <c r="I300" s="31"/>
      <c r="J300" s="31"/>
      <c r="K300" s="30"/>
      <c r="L300" s="31"/>
      <c r="M300" s="30"/>
      <c r="N300" s="30"/>
    </row>
    <row r="301" spans="3:14" s="16" customFormat="1" x14ac:dyDescent="0.3">
      <c r="C301"/>
      <c r="D301" s="30"/>
      <c r="E301" s="31"/>
      <c r="F301" s="30"/>
      <c r="G301" s="31"/>
      <c r="H301" s="30"/>
      <c r="I301" s="31"/>
      <c r="J301" s="31"/>
      <c r="K301" s="30"/>
      <c r="L301" s="31"/>
      <c r="M301" s="30"/>
      <c r="N301" s="30"/>
    </row>
    <row r="302" spans="3:14" s="16" customFormat="1" x14ac:dyDescent="0.3">
      <c r="C302"/>
      <c r="D302" s="30"/>
      <c r="E302" s="31"/>
      <c r="F302" s="30"/>
      <c r="G302" s="31"/>
      <c r="H302" s="30"/>
      <c r="I302" s="31"/>
      <c r="J302" s="31"/>
      <c r="K302" s="30"/>
      <c r="L302" s="31"/>
      <c r="M302" s="30"/>
      <c r="N302" s="30"/>
    </row>
    <row r="303" spans="3:14" s="16" customFormat="1" x14ac:dyDescent="0.3">
      <c r="C303"/>
      <c r="D303" s="30"/>
      <c r="E303" s="31"/>
      <c r="F303" s="30"/>
      <c r="G303" s="31"/>
      <c r="H303" s="30"/>
      <c r="I303" s="31"/>
      <c r="J303" s="31"/>
      <c r="K303" s="30"/>
      <c r="L303" s="31"/>
      <c r="M303" s="30"/>
      <c r="N303" s="30"/>
    </row>
    <row r="304" spans="3:14" s="16" customFormat="1" x14ac:dyDescent="0.3">
      <c r="C304"/>
      <c r="D304" s="30"/>
      <c r="E304" s="31"/>
      <c r="F304" s="30"/>
      <c r="G304" s="31"/>
      <c r="H304" s="30"/>
      <c r="I304" s="31"/>
      <c r="J304" s="31"/>
      <c r="K304" s="30"/>
      <c r="L304" s="31"/>
      <c r="M304" s="30"/>
      <c r="N304" s="30"/>
    </row>
    <row r="305" spans="3:14" s="16" customFormat="1" x14ac:dyDescent="0.3">
      <c r="C305"/>
      <c r="D305" s="30"/>
      <c r="E305" s="31"/>
      <c r="F305" s="30"/>
      <c r="G305" s="31"/>
      <c r="H305" s="30"/>
      <c r="I305" s="31"/>
      <c r="J305" s="31"/>
      <c r="K305" s="30"/>
      <c r="L305" s="31"/>
      <c r="M305" s="30"/>
      <c r="N305" s="30"/>
    </row>
    <row r="306" spans="3:14" s="16" customFormat="1" x14ac:dyDescent="0.3">
      <c r="C306"/>
      <c r="D306" s="30"/>
      <c r="E306" s="31"/>
      <c r="F306" s="30"/>
      <c r="G306" s="31"/>
      <c r="H306" s="30"/>
      <c r="I306" s="31"/>
      <c r="J306" s="31"/>
      <c r="K306" s="30"/>
      <c r="L306" s="31"/>
      <c r="M306" s="30"/>
      <c r="N306" s="30"/>
    </row>
    <row r="307" spans="3:14" s="16" customFormat="1" x14ac:dyDescent="0.3">
      <c r="C307"/>
      <c r="D307" s="30"/>
      <c r="E307" s="31"/>
      <c r="F307" s="30"/>
      <c r="G307" s="31"/>
      <c r="H307" s="30"/>
      <c r="I307" s="31"/>
      <c r="J307" s="31"/>
      <c r="K307" s="30"/>
      <c r="L307" s="31"/>
      <c r="M307" s="30"/>
      <c r="N307" s="30"/>
    </row>
    <row r="308" spans="3:14" s="16" customFormat="1" x14ac:dyDescent="0.3">
      <c r="C308"/>
      <c r="D308" s="30"/>
      <c r="E308" s="31"/>
      <c r="F308" s="30"/>
      <c r="G308" s="31"/>
      <c r="H308" s="30"/>
      <c r="I308" s="31"/>
      <c r="J308" s="31"/>
      <c r="K308" s="30"/>
      <c r="L308" s="31"/>
      <c r="M308" s="30"/>
      <c r="N308" s="30"/>
    </row>
    <row r="309" spans="3:14" s="16" customFormat="1" x14ac:dyDescent="0.3">
      <c r="C309"/>
      <c r="D309" s="30"/>
      <c r="E309" s="31"/>
      <c r="F309" s="30"/>
      <c r="G309" s="31"/>
      <c r="H309" s="30"/>
      <c r="I309" s="31"/>
      <c r="J309" s="31"/>
      <c r="K309" s="30"/>
      <c r="L309" s="31"/>
      <c r="M309" s="30"/>
      <c r="N309" s="30"/>
    </row>
    <row r="310" spans="3:14" s="16" customFormat="1" x14ac:dyDescent="0.3">
      <c r="C310"/>
      <c r="D310" s="30"/>
      <c r="E310" s="31"/>
      <c r="F310" s="30"/>
      <c r="G310" s="31"/>
      <c r="H310" s="30"/>
      <c r="I310" s="31"/>
      <c r="J310" s="31"/>
      <c r="K310" s="30"/>
      <c r="L310" s="31"/>
      <c r="M310" s="30"/>
      <c r="N310" s="30"/>
    </row>
    <row r="311" spans="3:14" s="16" customFormat="1" x14ac:dyDescent="0.3">
      <c r="C311"/>
      <c r="D311" s="30"/>
      <c r="E311" s="31"/>
      <c r="F311" s="30"/>
      <c r="G311" s="31"/>
      <c r="H311" s="30"/>
      <c r="I311" s="31"/>
      <c r="J311" s="31"/>
      <c r="K311" s="30"/>
      <c r="L311" s="31"/>
      <c r="M311" s="30"/>
      <c r="N311" s="30"/>
    </row>
    <row r="312" spans="3:14" s="16" customFormat="1" x14ac:dyDescent="0.3">
      <c r="C312"/>
      <c r="D312" s="30"/>
      <c r="E312" s="31"/>
      <c r="F312" s="30"/>
      <c r="G312" s="31"/>
      <c r="H312" s="30"/>
      <c r="I312" s="31"/>
      <c r="J312" s="31"/>
      <c r="K312" s="30"/>
      <c r="L312" s="31"/>
      <c r="M312" s="30"/>
      <c r="N312" s="30"/>
    </row>
    <row r="313" spans="3:14" s="16" customFormat="1" x14ac:dyDescent="0.3">
      <c r="C313"/>
      <c r="D313" s="30"/>
      <c r="E313" s="31"/>
      <c r="F313" s="30"/>
      <c r="G313" s="31"/>
      <c r="H313" s="30"/>
      <c r="I313" s="31"/>
      <c r="J313" s="31"/>
      <c r="K313" s="30"/>
      <c r="L313" s="31"/>
      <c r="M313" s="30"/>
      <c r="N313" s="30"/>
    </row>
    <row r="314" spans="3:14" s="16" customFormat="1" x14ac:dyDescent="0.3">
      <c r="C314"/>
      <c r="D314" s="30"/>
      <c r="E314" s="31"/>
      <c r="F314" s="30"/>
      <c r="G314" s="31"/>
      <c r="H314" s="30"/>
      <c r="I314" s="31"/>
      <c r="J314" s="31"/>
      <c r="K314" s="30"/>
      <c r="L314" s="31"/>
      <c r="M314" s="30"/>
      <c r="N314" s="30"/>
    </row>
    <row r="315" spans="3:14" s="16" customFormat="1" x14ac:dyDescent="0.3">
      <c r="C315"/>
      <c r="D315" s="30"/>
      <c r="E315" s="31"/>
      <c r="F315" s="30"/>
      <c r="G315" s="31"/>
      <c r="H315" s="30"/>
      <c r="I315" s="31"/>
      <c r="J315" s="31"/>
      <c r="K315" s="30"/>
      <c r="L315" s="31"/>
      <c r="M315" s="30"/>
      <c r="N315" s="30"/>
    </row>
    <row r="316" spans="3:14" s="16" customFormat="1" x14ac:dyDescent="0.3">
      <c r="C316"/>
      <c r="D316" s="30"/>
      <c r="E316" s="31"/>
      <c r="F316" s="30"/>
      <c r="G316" s="31"/>
      <c r="H316" s="30"/>
      <c r="I316" s="31"/>
      <c r="J316" s="31"/>
      <c r="K316" s="30"/>
      <c r="L316" s="31"/>
      <c r="M316" s="30"/>
      <c r="N316" s="30"/>
    </row>
    <row r="317" spans="3:14" s="16" customFormat="1" x14ac:dyDescent="0.3">
      <c r="C317"/>
      <c r="D317" s="30"/>
      <c r="E317" s="31"/>
      <c r="F317" s="30"/>
      <c r="G317" s="31"/>
      <c r="H317" s="30"/>
      <c r="I317" s="31"/>
      <c r="J317" s="31"/>
      <c r="K317" s="30"/>
      <c r="L317" s="31"/>
      <c r="M317" s="30"/>
      <c r="N317" s="30"/>
    </row>
    <row r="318" spans="3:14" s="16" customFormat="1" x14ac:dyDescent="0.3">
      <c r="C318"/>
      <c r="D318" s="30"/>
      <c r="E318" s="31"/>
      <c r="F318" s="30"/>
      <c r="G318" s="31"/>
      <c r="H318" s="30"/>
      <c r="I318" s="31"/>
      <c r="J318" s="31"/>
      <c r="K318" s="30"/>
      <c r="L318" s="31"/>
      <c r="M318" s="30"/>
      <c r="N318" s="30"/>
    </row>
    <row r="319" spans="3:14" s="16" customFormat="1" x14ac:dyDescent="0.3">
      <c r="C319"/>
      <c r="D319" s="30"/>
      <c r="E319" s="31"/>
      <c r="F319" s="30"/>
      <c r="G319" s="31"/>
      <c r="H319" s="30"/>
      <c r="I319" s="31"/>
      <c r="J319" s="31"/>
      <c r="K319" s="30"/>
      <c r="L319" s="31"/>
      <c r="M319" s="30"/>
      <c r="N319" s="30"/>
    </row>
    <row r="320" spans="3:14" s="16" customFormat="1" x14ac:dyDescent="0.3">
      <c r="C320"/>
      <c r="D320" s="30"/>
      <c r="E320" s="31"/>
      <c r="F320" s="30"/>
      <c r="G320" s="31"/>
      <c r="H320" s="30"/>
      <c r="I320" s="31"/>
      <c r="J320" s="31"/>
      <c r="K320" s="30"/>
      <c r="L320" s="31"/>
      <c r="M320" s="30"/>
      <c r="N320" s="30"/>
    </row>
    <row r="321" spans="3:14" s="16" customFormat="1" x14ac:dyDescent="0.3">
      <c r="C321"/>
      <c r="D321" s="30"/>
      <c r="E321" s="31"/>
      <c r="F321" s="30"/>
      <c r="G321" s="31"/>
      <c r="H321" s="30"/>
      <c r="I321" s="31"/>
      <c r="J321" s="31"/>
      <c r="K321" s="30"/>
      <c r="L321" s="31"/>
      <c r="M321" s="30"/>
      <c r="N321" s="30"/>
    </row>
    <row r="322" spans="3:14" s="16" customFormat="1" x14ac:dyDescent="0.3">
      <c r="C322"/>
      <c r="D322" s="30"/>
      <c r="E322" s="31"/>
      <c r="F322" s="30"/>
      <c r="G322" s="31"/>
      <c r="H322" s="30"/>
      <c r="I322" s="31"/>
      <c r="J322" s="31"/>
      <c r="K322" s="30"/>
      <c r="L322" s="31"/>
      <c r="M322" s="30"/>
      <c r="N322" s="30"/>
    </row>
    <row r="323" spans="3:14" s="16" customFormat="1" x14ac:dyDescent="0.3">
      <c r="C323"/>
      <c r="D323" s="30"/>
      <c r="E323" s="31"/>
      <c r="F323" s="30"/>
      <c r="G323" s="31"/>
      <c r="H323" s="30"/>
      <c r="I323" s="31"/>
      <c r="J323" s="31"/>
      <c r="K323" s="30"/>
      <c r="L323" s="31"/>
      <c r="M323" s="30"/>
      <c r="N323" s="30"/>
    </row>
    <row r="324" spans="3:14" s="16" customFormat="1" x14ac:dyDescent="0.3">
      <c r="C324"/>
      <c r="D324" s="30"/>
      <c r="E324" s="31"/>
      <c r="F324" s="30"/>
      <c r="G324" s="31"/>
      <c r="H324" s="30"/>
      <c r="I324" s="31"/>
      <c r="J324" s="31"/>
      <c r="K324" s="30"/>
      <c r="L324" s="31"/>
      <c r="M324" s="30"/>
      <c r="N324" s="30"/>
    </row>
    <row r="325" spans="3:14" s="16" customFormat="1" x14ac:dyDescent="0.3">
      <c r="C325"/>
      <c r="D325" s="30"/>
      <c r="E325" s="31"/>
      <c r="F325" s="30"/>
      <c r="G325" s="31"/>
      <c r="H325" s="30"/>
      <c r="I325" s="31"/>
      <c r="J325" s="31"/>
      <c r="K325" s="30"/>
      <c r="L325" s="31"/>
      <c r="M325" s="30"/>
      <c r="N325" s="30"/>
    </row>
    <row r="326" spans="3:14" s="16" customFormat="1" x14ac:dyDescent="0.3">
      <c r="C326"/>
      <c r="D326" s="30"/>
      <c r="E326" s="31"/>
      <c r="F326" s="30"/>
      <c r="G326" s="31"/>
      <c r="H326" s="30"/>
      <c r="I326" s="31"/>
      <c r="J326" s="31"/>
      <c r="K326" s="30"/>
      <c r="L326" s="31"/>
      <c r="M326" s="30"/>
      <c r="N326" s="30"/>
    </row>
    <row r="327" spans="3:14" s="16" customFormat="1" x14ac:dyDescent="0.3">
      <c r="C327"/>
      <c r="D327" s="30"/>
      <c r="E327" s="31"/>
      <c r="F327" s="30"/>
      <c r="G327" s="31"/>
      <c r="H327" s="30"/>
      <c r="I327" s="31"/>
      <c r="J327" s="31"/>
      <c r="K327" s="30"/>
      <c r="L327" s="31"/>
      <c r="M327" s="30"/>
      <c r="N327" s="30"/>
    </row>
    <row r="328" spans="3:14" s="16" customFormat="1" x14ac:dyDescent="0.3">
      <c r="C328"/>
      <c r="D328" s="30"/>
      <c r="E328" s="31"/>
      <c r="F328" s="30"/>
      <c r="G328" s="31"/>
      <c r="H328" s="30"/>
      <c r="I328" s="31"/>
      <c r="J328" s="31"/>
      <c r="K328" s="30"/>
      <c r="L328" s="31"/>
      <c r="M328" s="30"/>
      <c r="N328" s="30"/>
    </row>
    <row r="329" spans="3:14" s="16" customFormat="1" x14ac:dyDescent="0.3">
      <c r="C329"/>
      <c r="D329" s="30"/>
      <c r="E329" s="31"/>
      <c r="F329" s="30"/>
      <c r="G329" s="31"/>
      <c r="H329" s="30"/>
      <c r="I329" s="31"/>
      <c r="J329" s="31"/>
      <c r="K329" s="30"/>
      <c r="L329" s="31"/>
      <c r="M329" s="30"/>
      <c r="N329" s="30"/>
    </row>
    <row r="330" spans="3:14" s="16" customFormat="1" x14ac:dyDescent="0.3">
      <c r="C330"/>
      <c r="D330" s="30"/>
      <c r="E330" s="31"/>
      <c r="F330" s="30"/>
      <c r="G330" s="31"/>
      <c r="H330" s="30"/>
      <c r="I330" s="31"/>
      <c r="J330" s="31"/>
      <c r="K330" s="30"/>
      <c r="L330" s="31"/>
      <c r="M330" s="30"/>
      <c r="N330" s="30"/>
    </row>
    <row r="331" spans="3:14" s="16" customFormat="1" x14ac:dyDescent="0.3">
      <c r="C331"/>
      <c r="D331" s="30"/>
      <c r="E331" s="31"/>
      <c r="F331" s="30"/>
      <c r="G331" s="31"/>
      <c r="H331" s="30"/>
      <c r="I331" s="31"/>
      <c r="J331" s="31"/>
      <c r="K331" s="30"/>
      <c r="L331" s="31"/>
      <c r="M331" s="30"/>
      <c r="N331" s="30"/>
    </row>
    <row r="332" spans="3:14" s="16" customFormat="1" x14ac:dyDescent="0.3">
      <c r="C332"/>
      <c r="D332" s="30"/>
      <c r="E332" s="31"/>
      <c r="F332" s="30"/>
      <c r="G332" s="31"/>
      <c r="H332" s="30"/>
      <c r="I332" s="31"/>
      <c r="J332" s="31"/>
      <c r="K332" s="30"/>
      <c r="L332" s="31"/>
      <c r="M332" s="30"/>
      <c r="N332" s="30"/>
    </row>
    <row r="333" spans="3:14" s="16" customFormat="1" x14ac:dyDescent="0.3">
      <c r="C333"/>
      <c r="D333" s="30"/>
      <c r="E333" s="31"/>
      <c r="F333" s="30"/>
      <c r="G333" s="31"/>
      <c r="H333" s="30"/>
      <c r="I333" s="31"/>
      <c r="J333" s="31"/>
      <c r="K333" s="30"/>
      <c r="L333" s="31"/>
      <c r="M333" s="30"/>
      <c r="N333" s="30"/>
    </row>
    <row r="334" spans="3:14" s="16" customFormat="1" x14ac:dyDescent="0.3">
      <c r="C334"/>
      <c r="D334" s="30"/>
      <c r="E334" s="31"/>
      <c r="F334" s="30"/>
      <c r="G334" s="31"/>
      <c r="H334" s="30"/>
      <c r="I334" s="31"/>
      <c r="J334" s="31"/>
      <c r="K334" s="30"/>
      <c r="L334" s="31"/>
      <c r="M334" s="30"/>
      <c r="N334" s="30"/>
    </row>
    <row r="335" spans="3:14" s="16" customFormat="1" x14ac:dyDescent="0.3">
      <c r="C335"/>
      <c r="D335" s="30"/>
      <c r="E335" s="31"/>
      <c r="F335" s="30"/>
      <c r="G335" s="31"/>
      <c r="H335" s="30"/>
      <c r="I335" s="31"/>
      <c r="J335" s="31"/>
      <c r="K335" s="30"/>
      <c r="L335" s="31"/>
      <c r="M335" s="30"/>
      <c r="N335" s="30"/>
    </row>
    <row r="336" spans="3:14" s="16" customFormat="1" x14ac:dyDescent="0.3">
      <c r="C336"/>
      <c r="D336" s="30"/>
      <c r="E336" s="31"/>
      <c r="F336" s="30"/>
      <c r="G336" s="31"/>
      <c r="H336" s="30"/>
      <c r="I336" s="31"/>
      <c r="J336" s="31"/>
      <c r="K336" s="30"/>
      <c r="L336" s="31"/>
      <c r="M336" s="30"/>
      <c r="N336" s="30"/>
    </row>
    <row r="337" spans="3:14" s="16" customFormat="1" x14ac:dyDescent="0.3">
      <c r="C337"/>
      <c r="D337" s="30"/>
      <c r="E337" s="31"/>
      <c r="F337" s="30"/>
      <c r="G337" s="31"/>
      <c r="H337" s="30"/>
      <c r="I337" s="31"/>
      <c r="J337" s="31"/>
      <c r="K337" s="30"/>
      <c r="L337" s="31"/>
      <c r="M337" s="30"/>
      <c r="N337" s="30"/>
    </row>
    <row r="338" spans="3:14" s="16" customFormat="1" x14ac:dyDescent="0.3">
      <c r="C338"/>
      <c r="D338" s="30"/>
      <c r="E338" s="31"/>
      <c r="F338" s="30"/>
      <c r="G338" s="31"/>
      <c r="H338" s="30"/>
      <c r="I338" s="31"/>
      <c r="J338" s="31"/>
      <c r="K338" s="30"/>
      <c r="L338" s="31"/>
      <c r="M338" s="30"/>
      <c r="N338" s="30"/>
    </row>
    <row r="339" spans="3:14" s="16" customFormat="1" x14ac:dyDescent="0.3">
      <c r="C339"/>
      <c r="D339" s="30"/>
      <c r="E339" s="31"/>
      <c r="F339" s="30"/>
      <c r="G339" s="31"/>
      <c r="H339" s="30"/>
      <c r="I339" s="31"/>
      <c r="J339" s="31"/>
      <c r="K339" s="30"/>
      <c r="L339" s="31"/>
      <c r="M339" s="30"/>
      <c r="N339" s="30"/>
    </row>
    <row r="340" spans="3:14" s="16" customFormat="1" x14ac:dyDescent="0.3">
      <c r="C340"/>
      <c r="D340" s="30"/>
      <c r="E340" s="31"/>
      <c r="F340" s="30"/>
      <c r="G340" s="31"/>
      <c r="H340" s="30"/>
      <c r="I340" s="31"/>
      <c r="J340" s="31"/>
      <c r="K340" s="30"/>
      <c r="L340" s="31"/>
      <c r="M340" s="30"/>
      <c r="N340" s="30"/>
    </row>
    <row r="341" spans="3:14" s="16" customFormat="1" x14ac:dyDescent="0.3">
      <c r="C341"/>
      <c r="D341" s="30"/>
      <c r="E341" s="31"/>
      <c r="F341" s="30"/>
      <c r="G341" s="31"/>
      <c r="H341" s="30"/>
      <c r="I341" s="31"/>
      <c r="J341" s="31"/>
      <c r="K341" s="30"/>
      <c r="L341" s="31"/>
      <c r="M341" s="30"/>
      <c r="N341" s="30"/>
    </row>
    <row r="342" spans="3:14" s="16" customFormat="1" x14ac:dyDescent="0.3">
      <c r="C342"/>
      <c r="D342" s="30"/>
      <c r="E342" s="31"/>
      <c r="F342" s="30"/>
      <c r="G342" s="31"/>
      <c r="H342" s="30"/>
      <c r="I342" s="31"/>
      <c r="J342" s="31"/>
      <c r="K342" s="30"/>
      <c r="L342" s="31"/>
      <c r="M342" s="30"/>
      <c r="N342" s="30"/>
    </row>
    <row r="343" spans="3:14" s="16" customFormat="1" x14ac:dyDescent="0.3">
      <c r="C343"/>
      <c r="D343" s="30"/>
      <c r="E343" s="31"/>
      <c r="F343" s="30"/>
      <c r="G343" s="31"/>
      <c r="H343" s="30"/>
      <c r="I343" s="31"/>
      <c r="J343" s="31"/>
      <c r="K343" s="30"/>
      <c r="L343" s="31"/>
      <c r="M343" s="30"/>
      <c r="N343" s="30"/>
    </row>
    <row r="344" spans="3:14" s="16" customFormat="1" x14ac:dyDescent="0.3">
      <c r="C344"/>
      <c r="D344" s="30"/>
      <c r="E344" s="31"/>
      <c r="F344" s="30"/>
      <c r="G344" s="31"/>
      <c r="H344" s="30"/>
      <c r="I344" s="31"/>
      <c r="J344" s="31"/>
      <c r="K344" s="30"/>
      <c r="L344" s="31"/>
      <c r="M344" s="30"/>
      <c r="N344" s="30"/>
    </row>
    <row r="345" spans="3:14" s="16" customFormat="1" x14ac:dyDescent="0.3">
      <c r="C345"/>
      <c r="D345" s="30"/>
      <c r="E345" s="31"/>
      <c r="F345" s="30"/>
      <c r="G345" s="31"/>
      <c r="H345" s="30"/>
      <c r="I345" s="31"/>
      <c r="J345" s="31"/>
      <c r="K345" s="30"/>
      <c r="L345" s="31"/>
      <c r="M345" s="30"/>
      <c r="N345" s="30"/>
    </row>
    <row r="346" spans="3:14" s="16" customFormat="1" x14ac:dyDescent="0.3">
      <c r="C346"/>
      <c r="D346" s="30"/>
      <c r="E346" s="31"/>
      <c r="F346" s="30"/>
      <c r="G346" s="31"/>
      <c r="H346" s="30"/>
      <c r="I346" s="31"/>
      <c r="J346" s="31"/>
      <c r="K346" s="30"/>
      <c r="L346" s="31"/>
      <c r="M346" s="30"/>
      <c r="N346" s="30"/>
    </row>
    <row r="347" spans="3:14" s="16" customFormat="1" x14ac:dyDescent="0.3">
      <c r="C347"/>
      <c r="D347" s="30"/>
      <c r="E347" s="31"/>
      <c r="F347" s="30"/>
      <c r="G347" s="31"/>
      <c r="H347" s="30"/>
      <c r="I347" s="31"/>
      <c r="J347" s="31"/>
      <c r="K347" s="30"/>
      <c r="L347" s="31"/>
      <c r="M347" s="30"/>
      <c r="N347" s="30"/>
    </row>
    <row r="348" spans="3:14" s="16" customFormat="1" x14ac:dyDescent="0.3">
      <c r="C348"/>
      <c r="D348" s="30"/>
      <c r="E348" s="31"/>
      <c r="F348" s="30"/>
      <c r="G348" s="31"/>
      <c r="H348" s="30"/>
      <c r="I348" s="31"/>
      <c r="J348" s="31"/>
      <c r="K348" s="30"/>
      <c r="L348" s="31"/>
      <c r="M348" s="30"/>
      <c r="N348" s="30"/>
    </row>
    <row r="349" spans="3:14" s="16" customFormat="1" x14ac:dyDescent="0.3">
      <c r="C349"/>
      <c r="D349" s="30"/>
      <c r="E349" s="31"/>
      <c r="F349" s="30"/>
      <c r="G349" s="31"/>
      <c r="H349" s="30"/>
      <c r="I349" s="31"/>
      <c r="J349" s="31"/>
      <c r="K349" s="30"/>
      <c r="L349" s="31"/>
      <c r="M349" s="30"/>
      <c r="N349" s="30"/>
    </row>
    <row r="350" spans="3:14" s="16" customFormat="1" x14ac:dyDescent="0.3">
      <c r="C350"/>
      <c r="D350" s="30"/>
      <c r="E350" s="31"/>
      <c r="F350" s="30"/>
      <c r="G350" s="31"/>
      <c r="H350" s="30"/>
      <c r="I350" s="31"/>
      <c r="J350" s="31"/>
      <c r="K350" s="30"/>
      <c r="L350" s="31"/>
      <c r="M350" s="30"/>
      <c r="N350" s="30"/>
    </row>
    <row r="351" spans="3:14" s="16" customFormat="1" x14ac:dyDescent="0.3">
      <c r="C351"/>
      <c r="D351" s="30"/>
      <c r="E351" s="31"/>
      <c r="F351" s="30"/>
      <c r="G351" s="31"/>
      <c r="H351" s="30"/>
      <c r="I351" s="31"/>
      <c r="J351" s="31"/>
      <c r="K351" s="30"/>
      <c r="L351" s="31"/>
      <c r="M351" s="30"/>
      <c r="N351" s="30"/>
    </row>
    <row r="352" spans="3:14" s="16" customFormat="1" x14ac:dyDescent="0.3">
      <c r="C352"/>
      <c r="D352" s="30"/>
      <c r="E352" s="31"/>
      <c r="F352" s="30"/>
      <c r="G352" s="31"/>
      <c r="H352" s="30"/>
      <c r="I352" s="31"/>
      <c r="J352" s="31"/>
      <c r="K352" s="30"/>
      <c r="L352" s="31"/>
      <c r="M352" s="30"/>
      <c r="N352" s="30"/>
    </row>
    <row r="353" spans="3:14" s="16" customFormat="1" x14ac:dyDescent="0.3">
      <c r="C353"/>
      <c r="D353" s="30"/>
      <c r="E353" s="31"/>
      <c r="F353" s="30"/>
      <c r="G353" s="31"/>
      <c r="H353" s="30"/>
      <c r="I353" s="31"/>
      <c r="J353" s="31"/>
      <c r="K353" s="30"/>
      <c r="L353" s="31"/>
      <c r="M353" s="30"/>
      <c r="N353" s="30"/>
    </row>
    <row r="354" spans="3:14" s="16" customFormat="1" x14ac:dyDescent="0.3">
      <c r="C354"/>
      <c r="D354" s="30"/>
      <c r="E354" s="31"/>
      <c r="F354" s="30"/>
      <c r="G354" s="31"/>
      <c r="H354" s="30"/>
      <c r="I354" s="31"/>
      <c r="J354" s="31"/>
      <c r="K354" s="30"/>
      <c r="L354" s="31"/>
      <c r="M354" s="30"/>
      <c r="N354" s="30"/>
    </row>
    <row r="355" spans="3:14" s="16" customFormat="1" x14ac:dyDescent="0.3">
      <c r="C355"/>
      <c r="D355" s="30"/>
      <c r="E355" s="31"/>
      <c r="F355" s="30"/>
      <c r="G355" s="31"/>
      <c r="H355" s="30"/>
      <c r="I355" s="31"/>
      <c r="J355" s="31"/>
      <c r="K355" s="30"/>
      <c r="L355" s="31"/>
      <c r="M355" s="30"/>
      <c r="N355" s="30"/>
    </row>
    <row r="356" spans="3:14" s="16" customFormat="1" x14ac:dyDescent="0.3">
      <c r="C356"/>
      <c r="D356" s="30"/>
      <c r="E356" s="31"/>
      <c r="F356" s="30"/>
      <c r="G356" s="31"/>
      <c r="H356" s="30"/>
      <c r="I356" s="31"/>
      <c r="J356" s="31"/>
      <c r="K356" s="30"/>
      <c r="L356" s="31"/>
      <c r="M356" s="30"/>
      <c r="N356" s="30"/>
    </row>
    <row r="357" spans="3:14" s="16" customFormat="1" x14ac:dyDescent="0.3">
      <c r="C357"/>
      <c r="D357" s="30"/>
      <c r="E357" s="31"/>
      <c r="F357" s="30"/>
      <c r="G357" s="31"/>
      <c r="H357" s="30"/>
      <c r="I357" s="31"/>
      <c r="J357" s="31"/>
      <c r="K357" s="30"/>
      <c r="L357" s="31"/>
      <c r="M357" s="30"/>
      <c r="N357" s="30"/>
    </row>
    <row r="358" spans="3:14" s="16" customFormat="1" x14ac:dyDescent="0.3">
      <c r="C358"/>
      <c r="D358" s="30"/>
      <c r="E358" s="31"/>
      <c r="F358" s="30"/>
      <c r="G358" s="31"/>
      <c r="H358" s="30"/>
      <c r="I358" s="31"/>
      <c r="J358" s="31"/>
      <c r="K358" s="30"/>
      <c r="L358" s="31"/>
      <c r="M358" s="30"/>
      <c r="N358" s="30"/>
    </row>
    <row r="359" spans="3:14" s="16" customFormat="1" x14ac:dyDescent="0.3">
      <c r="C359"/>
      <c r="D359" s="30"/>
      <c r="E359" s="31"/>
      <c r="F359" s="30"/>
      <c r="G359" s="31"/>
      <c r="H359" s="30"/>
      <c r="I359" s="31"/>
      <c r="J359" s="31"/>
      <c r="K359" s="30"/>
      <c r="L359" s="31"/>
      <c r="M359" s="30"/>
      <c r="N359" s="30"/>
    </row>
    <row r="360" spans="3:14" s="16" customFormat="1" x14ac:dyDescent="0.3">
      <c r="C360"/>
      <c r="D360" s="30"/>
      <c r="E360" s="31"/>
      <c r="F360" s="30"/>
      <c r="G360" s="31"/>
      <c r="H360" s="30"/>
      <c r="I360" s="31"/>
      <c r="J360" s="31"/>
      <c r="K360" s="30"/>
      <c r="L360" s="31"/>
      <c r="M360" s="30"/>
      <c r="N360" s="30"/>
    </row>
    <row r="361" spans="3:14" s="16" customFormat="1" x14ac:dyDescent="0.3">
      <c r="C361"/>
      <c r="D361" s="30"/>
      <c r="E361" s="31"/>
      <c r="F361" s="30"/>
      <c r="G361" s="31"/>
      <c r="H361" s="30"/>
      <c r="I361" s="31"/>
      <c r="J361" s="31"/>
      <c r="K361" s="30"/>
      <c r="L361" s="31"/>
      <c r="M361" s="30"/>
      <c r="N361" s="30"/>
    </row>
    <row r="362" spans="3:14" s="16" customFormat="1" x14ac:dyDescent="0.3">
      <c r="C362"/>
      <c r="D362" s="30"/>
      <c r="E362" s="31"/>
      <c r="F362" s="30"/>
      <c r="G362" s="31"/>
      <c r="H362" s="30"/>
      <c r="I362" s="31"/>
      <c r="J362" s="31"/>
      <c r="K362" s="30"/>
      <c r="L362" s="31"/>
      <c r="M362" s="30"/>
      <c r="N362" s="30"/>
    </row>
    <row r="363" spans="3:14" s="16" customFormat="1" x14ac:dyDescent="0.3">
      <c r="C363"/>
      <c r="D363" s="30"/>
      <c r="E363" s="31"/>
      <c r="F363" s="30"/>
      <c r="G363" s="31"/>
      <c r="H363" s="30"/>
      <c r="I363" s="31"/>
      <c r="J363" s="31"/>
      <c r="K363" s="30"/>
      <c r="L363" s="31"/>
      <c r="M363" s="30"/>
      <c r="N363" s="30"/>
    </row>
    <row r="364" spans="3:14" s="16" customFormat="1" x14ac:dyDescent="0.3">
      <c r="C364"/>
      <c r="D364" s="30"/>
      <c r="E364" s="31"/>
      <c r="F364" s="30"/>
      <c r="G364" s="31"/>
      <c r="H364" s="30"/>
      <c r="I364" s="31"/>
      <c r="J364" s="31"/>
      <c r="K364" s="30"/>
      <c r="L364" s="31"/>
      <c r="M364" s="30"/>
      <c r="N364" s="30"/>
    </row>
    <row r="365" spans="3:14" s="16" customFormat="1" x14ac:dyDescent="0.3">
      <c r="C365"/>
      <c r="D365" s="30"/>
      <c r="E365" s="31"/>
      <c r="F365" s="30"/>
      <c r="G365" s="31"/>
      <c r="H365" s="30"/>
      <c r="I365" s="31"/>
      <c r="J365" s="31"/>
      <c r="K365" s="30"/>
      <c r="L365" s="31"/>
      <c r="M365" s="30"/>
      <c r="N365" s="30"/>
    </row>
    <row r="366" spans="3:14" s="16" customFormat="1" x14ac:dyDescent="0.3">
      <c r="C366"/>
      <c r="D366" s="30"/>
      <c r="E366" s="31"/>
      <c r="F366" s="30"/>
      <c r="G366" s="31"/>
      <c r="H366" s="30"/>
      <c r="I366" s="31"/>
      <c r="J366" s="31"/>
      <c r="K366" s="30"/>
      <c r="L366" s="31"/>
      <c r="M366" s="30"/>
      <c r="N366" s="30"/>
    </row>
    <row r="367" spans="3:14" s="16" customFormat="1" x14ac:dyDescent="0.3">
      <c r="C367"/>
      <c r="D367" s="30"/>
      <c r="E367" s="31"/>
      <c r="F367" s="30"/>
      <c r="G367" s="31"/>
      <c r="H367" s="30"/>
      <c r="I367" s="31"/>
      <c r="J367" s="31"/>
      <c r="K367" s="30"/>
      <c r="L367" s="31"/>
      <c r="M367" s="30"/>
      <c r="N367" s="30"/>
    </row>
    <row r="368" spans="3:14" s="16" customFormat="1" x14ac:dyDescent="0.3">
      <c r="C368"/>
      <c r="D368" s="30"/>
      <c r="E368" s="31"/>
      <c r="F368" s="30"/>
      <c r="G368" s="31"/>
      <c r="H368" s="30"/>
      <c r="I368" s="31"/>
      <c r="J368" s="31"/>
      <c r="K368" s="30"/>
      <c r="L368" s="31"/>
      <c r="M368" s="30"/>
      <c r="N368" s="30"/>
    </row>
    <row r="369" spans="3:14" s="16" customFormat="1" x14ac:dyDescent="0.3">
      <c r="C369"/>
      <c r="D369" s="30"/>
      <c r="E369" s="31"/>
      <c r="F369" s="30"/>
      <c r="G369" s="31"/>
      <c r="H369" s="30"/>
      <c r="I369" s="31"/>
      <c r="J369" s="31"/>
      <c r="K369" s="30"/>
      <c r="L369" s="31"/>
      <c r="M369" s="30"/>
      <c r="N369" s="30"/>
    </row>
    <row r="370" spans="3:14" s="16" customFormat="1" x14ac:dyDescent="0.3">
      <c r="C370"/>
      <c r="D370" s="30"/>
      <c r="E370" s="31"/>
      <c r="F370" s="30"/>
      <c r="G370" s="31"/>
      <c r="H370" s="30"/>
      <c r="I370" s="31"/>
      <c r="J370" s="31"/>
      <c r="K370" s="30"/>
      <c r="L370" s="31"/>
      <c r="M370" s="30"/>
      <c r="N370" s="30"/>
    </row>
    <row r="371" spans="3:14" s="16" customFormat="1" x14ac:dyDescent="0.3">
      <c r="C371"/>
      <c r="D371" s="30"/>
      <c r="E371" s="31"/>
      <c r="F371" s="30"/>
      <c r="G371" s="31"/>
      <c r="H371" s="30"/>
      <c r="I371" s="31"/>
      <c r="J371" s="31"/>
      <c r="K371" s="30"/>
      <c r="L371" s="31"/>
      <c r="M371" s="30"/>
      <c r="N371" s="30"/>
    </row>
    <row r="372" spans="3:14" s="16" customFormat="1" x14ac:dyDescent="0.3">
      <c r="C372"/>
      <c r="D372" s="30"/>
      <c r="E372" s="31"/>
      <c r="F372" s="30"/>
      <c r="G372" s="31"/>
      <c r="H372" s="30"/>
      <c r="I372" s="31"/>
      <c r="J372" s="31"/>
      <c r="K372" s="30"/>
      <c r="L372" s="31"/>
      <c r="M372" s="30"/>
      <c r="N372" s="30"/>
    </row>
    <row r="373" spans="3:14" s="16" customFormat="1" x14ac:dyDescent="0.3">
      <c r="C373"/>
      <c r="D373" s="30"/>
      <c r="E373" s="31"/>
      <c r="F373" s="30"/>
      <c r="G373" s="31"/>
      <c r="H373" s="30"/>
      <c r="I373" s="31"/>
      <c r="J373" s="31"/>
      <c r="K373" s="30"/>
      <c r="L373" s="31"/>
      <c r="M373" s="30"/>
      <c r="N373" s="30"/>
    </row>
    <row r="374" spans="3:14" s="16" customFormat="1" x14ac:dyDescent="0.3">
      <c r="C374"/>
      <c r="D374" s="30"/>
      <c r="E374" s="31"/>
      <c r="F374" s="30"/>
      <c r="G374" s="31"/>
      <c r="H374" s="30"/>
      <c r="I374" s="31"/>
      <c r="J374" s="31"/>
      <c r="K374" s="30"/>
      <c r="L374" s="31"/>
      <c r="M374" s="30"/>
      <c r="N374" s="30"/>
    </row>
    <row r="375" spans="3:14" s="16" customFormat="1" x14ac:dyDescent="0.3">
      <c r="C375"/>
      <c r="D375" s="30"/>
      <c r="E375" s="31"/>
      <c r="F375" s="30"/>
      <c r="G375" s="31"/>
      <c r="H375" s="30"/>
      <c r="I375" s="31"/>
      <c r="J375" s="31"/>
      <c r="K375" s="30"/>
      <c r="L375" s="31"/>
      <c r="M375" s="30"/>
      <c r="N375" s="30"/>
    </row>
    <row r="376" spans="3:14" s="16" customFormat="1" x14ac:dyDescent="0.3">
      <c r="C376"/>
      <c r="D376" s="30"/>
      <c r="E376" s="31"/>
      <c r="F376" s="30"/>
      <c r="G376" s="31"/>
      <c r="H376" s="30"/>
      <c r="I376" s="31"/>
      <c r="J376" s="31"/>
      <c r="K376" s="30"/>
      <c r="L376" s="31"/>
      <c r="M376" s="30"/>
      <c r="N376" s="30"/>
    </row>
    <row r="377" spans="3:14" s="16" customFormat="1" x14ac:dyDescent="0.3">
      <c r="C377"/>
      <c r="D377" s="30"/>
      <c r="E377" s="31"/>
      <c r="F377" s="30"/>
      <c r="G377" s="31"/>
      <c r="H377" s="30"/>
      <c r="I377" s="31"/>
      <c r="J377" s="31"/>
      <c r="K377" s="30"/>
      <c r="L377" s="31"/>
      <c r="M377" s="30"/>
      <c r="N377" s="30"/>
    </row>
    <row r="378" spans="3:14" s="16" customFormat="1" x14ac:dyDescent="0.3">
      <c r="C378"/>
      <c r="D378" s="30"/>
      <c r="E378" s="31"/>
      <c r="F378" s="30"/>
      <c r="G378" s="31"/>
      <c r="H378" s="30"/>
      <c r="I378" s="31"/>
      <c r="J378" s="31"/>
      <c r="K378" s="30"/>
      <c r="L378" s="31"/>
      <c r="M378" s="30"/>
      <c r="N378" s="30"/>
    </row>
    <row r="379" spans="3:14" s="16" customFormat="1" x14ac:dyDescent="0.3">
      <c r="C379"/>
      <c r="D379" s="30"/>
      <c r="E379" s="31"/>
      <c r="F379" s="30"/>
      <c r="G379" s="31"/>
      <c r="H379" s="30"/>
      <c r="I379" s="31"/>
      <c r="J379" s="31"/>
      <c r="K379" s="30"/>
      <c r="L379" s="31"/>
      <c r="M379" s="30"/>
      <c r="N379" s="30"/>
    </row>
    <row r="380" spans="3:14" s="16" customFormat="1" x14ac:dyDescent="0.3">
      <c r="C380"/>
      <c r="D380" s="30"/>
      <c r="E380" s="31"/>
      <c r="F380" s="30"/>
      <c r="G380" s="31"/>
      <c r="H380" s="30"/>
      <c r="I380" s="31"/>
      <c r="J380" s="31"/>
      <c r="K380" s="30"/>
      <c r="L380" s="31"/>
      <c r="M380" s="30"/>
      <c r="N380" s="30"/>
    </row>
    <row r="381" spans="3:14" s="16" customFormat="1" x14ac:dyDescent="0.3">
      <c r="C381"/>
      <c r="D381" s="30"/>
      <c r="E381" s="31"/>
      <c r="F381" s="30"/>
      <c r="G381" s="31"/>
      <c r="H381" s="30"/>
      <c r="I381" s="31"/>
      <c r="J381" s="31"/>
      <c r="K381" s="30"/>
      <c r="L381" s="31"/>
      <c r="M381" s="30"/>
      <c r="N381" s="30"/>
    </row>
    <row r="382" spans="3:14" s="16" customFormat="1" x14ac:dyDescent="0.3">
      <c r="C382"/>
      <c r="D382" s="30"/>
      <c r="E382" s="31"/>
      <c r="F382" s="30"/>
      <c r="G382" s="31"/>
      <c r="H382" s="30"/>
      <c r="I382" s="31"/>
      <c r="J382" s="31"/>
      <c r="K382" s="30"/>
      <c r="L382" s="31"/>
      <c r="M382" s="30"/>
      <c r="N382" s="30"/>
    </row>
    <row r="383" spans="3:14" s="16" customFormat="1" x14ac:dyDescent="0.3">
      <c r="C383"/>
      <c r="D383" s="30"/>
      <c r="E383" s="31"/>
      <c r="F383" s="30"/>
      <c r="G383" s="31"/>
      <c r="H383" s="30"/>
      <c r="I383" s="31"/>
      <c r="J383" s="31"/>
      <c r="K383" s="30"/>
      <c r="L383" s="31"/>
      <c r="M383" s="30"/>
      <c r="N383" s="30"/>
    </row>
    <row r="384" spans="3:14" s="16" customFormat="1" x14ac:dyDescent="0.3">
      <c r="C384"/>
      <c r="D384" s="30"/>
      <c r="E384" s="31"/>
      <c r="F384" s="30"/>
      <c r="G384" s="31"/>
      <c r="H384" s="30"/>
      <c r="I384" s="31"/>
      <c r="J384" s="31"/>
      <c r="K384" s="30"/>
      <c r="L384" s="31"/>
      <c r="M384" s="30"/>
      <c r="N384" s="30"/>
    </row>
    <row r="385" spans="3:14" s="16" customFormat="1" x14ac:dyDescent="0.3">
      <c r="C385"/>
      <c r="D385" s="30"/>
      <c r="E385" s="31"/>
      <c r="F385" s="30"/>
      <c r="G385" s="31"/>
      <c r="H385" s="30"/>
      <c r="I385" s="31"/>
      <c r="J385" s="31"/>
      <c r="K385" s="30"/>
      <c r="L385" s="31"/>
      <c r="M385" s="30"/>
      <c r="N385" s="30"/>
    </row>
    <row r="386" spans="3:14" s="16" customFormat="1" x14ac:dyDescent="0.3">
      <c r="C386"/>
      <c r="D386" s="30"/>
      <c r="E386" s="31"/>
      <c r="F386" s="30"/>
      <c r="G386" s="31"/>
      <c r="H386" s="30"/>
      <c r="I386" s="31"/>
      <c r="J386" s="31"/>
      <c r="K386" s="30"/>
      <c r="L386" s="31"/>
      <c r="M386" s="30"/>
      <c r="N386" s="30"/>
    </row>
    <row r="387" spans="3:14" s="16" customFormat="1" x14ac:dyDescent="0.3">
      <c r="C387"/>
      <c r="D387" s="30"/>
      <c r="E387" s="31"/>
      <c r="F387" s="30"/>
      <c r="G387" s="31"/>
      <c r="H387" s="30"/>
      <c r="I387" s="31"/>
      <c r="J387" s="31"/>
      <c r="K387" s="30"/>
      <c r="L387" s="31"/>
      <c r="M387" s="30"/>
      <c r="N387" s="30"/>
    </row>
    <row r="388" spans="3:14" s="16" customFormat="1" x14ac:dyDescent="0.3">
      <c r="C388"/>
      <c r="D388" s="30"/>
      <c r="E388" s="31"/>
      <c r="F388" s="30"/>
      <c r="G388" s="31"/>
      <c r="H388" s="30"/>
      <c r="I388" s="31"/>
      <c r="J388" s="31"/>
      <c r="K388" s="30"/>
      <c r="L388" s="31"/>
      <c r="M388" s="30"/>
      <c r="N388" s="30"/>
    </row>
    <row r="389" spans="3:14" s="16" customFormat="1" x14ac:dyDescent="0.3">
      <c r="C389"/>
      <c r="D389" s="30"/>
      <c r="E389" s="31"/>
      <c r="F389" s="30"/>
      <c r="G389" s="31"/>
      <c r="H389" s="30"/>
      <c r="I389" s="31"/>
      <c r="J389" s="31"/>
      <c r="K389" s="30"/>
      <c r="L389" s="31"/>
      <c r="M389" s="30"/>
      <c r="N389" s="30"/>
    </row>
    <row r="390" spans="3:14" s="16" customFormat="1" x14ac:dyDescent="0.3">
      <c r="C390"/>
      <c r="D390" s="30"/>
      <c r="E390" s="31"/>
      <c r="F390" s="30"/>
      <c r="G390" s="31"/>
      <c r="H390" s="30"/>
      <c r="I390" s="31"/>
      <c r="J390" s="31"/>
      <c r="K390" s="30"/>
      <c r="L390" s="31"/>
      <c r="M390" s="30"/>
      <c r="N390" s="30"/>
    </row>
    <row r="391" spans="3:14" s="16" customFormat="1" x14ac:dyDescent="0.3">
      <c r="C391"/>
      <c r="D391" s="30"/>
      <c r="E391" s="31"/>
      <c r="F391" s="30"/>
      <c r="G391" s="31"/>
      <c r="H391" s="30"/>
      <c r="I391" s="31"/>
      <c r="J391" s="31"/>
      <c r="K391" s="30"/>
      <c r="L391" s="31"/>
      <c r="M391" s="30"/>
      <c r="N391" s="30"/>
    </row>
    <row r="392" spans="3:14" s="16" customFormat="1" x14ac:dyDescent="0.3">
      <c r="C392"/>
      <c r="D392" s="30"/>
      <c r="E392" s="31"/>
      <c r="F392" s="30"/>
      <c r="G392" s="31"/>
      <c r="H392" s="30"/>
      <c r="I392" s="31"/>
      <c r="J392" s="31"/>
      <c r="K392" s="30"/>
      <c r="L392" s="31"/>
      <c r="M392" s="30"/>
      <c r="N392" s="30"/>
    </row>
    <row r="393" spans="3:14" s="16" customFormat="1" x14ac:dyDescent="0.3">
      <c r="C393"/>
      <c r="D393" s="30"/>
      <c r="E393" s="31"/>
      <c r="F393" s="30"/>
      <c r="G393" s="31"/>
      <c r="H393" s="30"/>
      <c r="I393" s="31"/>
      <c r="J393" s="31"/>
      <c r="K393" s="30"/>
      <c r="L393" s="31"/>
      <c r="M393" s="30"/>
      <c r="N393" s="30"/>
    </row>
    <row r="394" spans="3:14" s="16" customFormat="1" x14ac:dyDescent="0.3">
      <c r="C394"/>
      <c r="D394" s="30"/>
      <c r="E394" s="31"/>
      <c r="F394" s="30"/>
      <c r="G394" s="31"/>
      <c r="H394" s="30"/>
      <c r="I394" s="31"/>
      <c r="J394" s="31"/>
      <c r="K394" s="30"/>
      <c r="L394" s="31"/>
      <c r="M394" s="30"/>
      <c r="N394" s="30"/>
    </row>
    <row r="395" spans="3:14" s="16" customFormat="1" x14ac:dyDescent="0.3">
      <c r="C395"/>
      <c r="D395" s="30"/>
      <c r="E395" s="31"/>
      <c r="F395" s="30"/>
      <c r="G395" s="31"/>
      <c r="H395" s="30"/>
      <c r="I395" s="31"/>
      <c r="J395" s="31"/>
      <c r="K395" s="30"/>
      <c r="L395" s="31"/>
      <c r="M395" s="30"/>
      <c r="N395" s="30"/>
    </row>
    <row r="396" spans="3:14" s="16" customFormat="1" x14ac:dyDescent="0.3">
      <c r="C396"/>
      <c r="D396" s="30"/>
      <c r="E396" s="31"/>
      <c r="F396" s="30"/>
      <c r="G396" s="31"/>
      <c r="H396" s="30"/>
      <c r="I396" s="31"/>
      <c r="J396" s="31"/>
      <c r="K396" s="30"/>
      <c r="L396" s="31"/>
      <c r="M396" s="30"/>
      <c r="N396" s="30"/>
    </row>
    <row r="397" spans="3:14" s="16" customFormat="1" x14ac:dyDescent="0.3">
      <c r="C397"/>
      <c r="D397" s="30"/>
      <c r="E397" s="31"/>
      <c r="F397" s="30"/>
      <c r="G397" s="31"/>
      <c r="H397" s="30"/>
      <c r="I397" s="31"/>
      <c r="J397" s="31"/>
      <c r="K397" s="30"/>
      <c r="L397" s="31"/>
      <c r="M397" s="30"/>
      <c r="N397" s="30"/>
    </row>
    <row r="398" spans="3:14" s="16" customFormat="1" x14ac:dyDescent="0.3">
      <c r="C398"/>
      <c r="D398" s="30"/>
      <c r="E398" s="31"/>
      <c r="F398" s="30"/>
      <c r="G398" s="31"/>
      <c r="H398" s="30"/>
      <c r="I398" s="31"/>
      <c r="J398" s="31"/>
      <c r="K398" s="30"/>
      <c r="L398" s="31"/>
      <c r="M398" s="30"/>
      <c r="N398" s="30"/>
    </row>
    <row r="399" spans="3:14" s="16" customFormat="1" x14ac:dyDescent="0.3">
      <c r="C399"/>
      <c r="D399" s="30"/>
      <c r="E399" s="31"/>
      <c r="F399" s="30"/>
      <c r="G399" s="31"/>
      <c r="H399" s="30"/>
      <c r="I399" s="31"/>
      <c r="J399" s="31"/>
      <c r="K399" s="30"/>
      <c r="L399" s="31"/>
      <c r="M399" s="30"/>
      <c r="N399" s="30"/>
    </row>
    <row r="400" spans="3:14" s="16" customFormat="1" x14ac:dyDescent="0.3">
      <c r="C400"/>
      <c r="D400" s="30"/>
      <c r="E400" s="31"/>
      <c r="F400" s="30"/>
      <c r="G400" s="31"/>
      <c r="H400" s="30"/>
      <c r="I400" s="31"/>
      <c r="J400" s="31"/>
      <c r="K400" s="30"/>
      <c r="L400" s="31"/>
      <c r="M400" s="30"/>
      <c r="N400" s="30"/>
    </row>
    <row r="401" spans="3:14" s="16" customFormat="1" x14ac:dyDescent="0.3">
      <c r="C401"/>
      <c r="D401" s="30"/>
      <c r="E401" s="31"/>
      <c r="F401" s="30"/>
      <c r="G401" s="31"/>
      <c r="H401" s="30"/>
      <c r="I401" s="31"/>
      <c r="J401" s="31"/>
      <c r="K401" s="30"/>
      <c r="L401" s="31"/>
      <c r="M401" s="30"/>
      <c r="N401" s="30"/>
    </row>
    <row r="402" spans="3:14" s="16" customFormat="1" x14ac:dyDescent="0.3">
      <c r="C402"/>
      <c r="D402" s="30"/>
      <c r="E402" s="31"/>
      <c r="F402" s="30"/>
      <c r="G402" s="31"/>
      <c r="H402" s="30"/>
      <c r="I402" s="31"/>
      <c r="J402" s="31"/>
      <c r="K402" s="30"/>
      <c r="L402" s="31"/>
      <c r="M402" s="30"/>
      <c r="N402" s="30"/>
    </row>
    <row r="403" spans="3:14" s="16" customFormat="1" x14ac:dyDescent="0.3">
      <c r="C403"/>
      <c r="D403" s="30"/>
      <c r="E403" s="31"/>
      <c r="F403" s="30"/>
      <c r="G403" s="31"/>
      <c r="H403" s="30"/>
      <c r="I403" s="31"/>
      <c r="J403" s="31"/>
      <c r="K403" s="30"/>
      <c r="L403" s="31"/>
      <c r="M403" s="30"/>
      <c r="N403" s="30"/>
    </row>
    <row r="404" spans="3:14" s="16" customFormat="1" x14ac:dyDescent="0.3">
      <c r="C404"/>
      <c r="D404" s="30"/>
      <c r="E404" s="31"/>
      <c r="F404" s="30"/>
      <c r="G404" s="31"/>
      <c r="H404" s="30"/>
      <c r="I404" s="31"/>
      <c r="J404" s="31"/>
      <c r="K404" s="30"/>
      <c r="L404" s="31"/>
      <c r="M404" s="30"/>
      <c r="N404" s="30"/>
    </row>
    <row r="405" spans="3:14" s="16" customFormat="1" x14ac:dyDescent="0.3">
      <c r="C405"/>
      <c r="D405" s="30"/>
      <c r="E405" s="31"/>
      <c r="F405" s="30"/>
      <c r="G405" s="31"/>
      <c r="H405" s="30"/>
      <c r="I405" s="31"/>
      <c r="J405" s="31"/>
      <c r="K405" s="30"/>
      <c r="L405" s="31"/>
      <c r="M405" s="30"/>
      <c r="N405" s="30"/>
    </row>
    <row r="406" spans="3:14" s="16" customFormat="1" x14ac:dyDescent="0.3">
      <c r="C406"/>
      <c r="D406" s="30"/>
      <c r="E406" s="31"/>
      <c r="F406" s="30"/>
      <c r="G406" s="31"/>
      <c r="H406" s="30"/>
      <c r="I406" s="31"/>
      <c r="J406" s="31"/>
      <c r="K406" s="30"/>
      <c r="L406" s="31"/>
      <c r="M406" s="30"/>
      <c r="N406" s="30"/>
    </row>
    <row r="407" spans="3:14" s="16" customFormat="1" x14ac:dyDescent="0.3">
      <c r="C407"/>
      <c r="D407" s="30"/>
      <c r="E407" s="31"/>
      <c r="F407" s="30"/>
      <c r="G407" s="31"/>
      <c r="H407" s="30"/>
      <c r="I407" s="31"/>
      <c r="J407" s="31"/>
      <c r="K407" s="30"/>
      <c r="L407" s="31"/>
      <c r="M407" s="30"/>
      <c r="N407" s="30"/>
    </row>
    <row r="408" spans="3:14" s="16" customFormat="1" x14ac:dyDescent="0.3">
      <c r="C408"/>
      <c r="D408" s="30"/>
      <c r="E408" s="31"/>
      <c r="F408" s="30"/>
      <c r="G408" s="31"/>
      <c r="H408" s="30"/>
      <c r="I408" s="31"/>
      <c r="J408" s="31"/>
      <c r="K408" s="30"/>
      <c r="L408" s="31"/>
      <c r="M408" s="30"/>
      <c r="N408" s="30"/>
    </row>
    <row r="409" spans="3:14" s="16" customFormat="1" x14ac:dyDescent="0.3">
      <c r="C409"/>
      <c r="D409" s="30"/>
      <c r="E409" s="31"/>
      <c r="F409" s="30"/>
      <c r="G409" s="31"/>
      <c r="H409" s="30"/>
      <c r="I409" s="31"/>
      <c r="J409" s="31"/>
      <c r="K409" s="30"/>
      <c r="L409" s="31"/>
      <c r="M409" s="30"/>
      <c r="N409" s="30"/>
    </row>
    <row r="410" spans="3:14" s="16" customFormat="1" x14ac:dyDescent="0.3">
      <c r="C410"/>
      <c r="D410" s="30"/>
      <c r="E410" s="31"/>
      <c r="F410" s="30"/>
      <c r="G410" s="31"/>
      <c r="H410" s="30"/>
      <c r="I410" s="31"/>
      <c r="J410" s="31"/>
      <c r="K410" s="30"/>
      <c r="L410" s="31"/>
      <c r="M410" s="30"/>
      <c r="N410" s="30"/>
    </row>
    <row r="411" spans="3:14" s="16" customFormat="1" x14ac:dyDescent="0.3">
      <c r="C411"/>
      <c r="D411" s="30"/>
      <c r="E411" s="31"/>
      <c r="F411" s="30"/>
      <c r="G411" s="31"/>
      <c r="H411" s="30"/>
      <c r="I411" s="31"/>
      <c r="J411" s="31"/>
      <c r="K411" s="30"/>
      <c r="L411" s="31"/>
      <c r="M411" s="30"/>
      <c r="N411" s="30"/>
    </row>
    <row r="412" spans="3:14" s="16" customFormat="1" x14ac:dyDescent="0.3">
      <c r="C412"/>
      <c r="D412" s="30"/>
      <c r="E412" s="31"/>
      <c r="F412" s="30"/>
      <c r="G412" s="31"/>
      <c r="H412" s="30"/>
      <c r="I412" s="31"/>
      <c r="J412" s="31"/>
      <c r="K412" s="30"/>
      <c r="L412" s="31"/>
      <c r="M412" s="30"/>
      <c r="N412" s="30"/>
    </row>
    <row r="413" spans="3:14" s="16" customFormat="1" x14ac:dyDescent="0.3">
      <c r="C413"/>
      <c r="D413" s="30"/>
      <c r="E413" s="31"/>
      <c r="F413" s="30"/>
      <c r="G413" s="31"/>
      <c r="H413" s="30"/>
      <c r="I413" s="31"/>
      <c r="J413" s="31"/>
      <c r="K413" s="30"/>
      <c r="L413" s="31"/>
      <c r="M413" s="30"/>
      <c r="N413" s="30"/>
    </row>
    <row r="414" spans="3:14" s="16" customFormat="1" x14ac:dyDescent="0.3">
      <c r="C414"/>
      <c r="D414" s="30"/>
      <c r="E414" s="31"/>
      <c r="F414" s="30"/>
      <c r="G414" s="31"/>
      <c r="H414" s="30"/>
      <c r="I414" s="31"/>
      <c r="J414" s="31"/>
      <c r="K414" s="30"/>
      <c r="L414" s="31"/>
      <c r="M414" s="30"/>
      <c r="N414" s="30"/>
    </row>
    <row r="415" spans="3:14" s="16" customFormat="1" x14ac:dyDescent="0.3">
      <c r="C415"/>
      <c r="D415" s="30"/>
      <c r="E415" s="31"/>
      <c r="F415" s="30"/>
      <c r="G415" s="31"/>
      <c r="H415" s="30"/>
      <c r="I415" s="31"/>
      <c r="J415" s="31"/>
      <c r="K415" s="30"/>
      <c r="L415" s="31"/>
      <c r="M415" s="30"/>
      <c r="N415" s="30"/>
    </row>
    <row r="416" spans="3:14" s="16" customFormat="1" x14ac:dyDescent="0.3">
      <c r="C416"/>
      <c r="D416" s="30"/>
      <c r="E416" s="31"/>
      <c r="F416" s="30"/>
      <c r="G416" s="31"/>
      <c r="H416" s="30"/>
      <c r="I416" s="31"/>
      <c r="J416" s="31"/>
      <c r="K416" s="30"/>
      <c r="L416" s="31"/>
      <c r="M416" s="30"/>
      <c r="N416" s="30"/>
    </row>
    <row r="417" spans="3:14" s="16" customFormat="1" x14ac:dyDescent="0.3">
      <c r="C417"/>
      <c r="D417" s="30"/>
      <c r="E417" s="31"/>
      <c r="F417" s="30"/>
      <c r="G417" s="31"/>
      <c r="H417" s="30"/>
      <c r="I417" s="31"/>
      <c r="J417" s="31"/>
      <c r="K417" s="30"/>
      <c r="L417" s="31"/>
      <c r="M417" s="30"/>
      <c r="N417" s="30"/>
    </row>
    <row r="418" spans="3:14" s="16" customFormat="1" x14ac:dyDescent="0.3">
      <c r="C418"/>
      <c r="D418" s="30"/>
      <c r="E418" s="31"/>
      <c r="F418" s="30"/>
      <c r="G418" s="31"/>
      <c r="H418" s="30"/>
      <c r="I418" s="31"/>
      <c r="J418" s="31"/>
      <c r="K418" s="30"/>
      <c r="L418" s="31"/>
      <c r="M418" s="30"/>
      <c r="N418" s="30"/>
    </row>
    <row r="419" spans="3:14" s="16" customFormat="1" x14ac:dyDescent="0.3">
      <c r="C419"/>
      <c r="D419" s="30"/>
      <c r="E419" s="31"/>
      <c r="F419" s="30"/>
      <c r="G419" s="31"/>
      <c r="H419" s="30"/>
      <c r="I419" s="31"/>
      <c r="J419" s="31"/>
      <c r="K419" s="30"/>
      <c r="L419" s="31"/>
      <c r="M419" s="30"/>
      <c r="N419" s="30"/>
    </row>
    <row r="420" spans="3:14" s="16" customFormat="1" x14ac:dyDescent="0.3">
      <c r="C420"/>
      <c r="D420" s="30"/>
      <c r="E420" s="31"/>
      <c r="F420" s="30"/>
      <c r="G420" s="31"/>
      <c r="H420" s="30"/>
      <c r="I420" s="31"/>
      <c r="J420" s="31"/>
      <c r="K420" s="30"/>
      <c r="L420" s="31"/>
      <c r="M420" s="30"/>
      <c r="N420" s="30"/>
    </row>
    <row r="421" spans="3:14" s="16" customFormat="1" x14ac:dyDescent="0.3">
      <c r="C421"/>
      <c r="D421" s="30"/>
      <c r="E421" s="31"/>
      <c r="F421" s="30"/>
      <c r="G421" s="31"/>
      <c r="H421" s="30"/>
      <c r="I421" s="31"/>
      <c r="J421" s="31"/>
      <c r="K421" s="30"/>
      <c r="L421" s="31"/>
      <c r="M421" s="30"/>
      <c r="N421" s="30"/>
    </row>
    <row r="422" spans="3:14" s="16" customFormat="1" x14ac:dyDescent="0.3">
      <c r="C422"/>
      <c r="D422" s="30"/>
      <c r="E422" s="31"/>
      <c r="F422" s="30"/>
      <c r="G422" s="31"/>
      <c r="H422" s="30"/>
      <c r="I422" s="31"/>
      <c r="J422" s="31"/>
      <c r="K422" s="30"/>
      <c r="L422" s="31"/>
      <c r="M422" s="30"/>
      <c r="N422" s="30"/>
    </row>
    <row r="423" spans="3:14" s="16" customFormat="1" x14ac:dyDescent="0.3">
      <c r="C423"/>
      <c r="D423" s="30"/>
      <c r="E423" s="31"/>
      <c r="F423" s="30"/>
      <c r="G423" s="31"/>
      <c r="H423" s="30"/>
      <c r="I423" s="31"/>
      <c r="J423" s="31"/>
      <c r="K423" s="30"/>
      <c r="L423" s="31"/>
      <c r="M423" s="30"/>
      <c r="N423" s="30"/>
    </row>
    <row r="424" spans="3:14" s="16" customFormat="1" x14ac:dyDescent="0.3">
      <c r="C424"/>
      <c r="D424" s="30"/>
      <c r="E424" s="31"/>
      <c r="F424" s="30"/>
      <c r="G424" s="31"/>
      <c r="H424" s="30"/>
      <c r="I424" s="31"/>
      <c r="J424" s="31"/>
      <c r="K424" s="30"/>
      <c r="L424" s="31"/>
      <c r="M424" s="30"/>
      <c r="N424" s="30"/>
    </row>
    <row r="425" spans="3:14" s="16" customFormat="1" x14ac:dyDescent="0.3">
      <c r="C425"/>
      <c r="D425" s="30"/>
      <c r="E425" s="31"/>
      <c r="F425" s="30"/>
      <c r="G425" s="31"/>
      <c r="H425" s="30"/>
      <c r="I425" s="31"/>
      <c r="J425" s="31"/>
      <c r="K425" s="30"/>
      <c r="L425" s="31"/>
      <c r="M425" s="30"/>
      <c r="N425" s="30"/>
    </row>
    <row r="426" spans="3:14" s="16" customFormat="1" x14ac:dyDescent="0.3">
      <c r="C426"/>
      <c r="D426" s="30"/>
      <c r="E426" s="31"/>
      <c r="F426" s="30"/>
      <c r="G426" s="31"/>
      <c r="H426" s="30"/>
      <c r="I426" s="31"/>
      <c r="J426" s="31"/>
      <c r="K426" s="30"/>
      <c r="L426" s="31"/>
      <c r="M426" s="30"/>
      <c r="N426" s="30"/>
    </row>
    <row r="427" spans="3:14" s="16" customFormat="1" x14ac:dyDescent="0.3">
      <c r="C427"/>
      <c r="D427" s="30"/>
      <c r="E427" s="31"/>
      <c r="F427" s="30"/>
      <c r="G427" s="31"/>
      <c r="H427" s="30"/>
      <c r="I427" s="31"/>
      <c r="J427" s="31"/>
      <c r="K427" s="30"/>
      <c r="L427" s="31"/>
      <c r="M427" s="30"/>
      <c r="N427" s="30"/>
    </row>
    <row r="428" spans="3:14" s="16" customFormat="1" x14ac:dyDescent="0.3">
      <c r="C428"/>
      <c r="D428" s="30"/>
      <c r="E428" s="31"/>
      <c r="F428" s="30"/>
      <c r="G428" s="31"/>
      <c r="H428" s="30"/>
      <c r="I428" s="31"/>
      <c r="J428" s="31"/>
      <c r="K428" s="30"/>
      <c r="L428" s="31"/>
      <c r="M428" s="30"/>
      <c r="N428" s="30"/>
    </row>
    <row r="429" spans="3:14" s="16" customFormat="1" x14ac:dyDescent="0.3">
      <c r="C429"/>
      <c r="D429" s="30"/>
      <c r="E429" s="31"/>
      <c r="F429" s="30"/>
      <c r="G429" s="31"/>
      <c r="H429" s="30"/>
      <c r="I429" s="31"/>
      <c r="J429" s="31"/>
      <c r="K429" s="30"/>
      <c r="L429" s="31"/>
      <c r="M429" s="30"/>
      <c r="N429" s="30"/>
    </row>
    <row r="430" spans="3:14" s="16" customFormat="1" x14ac:dyDescent="0.3">
      <c r="C430"/>
      <c r="D430" s="30"/>
      <c r="E430" s="31"/>
      <c r="F430" s="30"/>
      <c r="G430" s="31"/>
      <c r="H430" s="30"/>
      <c r="I430" s="31"/>
      <c r="J430" s="31"/>
      <c r="K430" s="30"/>
      <c r="L430" s="31"/>
      <c r="M430" s="30"/>
      <c r="N430" s="30"/>
    </row>
    <row r="431" spans="3:14" s="16" customFormat="1" x14ac:dyDescent="0.3">
      <c r="C431"/>
      <c r="D431" s="30"/>
      <c r="E431" s="31"/>
      <c r="F431" s="30"/>
      <c r="G431" s="31"/>
      <c r="H431" s="30"/>
      <c r="I431" s="31"/>
      <c r="J431" s="31"/>
      <c r="K431" s="30"/>
      <c r="L431" s="31"/>
      <c r="M431" s="30"/>
      <c r="N431" s="30"/>
    </row>
    <row r="432" spans="3:14" s="16" customFormat="1" x14ac:dyDescent="0.3">
      <c r="C432"/>
      <c r="D432" s="30"/>
      <c r="E432" s="31"/>
      <c r="F432" s="30"/>
      <c r="G432" s="31"/>
      <c r="H432" s="30"/>
      <c r="I432" s="31"/>
      <c r="J432" s="31"/>
      <c r="K432" s="30"/>
      <c r="L432" s="31"/>
      <c r="M432" s="30"/>
      <c r="N432" s="30"/>
    </row>
    <row r="433" spans="3:14" s="16" customFormat="1" x14ac:dyDescent="0.3">
      <c r="C433"/>
      <c r="D433" s="30"/>
      <c r="E433" s="31"/>
      <c r="F433" s="30"/>
      <c r="G433" s="31"/>
      <c r="H433" s="30"/>
      <c r="I433" s="31"/>
      <c r="J433" s="31"/>
      <c r="K433" s="30"/>
      <c r="L433" s="31"/>
      <c r="M433" s="30"/>
      <c r="N433" s="30"/>
    </row>
    <row r="434" spans="3:14" s="16" customFormat="1" x14ac:dyDescent="0.3">
      <c r="C434"/>
      <c r="D434" s="30"/>
      <c r="E434" s="31"/>
      <c r="F434" s="30"/>
      <c r="G434" s="31"/>
      <c r="H434" s="30"/>
      <c r="I434" s="31"/>
      <c r="J434" s="31"/>
      <c r="K434" s="30"/>
      <c r="L434" s="31"/>
      <c r="M434" s="30"/>
      <c r="N434" s="30"/>
    </row>
    <row r="435" spans="3:14" s="16" customFormat="1" x14ac:dyDescent="0.3">
      <c r="C435"/>
      <c r="D435" s="30"/>
      <c r="E435" s="31"/>
      <c r="F435" s="30"/>
      <c r="G435" s="31"/>
      <c r="H435" s="30"/>
      <c r="I435" s="31"/>
      <c r="J435" s="31"/>
      <c r="K435" s="30"/>
      <c r="L435" s="31"/>
      <c r="M435" s="30"/>
      <c r="N435" s="30"/>
    </row>
    <row r="436" spans="3:14" s="16" customFormat="1" x14ac:dyDescent="0.3">
      <c r="C436"/>
      <c r="D436" s="30"/>
      <c r="E436" s="31"/>
      <c r="F436" s="30"/>
      <c r="G436" s="31"/>
      <c r="H436" s="30"/>
      <c r="I436" s="31"/>
      <c r="J436" s="31"/>
      <c r="K436" s="30"/>
      <c r="L436" s="31"/>
      <c r="M436" s="30"/>
      <c r="N436" s="30"/>
    </row>
    <row r="437" spans="3:14" s="16" customFormat="1" x14ac:dyDescent="0.3">
      <c r="C437"/>
      <c r="D437" s="30"/>
      <c r="E437" s="31"/>
      <c r="F437" s="30"/>
      <c r="G437" s="31"/>
      <c r="H437" s="30"/>
      <c r="I437" s="31"/>
      <c r="J437" s="31"/>
      <c r="K437" s="30"/>
      <c r="L437" s="31"/>
      <c r="M437" s="30"/>
      <c r="N437" s="30"/>
    </row>
    <row r="438" spans="3:14" s="16" customFormat="1" x14ac:dyDescent="0.3">
      <c r="C438"/>
      <c r="D438" s="30"/>
      <c r="E438" s="31"/>
      <c r="F438" s="30"/>
      <c r="G438" s="31"/>
      <c r="H438" s="30"/>
      <c r="I438" s="31"/>
      <c r="J438" s="31"/>
      <c r="K438" s="30"/>
      <c r="L438" s="31"/>
      <c r="M438" s="30"/>
      <c r="N438" s="30"/>
    </row>
    <row r="439" spans="3:14" s="16" customFormat="1" x14ac:dyDescent="0.3">
      <c r="C439"/>
      <c r="D439" s="30"/>
      <c r="E439" s="31"/>
      <c r="F439" s="30"/>
      <c r="G439" s="31"/>
      <c r="H439" s="30"/>
      <c r="I439" s="31"/>
      <c r="J439" s="31"/>
      <c r="K439" s="30"/>
      <c r="L439" s="31"/>
      <c r="M439" s="30"/>
      <c r="N439" s="30"/>
    </row>
    <row r="440" spans="3:14" s="16" customFormat="1" x14ac:dyDescent="0.3">
      <c r="C440"/>
      <c r="D440" s="30"/>
      <c r="E440" s="31"/>
      <c r="F440" s="30"/>
      <c r="G440" s="31"/>
      <c r="H440" s="30"/>
      <c r="I440" s="31"/>
      <c r="J440" s="31"/>
      <c r="K440" s="30"/>
      <c r="L440" s="31"/>
      <c r="M440" s="30"/>
      <c r="N440" s="30"/>
    </row>
    <row r="441" spans="3:14" s="16" customFormat="1" x14ac:dyDescent="0.3">
      <c r="C441"/>
      <c r="D441" s="30"/>
      <c r="E441" s="31"/>
      <c r="F441" s="30"/>
      <c r="G441" s="31"/>
      <c r="H441" s="30"/>
      <c r="I441" s="31"/>
      <c r="J441" s="31"/>
      <c r="K441" s="30"/>
      <c r="L441" s="31"/>
      <c r="M441" s="30"/>
      <c r="N441" s="30"/>
    </row>
    <row r="442" spans="3:14" s="16" customFormat="1" x14ac:dyDescent="0.3">
      <c r="C442"/>
      <c r="D442" s="30"/>
      <c r="E442" s="31"/>
      <c r="F442" s="30"/>
      <c r="G442" s="31"/>
      <c r="H442" s="30"/>
      <c r="I442" s="31"/>
      <c r="J442" s="31"/>
      <c r="K442" s="30"/>
      <c r="L442" s="31"/>
      <c r="M442" s="30"/>
      <c r="N442" s="30"/>
    </row>
    <row r="443" spans="3:14" s="16" customFormat="1" x14ac:dyDescent="0.3">
      <c r="C443"/>
      <c r="D443" s="30"/>
      <c r="E443" s="31"/>
      <c r="F443" s="30"/>
      <c r="G443" s="31"/>
      <c r="H443" s="30"/>
      <c r="I443" s="31"/>
      <c r="J443" s="31"/>
      <c r="K443" s="30"/>
      <c r="L443" s="31"/>
      <c r="M443" s="30"/>
      <c r="N443" s="30"/>
    </row>
    <row r="444" spans="3:14" s="16" customFormat="1" x14ac:dyDescent="0.3">
      <c r="C444"/>
      <c r="D444" s="30"/>
      <c r="E444" s="31"/>
      <c r="F444" s="30"/>
      <c r="G444" s="31"/>
      <c r="H444" s="30"/>
      <c r="I444" s="31"/>
      <c r="J444" s="31"/>
      <c r="K444" s="30"/>
      <c r="L444" s="31"/>
      <c r="M444" s="30"/>
      <c r="N444" s="30"/>
    </row>
    <row r="445" spans="3:14" s="16" customFormat="1" x14ac:dyDescent="0.3">
      <c r="C445"/>
      <c r="D445" s="30"/>
      <c r="E445" s="31"/>
      <c r="F445" s="30"/>
      <c r="G445" s="31"/>
      <c r="H445" s="30"/>
      <c r="I445" s="31"/>
      <c r="J445" s="31"/>
      <c r="K445" s="30"/>
      <c r="L445" s="31"/>
      <c r="M445" s="30"/>
      <c r="N445" s="30"/>
    </row>
    <row r="446" spans="3:14" s="16" customFormat="1" x14ac:dyDescent="0.3">
      <c r="C446"/>
      <c r="D446" s="30"/>
      <c r="E446" s="31"/>
      <c r="F446" s="30"/>
      <c r="G446" s="31"/>
      <c r="H446" s="30"/>
      <c r="I446" s="31"/>
      <c r="J446" s="31"/>
      <c r="K446" s="30"/>
      <c r="L446" s="31"/>
      <c r="M446" s="30"/>
      <c r="N446" s="30"/>
    </row>
    <row r="447" spans="3:14" s="16" customFormat="1" x14ac:dyDescent="0.3">
      <c r="C447"/>
      <c r="D447" s="30"/>
      <c r="E447" s="31"/>
      <c r="F447" s="30"/>
      <c r="G447" s="31"/>
      <c r="H447" s="30"/>
      <c r="I447" s="31"/>
      <c r="J447" s="31"/>
      <c r="K447" s="30"/>
      <c r="L447" s="31"/>
      <c r="M447" s="30"/>
      <c r="N447" s="30"/>
    </row>
    <row r="448" spans="3:14" s="16" customFormat="1" x14ac:dyDescent="0.3">
      <c r="C448"/>
      <c r="D448" s="30"/>
      <c r="E448" s="31"/>
      <c r="F448" s="30"/>
      <c r="G448" s="31"/>
      <c r="H448" s="30"/>
      <c r="I448" s="31"/>
      <c r="J448" s="31"/>
      <c r="K448" s="30"/>
      <c r="L448" s="31"/>
      <c r="M448" s="30"/>
      <c r="N448" s="30"/>
    </row>
    <row r="449" spans="3:14" s="16" customFormat="1" x14ac:dyDescent="0.3">
      <c r="C449"/>
      <c r="D449" s="30"/>
      <c r="E449" s="31"/>
      <c r="F449" s="30"/>
      <c r="G449" s="31"/>
      <c r="H449" s="30"/>
      <c r="I449" s="31"/>
      <c r="J449" s="31"/>
      <c r="K449" s="30"/>
      <c r="L449" s="31"/>
      <c r="M449" s="30"/>
      <c r="N449" s="30"/>
    </row>
    <row r="450" spans="3:14" s="16" customFormat="1" x14ac:dyDescent="0.3">
      <c r="C450"/>
      <c r="D450" s="30"/>
      <c r="E450" s="31"/>
      <c r="F450" s="30"/>
      <c r="G450" s="31"/>
      <c r="H450" s="30"/>
      <c r="I450" s="31"/>
      <c r="J450" s="31"/>
      <c r="K450" s="30"/>
      <c r="L450" s="31"/>
      <c r="M450" s="30"/>
      <c r="N450" s="30"/>
    </row>
    <row r="451" spans="3:14" s="16" customFormat="1" x14ac:dyDescent="0.3">
      <c r="C451"/>
      <c r="D451" s="30"/>
      <c r="E451" s="31"/>
      <c r="F451" s="30"/>
      <c r="G451" s="31"/>
      <c r="H451" s="30"/>
      <c r="I451" s="31"/>
      <c r="J451" s="31"/>
      <c r="K451" s="30"/>
      <c r="L451" s="31"/>
      <c r="M451" s="30"/>
      <c r="N451" s="30"/>
    </row>
    <row r="452" spans="3:14" s="16" customFormat="1" x14ac:dyDescent="0.3">
      <c r="C452"/>
      <c r="D452" s="30"/>
      <c r="E452" s="31"/>
      <c r="F452" s="30"/>
      <c r="G452" s="31"/>
      <c r="H452" s="30"/>
      <c r="I452" s="31"/>
      <c r="J452" s="31"/>
      <c r="K452" s="30"/>
      <c r="L452" s="31"/>
      <c r="M452" s="30"/>
      <c r="N452" s="30"/>
    </row>
    <row r="453" spans="3:14" s="16" customFormat="1" x14ac:dyDescent="0.3">
      <c r="C453"/>
      <c r="D453" s="30"/>
      <c r="E453" s="31"/>
      <c r="F453" s="30"/>
      <c r="G453" s="31"/>
      <c r="H453" s="30"/>
      <c r="I453" s="31"/>
      <c r="J453" s="31"/>
      <c r="K453" s="30"/>
      <c r="L453" s="31"/>
      <c r="M453" s="30"/>
      <c r="N453" s="30"/>
    </row>
    <row r="454" spans="3:14" s="16" customFormat="1" x14ac:dyDescent="0.3">
      <c r="C454"/>
      <c r="D454" s="30"/>
      <c r="E454" s="31"/>
      <c r="F454" s="30"/>
      <c r="G454" s="31"/>
      <c r="H454" s="30"/>
      <c r="I454" s="31"/>
      <c r="J454" s="31"/>
      <c r="K454" s="30"/>
      <c r="L454" s="31"/>
      <c r="M454" s="30"/>
      <c r="N454" s="30"/>
    </row>
    <row r="455" spans="3:14" s="16" customFormat="1" x14ac:dyDescent="0.3">
      <c r="C455"/>
      <c r="D455" s="30"/>
      <c r="E455" s="31"/>
      <c r="F455" s="30"/>
      <c r="G455" s="31"/>
      <c r="H455" s="30"/>
      <c r="I455" s="31"/>
      <c r="J455" s="31"/>
      <c r="K455" s="30"/>
      <c r="L455" s="31"/>
      <c r="M455" s="30"/>
      <c r="N455" s="30"/>
    </row>
    <row r="456" spans="3:14" s="16" customFormat="1" x14ac:dyDescent="0.3">
      <c r="C456"/>
      <c r="D456" s="30"/>
      <c r="E456" s="31"/>
      <c r="F456" s="30"/>
      <c r="G456" s="31"/>
      <c r="H456" s="30"/>
      <c r="I456" s="31"/>
      <c r="J456" s="31"/>
      <c r="K456" s="30"/>
      <c r="L456" s="31"/>
      <c r="M456" s="30"/>
      <c r="N456" s="30"/>
    </row>
    <row r="457" spans="3:14" s="16" customFormat="1" x14ac:dyDescent="0.3">
      <c r="C457"/>
      <c r="D457" s="30"/>
      <c r="E457" s="31"/>
      <c r="F457" s="30"/>
      <c r="G457" s="31"/>
      <c r="H457" s="30"/>
      <c r="I457" s="31"/>
      <c r="J457" s="31"/>
      <c r="K457" s="30"/>
      <c r="L457" s="31"/>
      <c r="M457" s="30"/>
      <c r="N457" s="30"/>
    </row>
    <row r="458" spans="3:14" s="16" customFormat="1" x14ac:dyDescent="0.3">
      <c r="C458"/>
      <c r="D458" s="30"/>
      <c r="E458" s="31"/>
      <c r="F458" s="30"/>
      <c r="G458" s="31"/>
      <c r="H458" s="30"/>
      <c r="I458" s="31"/>
      <c r="J458" s="31"/>
      <c r="K458" s="30"/>
      <c r="L458" s="31"/>
      <c r="M458" s="30"/>
      <c r="N458" s="30"/>
    </row>
    <row r="459" spans="3:14" s="16" customFormat="1" x14ac:dyDescent="0.3">
      <c r="C459"/>
      <c r="D459" s="30"/>
      <c r="E459" s="31"/>
      <c r="F459" s="30"/>
      <c r="G459" s="31"/>
      <c r="H459" s="30"/>
      <c r="I459" s="31"/>
      <c r="J459" s="31"/>
      <c r="K459" s="30"/>
      <c r="L459" s="31"/>
      <c r="M459" s="30"/>
      <c r="N459" s="30"/>
    </row>
    <row r="460" spans="3:14" s="16" customFormat="1" x14ac:dyDescent="0.3">
      <c r="C460"/>
      <c r="D460" s="30"/>
      <c r="E460" s="31"/>
      <c r="F460" s="30"/>
      <c r="G460" s="31"/>
      <c r="H460" s="30"/>
      <c r="I460" s="31"/>
      <c r="J460" s="31"/>
      <c r="K460" s="30"/>
      <c r="L460" s="31"/>
      <c r="M460" s="30"/>
      <c r="N460" s="30"/>
    </row>
    <row r="461" spans="3:14" s="16" customFormat="1" x14ac:dyDescent="0.3">
      <c r="C461"/>
      <c r="D461" s="30"/>
      <c r="E461" s="31"/>
      <c r="F461" s="30"/>
      <c r="G461" s="31"/>
      <c r="H461" s="30"/>
      <c r="I461" s="31"/>
      <c r="J461" s="31"/>
      <c r="K461" s="30"/>
      <c r="L461" s="31"/>
      <c r="M461" s="30"/>
      <c r="N461" s="30"/>
    </row>
    <row r="462" spans="3:14" s="16" customFormat="1" x14ac:dyDescent="0.3">
      <c r="C462"/>
      <c r="D462" s="30"/>
      <c r="E462" s="31"/>
      <c r="F462" s="30"/>
      <c r="G462" s="31"/>
      <c r="H462" s="30"/>
      <c r="I462" s="31"/>
      <c r="J462" s="31"/>
      <c r="K462" s="30"/>
      <c r="L462" s="31"/>
      <c r="M462" s="30"/>
      <c r="N462" s="30"/>
    </row>
    <row r="463" spans="3:14" s="16" customFormat="1" x14ac:dyDescent="0.3">
      <c r="C463"/>
      <c r="D463" s="30"/>
      <c r="E463" s="31"/>
      <c r="F463" s="30"/>
      <c r="G463" s="31"/>
      <c r="H463" s="30"/>
      <c r="I463" s="31"/>
      <c r="J463" s="31"/>
      <c r="K463" s="30"/>
      <c r="L463" s="31"/>
      <c r="M463" s="30"/>
      <c r="N463" s="30"/>
    </row>
    <row r="464" spans="3:14" s="16" customFormat="1" x14ac:dyDescent="0.3">
      <c r="C464"/>
      <c r="D464" s="30"/>
      <c r="E464" s="31"/>
      <c r="F464" s="30"/>
      <c r="G464" s="31"/>
      <c r="H464" s="30"/>
      <c r="I464" s="31"/>
      <c r="J464" s="31"/>
      <c r="K464" s="30"/>
      <c r="L464" s="31"/>
      <c r="M464" s="30"/>
      <c r="N464" s="30"/>
    </row>
    <row r="465" spans="3:14" s="16" customFormat="1" x14ac:dyDescent="0.3">
      <c r="C465"/>
      <c r="D465" s="30"/>
      <c r="E465" s="31"/>
      <c r="F465" s="30"/>
      <c r="G465" s="31"/>
      <c r="H465" s="30"/>
      <c r="I465" s="31"/>
      <c r="J465" s="31"/>
      <c r="K465" s="30"/>
      <c r="L465" s="31"/>
      <c r="M465" s="30"/>
      <c r="N465" s="30"/>
    </row>
    <row r="466" spans="3:14" s="16" customFormat="1" x14ac:dyDescent="0.3">
      <c r="C466"/>
      <c r="D466" s="30"/>
      <c r="E466" s="31"/>
      <c r="F466" s="30"/>
      <c r="G466" s="31"/>
      <c r="H466" s="30"/>
      <c r="I466" s="31"/>
      <c r="J466" s="31"/>
      <c r="K466" s="30"/>
      <c r="L466" s="31"/>
      <c r="M466" s="30"/>
      <c r="N466" s="30"/>
    </row>
    <row r="467" spans="3:14" s="16" customFormat="1" x14ac:dyDescent="0.3">
      <c r="C467"/>
      <c r="D467" s="30"/>
      <c r="E467" s="31"/>
      <c r="F467" s="30"/>
      <c r="G467" s="31"/>
      <c r="H467" s="30"/>
      <c r="I467" s="31"/>
      <c r="J467" s="31"/>
      <c r="K467" s="30"/>
      <c r="L467" s="31"/>
      <c r="M467" s="30"/>
      <c r="N467" s="30"/>
    </row>
    <row r="468" spans="3:14" s="16" customFormat="1" x14ac:dyDescent="0.3">
      <c r="C468"/>
      <c r="D468" s="30"/>
      <c r="E468" s="31"/>
      <c r="F468" s="30"/>
      <c r="G468" s="31"/>
      <c r="H468" s="30"/>
      <c r="I468" s="31"/>
      <c r="J468" s="31"/>
      <c r="K468" s="30"/>
      <c r="L468" s="31"/>
      <c r="M468" s="30"/>
      <c r="N468" s="30"/>
    </row>
    <row r="469" spans="3:14" s="16" customFormat="1" x14ac:dyDescent="0.3">
      <c r="C469"/>
      <c r="D469" s="30"/>
      <c r="E469" s="31"/>
      <c r="F469" s="30"/>
      <c r="G469" s="31"/>
      <c r="H469" s="30"/>
      <c r="I469" s="31"/>
      <c r="J469" s="31"/>
      <c r="K469" s="30"/>
      <c r="L469" s="31"/>
      <c r="M469" s="30"/>
      <c r="N469" s="30"/>
    </row>
    <row r="470" spans="3:14" s="16" customFormat="1" x14ac:dyDescent="0.3">
      <c r="C470"/>
      <c r="D470" s="30"/>
      <c r="E470" s="31"/>
      <c r="F470" s="30"/>
      <c r="G470" s="31"/>
      <c r="H470" s="30"/>
      <c r="I470" s="31"/>
      <c r="J470" s="31"/>
      <c r="K470" s="30"/>
      <c r="L470" s="31"/>
      <c r="M470" s="30"/>
      <c r="N470" s="30"/>
    </row>
    <row r="471" spans="3:14" s="16" customFormat="1" x14ac:dyDescent="0.3">
      <c r="C471"/>
      <c r="D471" s="30"/>
      <c r="E471" s="31"/>
      <c r="F471" s="30"/>
      <c r="G471" s="31"/>
      <c r="H471" s="30"/>
      <c r="I471" s="31"/>
      <c r="J471" s="31"/>
      <c r="K471" s="30"/>
      <c r="L471" s="31"/>
      <c r="M471" s="30"/>
      <c r="N471" s="30"/>
    </row>
    <row r="472" spans="3:14" s="16" customFormat="1" x14ac:dyDescent="0.3">
      <c r="C472"/>
      <c r="D472" s="30"/>
      <c r="E472" s="31"/>
      <c r="F472" s="30"/>
      <c r="G472" s="31"/>
      <c r="H472" s="30"/>
      <c r="I472" s="31"/>
      <c r="J472" s="31"/>
      <c r="K472" s="30"/>
      <c r="L472" s="31"/>
      <c r="M472" s="30"/>
      <c r="N472" s="30"/>
    </row>
    <row r="473" spans="3:14" s="16" customFormat="1" x14ac:dyDescent="0.3">
      <c r="C473"/>
      <c r="D473" s="30"/>
      <c r="E473" s="31"/>
      <c r="F473" s="30"/>
      <c r="G473" s="31"/>
      <c r="H473" s="30"/>
      <c r="I473" s="31"/>
      <c r="J473" s="31"/>
      <c r="K473" s="30"/>
      <c r="L473" s="31"/>
      <c r="M473" s="30"/>
      <c r="N473" s="30"/>
    </row>
    <row r="474" spans="3:14" s="16" customFormat="1" x14ac:dyDescent="0.3">
      <c r="C474"/>
      <c r="D474" s="30"/>
      <c r="E474" s="31"/>
      <c r="F474" s="30"/>
      <c r="G474" s="31"/>
      <c r="H474" s="30"/>
      <c r="I474" s="31"/>
      <c r="J474" s="31"/>
      <c r="K474" s="30"/>
      <c r="L474" s="31"/>
      <c r="M474" s="30"/>
      <c r="N474" s="30"/>
    </row>
    <row r="475" spans="3:14" s="16" customFormat="1" x14ac:dyDescent="0.3">
      <c r="C475"/>
      <c r="D475" s="30"/>
      <c r="E475" s="31"/>
      <c r="F475" s="30"/>
      <c r="G475" s="31"/>
      <c r="H475" s="30"/>
      <c r="I475" s="31"/>
      <c r="J475" s="31"/>
      <c r="K475" s="30"/>
      <c r="L475" s="31"/>
      <c r="M475" s="30"/>
      <c r="N475" s="30"/>
    </row>
    <row r="476" spans="3:14" s="16" customFormat="1" x14ac:dyDescent="0.3">
      <c r="C476"/>
      <c r="D476" s="30"/>
      <c r="E476" s="31"/>
      <c r="F476" s="30"/>
      <c r="G476" s="31"/>
      <c r="H476" s="30"/>
      <c r="I476" s="31"/>
      <c r="J476" s="31"/>
      <c r="K476" s="30"/>
      <c r="L476" s="31"/>
      <c r="M476" s="30"/>
      <c r="N476" s="30"/>
    </row>
    <row r="477" spans="3:14" s="16" customFormat="1" x14ac:dyDescent="0.3">
      <c r="C477"/>
      <c r="D477" s="30"/>
      <c r="E477" s="31"/>
      <c r="F477" s="30"/>
      <c r="G477" s="31"/>
      <c r="H477" s="30"/>
      <c r="I477" s="31"/>
      <c r="J477" s="31"/>
      <c r="K477" s="30"/>
      <c r="L477" s="31"/>
      <c r="M477" s="30"/>
      <c r="N477" s="30"/>
    </row>
    <row r="478" spans="3:14" s="16" customFormat="1" x14ac:dyDescent="0.3">
      <c r="C478"/>
      <c r="D478" s="30"/>
      <c r="E478" s="31"/>
      <c r="F478" s="30"/>
      <c r="G478" s="31"/>
      <c r="H478" s="30"/>
      <c r="I478" s="31"/>
      <c r="J478" s="31"/>
      <c r="K478" s="30"/>
      <c r="L478" s="31"/>
      <c r="M478" s="30"/>
      <c r="N478" s="30"/>
    </row>
    <row r="479" spans="3:14" s="16" customFormat="1" x14ac:dyDescent="0.3">
      <c r="C479"/>
      <c r="D479" s="30"/>
      <c r="E479" s="31"/>
      <c r="F479" s="30"/>
      <c r="G479" s="31"/>
      <c r="H479" s="30"/>
      <c r="I479" s="31"/>
      <c r="J479" s="31"/>
      <c r="K479" s="30"/>
      <c r="L479" s="31"/>
      <c r="M479" s="30"/>
      <c r="N479" s="30"/>
    </row>
    <row r="480" spans="3:14" s="16" customFormat="1" x14ac:dyDescent="0.3">
      <c r="C480"/>
      <c r="D480" s="30"/>
      <c r="E480" s="31"/>
      <c r="F480" s="30"/>
      <c r="G480" s="31"/>
      <c r="H480" s="30"/>
      <c r="I480" s="31"/>
      <c r="J480" s="31"/>
      <c r="K480" s="30"/>
      <c r="L480" s="31"/>
      <c r="M480" s="30"/>
      <c r="N480" s="30"/>
    </row>
    <row r="481" spans="3:14" s="16" customFormat="1" x14ac:dyDescent="0.3">
      <c r="C481"/>
      <c r="D481" s="30"/>
      <c r="E481" s="31"/>
      <c r="F481" s="30"/>
      <c r="G481" s="31"/>
      <c r="H481" s="30"/>
      <c r="I481" s="31"/>
      <c r="J481" s="31"/>
      <c r="K481" s="30"/>
      <c r="L481" s="31"/>
      <c r="M481" s="30"/>
      <c r="N481" s="30"/>
    </row>
    <row r="482" spans="3:14" s="16" customFormat="1" x14ac:dyDescent="0.3">
      <c r="C482"/>
      <c r="D482" s="30"/>
      <c r="E482" s="31"/>
      <c r="F482" s="30"/>
      <c r="G482" s="31"/>
      <c r="H482" s="30"/>
      <c r="I482" s="31"/>
      <c r="J482" s="31"/>
      <c r="K482" s="30"/>
      <c r="L482" s="31"/>
      <c r="M482" s="30"/>
      <c r="N482" s="30"/>
    </row>
    <row r="483" spans="3:14" s="16" customFormat="1" x14ac:dyDescent="0.3">
      <c r="C483"/>
      <c r="D483" s="30"/>
      <c r="E483" s="31"/>
      <c r="F483" s="30"/>
      <c r="G483" s="31"/>
      <c r="H483" s="30"/>
      <c r="I483" s="31"/>
      <c r="J483" s="31"/>
      <c r="K483" s="30"/>
      <c r="L483" s="31"/>
      <c r="M483" s="30"/>
      <c r="N483" s="30"/>
    </row>
    <row r="484" spans="3:14" s="16" customFormat="1" x14ac:dyDescent="0.3">
      <c r="C484"/>
      <c r="D484" s="30"/>
      <c r="E484" s="31"/>
      <c r="F484" s="30"/>
      <c r="G484" s="31"/>
      <c r="H484" s="30"/>
      <c r="I484" s="31"/>
      <c r="J484" s="31"/>
      <c r="K484" s="30"/>
      <c r="L484" s="31"/>
      <c r="M484" s="30"/>
      <c r="N484" s="30"/>
    </row>
    <row r="485" spans="3:14" s="16" customFormat="1" x14ac:dyDescent="0.3">
      <c r="C485"/>
      <c r="D485" s="30"/>
      <c r="E485" s="31"/>
      <c r="F485" s="30"/>
      <c r="G485" s="31"/>
      <c r="H485" s="30"/>
      <c r="I485" s="31"/>
      <c r="J485" s="31"/>
      <c r="K485" s="30"/>
      <c r="L485" s="31"/>
      <c r="M485" s="30"/>
      <c r="N485" s="30"/>
    </row>
    <row r="486" spans="3:14" s="16" customFormat="1" x14ac:dyDescent="0.3">
      <c r="C486"/>
      <c r="D486" s="30"/>
      <c r="E486" s="31"/>
      <c r="F486" s="30"/>
      <c r="G486" s="31"/>
      <c r="H486" s="30"/>
      <c r="I486" s="31"/>
      <c r="J486" s="31"/>
      <c r="K486" s="30"/>
      <c r="L486" s="31"/>
      <c r="M486" s="30"/>
      <c r="N486" s="30"/>
    </row>
    <row r="487" spans="3:14" s="16" customFormat="1" x14ac:dyDescent="0.3">
      <c r="C487"/>
      <c r="D487" s="30"/>
      <c r="E487" s="31"/>
      <c r="F487" s="30"/>
      <c r="G487" s="31"/>
      <c r="H487" s="30"/>
      <c r="I487" s="31"/>
      <c r="J487" s="31"/>
      <c r="K487" s="30"/>
      <c r="L487" s="31"/>
      <c r="M487" s="30"/>
      <c r="N487" s="30"/>
    </row>
    <row r="488" spans="3:14" s="16" customFormat="1" x14ac:dyDescent="0.3">
      <c r="C488"/>
      <c r="D488" s="30"/>
      <c r="E488" s="31"/>
      <c r="F488" s="30"/>
      <c r="G488" s="31"/>
      <c r="H488" s="30"/>
      <c r="I488" s="31"/>
      <c r="J488" s="31"/>
      <c r="K488" s="30"/>
      <c r="L488" s="31"/>
      <c r="M488" s="30"/>
      <c r="N488" s="30"/>
    </row>
    <row r="489" spans="3:14" s="16" customFormat="1" x14ac:dyDescent="0.3">
      <c r="C489"/>
      <c r="D489" s="30"/>
      <c r="E489" s="31"/>
      <c r="F489" s="30"/>
      <c r="G489" s="31"/>
      <c r="H489" s="30"/>
      <c r="I489" s="31"/>
      <c r="J489" s="31"/>
      <c r="K489" s="30"/>
      <c r="L489" s="31"/>
      <c r="M489" s="30"/>
      <c r="N489" s="30"/>
    </row>
    <row r="490" spans="3:14" s="16" customFormat="1" x14ac:dyDescent="0.3">
      <c r="C490"/>
      <c r="D490" s="30"/>
      <c r="E490" s="31"/>
      <c r="F490" s="30"/>
      <c r="G490" s="31"/>
      <c r="H490" s="30"/>
      <c r="I490" s="31"/>
      <c r="J490" s="31"/>
      <c r="K490" s="30"/>
      <c r="L490" s="31"/>
      <c r="M490" s="30"/>
      <c r="N490" s="30"/>
    </row>
    <row r="491" spans="3:14" s="16" customFormat="1" x14ac:dyDescent="0.3">
      <c r="C491"/>
      <c r="D491" s="30"/>
      <c r="E491" s="31"/>
      <c r="F491" s="30"/>
      <c r="G491" s="31"/>
      <c r="H491" s="30"/>
      <c r="I491" s="31"/>
      <c r="J491" s="31"/>
      <c r="K491" s="30"/>
      <c r="L491" s="31"/>
      <c r="M491" s="30"/>
      <c r="N491" s="30"/>
    </row>
    <row r="492" spans="3:14" s="16" customFormat="1" x14ac:dyDescent="0.3">
      <c r="C492"/>
      <c r="D492" s="30"/>
      <c r="E492" s="31"/>
      <c r="F492" s="30"/>
      <c r="G492" s="31"/>
      <c r="H492" s="30"/>
      <c r="I492" s="31"/>
      <c r="J492" s="31"/>
      <c r="K492" s="30"/>
      <c r="L492" s="31"/>
      <c r="M492" s="30"/>
      <c r="N492" s="30"/>
    </row>
    <row r="493" spans="3:14" s="16" customFormat="1" x14ac:dyDescent="0.3">
      <c r="C493"/>
      <c r="D493" s="30"/>
      <c r="E493" s="31"/>
      <c r="F493" s="30"/>
      <c r="G493" s="31"/>
      <c r="H493" s="30"/>
      <c r="I493" s="31"/>
      <c r="J493" s="31"/>
      <c r="K493" s="30"/>
      <c r="L493" s="31"/>
      <c r="M493" s="30"/>
      <c r="N493" s="30"/>
    </row>
    <row r="494" spans="3:14" s="16" customFormat="1" x14ac:dyDescent="0.3">
      <c r="C494"/>
      <c r="D494" s="30"/>
      <c r="E494" s="31"/>
      <c r="F494" s="30"/>
      <c r="G494" s="31"/>
      <c r="H494" s="30"/>
      <c r="I494" s="31"/>
      <c r="J494" s="31"/>
      <c r="K494" s="30"/>
      <c r="L494" s="31"/>
      <c r="M494" s="30"/>
      <c r="N494" s="30"/>
    </row>
    <row r="495" spans="3:14" s="16" customFormat="1" x14ac:dyDescent="0.3">
      <c r="C495"/>
      <c r="D495" s="30"/>
      <c r="E495" s="31"/>
      <c r="F495" s="30"/>
      <c r="G495" s="31"/>
      <c r="H495" s="30"/>
      <c r="I495" s="31"/>
      <c r="J495" s="31"/>
      <c r="K495" s="30"/>
      <c r="L495" s="31"/>
      <c r="M495" s="30"/>
      <c r="N495" s="30"/>
    </row>
    <row r="496" spans="3:14" s="16" customFormat="1" x14ac:dyDescent="0.3">
      <c r="C496"/>
      <c r="D496" s="30"/>
      <c r="E496" s="31"/>
      <c r="F496" s="30"/>
      <c r="G496" s="31"/>
      <c r="H496" s="30"/>
      <c r="I496" s="31"/>
      <c r="J496" s="31"/>
      <c r="K496" s="30"/>
      <c r="L496" s="31"/>
      <c r="M496" s="30"/>
      <c r="N496" s="30"/>
    </row>
    <row r="497" spans="3:14" s="16" customFormat="1" x14ac:dyDescent="0.3">
      <c r="C497"/>
      <c r="D497" s="30"/>
      <c r="E497" s="31"/>
      <c r="F497" s="30"/>
      <c r="G497" s="31"/>
      <c r="H497" s="30"/>
      <c r="I497" s="31"/>
      <c r="J497" s="31"/>
      <c r="K497" s="30"/>
      <c r="L497" s="31"/>
      <c r="M497" s="30"/>
      <c r="N497" s="30"/>
    </row>
    <row r="498" spans="3:14" s="16" customFormat="1" x14ac:dyDescent="0.3">
      <c r="C498"/>
      <c r="D498" s="30"/>
      <c r="E498" s="31"/>
      <c r="F498" s="30"/>
      <c r="G498" s="31"/>
      <c r="H498" s="30"/>
      <c r="I498" s="31"/>
      <c r="J498" s="31"/>
      <c r="K498" s="30"/>
      <c r="L498" s="31"/>
      <c r="M498" s="30"/>
      <c r="N498" s="30"/>
    </row>
    <row r="499" spans="3:14" s="16" customFormat="1" x14ac:dyDescent="0.3">
      <c r="C499"/>
      <c r="D499" s="30"/>
      <c r="E499" s="31"/>
      <c r="F499" s="30"/>
      <c r="G499" s="31"/>
      <c r="H499" s="30"/>
      <c r="I499" s="31"/>
      <c r="J499" s="31"/>
      <c r="K499" s="30"/>
      <c r="L499" s="31"/>
      <c r="M499" s="30"/>
      <c r="N499" s="30"/>
    </row>
    <row r="500" spans="3:14" s="16" customFormat="1" x14ac:dyDescent="0.3">
      <c r="C500"/>
      <c r="D500" s="30"/>
      <c r="E500" s="31"/>
      <c r="F500" s="30"/>
      <c r="G500" s="31"/>
      <c r="H500" s="30"/>
      <c r="I500" s="31"/>
      <c r="J500" s="31"/>
      <c r="K500" s="30"/>
      <c r="L500" s="31"/>
      <c r="M500" s="30"/>
      <c r="N500" s="30"/>
    </row>
    <row r="501" spans="3:14" s="16" customFormat="1" x14ac:dyDescent="0.3">
      <c r="C501"/>
      <c r="D501" s="30"/>
      <c r="E501" s="31"/>
      <c r="F501" s="30"/>
      <c r="G501" s="31"/>
      <c r="H501" s="30"/>
      <c r="I501" s="31"/>
      <c r="J501" s="31"/>
      <c r="K501" s="30"/>
      <c r="L501" s="31"/>
      <c r="M501" s="30"/>
      <c r="N501" s="30"/>
    </row>
    <row r="502" spans="3:14" s="16" customFormat="1" x14ac:dyDescent="0.3">
      <c r="C502"/>
      <c r="D502" s="30"/>
      <c r="E502" s="31"/>
      <c r="F502" s="30"/>
      <c r="G502" s="31"/>
      <c r="H502" s="30"/>
      <c r="I502" s="31"/>
      <c r="J502" s="31"/>
      <c r="K502" s="30"/>
      <c r="L502" s="31"/>
      <c r="M502" s="30"/>
      <c r="N502" s="30"/>
    </row>
    <row r="503" spans="3:14" s="16" customFormat="1" x14ac:dyDescent="0.3">
      <c r="C503"/>
      <c r="D503" s="30"/>
      <c r="E503" s="31"/>
      <c r="F503" s="30"/>
      <c r="G503" s="31"/>
      <c r="H503" s="30"/>
      <c r="I503" s="31"/>
      <c r="J503" s="31"/>
      <c r="K503" s="30"/>
      <c r="L503" s="31"/>
      <c r="M503" s="30"/>
      <c r="N503" s="30"/>
    </row>
    <row r="504" spans="3:14" s="16" customFormat="1" x14ac:dyDescent="0.3">
      <c r="C504"/>
      <c r="D504" s="30"/>
      <c r="E504" s="31"/>
      <c r="F504" s="30"/>
      <c r="G504" s="31"/>
      <c r="H504" s="30"/>
      <c r="I504" s="31"/>
      <c r="J504" s="31"/>
      <c r="K504" s="30"/>
      <c r="L504" s="31"/>
      <c r="M504" s="30"/>
      <c r="N504" s="30"/>
    </row>
    <row r="505" spans="3:14" s="16" customFormat="1" x14ac:dyDescent="0.3">
      <c r="C505"/>
      <c r="D505" s="30"/>
      <c r="E505" s="31"/>
      <c r="F505" s="30"/>
      <c r="G505" s="31"/>
      <c r="H505" s="30"/>
      <c r="I505" s="31"/>
      <c r="J505" s="31"/>
      <c r="K505" s="30"/>
      <c r="L505" s="31"/>
      <c r="M505" s="30"/>
      <c r="N505" s="30"/>
    </row>
    <row r="506" spans="3:14" s="16" customFormat="1" x14ac:dyDescent="0.3">
      <c r="C506"/>
      <c r="D506" s="30"/>
      <c r="E506" s="31"/>
      <c r="F506" s="30"/>
      <c r="G506" s="31"/>
      <c r="H506" s="30"/>
      <c r="I506" s="31"/>
      <c r="J506" s="31"/>
      <c r="K506" s="30"/>
      <c r="L506" s="31"/>
      <c r="M506" s="30"/>
      <c r="N506" s="30"/>
    </row>
    <row r="507" spans="3:14" s="16" customFormat="1" x14ac:dyDescent="0.3">
      <c r="C507"/>
      <c r="D507" s="30"/>
      <c r="E507" s="31"/>
      <c r="F507" s="30"/>
      <c r="G507" s="31"/>
      <c r="H507" s="30"/>
      <c r="I507" s="31"/>
      <c r="J507" s="31"/>
      <c r="K507" s="30"/>
      <c r="L507" s="31"/>
      <c r="M507" s="30"/>
      <c r="N507" s="30"/>
    </row>
    <row r="508" spans="3:14" s="16" customFormat="1" x14ac:dyDescent="0.3">
      <c r="C508"/>
      <c r="D508" s="30"/>
      <c r="E508" s="31"/>
      <c r="F508" s="30"/>
      <c r="G508" s="31"/>
      <c r="H508" s="30"/>
      <c r="I508" s="31"/>
      <c r="J508" s="31"/>
      <c r="K508" s="30"/>
      <c r="L508" s="31"/>
      <c r="M508" s="30"/>
      <c r="N508" s="30"/>
    </row>
    <row r="509" spans="3:14" s="16" customFormat="1" x14ac:dyDescent="0.3">
      <c r="C509"/>
      <c r="D509" s="30"/>
      <c r="E509" s="31"/>
      <c r="F509" s="30"/>
      <c r="G509" s="31"/>
      <c r="H509" s="30"/>
      <c r="I509" s="31"/>
      <c r="J509" s="31"/>
      <c r="K509" s="30"/>
      <c r="L509" s="31"/>
      <c r="M509" s="30"/>
      <c r="N509" s="30"/>
    </row>
    <row r="510" spans="3:14" s="16" customFormat="1" x14ac:dyDescent="0.3">
      <c r="C510"/>
      <c r="D510" s="30"/>
      <c r="E510" s="31"/>
      <c r="F510" s="30"/>
      <c r="G510" s="31"/>
      <c r="H510" s="30"/>
      <c r="I510" s="31"/>
      <c r="J510" s="31"/>
      <c r="K510" s="30"/>
      <c r="L510" s="31"/>
      <c r="M510" s="30"/>
      <c r="N510" s="30"/>
    </row>
    <row r="511" spans="3:14" s="16" customFormat="1" x14ac:dyDescent="0.3">
      <c r="C511"/>
      <c r="D511" s="30"/>
      <c r="E511" s="31"/>
      <c r="F511" s="30"/>
      <c r="G511" s="31"/>
      <c r="H511" s="30"/>
      <c r="I511" s="31"/>
      <c r="J511" s="31"/>
      <c r="K511" s="30"/>
      <c r="L511" s="31"/>
      <c r="M511" s="30"/>
      <c r="N511" s="30"/>
    </row>
    <row r="512" spans="3:14" s="16" customFormat="1" x14ac:dyDescent="0.3">
      <c r="C512"/>
      <c r="D512" s="30"/>
      <c r="E512" s="31"/>
      <c r="F512" s="30"/>
      <c r="G512" s="31"/>
      <c r="H512" s="30"/>
      <c r="I512" s="31"/>
      <c r="J512" s="31"/>
      <c r="K512" s="30"/>
      <c r="L512" s="31"/>
      <c r="M512" s="30"/>
      <c r="N512" s="30"/>
    </row>
    <row r="513" spans="3:14" s="16" customFormat="1" x14ac:dyDescent="0.3">
      <c r="C513"/>
      <c r="D513" s="30"/>
      <c r="E513" s="31"/>
      <c r="F513" s="30"/>
      <c r="G513" s="31"/>
      <c r="H513" s="30"/>
      <c r="I513" s="31"/>
      <c r="J513" s="31"/>
      <c r="K513" s="30"/>
      <c r="L513" s="31"/>
      <c r="M513" s="30"/>
      <c r="N513" s="30"/>
    </row>
    <row r="514" spans="3:14" s="16" customFormat="1" x14ac:dyDescent="0.3">
      <c r="C514"/>
      <c r="D514" s="30"/>
      <c r="E514" s="31"/>
      <c r="F514" s="30"/>
      <c r="G514" s="31"/>
      <c r="H514" s="30"/>
      <c r="I514" s="31"/>
      <c r="J514" s="31"/>
      <c r="K514" s="30"/>
      <c r="L514" s="31"/>
      <c r="M514" s="30"/>
      <c r="N514" s="30"/>
    </row>
    <row r="515" spans="3:14" s="16" customFormat="1" x14ac:dyDescent="0.3">
      <c r="C515"/>
      <c r="D515" s="30"/>
      <c r="E515" s="31"/>
      <c r="F515" s="30"/>
      <c r="G515" s="31"/>
      <c r="H515" s="30"/>
      <c r="I515" s="31"/>
      <c r="J515" s="31"/>
      <c r="K515" s="30"/>
      <c r="L515" s="31"/>
      <c r="M515" s="30"/>
      <c r="N515" s="30"/>
    </row>
    <row r="516" spans="3:14" s="16" customFormat="1" x14ac:dyDescent="0.3">
      <c r="C516"/>
      <c r="D516" s="30"/>
      <c r="E516" s="31"/>
      <c r="F516" s="30"/>
      <c r="G516" s="31"/>
      <c r="H516" s="30"/>
      <c r="I516" s="31"/>
      <c r="J516" s="31"/>
      <c r="K516" s="30"/>
      <c r="L516" s="31"/>
      <c r="M516" s="30"/>
      <c r="N516" s="30"/>
    </row>
    <row r="517" spans="3:14" s="16" customFormat="1" x14ac:dyDescent="0.3">
      <c r="C517"/>
      <c r="D517" s="30"/>
      <c r="E517" s="31"/>
      <c r="F517" s="30"/>
      <c r="G517" s="31"/>
      <c r="H517" s="30"/>
      <c r="I517" s="31"/>
      <c r="J517" s="31"/>
      <c r="K517" s="30"/>
      <c r="L517" s="31"/>
      <c r="M517" s="30"/>
      <c r="N517" s="30"/>
    </row>
    <row r="518" spans="3:14" s="16" customFormat="1" x14ac:dyDescent="0.3">
      <c r="C518"/>
      <c r="D518" s="30"/>
      <c r="E518" s="31"/>
      <c r="F518" s="30"/>
      <c r="G518" s="31"/>
      <c r="H518" s="30"/>
      <c r="I518" s="31"/>
      <c r="J518" s="31"/>
      <c r="K518" s="30"/>
      <c r="L518" s="31"/>
      <c r="M518" s="30"/>
      <c r="N518" s="30"/>
    </row>
    <row r="519" spans="3:14" s="16" customFormat="1" x14ac:dyDescent="0.3">
      <c r="C519"/>
      <c r="D519" s="30"/>
      <c r="E519" s="31"/>
      <c r="F519" s="30"/>
      <c r="G519" s="31"/>
      <c r="H519" s="30"/>
      <c r="I519" s="31"/>
      <c r="J519" s="31"/>
      <c r="K519" s="30"/>
      <c r="L519" s="31"/>
      <c r="M519" s="30"/>
      <c r="N519" s="30"/>
    </row>
    <row r="520" spans="3:14" s="16" customFormat="1" x14ac:dyDescent="0.3">
      <c r="C520"/>
      <c r="D520" s="30"/>
      <c r="E520" s="31"/>
      <c r="F520" s="30"/>
      <c r="G520" s="31"/>
      <c r="H520" s="30"/>
      <c r="I520" s="31"/>
      <c r="J520" s="31"/>
      <c r="K520" s="30"/>
      <c r="L520" s="31"/>
      <c r="M520" s="30"/>
      <c r="N520" s="30"/>
    </row>
    <row r="521" spans="3:14" s="16" customFormat="1" x14ac:dyDescent="0.3">
      <c r="C521"/>
      <c r="D521" s="30"/>
      <c r="E521" s="31"/>
      <c r="F521" s="30"/>
      <c r="G521" s="31"/>
      <c r="H521" s="30"/>
      <c r="I521" s="31"/>
      <c r="J521" s="31"/>
      <c r="K521" s="30"/>
      <c r="L521" s="31"/>
      <c r="M521" s="30"/>
      <c r="N521" s="30"/>
    </row>
    <row r="522" spans="3:14" s="16" customFormat="1" x14ac:dyDescent="0.3">
      <c r="C522"/>
      <c r="D522" s="30"/>
      <c r="E522" s="31"/>
      <c r="F522" s="30"/>
      <c r="G522" s="31"/>
      <c r="H522" s="30"/>
      <c r="I522" s="31"/>
      <c r="J522" s="31"/>
      <c r="K522" s="30"/>
      <c r="L522" s="31"/>
      <c r="M522" s="30"/>
      <c r="N522" s="30"/>
    </row>
    <row r="523" spans="3:14" s="16" customFormat="1" x14ac:dyDescent="0.3">
      <c r="C523"/>
      <c r="D523" s="30"/>
      <c r="E523" s="31"/>
      <c r="F523" s="30"/>
      <c r="G523" s="31"/>
      <c r="H523" s="30"/>
      <c r="I523" s="31"/>
      <c r="J523" s="31"/>
      <c r="K523" s="30"/>
      <c r="L523" s="31"/>
      <c r="M523" s="30"/>
      <c r="N523" s="30"/>
    </row>
    <row r="524" spans="3:14" s="16" customFormat="1" x14ac:dyDescent="0.3">
      <c r="C524"/>
      <c r="D524" s="30"/>
      <c r="E524" s="31"/>
      <c r="F524" s="30"/>
      <c r="G524" s="31"/>
      <c r="H524" s="30"/>
      <c r="I524" s="31"/>
      <c r="J524" s="31"/>
      <c r="K524" s="30"/>
      <c r="L524" s="31"/>
      <c r="M524" s="30"/>
      <c r="N524" s="30"/>
    </row>
    <row r="525" spans="3:14" s="16" customFormat="1" x14ac:dyDescent="0.3">
      <c r="C525"/>
      <c r="D525" s="30"/>
      <c r="E525" s="31"/>
      <c r="F525" s="30"/>
      <c r="G525" s="31"/>
      <c r="H525" s="30"/>
      <c r="I525" s="31"/>
      <c r="J525" s="31"/>
      <c r="K525" s="30"/>
      <c r="L525" s="31"/>
      <c r="M525" s="30"/>
      <c r="N525" s="30"/>
    </row>
    <row r="526" spans="3:14" s="16" customFormat="1" x14ac:dyDescent="0.3">
      <c r="C526"/>
      <c r="D526" s="30"/>
      <c r="E526" s="31"/>
      <c r="F526" s="30"/>
      <c r="G526" s="31"/>
      <c r="H526" s="30"/>
      <c r="I526" s="31"/>
      <c r="J526" s="31"/>
      <c r="K526" s="30"/>
      <c r="L526" s="31"/>
      <c r="M526" s="30"/>
      <c r="N526" s="30"/>
    </row>
    <row r="527" spans="3:14" s="16" customFormat="1" x14ac:dyDescent="0.3">
      <c r="C527"/>
      <c r="D527" s="30"/>
      <c r="E527" s="31"/>
      <c r="F527" s="30"/>
      <c r="G527" s="31"/>
      <c r="H527" s="30"/>
      <c r="I527" s="31"/>
      <c r="J527" s="31"/>
      <c r="K527" s="30"/>
      <c r="L527" s="31"/>
      <c r="M527" s="30"/>
      <c r="N527" s="30"/>
    </row>
    <row r="528" spans="3:14" s="16" customFormat="1" x14ac:dyDescent="0.3">
      <c r="C528"/>
      <c r="D528" s="30"/>
      <c r="E528" s="31"/>
      <c r="F528" s="30"/>
      <c r="G528" s="31"/>
      <c r="H528" s="30"/>
      <c r="I528" s="31"/>
      <c r="J528" s="31"/>
      <c r="K528" s="30"/>
      <c r="L528" s="31"/>
      <c r="M528" s="30"/>
      <c r="N528" s="30"/>
    </row>
    <row r="529" spans="3:14" s="16" customFormat="1" x14ac:dyDescent="0.3">
      <c r="C529"/>
      <c r="D529" s="30"/>
      <c r="E529" s="31"/>
      <c r="F529" s="30"/>
      <c r="G529" s="31"/>
      <c r="H529" s="30"/>
      <c r="I529" s="31"/>
      <c r="J529" s="31"/>
      <c r="K529" s="30"/>
      <c r="L529" s="31"/>
      <c r="M529" s="30"/>
      <c r="N529" s="30"/>
    </row>
    <row r="530" spans="3:14" s="16" customFormat="1" x14ac:dyDescent="0.3">
      <c r="C530"/>
      <c r="D530" s="30"/>
      <c r="E530" s="31"/>
      <c r="F530" s="30"/>
      <c r="G530" s="31"/>
      <c r="H530" s="30"/>
      <c r="I530" s="31"/>
      <c r="J530" s="31"/>
      <c r="K530" s="30"/>
      <c r="L530" s="31"/>
      <c r="M530" s="30"/>
      <c r="N530" s="30"/>
    </row>
    <row r="531" spans="3:14" s="16" customFormat="1" x14ac:dyDescent="0.3">
      <c r="C531"/>
      <c r="D531" s="30"/>
      <c r="E531" s="31"/>
      <c r="F531" s="30"/>
      <c r="G531" s="31"/>
      <c r="H531" s="30"/>
      <c r="I531" s="31"/>
      <c r="J531" s="31"/>
      <c r="K531" s="30"/>
      <c r="L531" s="31"/>
      <c r="M531" s="30"/>
      <c r="N531" s="30"/>
    </row>
    <row r="532" spans="3:14" s="16" customFormat="1" x14ac:dyDescent="0.3">
      <c r="C532"/>
      <c r="D532" s="30"/>
      <c r="E532" s="31"/>
      <c r="F532" s="30"/>
      <c r="G532" s="31"/>
      <c r="H532" s="30"/>
      <c r="I532" s="31"/>
      <c r="J532" s="31"/>
      <c r="K532" s="30"/>
      <c r="L532" s="31"/>
      <c r="M532" s="30"/>
      <c r="N532" s="30"/>
    </row>
    <row r="533" spans="3:14" s="16" customFormat="1" x14ac:dyDescent="0.3">
      <c r="C533"/>
      <c r="D533" s="30"/>
      <c r="E533" s="31"/>
      <c r="F533" s="30"/>
      <c r="G533" s="31"/>
      <c r="H533" s="30"/>
      <c r="I533" s="31"/>
      <c r="J533" s="31"/>
      <c r="K533" s="30"/>
      <c r="L533" s="31"/>
      <c r="M533" s="30"/>
      <c r="N533" s="30"/>
    </row>
    <row r="534" spans="3:14" s="16" customFormat="1" x14ac:dyDescent="0.3">
      <c r="C534"/>
      <c r="D534" s="30"/>
      <c r="E534" s="31"/>
      <c r="F534" s="30"/>
      <c r="G534" s="31"/>
      <c r="H534" s="30"/>
      <c r="I534" s="31"/>
      <c r="J534" s="31"/>
      <c r="K534" s="30"/>
      <c r="L534" s="31"/>
      <c r="M534" s="30"/>
      <c r="N534" s="30"/>
    </row>
    <row r="535" spans="3:14" s="16" customFormat="1" x14ac:dyDescent="0.3">
      <c r="C535"/>
      <c r="D535" s="30"/>
      <c r="E535" s="31"/>
      <c r="F535" s="30"/>
      <c r="G535" s="31"/>
      <c r="H535" s="30"/>
      <c r="I535" s="31"/>
      <c r="J535" s="31"/>
      <c r="K535" s="30"/>
      <c r="L535" s="31"/>
      <c r="M535" s="30"/>
      <c r="N535" s="30"/>
    </row>
    <row r="536" spans="3:14" s="16" customFormat="1" x14ac:dyDescent="0.3">
      <c r="C536"/>
      <c r="D536" s="30"/>
      <c r="E536" s="31"/>
      <c r="F536" s="30"/>
      <c r="G536" s="31"/>
      <c r="H536" s="30"/>
      <c r="I536" s="31"/>
      <c r="J536" s="31"/>
      <c r="K536" s="30"/>
      <c r="L536" s="31"/>
      <c r="M536" s="30"/>
      <c r="N536" s="30"/>
    </row>
    <row r="537" spans="3:14" s="16" customFormat="1" x14ac:dyDescent="0.3">
      <c r="C537"/>
      <c r="D537" s="30"/>
      <c r="E537" s="31"/>
      <c r="F537" s="30"/>
      <c r="G537" s="31"/>
      <c r="H537" s="30"/>
      <c r="I537" s="31"/>
      <c r="J537" s="31"/>
      <c r="K537" s="30"/>
      <c r="L537" s="31"/>
      <c r="M537" s="30"/>
      <c r="N537" s="30"/>
    </row>
    <row r="538" spans="3:14" s="16" customFormat="1" x14ac:dyDescent="0.3">
      <c r="C538"/>
      <c r="D538" s="30"/>
      <c r="E538" s="31"/>
      <c r="F538" s="30"/>
      <c r="G538" s="31"/>
      <c r="H538" s="30"/>
      <c r="I538" s="31"/>
      <c r="J538" s="31"/>
      <c r="K538" s="30"/>
      <c r="L538" s="31"/>
      <c r="M538" s="30"/>
      <c r="N538" s="30"/>
    </row>
    <row r="539" spans="3:14" s="16" customFormat="1" x14ac:dyDescent="0.3">
      <c r="C539"/>
      <c r="D539" s="30"/>
      <c r="E539" s="31"/>
      <c r="F539" s="30"/>
      <c r="G539" s="31"/>
      <c r="H539" s="30"/>
      <c r="I539" s="31"/>
      <c r="J539" s="31"/>
      <c r="K539" s="30"/>
      <c r="L539" s="31"/>
      <c r="M539" s="30"/>
      <c r="N539" s="30"/>
    </row>
    <row r="540" spans="3:14" s="16" customFormat="1" x14ac:dyDescent="0.3">
      <c r="C540"/>
      <c r="D540" s="30"/>
      <c r="E540" s="31"/>
      <c r="F540" s="30"/>
      <c r="G540" s="31"/>
      <c r="H540" s="30"/>
      <c r="I540" s="31"/>
      <c r="J540" s="31"/>
      <c r="K540" s="30"/>
      <c r="L540" s="31"/>
      <c r="M540" s="30"/>
      <c r="N540" s="30"/>
    </row>
    <row r="541" spans="3:14" s="16" customFormat="1" x14ac:dyDescent="0.3">
      <c r="C541"/>
      <c r="D541" s="30"/>
      <c r="E541" s="31"/>
      <c r="F541" s="30"/>
      <c r="G541" s="31"/>
      <c r="H541" s="30"/>
      <c r="I541" s="31"/>
      <c r="J541" s="31"/>
      <c r="K541" s="30"/>
      <c r="L541" s="31"/>
      <c r="M541" s="30"/>
      <c r="N541" s="30"/>
    </row>
    <row r="542" spans="3:14" s="16" customFormat="1" x14ac:dyDescent="0.3">
      <c r="C542"/>
      <c r="D542" s="30"/>
      <c r="E542" s="31"/>
      <c r="F542" s="30"/>
      <c r="G542" s="31"/>
      <c r="H542" s="30"/>
      <c r="I542" s="31"/>
      <c r="J542" s="31"/>
      <c r="K542" s="30"/>
      <c r="L542" s="31"/>
      <c r="M542" s="30"/>
      <c r="N542" s="30"/>
    </row>
    <row r="543" spans="3:14" s="16" customFormat="1" x14ac:dyDescent="0.3">
      <c r="C543"/>
      <c r="D543" s="30"/>
      <c r="E543" s="31"/>
      <c r="F543" s="30"/>
      <c r="G543" s="31"/>
      <c r="H543" s="30"/>
      <c r="I543" s="31"/>
      <c r="J543" s="31"/>
      <c r="K543" s="30"/>
      <c r="L543" s="31"/>
      <c r="M543" s="30"/>
      <c r="N543" s="30"/>
    </row>
    <row r="544" spans="3:14" s="16" customFormat="1" x14ac:dyDescent="0.3">
      <c r="C544"/>
      <c r="D544" s="30"/>
      <c r="E544" s="31"/>
      <c r="F544" s="30"/>
      <c r="G544" s="31"/>
      <c r="H544" s="30"/>
      <c r="I544" s="31"/>
      <c r="J544" s="31"/>
      <c r="K544" s="30"/>
      <c r="L544" s="31"/>
      <c r="M544" s="30"/>
      <c r="N544" s="30"/>
    </row>
    <row r="545" spans="3:14" s="16" customFormat="1" x14ac:dyDescent="0.3">
      <c r="C545"/>
      <c r="D545" s="30"/>
      <c r="E545" s="31"/>
      <c r="F545" s="30"/>
      <c r="G545" s="31"/>
      <c r="H545" s="30"/>
      <c r="I545" s="31"/>
      <c r="J545" s="31"/>
      <c r="K545" s="30"/>
      <c r="L545" s="31"/>
      <c r="M545" s="30"/>
      <c r="N545" s="30"/>
    </row>
    <row r="546" spans="3:14" s="16" customFormat="1" x14ac:dyDescent="0.3">
      <c r="C546"/>
      <c r="D546" s="30"/>
      <c r="E546" s="31"/>
      <c r="F546" s="30"/>
      <c r="G546" s="31"/>
      <c r="H546" s="30"/>
      <c r="I546" s="31"/>
      <c r="J546" s="31"/>
      <c r="K546" s="30"/>
      <c r="L546" s="31"/>
      <c r="M546" s="30"/>
      <c r="N546" s="30"/>
    </row>
    <row r="547" spans="3:14" s="16" customFormat="1" x14ac:dyDescent="0.3">
      <c r="C547"/>
      <c r="D547" s="30"/>
      <c r="E547" s="31"/>
      <c r="F547" s="30"/>
      <c r="G547" s="31"/>
      <c r="H547" s="30"/>
      <c r="I547" s="31"/>
      <c r="J547" s="31"/>
      <c r="K547" s="30"/>
      <c r="L547" s="31"/>
      <c r="M547" s="30"/>
      <c r="N547" s="30"/>
    </row>
    <row r="548" spans="3:14" s="16" customFormat="1" x14ac:dyDescent="0.3">
      <c r="C548"/>
      <c r="D548" s="30"/>
      <c r="E548" s="31"/>
      <c r="F548" s="30"/>
      <c r="G548" s="31"/>
      <c r="H548" s="30"/>
      <c r="I548" s="31"/>
      <c r="J548" s="31"/>
      <c r="K548" s="30"/>
      <c r="L548" s="31"/>
      <c r="M548" s="30"/>
      <c r="N548" s="30"/>
    </row>
    <row r="549" spans="3:14" s="16" customFormat="1" x14ac:dyDescent="0.3">
      <c r="C549"/>
      <c r="D549" s="30"/>
      <c r="E549" s="31"/>
      <c r="F549" s="30"/>
      <c r="G549" s="31"/>
      <c r="H549" s="30"/>
      <c r="I549" s="31"/>
      <c r="J549" s="31"/>
      <c r="K549" s="30"/>
      <c r="L549" s="31"/>
      <c r="M549" s="30"/>
      <c r="N549" s="30"/>
    </row>
    <row r="550" spans="3:14" s="16" customFormat="1" x14ac:dyDescent="0.3">
      <c r="C550"/>
      <c r="D550" s="30"/>
      <c r="E550" s="31"/>
      <c r="F550" s="30"/>
      <c r="G550" s="31"/>
      <c r="H550" s="30"/>
      <c r="I550" s="31"/>
      <c r="J550" s="31"/>
      <c r="K550" s="30"/>
      <c r="L550" s="31"/>
      <c r="M550" s="30"/>
      <c r="N550" s="30"/>
    </row>
    <row r="551" spans="3:14" s="16" customFormat="1" x14ac:dyDescent="0.3">
      <c r="C551"/>
      <c r="D551" s="30"/>
      <c r="E551" s="31"/>
      <c r="F551" s="30"/>
      <c r="G551" s="31"/>
      <c r="H551" s="30"/>
      <c r="I551" s="31"/>
      <c r="J551" s="31"/>
      <c r="K551" s="30"/>
      <c r="L551" s="31"/>
      <c r="M551" s="30"/>
      <c r="N551" s="30"/>
    </row>
    <row r="552" spans="3:14" s="16" customFormat="1" x14ac:dyDescent="0.3">
      <c r="C552"/>
      <c r="D552" s="30"/>
      <c r="E552" s="31"/>
      <c r="F552" s="30"/>
      <c r="G552" s="31"/>
      <c r="H552" s="30"/>
      <c r="I552" s="31"/>
      <c r="J552" s="31"/>
      <c r="K552" s="30"/>
      <c r="L552" s="31"/>
      <c r="M552" s="30"/>
      <c r="N552" s="30"/>
    </row>
    <row r="553" spans="3:14" s="16" customFormat="1" x14ac:dyDescent="0.3">
      <c r="C553"/>
      <c r="D553" s="30"/>
      <c r="E553" s="31"/>
      <c r="F553" s="30"/>
      <c r="G553" s="31"/>
      <c r="H553" s="30"/>
      <c r="I553" s="31"/>
      <c r="J553" s="31"/>
      <c r="K553" s="30"/>
      <c r="L553" s="31"/>
      <c r="M553" s="30"/>
      <c r="N553" s="30"/>
    </row>
    <row r="554" spans="3:14" s="16" customFormat="1" x14ac:dyDescent="0.3">
      <c r="C554"/>
      <c r="D554" s="30"/>
      <c r="E554" s="31"/>
      <c r="F554" s="30"/>
      <c r="G554" s="31"/>
      <c r="H554" s="30"/>
      <c r="I554" s="31"/>
      <c r="J554" s="31"/>
      <c r="K554" s="30"/>
      <c r="L554" s="31"/>
      <c r="M554" s="30"/>
      <c r="N554" s="30"/>
    </row>
    <row r="555" spans="3:14" s="16" customFormat="1" x14ac:dyDescent="0.3">
      <c r="C555"/>
      <c r="D555" s="30"/>
      <c r="E555" s="31"/>
      <c r="F555" s="30"/>
      <c r="G555" s="31"/>
      <c r="H555" s="30"/>
      <c r="I555" s="31"/>
      <c r="J555" s="31"/>
      <c r="K555" s="30"/>
      <c r="L555" s="31"/>
      <c r="M555" s="30"/>
      <c r="N555" s="30"/>
    </row>
    <row r="556" spans="3:14" s="16" customFormat="1" x14ac:dyDescent="0.3">
      <c r="C556"/>
      <c r="D556" s="30"/>
      <c r="E556" s="31"/>
      <c r="F556" s="30"/>
      <c r="G556" s="31"/>
      <c r="H556" s="30"/>
      <c r="I556" s="31"/>
      <c r="J556" s="31"/>
      <c r="K556" s="30"/>
      <c r="L556" s="31"/>
      <c r="M556" s="30"/>
      <c r="N556" s="30"/>
    </row>
    <row r="557" spans="3:14" s="16" customFormat="1" x14ac:dyDescent="0.3">
      <c r="C557"/>
      <c r="D557" s="30"/>
      <c r="E557" s="31"/>
      <c r="F557" s="30"/>
      <c r="G557" s="31"/>
      <c r="H557" s="30"/>
      <c r="I557" s="31"/>
      <c r="J557" s="31"/>
      <c r="K557" s="30"/>
      <c r="L557" s="31"/>
      <c r="M557" s="30"/>
      <c r="N557" s="30"/>
    </row>
    <row r="558" spans="3:14" s="16" customFormat="1" x14ac:dyDescent="0.3">
      <c r="C558"/>
      <c r="D558" s="30"/>
      <c r="E558" s="31"/>
      <c r="F558" s="30"/>
      <c r="G558" s="31"/>
      <c r="H558" s="30"/>
      <c r="I558" s="31"/>
      <c r="J558" s="31"/>
      <c r="K558" s="30"/>
      <c r="L558" s="31"/>
      <c r="M558" s="30"/>
      <c r="N558" s="30"/>
    </row>
    <row r="559" spans="3:14" s="16" customFormat="1" x14ac:dyDescent="0.3">
      <c r="C559"/>
      <c r="D559" s="30"/>
      <c r="E559" s="31"/>
      <c r="F559" s="30"/>
      <c r="G559" s="31"/>
      <c r="H559" s="30"/>
      <c r="I559" s="31"/>
      <c r="J559" s="31"/>
      <c r="K559" s="30"/>
      <c r="L559" s="31"/>
      <c r="M559" s="30"/>
      <c r="N559" s="30"/>
    </row>
    <row r="560" spans="3:14" s="16" customFormat="1" x14ac:dyDescent="0.3">
      <c r="C560"/>
      <c r="D560" s="30"/>
      <c r="E560" s="31"/>
      <c r="F560" s="30"/>
      <c r="G560" s="31"/>
      <c r="H560" s="30"/>
      <c r="I560" s="31"/>
      <c r="J560" s="31"/>
      <c r="K560" s="30"/>
      <c r="L560" s="31"/>
      <c r="M560" s="30"/>
      <c r="N560" s="30"/>
    </row>
    <row r="561" spans="3:14" s="16" customFormat="1" x14ac:dyDescent="0.3">
      <c r="C561"/>
      <c r="D561" s="30"/>
      <c r="E561" s="31"/>
      <c r="F561" s="30"/>
      <c r="G561" s="31"/>
      <c r="H561" s="30"/>
      <c r="I561" s="31"/>
      <c r="J561" s="31"/>
      <c r="K561" s="30"/>
      <c r="L561" s="31"/>
      <c r="M561" s="30"/>
      <c r="N561" s="30"/>
    </row>
    <row r="562" spans="3:14" s="16" customFormat="1" x14ac:dyDescent="0.3">
      <c r="C562"/>
      <c r="D562" s="30"/>
      <c r="E562" s="31"/>
      <c r="F562" s="30"/>
      <c r="G562" s="31"/>
      <c r="H562" s="30"/>
      <c r="I562" s="31"/>
      <c r="J562" s="31"/>
      <c r="K562" s="30"/>
      <c r="L562" s="31"/>
      <c r="M562" s="30"/>
      <c r="N562" s="30"/>
    </row>
    <row r="563" spans="3:14" s="16" customFormat="1" x14ac:dyDescent="0.3">
      <c r="C563"/>
      <c r="D563" s="30"/>
      <c r="E563" s="31"/>
      <c r="F563" s="30"/>
      <c r="G563" s="31"/>
      <c r="H563" s="30"/>
      <c r="I563" s="31"/>
      <c r="J563" s="31"/>
      <c r="K563" s="30"/>
      <c r="L563" s="31"/>
      <c r="M563" s="30"/>
      <c r="N563" s="30"/>
    </row>
    <row r="564" spans="3:14" s="16" customFormat="1" x14ac:dyDescent="0.3">
      <c r="C564"/>
      <c r="D564" s="30"/>
      <c r="E564" s="31"/>
      <c r="F564" s="30"/>
      <c r="G564" s="31"/>
      <c r="H564" s="30"/>
      <c r="I564" s="31"/>
      <c r="J564" s="31"/>
      <c r="K564" s="30"/>
      <c r="L564" s="31"/>
      <c r="M564" s="30"/>
      <c r="N564" s="30"/>
    </row>
    <row r="565" spans="3:14" s="16" customFormat="1" x14ac:dyDescent="0.3">
      <c r="C565"/>
      <c r="D565" s="30"/>
      <c r="E565" s="31"/>
      <c r="F565" s="30"/>
      <c r="G565" s="31"/>
      <c r="H565" s="30"/>
      <c r="I565" s="31"/>
      <c r="J565" s="31"/>
      <c r="K565" s="30"/>
      <c r="L565" s="31"/>
      <c r="M565" s="30"/>
      <c r="N565" s="30"/>
    </row>
    <row r="566" spans="3:14" s="16" customFormat="1" x14ac:dyDescent="0.3">
      <c r="C566"/>
      <c r="D566" s="30"/>
      <c r="E566" s="31"/>
      <c r="F566" s="30"/>
      <c r="G566" s="31"/>
      <c r="H566" s="30"/>
      <c r="I566" s="31"/>
      <c r="J566" s="31"/>
      <c r="K566" s="30"/>
      <c r="L566" s="31"/>
      <c r="M566" s="30"/>
      <c r="N566" s="30"/>
    </row>
    <row r="567" spans="3:14" s="16" customFormat="1" x14ac:dyDescent="0.3">
      <c r="C567"/>
      <c r="D567" s="30"/>
      <c r="E567" s="31"/>
      <c r="F567" s="30"/>
      <c r="G567" s="31"/>
      <c r="H567" s="30"/>
      <c r="I567" s="31"/>
      <c r="J567" s="31"/>
      <c r="K567" s="30"/>
      <c r="L567" s="31"/>
      <c r="M567" s="30"/>
      <c r="N567" s="30"/>
    </row>
    <row r="568" spans="3:14" s="16" customFormat="1" x14ac:dyDescent="0.3">
      <c r="C568"/>
      <c r="D568" s="30"/>
      <c r="E568" s="31"/>
      <c r="F568" s="30"/>
      <c r="G568" s="31"/>
      <c r="H568" s="30"/>
      <c r="I568" s="31"/>
      <c r="J568" s="31"/>
      <c r="K568" s="30"/>
      <c r="L568" s="31"/>
      <c r="M568" s="30"/>
      <c r="N568" s="30"/>
    </row>
    <row r="569" spans="3:14" s="16" customFormat="1" x14ac:dyDescent="0.3">
      <c r="C569"/>
      <c r="D569" s="30"/>
      <c r="E569" s="31"/>
      <c r="F569" s="30"/>
      <c r="G569" s="31"/>
      <c r="H569" s="30"/>
      <c r="I569" s="31"/>
      <c r="J569" s="31"/>
      <c r="K569" s="30"/>
      <c r="L569" s="31"/>
      <c r="M569" s="30"/>
      <c r="N569" s="30"/>
    </row>
    <row r="570" spans="3:14" s="16" customFormat="1" x14ac:dyDescent="0.3">
      <c r="C570"/>
      <c r="D570" s="30"/>
      <c r="E570" s="31"/>
      <c r="F570" s="30"/>
      <c r="G570" s="31"/>
      <c r="H570" s="30"/>
      <c r="I570" s="31"/>
      <c r="J570" s="31"/>
      <c r="K570" s="30"/>
      <c r="L570" s="31"/>
      <c r="M570" s="30"/>
      <c r="N570" s="30"/>
    </row>
    <row r="571" spans="3:14" s="16" customFormat="1" x14ac:dyDescent="0.3">
      <c r="C571"/>
      <c r="D571" s="30"/>
      <c r="E571" s="31"/>
      <c r="F571" s="30"/>
      <c r="G571" s="31"/>
      <c r="H571" s="30"/>
      <c r="I571" s="31"/>
      <c r="J571" s="31"/>
      <c r="K571" s="30"/>
      <c r="L571" s="31"/>
      <c r="M571" s="30"/>
      <c r="N571" s="30"/>
    </row>
    <row r="572" spans="3:14" s="16" customFormat="1" x14ac:dyDescent="0.3">
      <c r="C572"/>
      <c r="D572" s="30"/>
      <c r="E572" s="31"/>
      <c r="F572" s="30"/>
      <c r="G572" s="31"/>
      <c r="H572" s="30"/>
      <c r="I572" s="31"/>
      <c r="J572" s="31"/>
      <c r="K572" s="30"/>
      <c r="L572" s="31"/>
      <c r="M572" s="30"/>
      <c r="N572" s="30"/>
    </row>
    <row r="573" spans="3:14" s="16" customFormat="1" x14ac:dyDescent="0.3">
      <c r="C573"/>
      <c r="D573" s="30"/>
      <c r="E573" s="31"/>
      <c r="F573" s="30"/>
      <c r="G573" s="31"/>
      <c r="H573" s="30"/>
      <c r="I573" s="31"/>
      <c r="J573" s="31"/>
      <c r="K573" s="30"/>
      <c r="L573" s="31"/>
      <c r="M573" s="30"/>
      <c r="N573" s="30"/>
    </row>
    <row r="574" spans="3:14" s="16" customFormat="1" x14ac:dyDescent="0.3">
      <c r="C574"/>
      <c r="D574" s="30"/>
      <c r="E574" s="31"/>
      <c r="F574" s="30"/>
      <c r="G574" s="31"/>
      <c r="H574" s="30"/>
      <c r="I574" s="31"/>
      <c r="J574" s="31"/>
      <c r="K574" s="30"/>
      <c r="L574" s="31"/>
      <c r="M574" s="30"/>
      <c r="N574" s="30"/>
    </row>
    <row r="575" spans="3:14" s="16" customFormat="1" x14ac:dyDescent="0.3">
      <c r="C575"/>
      <c r="D575" s="30"/>
      <c r="E575" s="31"/>
      <c r="F575" s="30"/>
      <c r="G575" s="31"/>
      <c r="H575" s="30"/>
      <c r="I575" s="31"/>
      <c r="J575" s="31"/>
      <c r="K575" s="30"/>
      <c r="L575" s="31"/>
      <c r="M575" s="30"/>
      <c r="N575" s="30"/>
    </row>
    <row r="576" spans="3:14" s="16" customFormat="1" x14ac:dyDescent="0.3">
      <c r="C576"/>
      <c r="D576" s="30"/>
      <c r="E576" s="31"/>
      <c r="F576" s="30"/>
      <c r="G576" s="31"/>
      <c r="H576" s="30"/>
      <c r="I576" s="31"/>
      <c r="J576" s="31"/>
      <c r="K576" s="30"/>
      <c r="L576" s="31"/>
      <c r="M576" s="30"/>
      <c r="N576" s="30"/>
    </row>
    <row r="577" spans="3:14" s="16" customFormat="1" x14ac:dyDescent="0.3">
      <c r="C577"/>
      <c r="D577" s="30"/>
      <c r="E577" s="31"/>
      <c r="F577" s="30"/>
      <c r="G577" s="31"/>
      <c r="H577" s="30"/>
      <c r="I577" s="31"/>
      <c r="J577" s="31"/>
      <c r="K577" s="30"/>
      <c r="L577" s="31"/>
      <c r="M577" s="30"/>
      <c r="N577" s="30"/>
    </row>
    <row r="578" spans="3:14" s="16" customFormat="1" x14ac:dyDescent="0.3">
      <c r="C578"/>
      <c r="D578" s="30"/>
      <c r="E578" s="31"/>
      <c r="F578" s="30"/>
      <c r="G578" s="31"/>
      <c r="H578" s="30"/>
      <c r="I578" s="31"/>
      <c r="J578" s="31"/>
      <c r="K578" s="30"/>
      <c r="L578" s="31"/>
      <c r="M578" s="30"/>
      <c r="N578" s="30"/>
    </row>
    <row r="579" spans="3:14" s="16" customFormat="1" x14ac:dyDescent="0.3">
      <c r="C579"/>
      <c r="D579" s="30"/>
      <c r="E579" s="31"/>
      <c r="F579" s="30"/>
      <c r="G579" s="31"/>
      <c r="H579" s="30"/>
      <c r="I579" s="31"/>
      <c r="J579" s="31"/>
      <c r="K579" s="30"/>
      <c r="L579" s="31"/>
      <c r="M579" s="30"/>
      <c r="N579" s="30"/>
    </row>
    <row r="580" spans="3:14" s="16" customFormat="1" x14ac:dyDescent="0.3">
      <c r="C580"/>
      <c r="D580" s="30"/>
      <c r="E580" s="31"/>
      <c r="F580" s="30"/>
      <c r="G580" s="31"/>
      <c r="H580" s="30"/>
      <c r="I580" s="31"/>
      <c r="J580" s="31"/>
      <c r="K580" s="30"/>
      <c r="L580" s="31"/>
      <c r="M580" s="30"/>
      <c r="N580" s="30"/>
    </row>
    <row r="581" spans="3:14" s="16" customFormat="1" x14ac:dyDescent="0.3">
      <c r="C581"/>
      <c r="D581" s="30"/>
      <c r="E581" s="31"/>
      <c r="F581" s="30"/>
      <c r="G581" s="31"/>
      <c r="H581" s="30"/>
      <c r="I581" s="31"/>
      <c r="J581" s="31"/>
      <c r="K581" s="30"/>
      <c r="L581" s="31"/>
      <c r="M581" s="30"/>
      <c r="N581" s="30"/>
    </row>
    <row r="582" spans="3:14" s="16" customFormat="1" x14ac:dyDescent="0.3">
      <c r="C582"/>
      <c r="D582" s="30"/>
      <c r="E582" s="31"/>
      <c r="F582" s="30"/>
      <c r="G582" s="31"/>
      <c r="H582" s="30"/>
      <c r="I582" s="31"/>
      <c r="J582" s="31"/>
      <c r="K582" s="30"/>
      <c r="L582" s="31"/>
      <c r="M582" s="30"/>
      <c r="N582" s="30"/>
    </row>
    <row r="583" spans="3:14" s="16" customFormat="1" x14ac:dyDescent="0.3">
      <c r="C583"/>
      <c r="D583" s="30"/>
      <c r="E583" s="31"/>
      <c r="F583" s="30"/>
      <c r="G583" s="31"/>
      <c r="H583" s="30"/>
      <c r="I583" s="31"/>
      <c r="J583" s="31"/>
      <c r="K583" s="30"/>
      <c r="L583" s="31"/>
      <c r="M583" s="30"/>
      <c r="N583" s="30"/>
    </row>
    <row r="584" spans="3:14" s="16" customFormat="1" x14ac:dyDescent="0.3">
      <c r="C584"/>
      <c r="D584" s="30"/>
      <c r="E584" s="31"/>
      <c r="F584" s="30"/>
      <c r="G584" s="31"/>
      <c r="H584" s="30"/>
      <c r="I584" s="31"/>
      <c r="J584" s="31"/>
      <c r="K584" s="30"/>
      <c r="L584" s="31"/>
      <c r="M584" s="30"/>
      <c r="N584" s="30"/>
    </row>
    <row r="585" spans="3:14" s="16" customFormat="1" x14ac:dyDescent="0.3">
      <c r="C585"/>
      <c r="D585" s="30"/>
      <c r="E585" s="31"/>
      <c r="F585" s="30"/>
      <c r="G585" s="31"/>
      <c r="H585" s="30"/>
      <c r="I585" s="31"/>
      <c r="J585" s="31"/>
      <c r="K585" s="30"/>
      <c r="L585" s="31"/>
      <c r="M585" s="30"/>
      <c r="N585" s="30"/>
    </row>
    <row r="586" spans="3:14" s="16" customFormat="1" x14ac:dyDescent="0.3">
      <c r="C586"/>
      <c r="D586" s="30"/>
      <c r="E586" s="31"/>
      <c r="F586" s="30"/>
      <c r="G586" s="31"/>
      <c r="H586" s="30"/>
      <c r="I586" s="31"/>
      <c r="J586" s="31"/>
      <c r="K586" s="30"/>
      <c r="L586" s="31"/>
      <c r="M586" s="30"/>
      <c r="N586" s="30"/>
    </row>
    <row r="587" spans="3:14" s="16" customFormat="1" x14ac:dyDescent="0.3">
      <c r="C587"/>
      <c r="D587" s="30"/>
      <c r="E587" s="31"/>
      <c r="F587" s="30"/>
      <c r="G587" s="31"/>
      <c r="H587" s="30"/>
      <c r="I587" s="31"/>
      <c r="J587" s="31"/>
      <c r="K587" s="30"/>
      <c r="L587" s="31"/>
      <c r="M587" s="30"/>
      <c r="N587" s="30"/>
    </row>
    <row r="588" spans="3:14" s="16" customFormat="1" x14ac:dyDescent="0.3">
      <c r="C588"/>
      <c r="D588" s="30"/>
      <c r="E588" s="31"/>
      <c r="F588" s="30"/>
      <c r="G588" s="31"/>
      <c r="H588" s="30"/>
      <c r="I588" s="31"/>
      <c r="J588" s="31"/>
      <c r="K588" s="30"/>
      <c r="L588" s="31"/>
      <c r="M588" s="30"/>
      <c r="N588" s="30"/>
    </row>
    <row r="589" spans="3:14" s="16" customFormat="1" x14ac:dyDescent="0.3">
      <c r="C589"/>
      <c r="D589" s="30"/>
      <c r="E589" s="31"/>
      <c r="F589" s="30"/>
      <c r="G589" s="31"/>
      <c r="H589" s="30"/>
      <c r="I589" s="31"/>
      <c r="J589" s="31"/>
      <c r="K589" s="30"/>
      <c r="L589" s="31"/>
      <c r="M589" s="30"/>
      <c r="N589" s="30"/>
    </row>
    <row r="590" spans="3:14" s="16" customFormat="1" x14ac:dyDescent="0.3">
      <c r="C590"/>
      <c r="D590" s="30"/>
      <c r="E590" s="31"/>
      <c r="F590" s="30"/>
      <c r="G590" s="31"/>
      <c r="H590" s="30"/>
      <c r="I590" s="31"/>
      <c r="J590" s="31"/>
      <c r="K590" s="30"/>
      <c r="L590" s="31"/>
      <c r="M590" s="30"/>
      <c r="N590" s="30"/>
    </row>
    <row r="591" spans="3:14" s="16" customFormat="1" x14ac:dyDescent="0.3">
      <c r="C591"/>
      <c r="D591" s="30"/>
      <c r="E591" s="31"/>
      <c r="F591" s="30"/>
      <c r="G591" s="31"/>
      <c r="H591" s="30"/>
      <c r="I591" s="31"/>
      <c r="J591" s="31"/>
      <c r="K591" s="30"/>
      <c r="L591" s="31"/>
      <c r="M591" s="30"/>
      <c r="N591" s="30"/>
    </row>
    <row r="592" spans="3:14" s="16" customFormat="1" x14ac:dyDescent="0.3">
      <c r="C592"/>
      <c r="D592" s="30"/>
      <c r="E592" s="31"/>
      <c r="F592" s="30"/>
      <c r="G592" s="31"/>
      <c r="H592" s="30"/>
      <c r="I592" s="31"/>
      <c r="J592" s="31"/>
      <c r="K592" s="30"/>
      <c r="L592" s="31"/>
      <c r="M592" s="30"/>
      <c r="N592" s="30"/>
    </row>
    <row r="593" spans="3:14" s="16" customFormat="1" x14ac:dyDescent="0.3">
      <c r="C593"/>
      <c r="D593" s="30"/>
      <c r="E593" s="31"/>
      <c r="F593" s="30"/>
      <c r="G593" s="31"/>
      <c r="H593" s="30"/>
      <c r="I593" s="31"/>
      <c r="J593" s="31"/>
      <c r="K593" s="30"/>
      <c r="L593" s="31"/>
      <c r="M593" s="30"/>
      <c r="N593" s="30"/>
    </row>
    <row r="594" spans="3:14" s="16" customFormat="1" x14ac:dyDescent="0.3">
      <c r="C594"/>
      <c r="D594" s="30"/>
      <c r="E594" s="31"/>
      <c r="F594" s="30"/>
      <c r="G594" s="31"/>
      <c r="H594" s="30"/>
      <c r="I594" s="31"/>
      <c r="J594" s="31"/>
      <c r="K594" s="30"/>
      <c r="L594" s="31"/>
      <c r="M594" s="30"/>
      <c r="N594" s="30"/>
    </row>
    <row r="595" spans="3:14" s="16" customFormat="1" x14ac:dyDescent="0.3">
      <c r="C595"/>
      <c r="D595" s="30"/>
      <c r="E595" s="31"/>
      <c r="F595" s="30"/>
      <c r="G595" s="31"/>
      <c r="H595" s="30"/>
      <c r="I595" s="31"/>
      <c r="J595" s="31"/>
      <c r="K595" s="30"/>
      <c r="L595" s="31"/>
      <c r="M595" s="30"/>
      <c r="N595" s="30"/>
    </row>
    <row r="596" spans="3:14" s="16" customFormat="1" x14ac:dyDescent="0.3">
      <c r="C596"/>
      <c r="D596" s="30"/>
      <c r="E596" s="31"/>
      <c r="F596" s="30"/>
      <c r="G596" s="31"/>
      <c r="H596" s="30"/>
      <c r="I596" s="31"/>
      <c r="J596" s="31"/>
      <c r="K596" s="30"/>
      <c r="L596" s="31"/>
      <c r="M596" s="30"/>
      <c r="N596" s="30"/>
    </row>
    <row r="597" spans="3:14" s="16" customFormat="1" x14ac:dyDescent="0.3">
      <c r="C597"/>
      <c r="D597" s="30"/>
      <c r="E597" s="31"/>
      <c r="F597" s="30"/>
      <c r="G597" s="31"/>
      <c r="H597" s="30"/>
      <c r="I597" s="31"/>
      <c r="J597" s="31"/>
      <c r="K597" s="30"/>
      <c r="L597" s="31"/>
      <c r="M597" s="30"/>
      <c r="N597" s="30"/>
    </row>
    <row r="598" spans="3:14" s="16" customFormat="1" x14ac:dyDescent="0.3">
      <c r="C598"/>
      <c r="D598" s="30"/>
      <c r="E598" s="31"/>
      <c r="F598" s="30"/>
      <c r="G598" s="31"/>
      <c r="H598" s="30"/>
      <c r="I598" s="31"/>
      <c r="J598" s="31"/>
      <c r="K598" s="30"/>
      <c r="L598" s="31"/>
      <c r="M598" s="30"/>
      <c r="N598" s="30"/>
    </row>
    <row r="599" spans="3:14" s="16" customFormat="1" x14ac:dyDescent="0.3">
      <c r="C599"/>
      <c r="D599" s="30"/>
      <c r="E599" s="31"/>
      <c r="F599" s="30"/>
      <c r="G599" s="31"/>
      <c r="H599" s="30"/>
      <c r="I599" s="31"/>
      <c r="J599" s="31"/>
      <c r="K599" s="30"/>
      <c r="L599" s="31"/>
      <c r="M599" s="30"/>
      <c r="N599" s="30"/>
    </row>
    <row r="600" spans="3:14" s="16" customFormat="1" x14ac:dyDescent="0.3">
      <c r="C600"/>
      <c r="D600" s="30"/>
      <c r="E600" s="31"/>
      <c r="F600" s="30"/>
      <c r="G600" s="31"/>
      <c r="H600" s="30"/>
      <c r="I600" s="31"/>
      <c r="J600" s="31"/>
      <c r="K600" s="30"/>
      <c r="L600" s="31"/>
      <c r="M600" s="30"/>
      <c r="N600" s="30"/>
    </row>
    <row r="601" spans="3:14" s="16" customFormat="1" x14ac:dyDescent="0.3">
      <c r="C601"/>
      <c r="D601" s="30"/>
      <c r="E601" s="31"/>
      <c r="F601" s="30"/>
      <c r="G601" s="31"/>
      <c r="H601" s="30"/>
      <c r="I601" s="31"/>
      <c r="J601" s="31"/>
      <c r="K601" s="30"/>
      <c r="L601" s="31"/>
      <c r="M601" s="30"/>
      <c r="N601" s="30"/>
    </row>
    <row r="602" spans="3:14" s="16" customFormat="1" x14ac:dyDescent="0.3">
      <c r="C602"/>
      <c r="D602" s="30"/>
      <c r="E602" s="31"/>
      <c r="F602" s="30"/>
      <c r="G602" s="31"/>
      <c r="H602" s="30"/>
      <c r="I602" s="31"/>
      <c r="J602" s="31"/>
      <c r="K602" s="30"/>
      <c r="L602" s="31"/>
      <c r="M602" s="30"/>
      <c r="N602" s="30"/>
    </row>
    <row r="603" spans="3:14" s="16" customFormat="1" x14ac:dyDescent="0.3">
      <c r="C603"/>
      <c r="D603" s="30"/>
      <c r="E603" s="31"/>
      <c r="F603" s="30"/>
      <c r="G603" s="31"/>
      <c r="H603" s="30"/>
      <c r="I603" s="31"/>
      <c r="J603" s="31"/>
      <c r="K603" s="30"/>
      <c r="L603" s="31"/>
      <c r="M603" s="30"/>
      <c r="N603" s="30"/>
    </row>
    <row r="604" spans="3:14" s="16" customFormat="1" x14ac:dyDescent="0.3">
      <c r="C604"/>
      <c r="D604" s="30"/>
      <c r="E604" s="31"/>
      <c r="F604" s="30"/>
      <c r="G604" s="31"/>
      <c r="H604" s="30"/>
      <c r="I604" s="31"/>
      <c r="J604" s="31"/>
      <c r="K604" s="30"/>
      <c r="L604" s="31"/>
      <c r="M604" s="30"/>
      <c r="N604" s="30"/>
    </row>
    <row r="605" spans="3:14" s="16" customFormat="1" x14ac:dyDescent="0.3">
      <c r="C605"/>
      <c r="D605" s="30"/>
      <c r="E605" s="31"/>
      <c r="F605" s="30"/>
      <c r="G605" s="31"/>
      <c r="H605" s="30"/>
      <c r="I605" s="31"/>
      <c r="J605" s="31"/>
      <c r="K605" s="30"/>
      <c r="L605" s="31"/>
      <c r="M605" s="30"/>
      <c r="N605" s="30"/>
    </row>
    <row r="606" spans="3:14" s="16" customFormat="1" x14ac:dyDescent="0.3">
      <c r="C606"/>
      <c r="D606" s="30"/>
      <c r="E606" s="31"/>
      <c r="F606" s="30"/>
      <c r="G606" s="31"/>
      <c r="H606" s="30"/>
      <c r="I606" s="31"/>
      <c r="J606" s="31"/>
      <c r="K606" s="30"/>
      <c r="L606" s="31"/>
      <c r="M606" s="30"/>
      <c r="N606" s="30"/>
    </row>
    <row r="607" spans="3:14" s="16" customFormat="1" x14ac:dyDescent="0.3">
      <c r="C607"/>
      <c r="D607" s="30"/>
      <c r="E607" s="31"/>
      <c r="F607" s="30"/>
      <c r="G607" s="31"/>
      <c r="H607" s="30"/>
      <c r="I607" s="31"/>
      <c r="J607" s="31"/>
      <c r="K607" s="30"/>
      <c r="L607" s="31"/>
      <c r="M607" s="30"/>
      <c r="N607" s="30"/>
    </row>
    <row r="608" spans="3:14" s="16" customFormat="1" x14ac:dyDescent="0.3">
      <c r="C608"/>
      <c r="D608" s="30"/>
      <c r="E608" s="31"/>
      <c r="F608" s="30"/>
      <c r="G608" s="31"/>
      <c r="H608" s="30"/>
      <c r="I608" s="31"/>
      <c r="J608" s="31"/>
      <c r="K608" s="30"/>
      <c r="L608" s="31"/>
      <c r="M608" s="30"/>
      <c r="N608" s="30"/>
    </row>
    <row r="609" spans="3:14" s="16" customFormat="1" x14ac:dyDescent="0.3">
      <c r="C609"/>
      <c r="D609" s="30"/>
      <c r="E609" s="31"/>
      <c r="F609" s="30"/>
      <c r="G609" s="31"/>
      <c r="H609" s="30"/>
      <c r="I609" s="31"/>
      <c r="J609" s="31"/>
      <c r="K609" s="30"/>
      <c r="L609" s="31"/>
      <c r="M609" s="30"/>
      <c r="N609" s="30"/>
    </row>
    <row r="610" spans="3:14" s="16" customFormat="1" x14ac:dyDescent="0.3">
      <c r="C610"/>
      <c r="D610" s="30"/>
      <c r="E610" s="31"/>
      <c r="F610" s="30"/>
      <c r="G610" s="31"/>
      <c r="H610" s="30"/>
      <c r="I610" s="31"/>
      <c r="J610" s="31"/>
      <c r="K610" s="30"/>
      <c r="L610" s="31"/>
      <c r="M610" s="30"/>
      <c r="N610" s="30"/>
    </row>
    <row r="611" spans="3:14" s="16" customFormat="1" x14ac:dyDescent="0.3">
      <c r="C611"/>
      <c r="D611" s="30"/>
      <c r="E611" s="31"/>
      <c r="F611" s="30"/>
      <c r="G611" s="31"/>
      <c r="H611" s="30"/>
      <c r="I611" s="31"/>
      <c r="J611" s="31"/>
      <c r="K611" s="30"/>
      <c r="L611" s="31"/>
      <c r="M611" s="30"/>
      <c r="N611" s="30"/>
    </row>
    <row r="612" spans="3:14" s="16" customFormat="1" x14ac:dyDescent="0.3">
      <c r="C612"/>
      <c r="D612" s="30"/>
      <c r="E612" s="31"/>
      <c r="F612" s="30"/>
      <c r="G612" s="31"/>
      <c r="H612" s="30"/>
      <c r="I612" s="31"/>
      <c r="J612" s="31"/>
      <c r="K612" s="30"/>
      <c r="L612" s="31"/>
      <c r="M612" s="30"/>
      <c r="N612" s="30"/>
    </row>
    <row r="613" spans="3:14" s="16" customFormat="1" x14ac:dyDescent="0.3">
      <c r="C613"/>
      <c r="D613" s="30"/>
      <c r="E613" s="31"/>
      <c r="F613" s="30"/>
      <c r="G613" s="31"/>
      <c r="H613" s="30"/>
      <c r="I613" s="31"/>
      <c r="J613" s="31"/>
      <c r="K613" s="30"/>
      <c r="L613" s="31"/>
      <c r="M613" s="30"/>
      <c r="N613" s="30"/>
    </row>
    <row r="614" spans="3:14" s="16" customFormat="1" x14ac:dyDescent="0.3">
      <c r="C614"/>
      <c r="D614" s="30"/>
      <c r="E614" s="31"/>
      <c r="F614" s="30"/>
      <c r="G614" s="31"/>
      <c r="H614" s="30"/>
      <c r="I614" s="31"/>
      <c r="J614" s="31"/>
      <c r="K614" s="30"/>
      <c r="L614" s="31"/>
      <c r="M614" s="30"/>
      <c r="N614" s="30"/>
    </row>
    <row r="615" spans="3:14" s="16" customFormat="1" x14ac:dyDescent="0.3">
      <c r="C615"/>
      <c r="D615" s="30"/>
      <c r="E615" s="31"/>
      <c r="F615" s="30"/>
      <c r="G615" s="31"/>
      <c r="H615" s="30"/>
      <c r="I615" s="31"/>
      <c r="J615" s="31"/>
      <c r="K615" s="30"/>
      <c r="L615" s="31"/>
      <c r="M615" s="30"/>
      <c r="N615" s="30"/>
    </row>
    <row r="616" spans="3:14" s="16" customFormat="1" x14ac:dyDescent="0.3">
      <c r="C616"/>
      <c r="D616" s="30"/>
      <c r="E616" s="31"/>
      <c r="F616" s="30"/>
      <c r="G616" s="31"/>
      <c r="H616" s="30"/>
      <c r="I616" s="31"/>
      <c r="J616" s="31"/>
      <c r="K616" s="30"/>
      <c r="L616" s="31"/>
      <c r="M616" s="30"/>
      <c r="N616" s="30"/>
    </row>
    <row r="617" spans="3:14" s="16" customFormat="1" x14ac:dyDescent="0.3">
      <c r="C617"/>
      <c r="D617" s="30"/>
      <c r="E617" s="31"/>
      <c r="F617" s="30"/>
      <c r="G617" s="31"/>
      <c r="H617" s="30"/>
      <c r="I617" s="31"/>
      <c r="J617" s="31"/>
      <c r="K617" s="30"/>
      <c r="L617" s="31"/>
      <c r="M617" s="30"/>
      <c r="N617" s="30"/>
    </row>
    <row r="618" spans="3:14" s="16" customFormat="1" x14ac:dyDescent="0.3">
      <c r="C618"/>
      <c r="D618" s="30"/>
      <c r="E618" s="31"/>
      <c r="F618" s="30"/>
      <c r="G618" s="31"/>
      <c r="H618" s="30"/>
      <c r="I618" s="31"/>
      <c r="J618" s="31"/>
      <c r="K618" s="30"/>
      <c r="L618" s="31"/>
      <c r="M618" s="30"/>
      <c r="N618" s="30"/>
    </row>
    <row r="619" spans="3:14" s="16" customFormat="1" x14ac:dyDescent="0.3">
      <c r="C619"/>
      <c r="D619" s="30"/>
      <c r="E619" s="31"/>
      <c r="F619" s="30"/>
      <c r="G619" s="31"/>
      <c r="H619" s="30"/>
      <c r="I619" s="31"/>
      <c r="J619" s="31"/>
      <c r="K619" s="30"/>
      <c r="L619" s="31"/>
      <c r="M619" s="30"/>
      <c r="N619" s="30"/>
    </row>
    <row r="620" spans="3:14" s="16" customFormat="1" x14ac:dyDescent="0.3">
      <c r="C620"/>
      <c r="D620" s="30"/>
      <c r="E620" s="31"/>
      <c r="F620" s="30"/>
      <c r="G620" s="31"/>
      <c r="H620" s="30"/>
      <c r="I620" s="31"/>
      <c r="J620" s="31"/>
      <c r="K620" s="30"/>
      <c r="L620" s="31"/>
      <c r="M620" s="30"/>
      <c r="N620" s="30"/>
    </row>
    <row r="621" spans="3:14" s="16" customFormat="1" x14ac:dyDescent="0.3">
      <c r="C621"/>
      <c r="D621" s="30"/>
      <c r="E621" s="31"/>
      <c r="F621" s="30"/>
      <c r="G621" s="31"/>
      <c r="H621" s="30"/>
      <c r="I621" s="31"/>
      <c r="J621" s="31"/>
      <c r="K621" s="30"/>
      <c r="L621" s="31"/>
      <c r="M621" s="30"/>
      <c r="N621" s="30"/>
    </row>
    <row r="622" spans="3:14" s="16" customFormat="1" x14ac:dyDescent="0.3">
      <c r="C622"/>
      <c r="D622" s="30"/>
      <c r="E622" s="31"/>
      <c r="F622" s="30"/>
      <c r="G622" s="31"/>
      <c r="H622" s="30"/>
      <c r="I622" s="31"/>
      <c r="J622" s="31"/>
      <c r="K622" s="30"/>
      <c r="L622" s="31"/>
      <c r="M622" s="30"/>
      <c r="N622" s="30"/>
    </row>
    <row r="623" spans="3:14" s="16" customFormat="1" x14ac:dyDescent="0.3">
      <c r="C623"/>
      <c r="D623" s="30"/>
      <c r="E623" s="31"/>
      <c r="F623" s="30"/>
      <c r="G623" s="31"/>
      <c r="H623" s="30"/>
      <c r="I623" s="31"/>
      <c r="J623" s="31"/>
      <c r="K623" s="30"/>
      <c r="L623" s="31"/>
      <c r="M623" s="30"/>
      <c r="N623" s="30"/>
    </row>
    <row r="624" spans="3:14" s="16" customFormat="1" x14ac:dyDescent="0.3">
      <c r="C624"/>
      <c r="D624" s="30"/>
      <c r="E624" s="31"/>
      <c r="F624" s="30"/>
      <c r="G624" s="31"/>
      <c r="H624" s="30"/>
      <c r="I624" s="31"/>
      <c r="J624" s="31"/>
      <c r="K624" s="30"/>
      <c r="L624" s="31"/>
      <c r="M624" s="30"/>
      <c r="N624" s="30"/>
    </row>
    <row r="625" spans="3:14" s="16" customFormat="1" x14ac:dyDescent="0.3">
      <c r="C625"/>
      <c r="D625" s="30"/>
      <c r="E625" s="31"/>
      <c r="F625" s="30"/>
      <c r="G625" s="31"/>
      <c r="H625" s="30"/>
      <c r="I625" s="31"/>
      <c r="J625" s="31"/>
      <c r="K625" s="30"/>
      <c r="L625" s="31"/>
      <c r="M625" s="30"/>
      <c r="N625" s="30"/>
    </row>
    <row r="626" spans="3:14" s="16" customFormat="1" x14ac:dyDescent="0.3">
      <c r="C626"/>
      <c r="D626" s="30"/>
      <c r="E626" s="31"/>
      <c r="F626" s="30"/>
      <c r="G626" s="31"/>
      <c r="H626" s="30"/>
      <c r="I626" s="31"/>
      <c r="J626" s="31"/>
      <c r="K626" s="30"/>
      <c r="L626" s="31"/>
      <c r="M626" s="30"/>
      <c r="N626" s="30"/>
    </row>
    <row r="627" spans="3:14" s="16" customFormat="1" x14ac:dyDescent="0.3">
      <c r="C627"/>
      <c r="D627" s="30"/>
      <c r="E627" s="31"/>
      <c r="F627" s="30"/>
      <c r="G627" s="31"/>
      <c r="H627" s="30"/>
      <c r="I627" s="31"/>
      <c r="J627" s="31"/>
      <c r="K627" s="30"/>
      <c r="L627" s="31"/>
      <c r="M627" s="30"/>
      <c r="N627" s="30"/>
    </row>
    <row r="628" spans="3:14" s="16" customFormat="1" x14ac:dyDescent="0.3">
      <c r="C628"/>
      <c r="D628" s="30"/>
      <c r="E628" s="31"/>
      <c r="F628" s="30"/>
      <c r="G628" s="31"/>
      <c r="H628" s="30"/>
      <c r="I628" s="31"/>
      <c r="J628" s="31"/>
      <c r="K628" s="30"/>
      <c r="L628" s="31"/>
      <c r="M628" s="30"/>
      <c r="N628" s="30"/>
    </row>
    <row r="629" spans="3:14" s="16" customFormat="1" x14ac:dyDescent="0.3">
      <c r="C629"/>
      <c r="D629" s="30"/>
      <c r="E629" s="31"/>
      <c r="F629" s="30"/>
      <c r="G629" s="31"/>
      <c r="H629" s="30"/>
      <c r="I629" s="31"/>
      <c r="J629" s="31"/>
      <c r="K629" s="30"/>
      <c r="L629" s="31"/>
      <c r="M629" s="30"/>
      <c r="N629" s="30"/>
    </row>
    <row r="630" spans="3:14" s="16" customFormat="1" x14ac:dyDescent="0.3">
      <c r="C630"/>
      <c r="D630" s="30"/>
      <c r="E630" s="31"/>
      <c r="F630" s="30"/>
      <c r="G630" s="31"/>
      <c r="H630" s="30"/>
      <c r="I630" s="31"/>
      <c r="J630" s="31"/>
      <c r="K630" s="30"/>
      <c r="L630" s="31"/>
      <c r="M630" s="30"/>
      <c r="N630" s="30"/>
    </row>
    <row r="631" spans="3:14" s="16" customFormat="1" x14ac:dyDescent="0.3">
      <c r="C631"/>
      <c r="D631" s="30"/>
      <c r="E631" s="31"/>
      <c r="F631" s="30"/>
      <c r="G631" s="31"/>
      <c r="H631" s="30"/>
      <c r="I631" s="31"/>
      <c r="J631" s="31"/>
      <c r="K631" s="30"/>
      <c r="L631" s="31"/>
      <c r="M631" s="30"/>
      <c r="N631" s="30"/>
    </row>
    <row r="632" spans="3:14" s="16" customFormat="1" x14ac:dyDescent="0.3">
      <c r="C632"/>
      <c r="D632" s="30"/>
      <c r="E632" s="31"/>
      <c r="F632" s="30"/>
      <c r="G632" s="31"/>
      <c r="H632" s="30"/>
      <c r="I632" s="31"/>
      <c r="J632" s="31"/>
      <c r="K632" s="30"/>
      <c r="L632" s="31"/>
      <c r="M632" s="30"/>
      <c r="N632" s="30"/>
    </row>
    <row r="633" spans="3:14" s="16" customFormat="1" x14ac:dyDescent="0.3">
      <c r="C633"/>
      <c r="D633" s="30"/>
      <c r="E633" s="31"/>
      <c r="F633" s="30"/>
      <c r="G633" s="31"/>
      <c r="H633" s="30"/>
      <c r="I633" s="31"/>
      <c r="J633" s="31"/>
      <c r="K633" s="30"/>
      <c r="L633" s="31"/>
      <c r="M633" s="30"/>
      <c r="N633" s="30"/>
    </row>
    <row r="634" spans="3:14" s="16" customFormat="1" x14ac:dyDescent="0.3">
      <c r="C634"/>
      <c r="D634" s="30"/>
      <c r="E634" s="31"/>
      <c r="F634" s="30"/>
      <c r="G634" s="31"/>
      <c r="H634" s="30"/>
      <c r="I634" s="31"/>
      <c r="J634" s="31"/>
      <c r="K634" s="30"/>
      <c r="L634" s="31"/>
      <c r="M634" s="30"/>
      <c r="N634" s="30"/>
    </row>
    <row r="635" spans="3:14" s="16" customFormat="1" x14ac:dyDescent="0.3">
      <c r="C635"/>
      <c r="D635" s="30"/>
      <c r="E635" s="31"/>
      <c r="F635" s="30"/>
      <c r="G635" s="31"/>
      <c r="H635" s="30"/>
      <c r="I635" s="31"/>
      <c r="J635" s="31"/>
      <c r="K635" s="30"/>
      <c r="L635" s="31"/>
      <c r="M635" s="30"/>
      <c r="N635" s="30"/>
    </row>
    <row r="636" spans="3:14" s="16" customFormat="1" x14ac:dyDescent="0.3">
      <c r="C636"/>
      <c r="D636" s="30"/>
      <c r="E636" s="31"/>
      <c r="F636" s="30"/>
      <c r="G636" s="31"/>
      <c r="H636" s="30"/>
      <c r="I636" s="31"/>
      <c r="J636" s="31"/>
      <c r="K636" s="30"/>
      <c r="L636" s="31"/>
      <c r="M636" s="30"/>
      <c r="N636" s="30"/>
    </row>
    <row r="637" spans="3:14" s="16" customFormat="1" x14ac:dyDescent="0.3">
      <c r="C637"/>
      <c r="D637" s="30"/>
      <c r="E637" s="31"/>
      <c r="F637" s="30"/>
      <c r="G637" s="31"/>
      <c r="H637" s="30"/>
      <c r="I637" s="31"/>
      <c r="J637" s="31"/>
      <c r="K637" s="30"/>
      <c r="L637" s="31"/>
      <c r="M637" s="30"/>
      <c r="N637" s="30"/>
    </row>
    <row r="638" spans="3:14" s="16" customFormat="1" x14ac:dyDescent="0.3">
      <c r="C638"/>
      <c r="D638" s="30"/>
      <c r="E638" s="31"/>
      <c r="F638" s="30"/>
      <c r="G638" s="31"/>
      <c r="H638" s="30"/>
      <c r="I638" s="31"/>
      <c r="J638" s="31"/>
      <c r="K638" s="30"/>
      <c r="L638" s="31"/>
      <c r="M638" s="30"/>
      <c r="N638" s="30"/>
    </row>
    <row r="639" spans="3:14" s="16" customFormat="1" x14ac:dyDescent="0.3">
      <c r="C639"/>
      <c r="D639" s="30"/>
      <c r="E639" s="31"/>
      <c r="F639" s="30"/>
      <c r="G639" s="31"/>
      <c r="H639" s="30"/>
      <c r="I639" s="31"/>
      <c r="J639" s="31"/>
      <c r="K639" s="30"/>
      <c r="L639" s="31"/>
      <c r="M639" s="30"/>
      <c r="N639" s="30"/>
    </row>
    <row r="640" spans="3:14" s="16" customFormat="1" x14ac:dyDescent="0.3">
      <c r="C640"/>
      <c r="D640" s="30"/>
      <c r="E640" s="31"/>
      <c r="F640" s="30"/>
      <c r="G640" s="31"/>
      <c r="H640" s="30"/>
      <c r="I640" s="31"/>
      <c r="J640" s="31"/>
      <c r="K640" s="30"/>
      <c r="L640" s="31"/>
      <c r="M640" s="30"/>
      <c r="N640" s="30"/>
    </row>
    <row r="641" spans="3:14" s="16" customFormat="1" x14ac:dyDescent="0.3">
      <c r="C641"/>
      <c r="D641" s="30"/>
      <c r="E641" s="31"/>
      <c r="F641" s="30"/>
      <c r="G641" s="31"/>
      <c r="H641" s="30"/>
      <c r="I641" s="31"/>
      <c r="J641" s="31"/>
      <c r="K641" s="30"/>
      <c r="L641" s="31"/>
      <c r="M641" s="30"/>
      <c r="N641" s="30"/>
    </row>
    <row r="642" spans="3:14" s="16" customFormat="1" x14ac:dyDescent="0.3">
      <c r="C642"/>
      <c r="D642" s="30"/>
      <c r="E642" s="31"/>
      <c r="F642" s="30"/>
      <c r="G642" s="31"/>
      <c r="H642" s="30"/>
      <c r="I642" s="31"/>
      <c r="J642" s="31"/>
      <c r="K642" s="30"/>
      <c r="L642" s="31"/>
      <c r="M642" s="30"/>
      <c r="N642" s="30"/>
    </row>
    <row r="643" spans="3:14" s="16" customFormat="1" x14ac:dyDescent="0.3">
      <c r="C643"/>
      <c r="D643" s="30"/>
      <c r="E643" s="31"/>
      <c r="F643" s="30"/>
      <c r="G643" s="31"/>
      <c r="H643" s="30"/>
      <c r="I643" s="31"/>
      <c r="J643" s="31"/>
      <c r="K643" s="30"/>
      <c r="L643" s="31"/>
      <c r="M643" s="30"/>
      <c r="N643" s="30"/>
    </row>
    <row r="644" spans="3:14" s="16" customFormat="1" x14ac:dyDescent="0.3">
      <c r="C644"/>
      <c r="D644" s="30"/>
      <c r="E644" s="31"/>
      <c r="F644" s="30"/>
      <c r="G644" s="31"/>
      <c r="H644" s="30"/>
      <c r="I644" s="31"/>
      <c r="J644" s="31"/>
      <c r="K644" s="30"/>
      <c r="L644" s="31"/>
      <c r="M644" s="30"/>
      <c r="N644" s="30"/>
    </row>
    <row r="645" spans="3:14" s="16" customFormat="1" x14ac:dyDescent="0.3">
      <c r="C645"/>
      <c r="D645" s="30"/>
      <c r="E645" s="31"/>
      <c r="F645" s="30"/>
      <c r="G645" s="31"/>
      <c r="H645" s="30"/>
      <c r="I645" s="31"/>
      <c r="J645" s="31"/>
      <c r="K645" s="30"/>
      <c r="L645" s="31"/>
      <c r="M645" s="30"/>
      <c r="N645" s="30"/>
    </row>
    <row r="646" spans="3:14" s="16" customFormat="1" x14ac:dyDescent="0.3">
      <c r="C646"/>
      <c r="D646" s="30"/>
      <c r="E646" s="31"/>
      <c r="F646" s="30"/>
      <c r="G646" s="31"/>
      <c r="H646" s="30"/>
      <c r="I646" s="31"/>
      <c r="J646" s="31"/>
      <c r="K646" s="30"/>
      <c r="L646" s="31"/>
      <c r="M646" s="30"/>
      <c r="N646" s="30"/>
    </row>
    <row r="647" spans="3:14" s="16" customFormat="1" x14ac:dyDescent="0.3">
      <c r="C647"/>
      <c r="D647" s="30"/>
      <c r="E647" s="31"/>
      <c r="F647" s="30"/>
      <c r="G647" s="31"/>
      <c r="H647" s="30"/>
      <c r="I647" s="31"/>
      <c r="J647" s="31"/>
      <c r="K647" s="30"/>
      <c r="L647" s="31"/>
      <c r="M647" s="30"/>
      <c r="N647" s="30"/>
    </row>
    <row r="648" spans="3:14" s="16" customFormat="1" x14ac:dyDescent="0.3">
      <c r="C648"/>
      <c r="D648" s="30"/>
      <c r="E648" s="31"/>
      <c r="F648" s="30"/>
      <c r="G648" s="31"/>
      <c r="H648" s="30"/>
      <c r="I648" s="31"/>
      <c r="J648" s="31"/>
      <c r="K648" s="30"/>
      <c r="L648" s="31"/>
      <c r="M648" s="30"/>
      <c r="N648" s="30"/>
    </row>
    <row r="649" spans="3:14" s="16" customFormat="1" x14ac:dyDescent="0.3">
      <c r="C649"/>
      <c r="D649" s="30"/>
      <c r="E649" s="31"/>
      <c r="F649" s="30"/>
      <c r="G649" s="31"/>
      <c r="H649" s="30"/>
      <c r="I649" s="31"/>
      <c r="J649" s="31"/>
      <c r="K649" s="30"/>
      <c r="L649" s="31"/>
      <c r="M649" s="30"/>
      <c r="N649" s="30"/>
    </row>
    <row r="650" spans="3:14" s="16" customFormat="1" x14ac:dyDescent="0.3">
      <c r="C650"/>
      <c r="D650" s="30"/>
      <c r="E650" s="31"/>
      <c r="F650" s="30"/>
      <c r="G650" s="31"/>
      <c r="H650" s="30"/>
      <c r="I650" s="31"/>
      <c r="J650" s="31"/>
      <c r="K650" s="30"/>
      <c r="L650" s="31"/>
      <c r="M650" s="30"/>
      <c r="N650" s="30"/>
    </row>
    <row r="651" spans="3:14" s="16" customFormat="1" x14ac:dyDescent="0.3">
      <c r="C651"/>
      <c r="D651" s="30"/>
      <c r="E651" s="31"/>
      <c r="F651" s="30"/>
      <c r="G651" s="31"/>
      <c r="H651" s="30"/>
      <c r="I651" s="31"/>
      <c r="J651" s="31"/>
      <c r="K651" s="30"/>
      <c r="L651" s="31"/>
      <c r="M651" s="30"/>
      <c r="N651" s="30"/>
    </row>
    <row r="652" spans="3:14" s="16" customFormat="1" x14ac:dyDescent="0.3">
      <c r="C652"/>
      <c r="D652" s="30"/>
      <c r="E652" s="31"/>
      <c r="F652" s="30"/>
      <c r="G652" s="31"/>
      <c r="H652" s="30"/>
      <c r="I652" s="31"/>
      <c r="J652" s="31"/>
      <c r="K652" s="30"/>
      <c r="L652" s="31"/>
      <c r="M652" s="30"/>
      <c r="N652" s="30"/>
    </row>
    <row r="653" spans="3:14" s="16" customFormat="1" x14ac:dyDescent="0.3">
      <c r="C653"/>
      <c r="D653" s="30"/>
      <c r="E653" s="31"/>
      <c r="F653" s="30"/>
      <c r="G653" s="31"/>
      <c r="H653" s="30"/>
      <c r="I653" s="31"/>
      <c r="J653" s="31"/>
      <c r="K653" s="30"/>
      <c r="L653" s="31"/>
      <c r="M653" s="30"/>
      <c r="N653" s="30"/>
    </row>
    <row r="654" spans="3:14" s="16" customFormat="1" x14ac:dyDescent="0.3">
      <c r="C654"/>
      <c r="D654" s="30"/>
      <c r="E654" s="31"/>
      <c r="F654" s="30"/>
      <c r="G654" s="31"/>
      <c r="H654" s="30"/>
      <c r="I654" s="31"/>
      <c r="J654" s="31"/>
      <c r="K654" s="30"/>
      <c r="L654" s="31"/>
      <c r="M654" s="30"/>
      <c r="N654" s="30"/>
    </row>
    <row r="655" spans="3:14" s="16" customFormat="1" x14ac:dyDescent="0.3">
      <c r="C655"/>
      <c r="D655" s="30"/>
      <c r="E655" s="31"/>
      <c r="F655" s="30"/>
      <c r="G655" s="31"/>
      <c r="H655" s="30"/>
      <c r="I655" s="31"/>
      <c r="J655" s="31"/>
      <c r="K655" s="30"/>
      <c r="L655" s="31"/>
      <c r="M655" s="30"/>
      <c r="N655" s="30"/>
    </row>
    <row r="656" spans="3:14" s="16" customFormat="1" x14ac:dyDescent="0.3">
      <c r="C656"/>
      <c r="D656" s="30"/>
      <c r="E656" s="31"/>
      <c r="F656" s="30"/>
      <c r="G656" s="31"/>
      <c r="H656" s="30"/>
      <c r="I656" s="31"/>
      <c r="J656" s="31"/>
      <c r="K656" s="30"/>
      <c r="L656" s="31"/>
      <c r="M656" s="30"/>
      <c r="N656" s="30"/>
    </row>
    <row r="657" spans="3:14" s="16" customFormat="1" x14ac:dyDescent="0.3">
      <c r="C657"/>
      <c r="D657" s="30"/>
      <c r="E657" s="31"/>
      <c r="F657" s="30"/>
      <c r="G657" s="31"/>
      <c r="H657" s="30"/>
      <c r="I657" s="31"/>
      <c r="J657" s="31"/>
      <c r="K657" s="30"/>
      <c r="L657" s="31"/>
      <c r="M657" s="30"/>
      <c r="N657" s="30"/>
    </row>
    <row r="658" spans="3:14" s="16" customFormat="1" x14ac:dyDescent="0.3">
      <c r="C658"/>
      <c r="D658" s="30"/>
      <c r="E658" s="31"/>
      <c r="F658" s="30"/>
      <c r="G658" s="31"/>
      <c r="H658" s="30"/>
      <c r="I658" s="31"/>
      <c r="J658" s="31"/>
      <c r="K658" s="30"/>
      <c r="L658" s="31"/>
      <c r="M658" s="30"/>
      <c r="N658" s="30"/>
    </row>
    <row r="659" spans="3:14" s="16" customFormat="1" x14ac:dyDescent="0.3">
      <c r="C659"/>
      <c r="D659" s="30"/>
      <c r="E659" s="31"/>
      <c r="F659" s="30"/>
      <c r="G659" s="31"/>
      <c r="H659" s="30"/>
      <c r="I659" s="31"/>
      <c r="J659" s="31"/>
      <c r="K659" s="30"/>
      <c r="L659" s="31"/>
      <c r="M659" s="30"/>
      <c r="N659" s="30"/>
    </row>
    <row r="660" spans="3:14" s="16" customFormat="1" x14ac:dyDescent="0.3">
      <c r="C660"/>
      <c r="D660" s="30"/>
      <c r="E660" s="31"/>
      <c r="F660" s="30"/>
      <c r="G660" s="31"/>
      <c r="H660" s="30"/>
      <c r="I660" s="31"/>
      <c r="J660" s="31"/>
      <c r="K660" s="30"/>
      <c r="L660" s="31"/>
      <c r="M660" s="30"/>
      <c r="N660" s="30"/>
    </row>
    <row r="661" spans="3:14" s="16" customFormat="1" x14ac:dyDescent="0.3">
      <c r="C661"/>
      <c r="D661" s="30"/>
      <c r="E661" s="31"/>
      <c r="F661" s="30"/>
      <c r="G661" s="31"/>
      <c r="H661" s="30"/>
      <c r="I661" s="31"/>
      <c r="J661" s="31"/>
      <c r="K661" s="30"/>
      <c r="L661" s="31"/>
      <c r="M661" s="30"/>
      <c r="N661" s="30"/>
    </row>
    <row r="662" spans="3:14" s="16" customFormat="1" x14ac:dyDescent="0.3">
      <c r="C662"/>
      <c r="D662" s="30"/>
      <c r="E662" s="31"/>
      <c r="F662" s="30"/>
      <c r="G662" s="31"/>
      <c r="H662" s="30"/>
      <c r="I662" s="31"/>
      <c r="J662" s="31"/>
      <c r="K662" s="30"/>
      <c r="L662" s="31"/>
      <c r="M662" s="30"/>
      <c r="N662" s="30"/>
    </row>
    <row r="663" spans="3:14" s="16" customFormat="1" x14ac:dyDescent="0.3">
      <c r="C663"/>
      <c r="D663" s="30"/>
      <c r="E663" s="31"/>
      <c r="F663" s="30"/>
      <c r="G663" s="31"/>
      <c r="H663" s="30"/>
      <c r="I663" s="31"/>
      <c r="J663" s="31"/>
      <c r="K663" s="30"/>
      <c r="L663" s="31"/>
      <c r="M663" s="30"/>
      <c r="N663" s="30"/>
    </row>
    <row r="664" spans="3:14" s="16" customFormat="1" x14ac:dyDescent="0.3">
      <c r="C664"/>
      <c r="D664" s="30"/>
      <c r="E664" s="31"/>
      <c r="F664" s="30"/>
      <c r="G664" s="31"/>
      <c r="H664" s="30"/>
      <c r="I664" s="31"/>
      <c r="J664" s="31"/>
      <c r="K664" s="30"/>
      <c r="L664" s="31"/>
      <c r="M664" s="30"/>
      <c r="N664" s="30"/>
    </row>
    <row r="665" spans="3:14" s="16" customFormat="1" x14ac:dyDescent="0.3">
      <c r="C665"/>
      <c r="D665" s="30"/>
      <c r="E665" s="31"/>
      <c r="F665" s="30"/>
      <c r="G665" s="31"/>
      <c r="H665" s="30"/>
      <c r="I665" s="31"/>
      <c r="J665" s="31"/>
      <c r="K665" s="30"/>
      <c r="L665" s="31"/>
      <c r="M665" s="30"/>
      <c r="N665" s="30"/>
    </row>
    <row r="666" spans="3:14" s="16" customFormat="1" x14ac:dyDescent="0.3">
      <c r="C666"/>
      <c r="D666" s="30"/>
      <c r="E666" s="31"/>
      <c r="F666" s="30"/>
      <c r="G666" s="31"/>
      <c r="H666" s="30"/>
      <c r="I666" s="31"/>
      <c r="J666" s="31"/>
      <c r="K666" s="30"/>
      <c r="L666" s="31"/>
      <c r="M666" s="30"/>
      <c r="N666" s="30"/>
    </row>
    <row r="667" spans="3:14" s="16" customFormat="1" x14ac:dyDescent="0.3">
      <c r="C667"/>
      <c r="D667" s="30"/>
      <c r="E667" s="31"/>
      <c r="F667" s="30"/>
      <c r="G667" s="31"/>
      <c r="H667" s="30"/>
      <c r="I667" s="31"/>
      <c r="J667" s="31"/>
      <c r="K667" s="30"/>
      <c r="L667" s="31"/>
      <c r="M667" s="30"/>
      <c r="N667" s="30"/>
    </row>
    <row r="668" spans="3:14" s="16" customFormat="1" x14ac:dyDescent="0.3">
      <c r="C668"/>
      <c r="D668" s="30"/>
      <c r="E668" s="31"/>
      <c r="F668" s="30"/>
      <c r="G668" s="31"/>
      <c r="H668" s="30"/>
      <c r="I668" s="31"/>
      <c r="J668" s="31"/>
      <c r="K668" s="30"/>
      <c r="L668" s="31"/>
      <c r="M668" s="30"/>
      <c r="N668" s="30"/>
    </row>
    <row r="669" spans="3:14" s="16" customFormat="1" x14ac:dyDescent="0.3">
      <c r="C669"/>
      <c r="D669" s="30"/>
      <c r="E669" s="31"/>
      <c r="F669" s="30"/>
      <c r="G669" s="31"/>
      <c r="H669" s="30"/>
      <c r="I669" s="31"/>
      <c r="J669" s="31"/>
      <c r="K669" s="30"/>
      <c r="L669" s="31"/>
      <c r="M669" s="30"/>
      <c r="N669" s="30"/>
    </row>
    <row r="670" spans="3:14" s="16" customFormat="1" x14ac:dyDescent="0.3">
      <c r="C670"/>
      <c r="D670" s="30"/>
      <c r="E670" s="31"/>
      <c r="F670" s="30"/>
      <c r="G670" s="31"/>
      <c r="H670" s="30"/>
      <c r="I670" s="31"/>
      <c r="J670" s="31"/>
      <c r="K670" s="30"/>
      <c r="L670" s="31"/>
      <c r="M670" s="30"/>
      <c r="N670" s="30"/>
    </row>
    <row r="671" spans="3:14" s="16" customFormat="1" x14ac:dyDescent="0.3">
      <c r="C671"/>
      <c r="D671" s="30"/>
      <c r="E671" s="31"/>
      <c r="F671" s="30"/>
      <c r="G671" s="31"/>
      <c r="H671" s="30"/>
      <c r="I671" s="31"/>
      <c r="J671" s="31"/>
      <c r="K671" s="30"/>
      <c r="L671" s="31"/>
      <c r="M671" s="30"/>
      <c r="N671" s="30"/>
    </row>
    <row r="672" spans="3:14" s="16" customFormat="1" x14ac:dyDescent="0.3">
      <c r="C672"/>
      <c r="D672" s="30"/>
      <c r="E672" s="31"/>
      <c r="F672" s="30"/>
      <c r="G672" s="31"/>
      <c r="H672" s="30"/>
      <c r="I672" s="31"/>
      <c r="J672" s="31"/>
      <c r="K672" s="30"/>
      <c r="L672" s="31"/>
      <c r="M672" s="30"/>
      <c r="N672" s="30"/>
    </row>
    <row r="673" spans="3:14" s="16" customFormat="1" x14ac:dyDescent="0.3">
      <c r="C673"/>
      <c r="D673" s="30"/>
      <c r="E673" s="31"/>
      <c r="F673" s="30"/>
      <c r="G673" s="31"/>
      <c r="H673" s="30"/>
      <c r="I673" s="31"/>
      <c r="J673" s="31"/>
      <c r="K673" s="30"/>
      <c r="L673" s="31"/>
      <c r="M673" s="30"/>
      <c r="N673" s="30"/>
    </row>
    <row r="674" spans="3:14" s="16" customFormat="1" x14ac:dyDescent="0.3">
      <c r="C674"/>
      <c r="D674" s="30"/>
      <c r="E674" s="31"/>
      <c r="F674" s="30"/>
      <c r="G674" s="31"/>
      <c r="H674" s="30"/>
      <c r="I674" s="31"/>
      <c r="J674" s="31"/>
      <c r="K674" s="30"/>
      <c r="L674" s="31"/>
      <c r="M674" s="30"/>
      <c r="N674" s="30"/>
    </row>
    <row r="675" spans="3:14" s="16" customFormat="1" x14ac:dyDescent="0.3">
      <c r="C675"/>
      <c r="D675" s="30"/>
      <c r="E675" s="31"/>
      <c r="F675" s="30"/>
      <c r="G675" s="31"/>
      <c r="H675" s="30"/>
      <c r="I675" s="31"/>
      <c r="J675" s="31"/>
      <c r="K675" s="30"/>
      <c r="L675" s="31"/>
      <c r="M675" s="30"/>
      <c r="N675" s="30"/>
    </row>
    <row r="676" spans="3:14" s="16" customFormat="1" x14ac:dyDescent="0.3">
      <c r="C676"/>
      <c r="D676" s="30"/>
      <c r="E676" s="31"/>
      <c r="F676" s="30"/>
      <c r="G676" s="31"/>
      <c r="H676" s="30"/>
      <c r="I676" s="31"/>
      <c r="J676" s="31"/>
      <c r="K676" s="30"/>
      <c r="L676" s="31"/>
      <c r="M676" s="30"/>
      <c r="N676" s="30"/>
    </row>
    <row r="677" spans="3:14" s="16" customFormat="1" x14ac:dyDescent="0.3">
      <c r="C677"/>
      <c r="D677" s="30"/>
      <c r="E677" s="31"/>
      <c r="F677" s="30"/>
      <c r="G677" s="31"/>
      <c r="H677" s="30"/>
      <c r="I677" s="31"/>
      <c r="J677" s="31"/>
      <c r="K677" s="30"/>
      <c r="L677" s="31"/>
      <c r="M677" s="30"/>
      <c r="N677" s="30"/>
    </row>
    <row r="678" spans="3:14" s="16" customFormat="1" x14ac:dyDescent="0.3">
      <c r="C678"/>
      <c r="D678" s="30"/>
      <c r="E678" s="31"/>
      <c r="F678" s="30"/>
      <c r="G678" s="31"/>
      <c r="H678" s="30"/>
      <c r="I678" s="31"/>
      <c r="J678" s="31"/>
      <c r="K678" s="30"/>
      <c r="L678" s="31"/>
      <c r="M678" s="30"/>
      <c r="N678" s="30"/>
    </row>
    <row r="679" spans="3:14" s="16" customFormat="1" x14ac:dyDescent="0.3">
      <c r="C679"/>
      <c r="D679" s="30"/>
      <c r="E679" s="31"/>
      <c r="F679" s="30"/>
      <c r="G679" s="31"/>
      <c r="H679" s="30"/>
      <c r="I679" s="31"/>
      <c r="J679" s="31"/>
      <c r="K679" s="30"/>
      <c r="L679" s="31"/>
      <c r="M679" s="30"/>
      <c r="N679" s="30"/>
    </row>
    <row r="680" spans="3:14" s="16" customFormat="1" x14ac:dyDescent="0.3">
      <c r="C680"/>
      <c r="D680" s="30"/>
      <c r="E680" s="31"/>
      <c r="F680" s="30"/>
      <c r="G680" s="31"/>
      <c r="H680" s="30"/>
      <c r="I680" s="31"/>
      <c r="J680" s="31"/>
      <c r="K680" s="30"/>
      <c r="L680" s="31"/>
      <c r="M680" s="30"/>
      <c r="N680" s="30"/>
    </row>
    <row r="681" spans="3:14" s="16" customFormat="1" x14ac:dyDescent="0.3">
      <c r="C681"/>
      <c r="D681" s="30"/>
      <c r="E681" s="31"/>
      <c r="F681" s="30"/>
      <c r="G681" s="31"/>
      <c r="H681" s="30"/>
      <c r="I681" s="31"/>
      <c r="J681" s="31"/>
      <c r="K681" s="30"/>
      <c r="L681" s="31"/>
      <c r="M681" s="30"/>
      <c r="N681" s="30"/>
    </row>
    <row r="682" spans="3:14" s="16" customFormat="1" x14ac:dyDescent="0.3">
      <c r="C682"/>
      <c r="D682" s="30"/>
      <c r="E682" s="31"/>
      <c r="F682" s="30"/>
      <c r="G682" s="31"/>
      <c r="H682" s="30"/>
      <c r="I682" s="31"/>
      <c r="J682" s="31"/>
      <c r="K682" s="30"/>
      <c r="L682" s="31"/>
      <c r="M682" s="30"/>
      <c r="N682" s="30"/>
    </row>
    <row r="683" spans="3:14" s="16" customFormat="1" x14ac:dyDescent="0.3">
      <c r="C683"/>
      <c r="D683" s="30"/>
      <c r="E683" s="31"/>
      <c r="F683" s="30"/>
      <c r="G683" s="31"/>
      <c r="H683" s="30"/>
      <c r="I683" s="31"/>
      <c r="J683" s="31"/>
      <c r="K683" s="30"/>
      <c r="L683" s="31"/>
      <c r="M683" s="30"/>
      <c r="N683" s="30"/>
    </row>
    <row r="684" spans="3:14" s="16" customFormat="1" x14ac:dyDescent="0.3">
      <c r="C684"/>
      <c r="D684" s="30"/>
      <c r="E684" s="31"/>
      <c r="F684" s="30"/>
      <c r="G684" s="31"/>
      <c r="H684" s="30"/>
      <c r="I684" s="31"/>
      <c r="J684" s="31"/>
      <c r="K684" s="30"/>
      <c r="L684" s="31"/>
      <c r="M684" s="30"/>
      <c r="N684" s="30"/>
    </row>
    <row r="685" spans="3:14" s="16" customFormat="1" x14ac:dyDescent="0.3">
      <c r="C685"/>
      <c r="D685" s="30"/>
      <c r="E685" s="31"/>
      <c r="F685" s="30"/>
      <c r="G685" s="31"/>
      <c r="H685" s="30"/>
      <c r="I685" s="31"/>
      <c r="J685" s="31"/>
      <c r="K685" s="30"/>
      <c r="L685" s="31"/>
      <c r="M685" s="30"/>
      <c r="N685" s="30"/>
    </row>
    <row r="686" spans="3:14" s="16" customFormat="1" x14ac:dyDescent="0.3">
      <c r="C686"/>
      <c r="D686" s="30"/>
      <c r="E686" s="31"/>
      <c r="F686" s="30"/>
      <c r="G686" s="31"/>
      <c r="H686" s="30"/>
      <c r="I686" s="31"/>
      <c r="J686" s="31"/>
      <c r="K686" s="30"/>
      <c r="L686" s="31"/>
      <c r="M686" s="30"/>
      <c r="N686" s="30"/>
    </row>
    <row r="687" spans="3:14" s="16" customFormat="1" x14ac:dyDescent="0.3">
      <c r="C687"/>
      <c r="D687" s="30"/>
      <c r="E687" s="31"/>
      <c r="F687" s="30"/>
      <c r="G687" s="31"/>
      <c r="H687" s="30"/>
      <c r="I687" s="31"/>
      <c r="J687" s="31"/>
      <c r="K687" s="30"/>
      <c r="L687" s="31"/>
      <c r="M687" s="30"/>
      <c r="N687" s="30"/>
    </row>
    <row r="688" spans="3:14" s="16" customFormat="1" x14ac:dyDescent="0.3">
      <c r="C688"/>
      <c r="D688" s="30"/>
      <c r="E688" s="31"/>
      <c r="F688" s="30"/>
      <c r="G688" s="31"/>
      <c r="H688" s="30"/>
      <c r="I688" s="31"/>
      <c r="J688" s="31"/>
      <c r="K688" s="30"/>
      <c r="L688" s="31"/>
      <c r="M688" s="30"/>
      <c r="N688" s="30"/>
    </row>
    <row r="689" spans="3:14" s="16" customFormat="1" x14ac:dyDescent="0.3">
      <c r="C689"/>
      <c r="D689" s="30"/>
      <c r="E689" s="31"/>
      <c r="F689" s="30"/>
      <c r="G689" s="31"/>
      <c r="H689" s="30"/>
      <c r="I689" s="31"/>
      <c r="J689" s="31"/>
      <c r="K689" s="30"/>
      <c r="L689" s="31"/>
      <c r="M689" s="30"/>
      <c r="N689" s="30"/>
    </row>
    <row r="690" spans="3:14" s="16" customFormat="1" x14ac:dyDescent="0.3">
      <c r="C690"/>
      <c r="D690" s="30"/>
      <c r="E690" s="31"/>
      <c r="F690" s="30"/>
      <c r="G690" s="31"/>
      <c r="H690" s="30"/>
      <c r="I690" s="31"/>
      <c r="J690" s="31"/>
      <c r="K690" s="30"/>
      <c r="L690" s="31"/>
      <c r="M690" s="30"/>
      <c r="N690" s="30"/>
    </row>
    <row r="691" spans="3:14" s="16" customFormat="1" x14ac:dyDescent="0.3">
      <c r="C691"/>
      <c r="D691" s="30"/>
      <c r="E691" s="31"/>
      <c r="F691" s="30"/>
      <c r="G691" s="31"/>
      <c r="H691" s="30"/>
      <c r="I691" s="31"/>
      <c r="J691" s="31"/>
      <c r="K691" s="30"/>
      <c r="L691" s="31"/>
      <c r="M691" s="30"/>
      <c r="N691" s="30"/>
    </row>
    <row r="692" spans="3:14" s="16" customFormat="1" x14ac:dyDescent="0.3">
      <c r="C692"/>
      <c r="D692" s="30"/>
      <c r="E692" s="31"/>
      <c r="F692" s="30"/>
      <c r="G692" s="31"/>
      <c r="H692" s="30"/>
      <c r="I692" s="31"/>
      <c r="J692" s="31"/>
      <c r="K692" s="30"/>
      <c r="L692" s="31"/>
      <c r="M692" s="30"/>
      <c r="N692" s="30"/>
    </row>
    <row r="693" spans="3:14" s="16" customFormat="1" x14ac:dyDescent="0.3">
      <c r="C693"/>
      <c r="D693" s="30"/>
      <c r="E693" s="31"/>
      <c r="F693" s="30"/>
      <c r="G693" s="31"/>
      <c r="H693" s="30"/>
      <c r="I693" s="31"/>
      <c r="J693" s="31"/>
      <c r="K693" s="30"/>
      <c r="L693" s="31"/>
      <c r="M693" s="30"/>
      <c r="N693" s="30"/>
    </row>
    <row r="694" spans="3:14" s="16" customFormat="1" x14ac:dyDescent="0.3">
      <c r="C694"/>
      <c r="D694" s="30"/>
      <c r="E694" s="31"/>
      <c r="F694" s="30"/>
      <c r="G694" s="31"/>
      <c r="H694" s="30"/>
      <c r="I694" s="31"/>
      <c r="J694" s="31"/>
      <c r="K694" s="30"/>
      <c r="L694" s="31"/>
      <c r="M694" s="30"/>
      <c r="N694" s="30"/>
    </row>
    <row r="695" spans="3:14" s="16" customFormat="1" x14ac:dyDescent="0.3">
      <c r="C695"/>
      <c r="D695" s="30"/>
      <c r="E695" s="31"/>
      <c r="F695" s="30"/>
      <c r="G695" s="31"/>
      <c r="H695" s="30"/>
      <c r="I695" s="31"/>
      <c r="J695" s="31"/>
      <c r="K695" s="30"/>
      <c r="L695" s="31"/>
      <c r="M695" s="30"/>
      <c r="N695" s="30"/>
    </row>
    <row r="696" spans="3:14" s="16" customFormat="1" x14ac:dyDescent="0.3">
      <c r="C696"/>
      <c r="D696" s="30"/>
      <c r="E696" s="31"/>
      <c r="F696" s="30"/>
      <c r="G696" s="31"/>
      <c r="H696" s="30"/>
      <c r="I696" s="31"/>
      <c r="J696" s="31"/>
      <c r="K696" s="30"/>
      <c r="L696" s="31"/>
      <c r="M696" s="30"/>
      <c r="N696" s="30"/>
    </row>
    <row r="697" spans="3:14" s="16" customFormat="1" x14ac:dyDescent="0.3">
      <c r="C697"/>
      <c r="D697" s="30"/>
      <c r="E697" s="31"/>
      <c r="F697" s="30"/>
      <c r="G697" s="31"/>
      <c r="H697" s="30"/>
      <c r="I697" s="31"/>
      <c r="J697" s="31"/>
      <c r="K697" s="30"/>
      <c r="L697" s="31"/>
      <c r="M697" s="30"/>
      <c r="N697" s="30"/>
    </row>
    <row r="698" spans="3:14" s="16" customFormat="1" x14ac:dyDescent="0.3">
      <c r="C698"/>
      <c r="D698" s="30"/>
      <c r="E698" s="31"/>
      <c r="F698" s="30"/>
      <c r="G698" s="31"/>
      <c r="H698" s="30"/>
      <c r="I698" s="31"/>
      <c r="J698" s="31"/>
      <c r="K698" s="30"/>
      <c r="L698" s="31"/>
      <c r="M698" s="30"/>
      <c r="N698" s="30"/>
    </row>
    <row r="699" spans="3:14" s="16" customFormat="1" x14ac:dyDescent="0.3">
      <c r="C699"/>
      <c r="D699" s="30"/>
      <c r="E699" s="31"/>
      <c r="F699" s="30"/>
      <c r="G699" s="31"/>
      <c r="H699" s="30"/>
      <c r="I699" s="31"/>
      <c r="J699" s="31"/>
      <c r="K699" s="30"/>
      <c r="L699" s="31"/>
      <c r="M699" s="30"/>
      <c r="N699" s="30"/>
    </row>
    <row r="700" spans="3:14" s="16" customFormat="1" x14ac:dyDescent="0.3">
      <c r="C700"/>
      <c r="D700" s="30"/>
      <c r="E700" s="31"/>
      <c r="F700" s="30"/>
      <c r="G700" s="31"/>
      <c r="H700" s="30"/>
      <c r="I700" s="31"/>
      <c r="J700" s="31"/>
      <c r="K700" s="30"/>
      <c r="L700" s="31"/>
      <c r="M700" s="30"/>
      <c r="N700" s="30"/>
    </row>
    <row r="701" spans="3:14" s="16" customFormat="1" x14ac:dyDescent="0.3">
      <c r="C701"/>
      <c r="D701" s="30"/>
      <c r="E701" s="31"/>
      <c r="F701" s="30"/>
      <c r="G701" s="31"/>
      <c r="H701" s="30"/>
      <c r="I701" s="31"/>
      <c r="J701" s="31"/>
      <c r="K701" s="30"/>
      <c r="L701" s="31"/>
      <c r="M701" s="30"/>
      <c r="N701" s="30"/>
    </row>
    <row r="702" spans="3:14" s="16" customFormat="1" x14ac:dyDescent="0.3">
      <c r="C702"/>
      <c r="D702" s="30"/>
      <c r="E702" s="31"/>
      <c r="F702" s="30"/>
      <c r="G702" s="31"/>
      <c r="H702" s="30"/>
      <c r="I702" s="31"/>
      <c r="J702" s="31"/>
      <c r="K702" s="30"/>
      <c r="L702" s="31"/>
      <c r="M702" s="30"/>
      <c r="N702" s="30"/>
    </row>
    <row r="703" spans="3:14" s="16" customFormat="1" x14ac:dyDescent="0.3">
      <c r="C703"/>
      <c r="D703" s="30"/>
      <c r="E703" s="31"/>
      <c r="F703" s="30"/>
      <c r="G703" s="31"/>
      <c r="H703" s="30"/>
      <c r="I703" s="31"/>
      <c r="J703" s="31"/>
      <c r="K703" s="30"/>
      <c r="L703" s="31"/>
      <c r="M703" s="30"/>
      <c r="N703" s="30"/>
    </row>
    <row r="704" spans="3:14" s="16" customFormat="1" x14ac:dyDescent="0.3">
      <c r="C704"/>
      <c r="D704" s="30"/>
      <c r="E704" s="31"/>
      <c r="F704" s="30"/>
      <c r="G704" s="31"/>
      <c r="H704" s="30"/>
      <c r="I704" s="31"/>
      <c r="J704" s="31"/>
      <c r="K704" s="30"/>
      <c r="L704" s="31"/>
      <c r="M704" s="30"/>
      <c r="N704" s="30"/>
    </row>
    <row r="705" spans="3:14" s="16" customFormat="1" x14ac:dyDescent="0.3">
      <c r="C705"/>
      <c r="D705" s="30"/>
      <c r="E705" s="31"/>
      <c r="F705" s="30"/>
      <c r="G705" s="31"/>
      <c r="H705" s="30"/>
      <c r="I705" s="31"/>
      <c r="J705" s="31"/>
      <c r="K705" s="30"/>
      <c r="L705" s="31"/>
      <c r="M705" s="30"/>
      <c r="N705" s="30"/>
    </row>
    <row r="706" spans="3:14" s="16" customFormat="1" x14ac:dyDescent="0.3">
      <c r="C706"/>
      <c r="D706" s="30"/>
      <c r="E706" s="31"/>
      <c r="F706" s="30"/>
      <c r="G706" s="31"/>
      <c r="H706" s="30"/>
      <c r="I706" s="31"/>
      <c r="J706" s="31"/>
      <c r="K706" s="30"/>
      <c r="L706" s="31"/>
      <c r="M706" s="30"/>
      <c r="N706" s="30"/>
    </row>
    <row r="707" spans="3:14" s="16" customFormat="1" x14ac:dyDescent="0.3">
      <c r="C707"/>
      <c r="D707" s="30"/>
      <c r="E707" s="31"/>
      <c r="F707" s="30"/>
      <c r="G707" s="31"/>
      <c r="H707" s="30"/>
      <c r="I707" s="31"/>
      <c r="J707" s="31"/>
      <c r="K707" s="30"/>
      <c r="L707" s="31"/>
      <c r="M707" s="30"/>
      <c r="N707" s="30"/>
    </row>
    <row r="708" spans="3:14" s="16" customFormat="1" x14ac:dyDescent="0.3">
      <c r="C708"/>
      <c r="D708" s="30"/>
      <c r="E708" s="31"/>
      <c r="F708" s="30"/>
      <c r="G708" s="31"/>
      <c r="H708" s="30"/>
      <c r="I708" s="31"/>
      <c r="J708" s="31"/>
      <c r="K708" s="30"/>
      <c r="L708" s="31"/>
      <c r="M708" s="30"/>
      <c r="N708" s="30"/>
    </row>
    <row r="709" spans="3:14" s="16" customFormat="1" x14ac:dyDescent="0.3">
      <c r="C709"/>
      <c r="D709" s="30"/>
      <c r="E709" s="31"/>
      <c r="F709" s="30"/>
      <c r="G709" s="31"/>
      <c r="H709" s="30"/>
      <c r="I709" s="31"/>
      <c r="J709" s="31"/>
      <c r="K709" s="30"/>
      <c r="L709" s="31"/>
      <c r="M709" s="30"/>
      <c r="N709" s="30"/>
    </row>
    <row r="710" spans="3:14" s="16" customFormat="1" x14ac:dyDescent="0.3">
      <c r="C710"/>
      <c r="D710" s="30"/>
      <c r="E710" s="31"/>
      <c r="F710" s="30"/>
      <c r="G710" s="31"/>
      <c r="H710" s="30"/>
      <c r="I710" s="31"/>
      <c r="J710" s="31"/>
      <c r="K710" s="30"/>
      <c r="L710" s="31"/>
      <c r="M710" s="30"/>
      <c r="N710" s="30"/>
    </row>
    <row r="711" spans="3:14" s="16" customFormat="1" x14ac:dyDescent="0.3">
      <c r="C711"/>
      <c r="D711" s="30"/>
      <c r="E711" s="31"/>
      <c r="F711" s="30"/>
      <c r="G711" s="31"/>
      <c r="H711" s="30"/>
      <c r="I711" s="31"/>
      <c r="J711" s="31"/>
      <c r="K711" s="30"/>
      <c r="L711" s="31"/>
      <c r="M711" s="30"/>
      <c r="N711" s="30"/>
    </row>
    <row r="712" spans="3:14" s="16" customFormat="1" x14ac:dyDescent="0.3">
      <c r="C712"/>
      <c r="D712" s="30"/>
      <c r="E712" s="31"/>
      <c r="F712" s="30"/>
      <c r="G712" s="31"/>
      <c r="H712" s="30"/>
      <c r="I712" s="31"/>
      <c r="J712" s="31"/>
      <c r="K712" s="30"/>
      <c r="L712" s="31"/>
      <c r="M712" s="30"/>
      <c r="N712" s="30"/>
    </row>
    <row r="713" spans="3:14" s="16" customFormat="1" x14ac:dyDescent="0.3">
      <c r="C713"/>
      <c r="D713" s="30"/>
      <c r="E713" s="31"/>
      <c r="F713" s="30"/>
      <c r="G713" s="31"/>
      <c r="H713" s="30"/>
      <c r="I713" s="31"/>
      <c r="J713" s="31"/>
      <c r="K713" s="30"/>
      <c r="L713" s="31"/>
      <c r="M713" s="30"/>
      <c r="N713" s="30"/>
    </row>
    <row r="714" spans="3:14" s="16" customFormat="1" x14ac:dyDescent="0.3">
      <c r="C714"/>
      <c r="D714" s="30"/>
      <c r="E714" s="31"/>
      <c r="F714" s="30"/>
      <c r="G714" s="31"/>
      <c r="H714" s="30"/>
      <c r="I714" s="31"/>
      <c r="J714" s="31"/>
      <c r="K714" s="30"/>
      <c r="L714" s="31"/>
      <c r="M714" s="30"/>
      <c r="N714" s="30"/>
    </row>
    <row r="715" spans="3:14" s="16" customFormat="1" x14ac:dyDescent="0.3">
      <c r="C715"/>
      <c r="D715" s="30"/>
      <c r="E715" s="31"/>
      <c r="F715" s="30"/>
      <c r="G715" s="31"/>
      <c r="H715" s="30"/>
      <c r="I715" s="31"/>
      <c r="J715" s="31"/>
      <c r="K715" s="30"/>
      <c r="L715" s="31"/>
      <c r="M715" s="30"/>
      <c r="N715" s="30"/>
    </row>
    <row r="716" spans="3:14" s="16" customFormat="1" x14ac:dyDescent="0.3">
      <c r="C716"/>
      <c r="D716" s="30"/>
      <c r="E716" s="31"/>
      <c r="F716" s="30"/>
      <c r="G716" s="31"/>
      <c r="H716" s="30"/>
      <c r="I716" s="31"/>
      <c r="J716" s="31"/>
      <c r="K716" s="30"/>
      <c r="L716" s="31"/>
      <c r="M716" s="30"/>
      <c r="N716" s="30"/>
    </row>
    <row r="717" spans="3:14" s="16" customFormat="1" x14ac:dyDescent="0.3">
      <c r="C717"/>
      <c r="D717" s="30"/>
      <c r="E717" s="31"/>
      <c r="F717" s="30"/>
      <c r="G717" s="31"/>
      <c r="H717" s="30"/>
      <c r="I717" s="31"/>
      <c r="J717" s="31"/>
      <c r="K717" s="30"/>
      <c r="L717" s="31"/>
      <c r="M717" s="30"/>
      <c r="N717" s="30"/>
    </row>
    <row r="718" spans="3:14" s="16" customFormat="1" x14ac:dyDescent="0.3">
      <c r="C718"/>
      <c r="D718" s="30"/>
      <c r="E718" s="31"/>
      <c r="F718" s="30"/>
      <c r="G718" s="31"/>
      <c r="H718" s="30"/>
      <c r="I718" s="31"/>
      <c r="J718" s="31"/>
      <c r="K718" s="30"/>
      <c r="L718" s="31"/>
      <c r="M718" s="30"/>
      <c r="N718" s="30"/>
    </row>
    <row r="719" spans="3:14" s="16" customFormat="1" x14ac:dyDescent="0.3">
      <c r="C719"/>
      <c r="D719" s="30"/>
      <c r="E719" s="31"/>
      <c r="F719" s="30"/>
      <c r="G719" s="31"/>
      <c r="H719" s="30"/>
      <c r="I719" s="31"/>
      <c r="J719" s="31"/>
      <c r="K719" s="30"/>
      <c r="L719" s="31"/>
      <c r="M719" s="30"/>
      <c r="N719" s="30"/>
    </row>
    <row r="720" spans="3:14" s="16" customFormat="1" x14ac:dyDescent="0.3">
      <c r="C720"/>
      <c r="D720" s="30"/>
      <c r="E720" s="31"/>
      <c r="F720" s="30"/>
      <c r="G720" s="31"/>
      <c r="H720" s="30"/>
      <c r="I720" s="31"/>
      <c r="J720" s="31"/>
      <c r="K720" s="30"/>
      <c r="L720" s="31"/>
      <c r="M720" s="30"/>
      <c r="N720" s="30"/>
    </row>
    <row r="721" spans="3:14" s="16" customFormat="1" x14ac:dyDescent="0.3">
      <c r="C721"/>
      <c r="D721" s="30"/>
      <c r="E721" s="31"/>
      <c r="F721" s="30"/>
      <c r="G721" s="31"/>
      <c r="H721" s="30"/>
      <c r="I721" s="31"/>
      <c r="J721" s="31"/>
      <c r="K721" s="30"/>
      <c r="L721" s="31"/>
      <c r="M721" s="30"/>
      <c r="N721" s="30"/>
    </row>
    <row r="722" spans="3:14" s="16" customFormat="1" x14ac:dyDescent="0.3">
      <c r="C722"/>
      <c r="D722" s="30"/>
      <c r="E722" s="31"/>
      <c r="F722" s="30"/>
      <c r="G722" s="31"/>
      <c r="H722" s="30"/>
      <c r="I722" s="31"/>
      <c r="J722" s="31"/>
      <c r="K722" s="30"/>
      <c r="L722" s="31"/>
      <c r="M722" s="30"/>
      <c r="N722" s="30"/>
    </row>
    <row r="723" spans="3:14" s="16" customFormat="1" x14ac:dyDescent="0.3">
      <c r="C723"/>
      <c r="D723" s="30"/>
      <c r="E723" s="31"/>
      <c r="F723" s="30"/>
      <c r="G723" s="31"/>
      <c r="H723" s="30"/>
      <c r="I723" s="31"/>
      <c r="J723" s="31"/>
      <c r="K723" s="30"/>
      <c r="L723" s="31"/>
      <c r="M723" s="30"/>
      <c r="N723" s="30"/>
    </row>
    <row r="724" spans="3:14" s="16" customFormat="1" x14ac:dyDescent="0.3">
      <c r="C724"/>
      <c r="D724" s="30"/>
      <c r="E724" s="31"/>
      <c r="F724" s="30"/>
      <c r="G724" s="31"/>
      <c r="H724" s="30"/>
      <c r="I724" s="31"/>
      <c r="J724" s="31"/>
      <c r="K724" s="30"/>
      <c r="L724" s="31"/>
      <c r="M724" s="30"/>
      <c r="N724" s="30"/>
    </row>
    <row r="725" spans="3:14" s="16" customFormat="1" x14ac:dyDescent="0.3">
      <c r="C725"/>
      <c r="D725" s="30"/>
      <c r="E725" s="31"/>
      <c r="F725" s="30"/>
      <c r="G725" s="31"/>
      <c r="H725" s="30"/>
      <c r="I725" s="31"/>
      <c r="J725" s="31"/>
      <c r="K725" s="30"/>
      <c r="L725" s="31"/>
      <c r="M725" s="30"/>
      <c r="N725" s="30"/>
    </row>
    <row r="726" spans="3:14" s="16" customFormat="1" x14ac:dyDescent="0.3">
      <c r="C726"/>
      <c r="D726" s="30"/>
      <c r="E726" s="31"/>
      <c r="F726" s="30"/>
      <c r="G726" s="31"/>
      <c r="H726" s="30"/>
      <c r="I726" s="31"/>
      <c r="J726" s="31"/>
      <c r="K726" s="30"/>
      <c r="L726" s="31"/>
      <c r="M726" s="30"/>
      <c r="N726" s="30"/>
    </row>
    <row r="727" spans="3:14" s="16" customFormat="1" x14ac:dyDescent="0.3">
      <c r="C727"/>
      <c r="D727" s="30"/>
      <c r="E727" s="31"/>
      <c r="F727" s="30"/>
      <c r="G727" s="31"/>
      <c r="H727" s="30"/>
      <c r="I727" s="31"/>
      <c r="J727" s="31"/>
      <c r="K727" s="30"/>
      <c r="L727" s="31"/>
      <c r="M727" s="30"/>
      <c r="N727" s="30"/>
    </row>
    <row r="728" spans="3:14" s="16" customFormat="1" x14ac:dyDescent="0.3">
      <c r="C728"/>
      <c r="D728" s="30"/>
      <c r="E728" s="31"/>
      <c r="F728" s="30"/>
      <c r="G728" s="31"/>
      <c r="H728" s="30"/>
      <c r="I728" s="31"/>
      <c r="J728" s="31"/>
      <c r="K728" s="30"/>
      <c r="L728" s="31"/>
      <c r="M728" s="30"/>
      <c r="N728" s="30"/>
    </row>
    <row r="729" spans="3:14" s="16" customFormat="1" x14ac:dyDescent="0.3">
      <c r="C729"/>
      <c r="D729" s="30"/>
      <c r="E729" s="31"/>
      <c r="F729" s="30"/>
      <c r="G729" s="31"/>
      <c r="H729" s="30"/>
      <c r="I729" s="31"/>
      <c r="J729" s="31"/>
      <c r="K729" s="30"/>
      <c r="L729" s="31"/>
      <c r="M729" s="30"/>
      <c r="N729" s="30"/>
    </row>
    <row r="730" spans="3:14" s="16" customFormat="1" x14ac:dyDescent="0.3">
      <c r="C730"/>
      <c r="D730" s="30"/>
      <c r="E730" s="31"/>
      <c r="F730" s="30"/>
      <c r="G730" s="31"/>
      <c r="H730" s="30"/>
      <c r="I730" s="31"/>
      <c r="J730" s="31"/>
      <c r="K730" s="30"/>
      <c r="L730" s="31"/>
      <c r="M730" s="30"/>
      <c r="N730" s="30"/>
    </row>
    <row r="731" spans="3:14" s="16" customFormat="1" x14ac:dyDescent="0.3">
      <c r="C731"/>
      <c r="D731" s="30"/>
      <c r="E731" s="31"/>
      <c r="F731" s="30"/>
      <c r="G731" s="31"/>
      <c r="H731" s="30"/>
      <c r="I731" s="31"/>
      <c r="J731" s="31"/>
      <c r="K731" s="30"/>
      <c r="L731" s="31"/>
      <c r="M731" s="30"/>
      <c r="N731" s="30"/>
    </row>
    <row r="732" spans="3:14" s="16" customFormat="1" x14ac:dyDescent="0.3">
      <c r="C732"/>
      <c r="D732" s="30"/>
      <c r="E732" s="31"/>
      <c r="F732" s="30"/>
      <c r="G732" s="31"/>
      <c r="H732" s="30"/>
      <c r="I732" s="31"/>
      <c r="J732" s="31"/>
      <c r="K732" s="30"/>
      <c r="L732" s="31"/>
      <c r="M732" s="30"/>
      <c r="N732" s="30"/>
    </row>
    <row r="733" spans="3:14" s="16" customFormat="1" x14ac:dyDescent="0.3">
      <c r="C733"/>
      <c r="D733" s="30"/>
      <c r="E733" s="31"/>
      <c r="F733" s="30"/>
      <c r="G733" s="31"/>
      <c r="H733" s="30"/>
      <c r="I733" s="31"/>
      <c r="J733" s="31"/>
      <c r="K733" s="30"/>
      <c r="L733" s="31"/>
      <c r="M733" s="30"/>
      <c r="N733" s="30"/>
    </row>
    <row r="734" spans="3:14" s="16" customFormat="1" x14ac:dyDescent="0.3">
      <c r="C734"/>
      <c r="D734" s="30"/>
      <c r="E734" s="31"/>
      <c r="F734" s="30"/>
      <c r="G734" s="31"/>
      <c r="H734" s="30"/>
      <c r="I734" s="31"/>
      <c r="J734" s="31"/>
      <c r="K734" s="30"/>
      <c r="L734" s="31"/>
      <c r="M734" s="30"/>
      <c r="N734" s="30"/>
    </row>
    <row r="735" spans="3:14" s="16" customFormat="1" x14ac:dyDescent="0.3">
      <c r="C735"/>
      <c r="D735" s="30"/>
      <c r="E735" s="31"/>
      <c r="F735" s="30"/>
      <c r="G735" s="31"/>
      <c r="H735" s="30"/>
      <c r="I735" s="31"/>
      <c r="J735" s="31"/>
      <c r="K735" s="30"/>
      <c r="L735" s="31"/>
      <c r="M735" s="30"/>
      <c r="N735" s="30"/>
    </row>
    <row r="736" spans="3:14" s="16" customFormat="1" x14ac:dyDescent="0.3">
      <c r="C736"/>
      <c r="D736" s="30"/>
      <c r="E736" s="31"/>
      <c r="F736" s="30"/>
      <c r="G736" s="31"/>
      <c r="H736" s="30"/>
      <c r="I736" s="31"/>
      <c r="J736" s="31"/>
      <c r="K736" s="30"/>
      <c r="L736" s="31"/>
      <c r="M736" s="30"/>
      <c r="N736" s="30"/>
    </row>
    <row r="737" spans="3:14" s="16" customFormat="1" x14ac:dyDescent="0.3">
      <c r="C737"/>
      <c r="D737" s="30"/>
      <c r="E737" s="31"/>
      <c r="F737" s="30"/>
      <c r="G737" s="31"/>
      <c r="H737" s="30"/>
      <c r="I737" s="31"/>
      <c r="J737" s="31"/>
      <c r="K737" s="30"/>
      <c r="L737" s="31"/>
      <c r="M737" s="30"/>
      <c r="N737" s="30"/>
    </row>
    <row r="738" spans="3:14" s="16" customFormat="1" x14ac:dyDescent="0.3">
      <c r="C738"/>
      <c r="D738" s="30"/>
      <c r="E738" s="31"/>
      <c r="F738" s="30"/>
      <c r="G738" s="31"/>
      <c r="H738" s="30"/>
      <c r="I738" s="31"/>
      <c r="J738" s="31"/>
      <c r="K738" s="30"/>
      <c r="L738" s="31"/>
      <c r="M738" s="30"/>
      <c r="N738" s="30"/>
    </row>
    <row r="739" spans="3:14" s="16" customFormat="1" x14ac:dyDescent="0.3">
      <c r="C739"/>
      <c r="D739" s="30"/>
      <c r="E739" s="31"/>
      <c r="F739" s="30"/>
      <c r="G739" s="31"/>
      <c r="H739" s="30"/>
      <c r="I739" s="31"/>
      <c r="J739" s="31"/>
      <c r="K739" s="30"/>
      <c r="L739" s="31"/>
      <c r="M739" s="30"/>
      <c r="N739" s="30"/>
    </row>
    <row r="740" spans="3:14" s="16" customFormat="1" x14ac:dyDescent="0.3">
      <c r="C740"/>
      <c r="D740" s="30"/>
      <c r="E740" s="31"/>
      <c r="F740" s="30"/>
      <c r="G740" s="31"/>
      <c r="H740" s="30"/>
      <c r="I740" s="31"/>
      <c r="J740" s="31"/>
      <c r="K740" s="30"/>
      <c r="L740" s="31"/>
      <c r="M740" s="30"/>
      <c r="N740" s="30"/>
    </row>
    <row r="741" spans="3:14" s="16" customFormat="1" x14ac:dyDescent="0.3">
      <c r="C741"/>
      <c r="D741" s="30"/>
      <c r="E741" s="31"/>
      <c r="F741" s="30"/>
      <c r="G741" s="31"/>
      <c r="H741" s="30"/>
      <c r="I741" s="31"/>
      <c r="J741" s="31"/>
      <c r="K741" s="30"/>
      <c r="L741" s="31"/>
      <c r="M741" s="30"/>
      <c r="N741" s="30"/>
    </row>
    <row r="742" spans="3:14" s="16" customFormat="1" x14ac:dyDescent="0.3">
      <c r="C742"/>
      <c r="D742" s="30"/>
      <c r="E742" s="31"/>
      <c r="F742" s="30"/>
      <c r="G742" s="31"/>
      <c r="H742" s="30"/>
      <c r="I742" s="31"/>
      <c r="J742" s="31"/>
      <c r="K742" s="30"/>
      <c r="L742" s="31"/>
      <c r="M742" s="30"/>
      <c r="N742" s="30"/>
    </row>
    <row r="743" spans="3:14" s="16" customFormat="1" x14ac:dyDescent="0.3">
      <c r="C743"/>
      <c r="D743" s="30"/>
      <c r="E743" s="31"/>
      <c r="F743" s="30"/>
      <c r="G743" s="31"/>
      <c r="H743" s="30"/>
      <c r="I743" s="31"/>
      <c r="J743" s="31"/>
      <c r="K743" s="30"/>
      <c r="L743" s="31"/>
      <c r="M743" s="30"/>
      <c r="N743" s="30"/>
    </row>
    <row r="744" spans="3:14" s="16" customFormat="1" x14ac:dyDescent="0.3">
      <c r="C744"/>
      <c r="D744" s="30"/>
      <c r="E744" s="31"/>
      <c r="F744" s="30"/>
      <c r="G744" s="31"/>
      <c r="H744" s="30"/>
      <c r="I744" s="31"/>
      <c r="J744" s="31"/>
      <c r="K744" s="30"/>
      <c r="L744" s="31"/>
      <c r="M744" s="30"/>
      <c r="N744" s="30"/>
    </row>
    <row r="745" spans="3:14" s="16" customFormat="1" x14ac:dyDescent="0.3">
      <c r="C745"/>
      <c r="D745" s="30"/>
      <c r="E745" s="31"/>
      <c r="F745" s="30"/>
      <c r="G745" s="31"/>
      <c r="H745" s="30"/>
      <c r="I745" s="31"/>
      <c r="J745" s="31"/>
      <c r="K745" s="30"/>
      <c r="L745" s="31"/>
      <c r="M745" s="30"/>
      <c r="N745" s="30"/>
    </row>
    <row r="746" spans="3:14" s="16" customFormat="1" x14ac:dyDescent="0.3">
      <c r="C746"/>
      <c r="D746" s="30"/>
      <c r="E746" s="31"/>
      <c r="F746" s="30"/>
      <c r="G746" s="31"/>
      <c r="H746" s="30"/>
      <c r="I746" s="31"/>
      <c r="J746" s="31"/>
      <c r="K746" s="30"/>
      <c r="L746" s="31"/>
      <c r="M746" s="30"/>
      <c r="N746" s="30"/>
    </row>
    <row r="747" spans="3:14" s="16" customFormat="1" x14ac:dyDescent="0.3">
      <c r="C747"/>
      <c r="D747" s="30"/>
      <c r="E747" s="31"/>
      <c r="F747" s="30"/>
      <c r="G747" s="31"/>
      <c r="H747" s="30"/>
      <c r="I747" s="31"/>
      <c r="J747" s="31"/>
      <c r="K747" s="30"/>
      <c r="L747" s="31"/>
      <c r="M747" s="30"/>
      <c r="N747" s="30"/>
    </row>
    <row r="748" spans="3:14" s="16" customFormat="1" x14ac:dyDescent="0.3">
      <c r="C748"/>
      <c r="D748" s="30"/>
      <c r="E748" s="31"/>
      <c r="F748" s="30"/>
      <c r="G748" s="31"/>
      <c r="H748" s="30"/>
      <c r="I748" s="31"/>
      <c r="J748" s="31"/>
      <c r="K748" s="30"/>
      <c r="L748" s="31"/>
      <c r="M748" s="30"/>
      <c r="N748" s="30"/>
    </row>
    <row r="749" spans="3:14" s="16" customFormat="1" x14ac:dyDescent="0.3">
      <c r="C749"/>
      <c r="D749" s="30"/>
      <c r="E749" s="31"/>
      <c r="F749" s="30"/>
      <c r="G749" s="31"/>
      <c r="H749" s="30"/>
      <c r="I749" s="31"/>
      <c r="J749" s="31"/>
      <c r="K749" s="30"/>
      <c r="L749" s="31"/>
      <c r="M749" s="30"/>
      <c r="N749" s="30"/>
    </row>
    <row r="750" spans="3:14" s="16" customFormat="1" x14ac:dyDescent="0.3">
      <c r="C750"/>
      <c r="D750" s="30"/>
      <c r="E750" s="31"/>
      <c r="F750" s="30"/>
      <c r="G750" s="31"/>
      <c r="H750" s="30"/>
      <c r="I750" s="31"/>
      <c r="J750" s="31"/>
      <c r="K750" s="30"/>
      <c r="L750" s="31"/>
      <c r="M750" s="30"/>
      <c r="N750" s="30"/>
    </row>
    <row r="751" spans="3:14" s="16" customFormat="1" x14ac:dyDescent="0.3">
      <c r="C751"/>
      <c r="D751" s="30"/>
      <c r="E751" s="31"/>
      <c r="F751" s="30"/>
      <c r="G751" s="31"/>
      <c r="H751" s="30"/>
      <c r="I751" s="31"/>
      <c r="J751" s="31"/>
      <c r="K751" s="30"/>
      <c r="L751" s="31"/>
      <c r="M751" s="30"/>
      <c r="N751" s="30"/>
    </row>
    <row r="752" spans="3:14" s="16" customFormat="1" x14ac:dyDescent="0.3">
      <c r="C752"/>
      <c r="D752" s="30"/>
      <c r="E752" s="31"/>
      <c r="F752" s="30"/>
      <c r="G752" s="31"/>
      <c r="H752" s="30"/>
      <c r="I752" s="31"/>
      <c r="J752" s="31"/>
      <c r="K752" s="30"/>
      <c r="L752" s="31"/>
      <c r="M752" s="30"/>
      <c r="N752" s="30"/>
    </row>
    <row r="753" spans="3:14" s="16" customFormat="1" x14ac:dyDescent="0.3">
      <c r="C753"/>
      <c r="D753" s="30"/>
      <c r="E753" s="31"/>
      <c r="F753" s="30"/>
      <c r="G753" s="31"/>
      <c r="H753" s="30"/>
      <c r="I753" s="31"/>
      <c r="J753" s="31"/>
      <c r="K753" s="30"/>
      <c r="L753" s="31"/>
      <c r="M753" s="30"/>
      <c r="N753" s="30"/>
    </row>
    <row r="754" spans="3:14" s="16" customFormat="1" x14ac:dyDescent="0.3">
      <c r="C754"/>
      <c r="D754" s="30"/>
      <c r="E754" s="31"/>
      <c r="F754" s="30"/>
      <c r="G754" s="31"/>
      <c r="H754" s="30"/>
      <c r="I754" s="31"/>
      <c r="J754" s="31"/>
      <c r="K754" s="30"/>
      <c r="L754" s="31"/>
      <c r="M754" s="30"/>
      <c r="N754" s="30"/>
    </row>
    <row r="755" spans="3:14" s="16" customFormat="1" x14ac:dyDescent="0.3">
      <c r="C755"/>
      <c r="D755" s="30"/>
      <c r="E755" s="31"/>
      <c r="F755" s="30"/>
      <c r="G755" s="31"/>
      <c r="H755" s="30"/>
      <c r="I755" s="31"/>
      <c r="J755" s="31"/>
      <c r="K755" s="30"/>
      <c r="L755" s="31"/>
      <c r="M755" s="30"/>
      <c r="N755" s="30"/>
    </row>
    <row r="756" spans="3:14" s="16" customFormat="1" x14ac:dyDescent="0.3">
      <c r="C756"/>
      <c r="D756" s="30"/>
      <c r="E756" s="31"/>
      <c r="F756" s="30"/>
      <c r="G756" s="31"/>
      <c r="H756" s="30"/>
      <c r="I756" s="31"/>
      <c r="J756" s="31"/>
      <c r="K756" s="30"/>
      <c r="L756" s="31"/>
      <c r="M756" s="30"/>
      <c r="N756" s="30"/>
    </row>
    <row r="757" spans="3:14" s="16" customFormat="1" x14ac:dyDescent="0.3">
      <c r="C757"/>
      <c r="D757" s="30"/>
      <c r="E757" s="31"/>
      <c r="F757" s="30"/>
      <c r="G757" s="31"/>
      <c r="H757" s="30"/>
      <c r="I757" s="31"/>
      <c r="J757" s="31"/>
      <c r="K757" s="30"/>
      <c r="L757" s="31"/>
      <c r="M757" s="30"/>
      <c r="N757" s="30"/>
    </row>
    <row r="758" spans="3:14" s="16" customFormat="1" x14ac:dyDescent="0.3">
      <c r="C758"/>
      <c r="D758" s="30"/>
      <c r="E758" s="31"/>
      <c r="F758" s="30"/>
      <c r="G758" s="31"/>
      <c r="H758" s="30"/>
      <c r="I758" s="31"/>
      <c r="J758" s="31"/>
      <c r="K758" s="30"/>
      <c r="L758" s="31"/>
      <c r="M758" s="30"/>
      <c r="N758" s="30"/>
    </row>
    <row r="759" spans="3:14" s="16" customFormat="1" x14ac:dyDescent="0.3">
      <c r="C759"/>
      <c r="D759" s="30"/>
      <c r="E759" s="31"/>
      <c r="F759" s="30"/>
      <c r="G759" s="31"/>
      <c r="H759" s="30"/>
      <c r="I759" s="31"/>
      <c r="J759" s="31"/>
      <c r="K759" s="30"/>
      <c r="L759" s="31"/>
      <c r="M759" s="30"/>
      <c r="N759" s="30"/>
    </row>
    <row r="760" spans="3:14" s="16" customFormat="1" x14ac:dyDescent="0.3">
      <c r="C760"/>
      <c r="D760" s="30"/>
      <c r="E760" s="31"/>
      <c r="F760" s="30"/>
      <c r="G760" s="31"/>
      <c r="H760" s="30"/>
      <c r="I760" s="31"/>
      <c r="J760" s="31"/>
      <c r="K760" s="30"/>
      <c r="L760" s="31"/>
      <c r="M760" s="30"/>
      <c r="N760" s="30"/>
    </row>
    <row r="761" spans="3:14" s="16" customFormat="1" x14ac:dyDescent="0.3">
      <c r="C761"/>
      <c r="D761" s="30"/>
      <c r="E761" s="31"/>
      <c r="F761" s="30"/>
      <c r="G761" s="31"/>
      <c r="H761" s="30"/>
      <c r="I761" s="31"/>
      <c r="J761" s="31"/>
      <c r="K761" s="30"/>
      <c r="L761" s="31"/>
      <c r="M761" s="30"/>
      <c r="N761" s="30"/>
    </row>
    <row r="762" spans="3:14" s="16" customFormat="1" x14ac:dyDescent="0.3">
      <c r="C762"/>
      <c r="D762" s="30"/>
      <c r="E762" s="31"/>
      <c r="F762" s="30"/>
      <c r="G762" s="31"/>
      <c r="H762" s="30"/>
      <c r="I762" s="31"/>
      <c r="J762" s="31"/>
      <c r="K762" s="30"/>
      <c r="L762" s="31"/>
      <c r="M762" s="30"/>
      <c r="N762" s="30"/>
    </row>
    <row r="763" spans="3:14" s="16" customFormat="1" x14ac:dyDescent="0.3">
      <c r="C763"/>
      <c r="D763" s="30"/>
      <c r="E763" s="31"/>
      <c r="F763" s="30"/>
      <c r="G763" s="31"/>
      <c r="H763" s="30"/>
      <c r="I763" s="31"/>
      <c r="J763" s="31"/>
      <c r="K763" s="30"/>
      <c r="L763" s="31"/>
      <c r="M763" s="30"/>
      <c r="N763" s="30"/>
    </row>
    <row r="764" spans="3:14" s="16" customFormat="1" x14ac:dyDescent="0.3">
      <c r="C764"/>
      <c r="D764" s="30"/>
      <c r="E764" s="31"/>
      <c r="F764" s="30"/>
      <c r="G764" s="31"/>
      <c r="H764" s="30"/>
      <c r="I764" s="31"/>
      <c r="J764" s="31"/>
      <c r="K764" s="30"/>
      <c r="L764" s="31"/>
      <c r="M764" s="30"/>
      <c r="N764" s="30"/>
    </row>
    <row r="765" spans="3:14" s="16" customFormat="1" x14ac:dyDescent="0.3">
      <c r="C765"/>
      <c r="D765" s="30"/>
      <c r="E765" s="31"/>
      <c r="F765" s="30"/>
      <c r="G765" s="31"/>
      <c r="H765" s="30"/>
      <c r="I765" s="31"/>
      <c r="J765" s="31"/>
      <c r="K765" s="30"/>
      <c r="L765" s="31"/>
      <c r="M765" s="30"/>
      <c r="N765" s="30"/>
    </row>
    <row r="766" spans="3:14" s="16" customFormat="1" x14ac:dyDescent="0.3">
      <c r="C766"/>
      <c r="D766" s="30"/>
      <c r="E766" s="31"/>
      <c r="F766" s="30"/>
      <c r="G766" s="31"/>
      <c r="H766" s="30"/>
      <c r="I766" s="31"/>
      <c r="J766" s="31"/>
      <c r="K766" s="30"/>
      <c r="L766" s="31"/>
      <c r="M766" s="30"/>
      <c r="N766" s="30"/>
    </row>
    <row r="767" spans="3:14" s="16" customFormat="1" x14ac:dyDescent="0.3">
      <c r="C767"/>
      <c r="D767" s="30"/>
      <c r="E767" s="31"/>
      <c r="F767" s="30"/>
      <c r="G767" s="31"/>
      <c r="H767" s="30"/>
      <c r="I767" s="31"/>
      <c r="J767" s="31"/>
      <c r="K767" s="30"/>
      <c r="L767" s="31"/>
      <c r="M767" s="30"/>
      <c r="N767" s="30"/>
    </row>
    <row r="768" spans="3:14" s="16" customFormat="1" x14ac:dyDescent="0.3">
      <c r="C768"/>
      <c r="D768" s="30"/>
      <c r="E768" s="31"/>
      <c r="F768" s="30"/>
      <c r="G768" s="31"/>
      <c r="H768" s="30"/>
      <c r="I768" s="31"/>
      <c r="J768" s="31"/>
      <c r="K768" s="30"/>
      <c r="L768" s="31"/>
      <c r="M768" s="30"/>
      <c r="N768" s="30"/>
    </row>
    <row r="769" spans="3:14" s="16" customFormat="1" x14ac:dyDescent="0.3">
      <c r="C769"/>
      <c r="D769" s="30"/>
      <c r="E769" s="31"/>
      <c r="F769" s="30"/>
      <c r="G769" s="31"/>
      <c r="H769" s="30"/>
      <c r="I769" s="31"/>
      <c r="J769" s="31"/>
      <c r="K769" s="30"/>
      <c r="L769" s="31"/>
      <c r="M769" s="30"/>
      <c r="N769" s="30"/>
    </row>
    <row r="770" spans="3:14" s="16" customFormat="1" x14ac:dyDescent="0.3">
      <c r="C770"/>
      <c r="D770" s="30"/>
      <c r="E770" s="31"/>
      <c r="F770" s="30"/>
      <c r="G770" s="31"/>
      <c r="H770" s="30"/>
      <c r="I770" s="31"/>
      <c r="J770" s="31"/>
      <c r="K770" s="30"/>
      <c r="L770" s="31"/>
      <c r="M770" s="30"/>
      <c r="N770" s="30"/>
    </row>
    <row r="771" spans="3:14" s="16" customFormat="1" x14ac:dyDescent="0.3">
      <c r="C771"/>
      <c r="D771" s="30"/>
      <c r="E771" s="31"/>
      <c r="F771" s="30"/>
      <c r="G771" s="31"/>
      <c r="H771" s="30"/>
      <c r="I771" s="31"/>
      <c r="J771" s="31"/>
      <c r="K771" s="30"/>
      <c r="L771" s="31"/>
      <c r="M771" s="30"/>
      <c r="N771" s="30"/>
    </row>
    <row r="772" spans="3:14" s="16" customFormat="1" x14ac:dyDescent="0.3">
      <c r="C772"/>
      <c r="D772" s="30"/>
      <c r="E772" s="31"/>
      <c r="F772" s="30"/>
      <c r="G772" s="31"/>
      <c r="H772" s="30"/>
      <c r="I772" s="31"/>
      <c r="J772" s="31"/>
      <c r="K772" s="30"/>
      <c r="L772" s="31"/>
      <c r="M772" s="30"/>
      <c r="N772" s="30"/>
    </row>
    <row r="773" spans="3:14" s="16" customFormat="1" x14ac:dyDescent="0.3">
      <c r="C773"/>
      <c r="D773" s="30"/>
      <c r="E773" s="31"/>
      <c r="F773" s="30"/>
      <c r="G773" s="31"/>
      <c r="H773" s="30"/>
      <c r="I773" s="31"/>
      <c r="J773" s="31"/>
      <c r="K773" s="30"/>
      <c r="L773" s="31"/>
      <c r="M773" s="30"/>
      <c r="N773" s="30"/>
    </row>
    <row r="774" spans="3:14" s="16" customFormat="1" x14ac:dyDescent="0.3">
      <c r="C774"/>
      <c r="D774" s="30"/>
      <c r="E774" s="31"/>
      <c r="F774" s="30"/>
      <c r="G774" s="31"/>
      <c r="H774" s="30"/>
      <c r="I774" s="31"/>
      <c r="J774" s="31"/>
      <c r="K774" s="30"/>
      <c r="L774" s="31"/>
      <c r="M774" s="30"/>
      <c r="N774" s="30"/>
    </row>
    <row r="775" spans="3:14" s="16" customFormat="1" x14ac:dyDescent="0.3">
      <c r="C775"/>
      <c r="D775" s="30"/>
      <c r="E775" s="31"/>
      <c r="F775" s="30"/>
      <c r="G775" s="31"/>
      <c r="H775" s="30"/>
      <c r="I775" s="31"/>
      <c r="J775" s="31"/>
      <c r="K775" s="30"/>
      <c r="L775" s="31"/>
      <c r="M775" s="30"/>
      <c r="N775" s="30"/>
    </row>
    <row r="776" spans="3:14" s="16" customFormat="1" x14ac:dyDescent="0.3">
      <c r="C776"/>
      <c r="D776" s="30"/>
      <c r="E776" s="31"/>
      <c r="F776" s="30"/>
      <c r="G776" s="31"/>
      <c r="H776" s="30"/>
      <c r="I776" s="31"/>
      <c r="J776" s="31"/>
      <c r="K776" s="30"/>
      <c r="L776" s="31"/>
      <c r="M776" s="30"/>
      <c r="N776" s="30"/>
    </row>
    <row r="777" spans="3:14" s="16" customFormat="1" x14ac:dyDescent="0.3">
      <c r="C777"/>
      <c r="D777" s="30"/>
      <c r="E777" s="31"/>
      <c r="F777" s="30"/>
      <c r="G777" s="31"/>
      <c r="H777" s="30"/>
      <c r="I777" s="31"/>
      <c r="J777" s="31"/>
      <c r="K777" s="30"/>
      <c r="L777" s="31"/>
      <c r="M777" s="30"/>
      <c r="N777" s="30"/>
    </row>
    <row r="778" spans="3:14" s="16" customFormat="1" x14ac:dyDescent="0.3">
      <c r="C778"/>
      <c r="D778" s="30"/>
      <c r="E778" s="31"/>
      <c r="F778" s="30"/>
      <c r="G778" s="31"/>
      <c r="H778" s="30"/>
      <c r="I778" s="31"/>
      <c r="J778" s="31"/>
      <c r="K778" s="30"/>
      <c r="L778" s="31"/>
      <c r="M778" s="30"/>
      <c r="N778" s="30"/>
    </row>
    <row r="779" spans="3:14" s="16" customFormat="1" x14ac:dyDescent="0.3">
      <c r="C779"/>
      <c r="D779" s="30"/>
      <c r="E779" s="31"/>
      <c r="F779" s="30"/>
      <c r="G779" s="31"/>
      <c r="H779" s="30"/>
      <c r="I779" s="31"/>
      <c r="J779" s="31"/>
      <c r="K779" s="30"/>
      <c r="L779" s="31"/>
      <c r="M779" s="30"/>
      <c r="N779" s="30"/>
    </row>
    <row r="780" spans="3:14" s="16" customFormat="1" x14ac:dyDescent="0.3">
      <c r="C780"/>
      <c r="D780" s="30"/>
      <c r="E780" s="31"/>
      <c r="F780" s="30"/>
      <c r="G780" s="31"/>
      <c r="H780" s="30"/>
      <c r="I780" s="31"/>
      <c r="J780" s="31"/>
      <c r="K780" s="30"/>
      <c r="L780" s="31"/>
      <c r="M780" s="30"/>
      <c r="N780" s="30"/>
    </row>
    <row r="781" spans="3:14" s="16" customFormat="1" x14ac:dyDescent="0.3">
      <c r="C781"/>
      <c r="D781" s="30"/>
      <c r="E781" s="31"/>
      <c r="F781" s="30"/>
      <c r="G781" s="31"/>
      <c r="H781" s="30"/>
      <c r="I781" s="31"/>
      <c r="J781" s="31"/>
      <c r="K781" s="30"/>
      <c r="L781" s="31"/>
      <c r="M781" s="30"/>
      <c r="N781" s="30"/>
    </row>
    <row r="782" spans="3:14" s="16" customFormat="1" x14ac:dyDescent="0.3">
      <c r="C782"/>
      <c r="D782" s="30"/>
      <c r="E782" s="31"/>
      <c r="F782" s="30"/>
      <c r="G782" s="31"/>
      <c r="H782" s="30"/>
      <c r="I782" s="31"/>
      <c r="J782" s="31"/>
      <c r="K782" s="30"/>
      <c r="L782" s="31"/>
      <c r="M782" s="30"/>
      <c r="N782" s="30"/>
    </row>
    <row r="783" spans="3:14" s="16" customFormat="1" x14ac:dyDescent="0.3">
      <c r="C783"/>
      <c r="D783" s="30"/>
      <c r="E783" s="31"/>
      <c r="F783" s="30"/>
      <c r="G783" s="31"/>
      <c r="H783" s="30"/>
      <c r="I783" s="31"/>
      <c r="J783" s="31"/>
      <c r="K783" s="30"/>
      <c r="L783" s="31"/>
      <c r="M783" s="30"/>
      <c r="N783" s="30"/>
    </row>
    <row r="784" spans="3:14" s="16" customFormat="1" x14ac:dyDescent="0.3">
      <c r="C784"/>
      <c r="D784" s="30"/>
      <c r="E784" s="31"/>
      <c r="F784" s="30"/>
      <c r="G784" s="31"/>
      <c r="H784" s="30"/>
      <c r="I784" s="31"/>
      <c r="J784" s="31"/>
      <c r="K784" s="30"/>
      <c r="L784" s="31"/>
      <c r="M784" s="30"/>
      <c r="N784" s="30"/>
    </row>
    <row r="785" spans="3:14" s="16" customFormat="1" x14ac:dyDescent="0.3">
      <c r="C785"/>
      <c r="D785" s="30"/>
      <c r="E785" s="31"/>
      <c r="F785" s="30"/>
      <c r="G785" s="31"/>
      <c r="H785" s="30"/>
      <c r="I785" s="31"/>
      <c r="J785" s="31"/>
      <c r="K785" s="30"/>
      <c r="L785" s="31"/>
      <c r="M785" s="30"/>
      <c r="N785" s="30"/>
    </row>
    <row r="786" spans="3:14" s="16" customFormat="1" x14ac:dyDescent="0.3">
      <c r="C786"/>
      <c r="D786" s="30"/>
      <c r="E786" s="31"/>
      <c r="F786" s="30"/>
      <c r="G786" s="31"/>
      <c r="H786" s="30"/>
      <c r="I786" s="31"/>
      <c r="J786" s="31"/>
      <c r="K786" s="30"/>
      <c r="L786" s="31"/>
      <c r="M786" s="30"/>
      <c r="N786" s="30"/>
    </row>
    <row r="787" spans="3:14" s="16" customFormat="1" x14ac:dyDescent="0.3">
      <c r="C787"/>
      <c r="D787" s="30"/>
      <c r="E787" s="31"/>
      <c r="F787" s="30"/>
      <c r="G787" s="31"/>
      <c r="H787" s="30"/>
      <c r="I787" s="31"/>
      <c r="J787" s="31"/>
      <c r="K787" s="30"/>
      <c r="L787" s="31"/>
      <c r="M787" s="30"/>
      <c r="N787" s="30"/>
    </row>
    <row r="788" spans="3:14" s="16" customFormat="1" x14ac:dyDescent="0.3">
      <c r="C788"/>
      <c r="D788" s="30"/>
      <c r="E788" s="31"/>
      <c r="F788" s="30"/>
      <c r="G788" s="31"/>
      <c r="H788" s="30"/>
      <c r="I788" s="31"/>
      <c r="J788" s="31"/>
      <c r="K788" s="30"/>
      <c r="L788" s="31"/>
      <c r="M788" s="30"/>
      <c r="N788" s="30"/>
    </row>
    <row r="789" spans="3:14" s="16" customFormat="1" x14ac:dyDescent="0.3">
      <c r="C789"/>
      <c r="D789" s="30"/>
      <c r="E789" s="31"/>
      <c r="F789" s="30"/>
      <c r="G789" s="31"/>
      <c r="H789" s="30"/>
      <c r="I789" s="31"/>
      <c r="J789" s="31"/>
      <c r="K789" s="30"/>
      <c r="L789" s="31"/>
      <c r="M789" s="30"/>
      <c r="N789" s="30"/>
    </row>
    <row r="790" spans="3:14" s="16" customFormat="1" x14ac:dyDescent="0.3">
      <c r="C790"/>
      <c r="D790" s="30"/>
      <c r="E790" s="31"/>
      <c r="F790" s="30"/>
      <c r="G790" s="31"/>
      <c r="H790" s="30"/>
      <c r="I790" s="31"/>
      <c r="J790" s="31"/>
      <c r="K790" s="30"/>
      <c r="L790" s="31"/>
      <c r="M790" s="30"/>
      <c r="N790" s="30"/>
    </row>
    <row r="791" spans="3:14" s="16" customFormat="1" x14ac:dyDescent="0.3">
      <c r="C791"/>
      <c r="D791" s="30"/>
      <c r="E791" s="31"/>
      <c r="F791" s="30"/>
      <c r="G791" s="31"/>
      <c r="H791" s="30"/>
      <c r="I791" s="31"/>
      <c r="J791" s="31"/>
      <c r="K791" s="30"/>
      <c r="L791" s="31"/>
      <c r="M791" s="30"/>
      <c r="N791" s="30"/>
    </row>
    <row r="792" spans="3:14" s="16" customFormat="1" x14ac:dyDescent="0.3">
      <c r="C792"/>
      <c r="D792" s="30"/>
      <c r="E792" s="31"/>
      <c r="F792" s="30"/>
      <c r="G792" s="31"/>
      <c r="H792" s="30"/>
      <c r="I792" s="31"/>
      <c r="J792" s="31"/>
      <c r="K792" s="30"/>
      <c r="L792" s="31"/>
      <c r="M792" s="30"/>
      <c r="N792" s="30"/>
    </row>
    <row r="793" spans="3:14" s="16" customFormat="1" x14ac:dyDescent="0.3">
      <c r="C793"/>
      <c r="D793" s="30"/>
      <c r="E793" s="31"/>
      <c r="F793" s="30"/>
      <c r="G793" s="31"/>
      <c r="H793" s="30"/>
      <c r="I793" s="31"/>
      <c r="J793" s="31"/>
      <c r="K793" s="30"/>
      <c r="L793" s="31"/>
      <c r="M793" s="30"/>
      <c r="N793" s="30"/>
    </row>
    <row r="794" spans="3:14" s="16" customFormat="1" x14ac:dyDescent="0.3">
      <c r="C794"/>
      <c r="D794" s="30"/>
      <c r="E794" s="31"/>
      <c r="F794" s="30"/>
      <c r="G794" s="31"/>
      <c r="H794" s="30"/>
      <c r="I794" s="31"/>
      <c r="J794" s="31"/>
      <c r="K794" s="30"/>
      <c r="L794" s="31"/>
      <c r="M794" s="30"/>
      <c r="N794" s="30"/>
    </row>
    <row r="795" spans="3:14" s="16" customFormat="1" x14ac:dyDescent="0.3">
      <c r="C795"/>
      <c r="D795" s="30"/>
      <c r="E795" s="31"/>
      <c r="F795" s="30"/>
      <c r="G795" s="31"/>
      <c r="H795" s="30"/>
      <c r="I795" s="31"/>
      <c r="J795" s="31"/>
      <c r="K795" s="30"/>
      <c r="L795" s="31"/>
      <c r="M795" s="30"/>
      <c r="N795" s="30"/>
    </row>
    <row r="796" spans="3:14" s="16" customFormat="1" x14ac:dyDescent="0.3">
      <c r="C796"/>
      <c r="D796" s="30"/>
      <c r="E796" s="31"/>
      <c r="F796" s="30"/>
      <c r="G796" s="31"/>
      <c r="H796" s="30"/>
      <c r="I796" s="31"/>
      <c r="J796" s="31"/>
      <c r="K796" s="30"/>
      <c r="L796" s="31"/>
      <c r="M796" s="30"/>
      <c r="N796" s="30"/>
    </row>
    <row r="797" spans="3:14" s="16" customFormat="1" x14ac:dyDescent="0.3">
      <c r="C797"/>
      <c r="D797" s="30"/>
      <c r="E797" s="31"/>
      <c r="F797" s="30"/>
      <c r="G797" s="31"/>
      <c r="H797" s="30"/>
      <c r="I797" s="31"/>
      <c r="J797" s="31"/>
      <c r="K797" s="30"/>
      <c r="L797" s="31"/>
      <c r="M797" s="30"/>
      <c r="N797" s="30"/>
    </row>
    <row r="798" spans="3:14" s="16" customFormat="1" x14ac:dyDescent="0.3">
      <c r="C798"/>
      <c r="D798" s="30"/>
      <c r="E798" s="31"/>
      <c r="F798" s="30"/>
      <c r="G798" s="31"/>
      <c r="H798" s="30"/>
      <c r="I798" s="31"/>
      <c r="J798" s="31"/>
      <c r="K798" s="30"/>
      <c r="L798" s="31"/>
      <c r="M798" s="30"/>
      <c r="N798" s="30"/>
    </row>
    <row r="799" spans="3:14" s="16" customFormat="1" x14ac:dyDescent="0.3">
      <c r="C799"/>
      <c r="D799" s="30"/>
      <c r="E799" s="31"/>
      <c r="F799" s="30"/>
      <c r="G799" s="31"/>
      <c r="H799" s="30"/>
      <c r="I799" s="31"/>
      <c r="J799" s="31"/>
      <c r="K799" s="30"/>
      <c r="L799" s="31"/>
      <c r="M799" s="30"/>
      <c r="N799" s="30"/>
    </row>
    <row r="800" spans="3:14" s="16" customFormat="1" x14ac:dyDescent="0.3">
      <c r="C800"/>
      <c r="D800" s="30"/>
      <c r="E800" s="31"/>
      <c r="F800" s="30"/>
      <c r="G800" s="31"/>
      <c r="H800" s="30"/>
      <c r="I800" s="31"/>
      <c r="J800" s="31"/>
      <c r="K800" s="30"/>
      <c r="L800" s="31"/>
      <c r="M800" s="30"/>
      <c r="N800" s="30"/>
    </row>
    <row r="801" spans="3:14" s="16" customFormat="1" x14ac:dyDescent="0.3">
      <c r="C801"/>
      <c r="D801" s="30"/>
      <c r="E801" s="31"/>
      <c r="F801" s="30"/>
      <c r="G801" s="31"/>
      <c r="H801" s="30"/>
      <c r="I801" s="31"/>
      <c r="J801" s="31"/>
      <c r="K801" s="30"/>
      <c r="L801" s="31"/>
      <c r="M801" s="30"/>
      <c r="N801" s="30"/>
    </row>
    <row r="802" spans="3:14" s="16" customFormat="1" x14ac:dyDescent="0.3">
      <c r="C802"/>
      <c r="D802" s="30"/>
      <c r="E802" s="31"/>
      <c r="F802" s="30"/>
      <c r="G802" s="31"/>
      <c r="H802" s="30"/>
      <c r="I802" s="31"/>
      <c r="J802" s="31"/>
      <c r="K802" s="30"/>
      <c r="L802" s="31"/>
      <c r="M802" s="30"/>
      <c r="N802" s="30"/>
    </row>
    <row r="803" spans="3:14" s="16" customFormat="1" x14ac:dyDescent="0.3">
      <c r="C803"/>
      <c r="D803" s="30"/>
      <c r="E803" s="31"/>
      <c r="F803" s="30"/>
      <c r="G803" s="31"/>
      <c r="H803" s="30"/>
      <c r="I803" s="31"/>
      <c r="J803" s="31"/>
      <c r="K803" s="30"/>
      <c r="L803" s="31"/>
      <c r="M803" s="30"/>
      <c r="N803" s="30"/>
    </row>
    <row r="804" spans="3:14" s="16" customFormat="1" x14ac:dyDescent="0.3">
      <c r="C804"/>
      <c r="D804" s="30"/>
      <c r="E804" s="31"/>
      <c r="F804" s="30"/>
      <c r="G804" s="31"/>
      <c r="H804" s="30"/>
      <c r="I804" s="31"/>
      <c r="J804" s="31"/>
      <c r="K804" s="30"/>
      <c r="L804" s="31"/>
      <c r="M804" s="30"/>
      <c r="N804" s="30"/>
    </row>
    <row r="805" spans="3:14" s="16" customFormat="1" x14ac:dyDescent="0.3">
      <c r="C805"/>
      <c r="D805" s="30"/>
      <c r="E805" s="31"/>
      <c r="F805" s="30"/>
      <c r="G805" s="31"/>
      <c r="H805" s="30"/>
      <c r="I805" s="31"/>
      <c r="J805" s="31"/>
      <c r="K805" s="30"/>
      <c r="L805" s="31"/>
      <c r="M805" s="30"/>
      <c r="N805" s="30"/>
    </row>
    <row r="806" spans="3:14" s="16" customFormat="1" x14ac:dyDescent="0.3">
      <c r="C806"/>
      <c r="D806" s="30"/>
      <c r="E806" s="31"/>
      <c r="F806" s="30"/>
      <c r="G806" s="31"/>
      <c r="H806" s="30"/>
      <c r="I806" s="31"/>
      <c r="J806" s="31"/>
      <c r="K806" s="30"/>
      <c r="L806" s="31"/>
      <c r="M806" s="30"/>
      <c r="N806" s="30"/>
    </row>
    <row r="807" spans="3:14" s="16" customFormat="1" x14ac:dyDescent="0.3">
      <c r="C807"/>
      <c r="D807" s="30"/>
      <c r="E807" s="31"/>
      <c r="F807" s="30"/>
      <c r="G807" s="31"/>
      <c r="H807" s="30"/>
      <c r="I807" s="31"/>
      <c r="J807" s="31"/>
      <c r="K807" s="30"/>
      <c r="L807" s="31"/>
      <c r="M807" s="30"/>
      <c r="N807" s="30"/>
    </row>
    <row r="808" spans="3:14" s="16" customFormat="1" x14ac:dyDescent="0.3">
      <c r="C808"/>
      <c r="D808" s="30"/>
      <c r="E808" s="31"/>
      <c r="F808" s="30"/>
      <c r="G808" s="31"/>
      <c r="H808" s="30"/>
      <c r="I808" s="31"/>
      <c r="J808" s="31"/>
      <c r="K808" s="30"/>
      <c r="L808" s="31"/>
      <c r="M808" s="30"/>
      <c r="N808" s="30"/>
    </row>
    <row r="809" spans="3:14" s="16" customFormat="1" x14ac:dyDescent="0.3">
      <c r="C809"/>
      <c r="D809" s="30"/>
      <c r="E809" s="31"/>
      <c r="F809" s="30"/>
      <c r="G809" s="31"/>
      <c r="H809" s="30"/>
      <c r="I809" s="31"/>
      <c r="J809" s="31"/>
      <c r="K809" s="30"/>
      <c r="L809" s="31"/>
      <c r="M809" s="30"/>
      <c r="N809" s="30"/>
    </row>
    <row r="810" spans="3:14" s="16" customFormat="1" x14ac:dyDescent="0.3">
      <c r="C810"/>
      <c r="D810" s="30"/>
      <c r="E810" s="31"/>
      <c r="F810" s="30"/>
      <c r="G810" s="31"/>
      <c r="H810" s="30"/>
      <c r="I810" s="31"/>
      <c r="J810" s="31"/>
      <c r="K810" s="30"/>
      <c r="L810" s="31"/>
      <c r="M810" s="30"/>
      <c r="N810" s="30"/>
    </row>
    <row r="811" spans="3:14" s="16" customFormat="1" x14ac:dyDescent="0.3">
      <c r="C811"/>
      <c r="D811" s="30"/>
      <c r="E811" s="31"/>
      <c r="F811" s="30"/>
      <c r="G811" s="31"/>
      <c r="H811" s="30"/>
      <c r="I811" s="31"/>
      <c r="J811" s="31"/>
      <c r="K811" s="30"/>
      <c r="L811" s="31"/>
      <c r="M811" s="30"/>
      <c r="N811" s="30"/>
    </row>
    <row r="812" spans="3:14" s="16" customFormat="1" x14ac:dyDescent="0.3">
      <c r="C812"/>
      <c r="D812" s="30"/>
      <c r="E812" s="31"/>
      <c r="F812" s="30"/>
      <c r="G812" s="31"/>
      <c r="H812" s="30"/>
      <c r="I812" s="31"/>
      <c r="J812" s="31"/>
      <c r="K812" s="30"/>
      <c r="L812" s="31"/>
      <c r="M812" s="30"/>
      <c r="N812" s="30"/>
    </row>
    <row r="813" spans="3:14" s="16" customFormat="1" x14ac:dyDescent="0.3">
      <c r="C813"/>
      <c r="D813" s="30"/>
      <c r="E813" s="31"/>
      <c r="F813" s="30"/>
      <c r="G813" s="31"/>
      <c r="H813" s="30"/>
      <c r="I813" s="31"/>
      <c r="J813" s="31"/>
      <c r="K813" s="30"/>
      <c r="L813" s="31"/>
      <c r="M813" s="30"/>
      <c r="N813" s="30"/>
    </row>
    <row r="814" spans="3:14" s="16" customFormat="1" x14ac:dyDescent="0.3">
      <c r="C814"/>
      <c r="D814" s="30"/>
      <c r="E814" s="31"/>
      <c r="F814" s="30"/>
      <c r="G814" s="31"/>
      <c r="H814" s="30"/>
      <c r="I814" s="31"/>
      <c r="J814" s="31"/>
      <c r="K814" s="30"/>
      <c r="L814" s="31"/>
      <c r="M814" s="30"/>
      <c r="N814" s="30"/>
    </row>
    <row r="815" spans="3:14" s="16" customFormat="1" x14ac:dyDescent="0.3">
      <c r="C815"/>
      <c r="D815" s="30"/>
      <c r="E815" s="31"/>
      <c r="F815" s="30"/>
      <c r="G815" s="31"/>
      <c r="H815" s="30"/>
      <c r="I815" s="31"/>
      <c r="J815" s="31"/>
      <c r="K815" s="30"/>
      <c r="L815" s="31"/>
      <c r="M815" s="30"/>
      <c r="N815" s="30"/>
    </row>
    <row r="816" spans="3:14" s="16" customFormat="1" x14ac:dyDescent="0.3">
      <c r="C816"/>
      <c r="D816" s="30"/>
      <c r="E816" s="31"/>
      <c r="F816" s="30"/>
      <c r="G816" s="31"/>
      <c r="H816" s="30"/>
      <c r="I816" s="31"/>
      <c r="J816" s="31"/>
      <c r="K816" s="30"/>
      <c r="L816" s="31"/>
      <c r="M816" s="30"/>
      <c r="N816" s="30"/>
    </row>
    <row r="817" spans="3:14" s="16" customFormat="1" x14ac:dyDescent="0.3">
      <c r="C817"/>
      <c r="D817" s="30"/>
      <c r="E817" s="31"/>
      <c r="F817" s="30"/>
      <c r="G817" s="31"/>
      <c r="H817" s="30"/>
      <c r="I817" s="31"/>
      <c r="J817" s="31"/>
      <c r="K817" s="30"/>
      <c r="L817" s="31"/>
      <c r="M817" s="30"/>
      <c r="N817" s="30"/>
    </row>
    <row r="818" spans="3:14" s="16" customFormat="1" x14ac:dyDescent="0.3">
      <c r="C818"/>
      <c r="D818" s="30"/>
      <c r="E818" s="31"/>
      <c r="F818" s="30"/>
      <c r="G818" s="31"/>
      <c r="H818" s="30"/>
      <c r="I818" s="31"/>
      <c r="J818" s="31"/>
      <c r="K818" s="30"/>
      <c r="L818" s="31"/>
      <c r="M818" s="30"/>
      <c r="N818" s="30"/>
    </row>
    <row r="819" spans="3:14" s="16" customFormat="1" x14ac:dyDescent="0.3">
      <c r="C819"/>
      <c r="D819" s="30"/>
      <c r="E819" s="31"/>
      <c r="F819" s="30"/>
      <c r="G819" s="31"/>
      <c r="H819" s="30"/>
      <c r="I819" s="31"/>
      <c r="J819" s="31"/>
      <c r="K819" s="30"/>
      <c r="L819" s="31"/>
      <c r="M819" s="30"/>
      <c r="N819" s="30"/>
    </row>
    <row r="820" spans="3:14" s="16" customFormat="1" x14ac:dyDescent="0.3">
      <c r="C820"/>
      <c r="D820" s="30"/>
      <c r="E820" s="31"/>
      <c r="F820" s="30"/>
      <c r="G820" s="31"/>
      <c r="H820" s="30"/>
      <c r="I820" s="31"/>
      <c r="J820" s="31"/>
      <c r="K820" s="30"/>
      <c r="L820" s="31"/>
      <c r="M820" s="30"/>
      <c r="N820" s="30"/>
    </row>
    <row r="821" spans="3:14" s="16" customFormat="1" x14ac:dyDescent="0.3">
      <c r="C821"/>
      <c r="D821" s="30"/>
      <c r="E821" s="31"/>
      <c r="F821" s="30"/>
      <c r="G821" s="31"/>
      <c r="H821" s="30"/>
      <c r="I821" s="31"/>
      <c r="J821" s="31"/>
      <c r="K821" s="30"/>
      <c r="L821" s="31"/>
      <c r="M821" s="30"/>
      <c r="N821" s="30"/>
    </row>
    <row r="822" spans="3:14" s="16" customFormat="1" x14ac:dyDescent="0.3">
      <c r="C822"/>
      <c r="D822" s="30"/>
      <c r="E822" s="31"/>
      <c r="F822" s="30"/>
      <c r="G822" s="31"/>
      <c r="H822" s="30"/>
      <c r="I822" s="31"/>
      <c r="J822" s="31"/>
      <c r="K822" s="30"/>
      <c r="L822" s="31"/>
      <c r="M822" s="30"/>
      <c r="N822" s="30"/>
    </row>
    <row r="823" spans="3:14" s="16" customFormat="1" x14ac:dyDescent="0.3">
      <c r="C823"/>
      <c r="D823" s="30"/>
      <c r="E823" s="31"/>
      <c r="F823" s="30"/>
      <c r="G823" s="31"/>
      <c r="H823" s="30"/>
      <c r="I823" s="31"/>
      <c r="J823" s="31"/>
      <c r="K823" s="30"/>
      <c r="L823" s="31"/>
      <c r="M823" s="30"/>
      <c r="N823" s="30"/>
    </row>
    <row r="824" spans="3:14" s="16" customFormat="1" x14ac:dyDescent="0.3">
      <c r="C824"/>
      <c r="D824" s="30"/>
      <c r="E824" s="31"/>
      <c r="F824" s="30"/>
      <c r="G824" s="31"/>
      <c r="H824" s="30"/>
      <c r="I824" s="31"/>
      <c r="J824" s="31"/>
      <c r="K824" s="30"/>
      <c r="L824" s="31"/>
      <c r="M824" s="30"/>
      <c r="N824" s="30"/>
    </row>
    <row r="825" spans="3:14" s="16" customFormat="1" x14ac:dyDescent="0.3">
      <c r="C825"/>
      <c r="D825" s="30"/>
      <c r="E825" s="31"/>
      <c r="F825" s="30"/>
      <c r="G825" s="31"/>
      <c r="H825" s="30"/>
      <c r="I825" s="31"/>
      <c r="J825" s="31"/>
      <c r="K825" s="30"/>
      <c r="L825" s="31"/>
      <c r="M825" s="30"/>
      <c r="N825" s="30"/>
    </row>
    <row r="826" spans="3:14" s="16" customFormat="1" x14ac:dyDescent="0.3">
      <c r="C826"/>
      <c r="D826" s="30"/>
      <c r="E826" s="31"/>
      <c r="F826" s="30"/>
      <c r="G826" s="31"/>
      <c r="H826" s="30"/>
      <c r="I826" s="31"/>
      <c r="J826" s="31"/>
      <c r="K826" s="30"/>
      <c r="L826" s="31"/>
      <c r="M826" s="30"/>
      <c r="N826" s="30"/>
    </row>
    <row r="827" spans="3:14" s="16" customFormat="1" x14ac:dyDescent="0.3">
      <c r="C827"/>
      <c r="D827" s="30"/>
      <c r="E827" s="31"/>
      <c r="F827" s="30"/>
      <c r="G827" s="31"/>
      <c r="H827" s="30"/>
      <c r="I827" s="31"/>
      <c r="J827" s="31"/>
      <c r="K827" s="30"/>
      <c r="L827" s="31"/>
      <c r="M827" s="30"/>
      <c r="N827" s="30"/>
    </row>
    <row r="828" spans="3:14" s="16" customFormat="1" x14ac:dyDescent="0.3">
      <c r="C828"/>
      <c r="D828" s="30"/>
      <c r="E828" s="31"/>
      <c r="F828" s="30"/>
      <c r="G828" s="31"/>
      <c r="H828" s="30"/>
      <c r="I828" s="31"/>
      <c r="J828" s="31"/>
      <c r="K828" s="30"/>
      <c r="L828" s="31"/>
      <c r="M828" s="30"/>
      <c r="N828" s="30"/>
    </row>
    <row r="829" spans="3:14" s="16" customFormat="1" x14ac:dyDescent="0.3">
      <c r="C829"/>
      <c r="D829" s="30"/>
      <c r="E829" s="31"/>
      <c r="F829" s="30"/>
      <c r="G829" s="31"/>
      <c r="H829" s="30"/>
      <c r="I829" s="31"/>
      <c r="J829" s="31"/>
      <c r="K829" s="30"/>
      <c r="L829" s="31"/>
      <c r="M829" s="30"/>
      <c r="N829" s="30"/>
    </row>
    <row r="830" spans="3:14" s="16" customFormat="1" x14ac:dyDescent="0.3">
      <c r="C830"/>
      <c r="D830" s="30"/>
      <c r="E830" s="31"/>
      <c r="F830" s="30"/>
      <c r="G830" s="31"/>
      <c r="H830" s="30"/>
      <c r="I830" s="31"/>
      <c r="J830" s="31"/>
      <c r="K830" s="30"/>
      <c r="L830" s="31"/>
      <c r="M830" s="30"/>
      <c r="N830" s="30"/>
    </row>
    <row r="831" spans="3:14" s="16" customFormat="1" x14ac:dyDescent="0.3">
      <c r="C831"/>
      <c r="D831" s="30"/>
      <c r="E831" s="31"/>
      <c r="F831" s="30"/>
      <c r="G831" s="31"/>
      <c r="H831" s="30"/>
      <c r="I831" s="31"/>
      <c r="J831" s="31"/>
      <c r="K831" s="30"/>
      <c r="L831" s="31"/>
      <c r="M831" s="30"/>
      <c r="N831" s="30"/>
    </row>
    <row r="832" spans="3:14" s="16" customFormat="1" x14ac:dyDescent="0.3">
      <c r="C832"/>
      <c r="D832" s="30"/>
      <c r="E832" s="31"/>
      <c r="F832" s="30"/>
      <c r="G832" s="31"/>
      <c r="H832" s="30"/>
      <c r="I832" s="31"/>
      <c r="J832" s="31"/>
      <c r="K832" s="30"/>
      <c r="L832" s="31"/>
      <c r="M832" s="30"/>
      <c r="N832" s="30"/>
    </row>
    <row r="833" spans="3:14" s="16" customFormat="1" x14ac:dyDescent="0.3">
      <c r="C833"/>
      <c r="D833" s="30"/>
      <c r="E833" s="31"/>
      <c r="F833" s="30"/>
      <c r="G833" s="31"/>
      <c r="H833" s="30"/>
      <c r="I833" s="31"/>
      <c r="J833" s="31"/>
      <c r="K833" s="30"/>
      <c r="L833" s="31"/>
      <c r="M833" s="30"/>
      <c r="N833" s="30"/>
    </row>
    <row r="834" spans="3:14" s="16" customFormat="1" x14ac:dyDescent="0.3">
      <c r="C834"/>
      <c r="D834" s="30"/>
      <c r="E834" s="31"/>
      <c r="F834" s="30"/>
      <c r="G834" s="31"/>
      <c r="H834" s="30"/>
      <c r="I834" s="31"/>
      <c r="J834" s="31"/>
      <c r="K834" s="30"/>
      <c r="L834" s="31"/>
      <c r="M834" s="30"/>
      <c r="N834" s="30"/>
    </row>
    <row r="835" spans="3:14" s="16" customFormat="1" x14ac:dyDescent="0.3">
      <c r="C835"/>
      <c r="D835" s="30"/>
      <c r="E835" s="31"/>
      <c r="F835" s="30"/>
      <c r="G835" s="31"/>
      <c r="H835" s="30"/>
      <c r="I835" s="31"/>
      <c r="J835" s="31"/>
      <c r="K835" s="30"/>
      <c r="L835" s="31"/>
      <c r="M835" s="30"/>
      <c r="N835" s="30"/>
    </row>
    <row r="836" spans="3:14" s="16" customFormat="1" x14ac:dyDescent="0.3">
      <c r="C836"/>
      <c r="D836" s="30"/>
      <c r="E836" s="31"/>
      <c r="F836" s="30"/>
      <c r="G836" s="31"/>
      <c r="H836" s="30"/>
      <c r="I836" s="31"/>
      <c r="J836" s="31"/>
      <c r="K836" s="30"/>
      <c r="L836" s="31"/>
      <c r="M836" s="30"/>
      <c r="N836" s="30"/>
    </row>
    <row r="837" spans="3:14" s="16" customFormat="1" x14ac:dyDescent="0.3">
      <c r="C837"/>
      <c r="D837" s="30"/>
      <c r="E837" s="31"/>
      <c r="F837" s="30"/>
      <c r="G837" s="31"/>
      <c r="H837" s="30"/>
      <c r="I837" s="31"/>
      <c r="J837" s="31"/>
      <c r="K837" s="30"/>
      <c r="L837" s="31"/>
      <c r="M837" s="30"/>
      <c r="N837" s="30"/>
    </row>
    <row r="838" spans="3:14" s="16" customFormat="1" x14ac:dyDescent="0.3">
      <c r="C838"/>
      <c r="D838" s="30"/>
      <c r="E838" s="31"/>
      <c r="F838" s="30"/>
      <c r="G838" s="31"/>
      <c r="H838" s="30"/>
      <c r="I838" s="31"/>
      <c r="J838" s="31"/>
      <c r="K838" s="30"/>
      <c r="L838" s="31"/>
      <c r="M838" s="30"/>
      <c r="N838" s="30"/>
    </row>
    <row r="839" spans="3:14" s="16" customFormat="1" x14ac:dyDescent="0.3">
      <c r="C839"/>
      <c r="D839" s="30"/>
      <c r="E839" s="31"/>
      <c r="F839" s="30"/>
      <c r="G839" s="31"/>
      <c r="H839" s="30"/>
      <c r="I839" s="31"/>
      <c r="J839" s="31"/>
      <c r="K839" s="30"/>
      <c r="L839" s="31"/>
      <c r="M839" s="30"/>
      <c r="N839" s="30"/>
    </row>
    <row r="840" spans="3:14" s="16" customFormat="1" x14ac:dyDescent="0.3">
      <c r="C840"/>
      <c r="D840" s="30"/>
      <c r="E840" s="31"/>
      <c r="F840" s="30"/>
      <c r="G840" s="31"/>
      <c r="H840" s="30"/>
      <c r="I840" s="31"/>
      <c r="J840" s="31"/>
      <c r="K840" s="30"/>
      <c r="L840" s="31"/>
      <c r="M840" s="30"/>
      <c r="N840" s="30"/>
    </row>
    <row r="841" spans="3:14" s="16" customFormat="1" x14ac:dyDescent="0.3">
      <c r="C841"/>
      <c r="D841" s="30"/>
      <c r="E841" s="31"/>
      <c r="F841" s="30"/>
      <c r="G841" s="31"/>
      <c r="H841" s="30"/>
      <c r="I841" s="31"/>
      <c r="J841" s="31"/>
      <c r="K841" s="30"/>
      <c r="L841" s="31"/>
      <c r="M841" s="30"/>
      <c r="N841" s="30"/>
    </row>
    <row r="842" spans="3:14" s="16" customFormat="1" x14ac:dyDescent="0.3">
      <c r="C842"/>
      <c r="D842" s="30"/>
      <c r="E842" s="31"/>
      <c r="F842" s="30"/>
      <c r="G842" s="31"/>
      <c r="H842" s="30"/>
      <c r="I842" s="31"/>
      <c r="J842" s="31"/>
      <c r="K842" s="30"/>
      <c r="L842" s="31"/>
      <c r="M842" s="30"/>
      <c r="N842" s="30"/>
    </row>
    <row r="843" spans="3:14" s="16" customFormat="1" x14ac:dyDescent="0.3">
      <c r="C843"/>
      <c r="D843" s="30"/>
      <c r="E843" s="31"/>
      <c r="F843" s="30"/>
      <c r="G843" s="31"/>
      <c r="H843" s="30"/>
      <c r="I843" s="31"/>
      <c r="J843" s="31"/>
      <c r="K843" s="30"/>
      <c r="L843" s="31"/>
      <c r="M843" s="30"/>
      <c r="N843" s="30"/>
    </row>
    <row r="844" spans="3:14" s="16" customFormat="1" x14ac:dyDescent="0.3">
      <c r="C844"/>
      <c r="D844" s="30"/>
      <c r="E844" s="31"/>
      <c r="F844" s="30"/>
      <c r="G844" s="31"/>
      <c r="H844" s="30"/>
      <c r="I844" s="31"/>
      <c r="J844" s="31"/>
      <c r="K844" s="30"/>
      <c r="L844" s="31"/>
      <c r="M844" s="30"/>
      <c r="N844" s="30"/>
    </row>
    <row r="845" spans="3:14" s="16" customFormat="1" x14ac:dyDescent="0.3">
      <c r="C845"/>
      <c r="D845" s="30"/>
      <c r="E845" s="31"/>
      <c r="F845" s="30"/>
      <c r="G845" s="31"/>
      <c r="H845" s="30"/>
      <c r="I845" s="31"/>
      <c r="J845" s="31"/>
      <c r="K845" s="30"/>
      <c r="L845" s="31"/>
      <c r="M845" s="30"/>
      <c r="N845" s="30"/>
    </row>
    <row r="846" spans="3:14" s="16" customFormat="1" x14ac:dyDescent="0.3">
      <c r="C846"/>
      <c r="D846" s="30"/>
      <c r="E846" s="31"/>
      <c r="F846" s="30"/>
      <c r="G846" s="31"/>
      <c r="H846" s="30"/>
      <c r="I846" s="31"/>
      <c r="J846" s="31"/>
      <c r="K846" s="30"/>
      <c r="L846" s="31"/>
      <c r="M846" s="30"/>
      <c r="N846" s="30"/>
    </row>
    <row r="847" spans="3:14" s="16" customFormat="1" x14ac:dyDescent="0.3">
      <c r="C847"/>
      <c r="D847" s="30"/>
      <c r="E847" s="31"/>
      <c r="F847" s="30"/>
      <c r="G847" s="31"/>
      <c r="H847" s="30"/>
      <c r="I847" s="31"/>
      <c r="J847" s="31"/>
      <c r="K847" s="30"/>
      <c r="L847" s="31"/>
      <c r="M847" s="30"/>
      <c r="N847" s="30"/>
    </row>
    <row r="848" spans="3:14" s="16" customFormat="1" x14ac:dyDescent="0.3">
      <c r="C848"/>
      <c r="D848" s="30"/>
      <c r="E848" s="31"/>
      <c r="F848" s="30"/>
      <c r="G848" s="31"/>
      <c r="H848" s="30"/>
      <c r="I848" s="31"/>
      <c r="J848" s="31"/>
      <c r="K848" s="30"/>
      <c r="L848" s="31"/>
      <c r="M848" s="30"/>
      <c r="N848" s="30"/>
    </row>
    <row r="849" spans="3:14" s="16" customFormat="1" x14ac:dyDescent="0.3">
      <c r="C849"/>
      <c r="D849" s="30"/>
      <c r="E849" s="31"/>
      <c r="F849" s="30"/>
      <c r="G849" s="31"/>
      <c r="H849" s="30"/>
      <c r="I849" s="31"/>
      <c r="J849" s="31"/>
      <c r="K849" s="30"/>
      <c r="L849" s="31"/>
      <c r="M849" s="30"/>
      <c r="N849" s="30"/>
    </row>
    <row r="850" spans="3:14" s="16" customFormat="1" x14ac:dyDescent="0.3">
      <c r="C850"/>
      <c r="D850" s="30"/>
      <c r="E850" s="31"/>
      <c r="F850" s="30"/>
      <c r="G850" s="31"/>
      <c r="H850" s="30"/>
      <c r="I850" s="31"/>
      <c r="J850" s="31"/>
      <c r="K850" s="30"/>
      <c r="L850" s="31"/>
      <c r="M850" s="30"/>
      <c r="N850" s="30"/>
    </row>
    <row r="851" spans="3:14" s="16" customFormat="1" x14ac:dyDescent="0.3">
      <c r="C851"/>
      <c r="D851" s="30"/>
      <c r="E851" s="31"/>
      <c r="F851" s="30"/>
      <c r="G851" s="31"/>
      <c r="H851" s="30"/>
      <c r="I851" s="31"/>
      <c r="J851" s="31"/>
      <c r="K851" s="30"/>
      <c r="L851" s="31"/>
      <c r="M851" s="30"/>
      <c r="N851" s="30"/>
    </row>
    <row r="852" spans="3:14" s="16" customFormat="1" x14ac:dyDescent="0.3">
      <c r="C852"/>
      <c r="D852" s="30"/>
      <c r="E852" s="31"/>
      <c r="F852" s="30"/>
      <c r="G852" s="31"/>
      <c r="H852" s="30"/>
      <c r="I852" s="31"/>
      <c r="J852" s="31"/>
      <c r="K852" s="30"/>
      <c r="L852" s="31"/>
      <c r="M852" s="30"/>
      <c r="N852" s="30"/>
    </row>
    <row r="853" spans="3:14" s="16" customFormat="1" x14ac:dyDescent="0.3">
      <c r="C853"/>
      <c r="D853" s="30"/>
      <c r="E853" s="31"/>
      <c r="F853" s="30"/>
      <c r="G853" s="31"/>
      <c r="H853" s="30"/>
      <c r="I853" s="31"/>
      <c r="J853" s="31"/>
      <c r="K853" s="30"/>
      <c r="L853" s="31"/>
      <c r="M853" s="30"/>
      <c r="N853" s="30"/>
    </row>
    <row r="854" spans="3:14" s="16" customFormat="1" x14ac:dyDescent="0.3">
      <c r="C854"/>
      <c r="D854" s="30"/>
      <c r="E854" s="31"/>
      <c r="F854" s="30"/>
      <c r="G854" s="31"/>
      <c r="H854" s="30"/>
      <c r="I854" s="31"/>
      <c r="J854" s="31"/>
      <c r="K854" s="30"/>
      <c r="L854" s="31"/>
      <c r="M854" s="30"/>
      <c r="N854" s="30"/>
    </row>
    <row r="855" spans="3:14" s="16" customFormat="1" x14ac:dyDescent="0.3">
      <c r="C855"/>
      <c r="D855" s="30"/>
      <c r="E855" s="31"/>
      <c r="F855" s="30"/>
      <c r="G855" s="31"/>
      <c r="H855" s="30"/>
      <c r="I855" s="31"/>
      <c r="J855" s="31"/>
      <c r="K855" s="30"/>
      <c r="L855" s="31"/>
      <c r="M855" s="30"/>
      <c r="N855" s="30"/>
    </row>
    <row r="856" spans="3:14" s="16" customFormat="1" x14ac:dyDescent="0.3">
      <c r="C856"/>
      <c r="D856" s="30"/>
      <c r="E856" s="31"/>
      <c r="F856" s="30"/>
      <c r="G856" s="31"/>
      <c r="H856" s="30"/>
      <c r="I856" s="31"/>
      <c r="J856" s="31"/>
      <c r="K856" s="30"/>
      <c r="L856" s="31"/>
      <c r="M856" s="30"/>
      <c r="N856" s="30"/>
    </row>
    <row r="857" spans="3:14" s="16" customFormat="1" x14ac:dyDescent="0.3">
      <c r="C857"/>
      <c r="D857" s="30"/>
      <c r="E857" s="31"/>
      <c r="F857" s="30"/>
      <c r="G857" s="31"/>
      <c r="H857" s="30"/>
      <c r="I857" s="31"/>
      <c r="J857" s="31"/>
      <c r="K857" s="30"/>
      <c r="L857" s="31"/>
      <c r="M857" s="30"/>
      <c r="N857" s="30"/>
    </row>
    <row r="858" spans="3:14" s="16" customFormat="1" x14ac:dyDescent="0.3">
      <c r="C858"/>
      <c r="D858" s="30"/>
      <c r="E858" s="31"/>
      <c r="F858" s="30"/>
      <c r="G858" s="31"/>
      <c r="H858" s="30"/>
      <c r="I858" s="31"/>
      <c r="J858" s="31"/>
      <c r="K858" s="30"/>
      <c r="L858" s="31"/>
      <c r="M858" s="30"/>
      <c r="N858" s="30"/>
    </row>
    <row r="859" spans="3:14" s="16" customFormat="1" x14ac:dyDescent="0.3">
      <c r="C859"/>
      <c r="D859" s="30"/>
      <c r="E859" s="31"/>
      <c r="F859" s="30"/>
      <c r="G859" s="31"/>
      <c r="H859" s="30"/>
      <c r="I859" s="31"/>
      <c r="J859" s="31"/>
      <c r="K859" s="30"/>
      <c r="L859" s="31"/>
      <c r="M859" s="30"/>
      <c r="N859" s="30"/>
    </row>
    <row r="860" spans="3:14" s="16" customFormat="1" x14ac:dyDescent="0.3">
      <c r="C860"/>
      <c r="D860" s="30"/>
      <c r="E860" s="31"/>
      <c r="F860" s="30"/>
      <c r="G860" s="31"/>
      <c r="H860" s="30"/>
      <c r="I860" s="31"/>
      <c r="J860" s="31"/>
      <c r="K860" s="30"/>
      <c r="L860" s="31"/>
      <c r="M860" s="30"/>
      <c r="N860" s="30"/>
    </row>
    <row r="861" spans="3:14" s="16" customFormat="1" x14ac:dyDescent="0.3">
      <c r="C861"/>
      <c r="D861" s="30"/>
      <c r="E861" s="31"/>
      <c r="F861" s="30"/>
      <c r="G861" s="31"/>
      <c r="H861" s="30"/>
      <c r="I861" s="31"/>
      <c r="J861" s="31"/>
      <c r="K861" s="30"/>
      <c r="L861" s="31"/>
      <c r="M861" s="30"/>
      <c r="N861" s="30"/>
    </row>
    <row r="862" spans="3:14" s="16" customFormat="1" x14ac:dyDescent="0.3">
      <c r="C862"/>
      <c r="D862" s="30"/>
      <c r="E862" s="31"/>
      <c r="F862" s="30"/>
      <c r="G862" s="31"/>
      <c r="H862" s="30"/>
      <c r="I862" s="31"/>
      <c r="J862" s="31"/>
      <c r="K862" s="30"/>
      <c r="L862" s="31"/>
      <c r="M862" s="30"/>
      <c r="N862" s="30"/>
    </row>
    <row r="863" spans="3:14" s="16" customFormat="1" x14ac:dyDescent="0.3">
      <c r="C863"/>
      <c r="D863" s="30"/>
      <c r="E863" s="31"/>
      <c r="F863" s="30"/>
      <c r="G863" s="31"/>
      <c r="H863" s="30"/>
      <c r="I863" s="31"/>
      <c r="J863" s="31"/>
      <c r="K863" s="30"/>
      <c r="L863" s="31"/>
      <c r="M863" s="30"/>
      <c r="N863" s="30"/>
    </row>
    <row r="864" spans="3:14" s="16" customFormat="1" x14ac:dyDescent="0.3">
      <c r="C864"/>
      <c r="D864" s="30"/>
      <c r="E864" s="31"/>
      <c r="F864" s="30"/>
      <c r="G864" s="31"/>
      <c r="H864" s="30"/>
      <c r="I864" s="31"/>
      <c r="J864" s="31"/>
      <c r="K864" s="30"/>
      <c r="L864" s="31"/>
      <c r="M864" s="30"/>
      <c r="N864" s="30"/>
    </row>
    <row r="865" spans="3:14" s="16" customFormat="1" x14ac:dyDescent="0.3">
      <c r="C865"/>
      <c r="D865" s="30"/>
      <c r="E865" s="31"/>
      <c r="F865" s="30"/>
      <c r="G865" s="31"/>
      <c r="H865" s="30"/>
      <c r="I865" s="31"/>
      <c r="J865" s="31"/>
      <c r="K865" s="30"/>
      <c r="L865" s="31"/>
      <c r="M865" s="30"/>
      <c r="N865" s="30"/>
    </row>
    <row r="866" spans="3:14" s="16" customFormat="1" x14ac:dyDescent="0.3">
      <c r="C866"/>
      <c r="D866" s="30"/>
      <c r="E866" s="31"/>
      <c r="F866" s="30"/>
      <c r="G866" s="31"/>
      <c r="H866" s="30"/>
      <c r="I866" s="31"/>
      <c r="J866" s="31"/>
      <c r="K866" s="30"/>
      <c r="L866" s="31"/>
      <c r="M866" s="30"/>
      <c r="N866" s="30"/>
    </row>
    <row r="867" spans="3:14" s="16" customFormat="1" x14ac:dyDescent="0.3">
      <c r="C867"/>
      <c r="D867" s="30"/>
      <c r="E867" s="31"/>
      <c r="F867" s="30"/>
      <c r="G867" s="31"/>
      <c r="H867" s="30"/>
      <c r="I867" s="31"/>
      <c r="J867" s="31"/>
      <c r="K867" s="30"/>
      <c r="L867" s="31"/>
      <c r="M867" s="30"/>
      <c r="N867" s="30"/>
    </row>
    <row r="868" spans="3:14" s="16" customFormat="1" x14ac:dyDescent="0.3">
      <c r="C868"/>
      <c r="D868" s="30"/>
      <c r="E868" s="31"/>
      <c r="F868" s="30"/>
      <c r="G868" s="31"/>
      <c r="H868" s="30"/>
      <c r="I868" s="31"/>
      <c r="J868" s="31"/>
      <c r="K868" s="30"/>
      <c r="L868" s="31"/>
      <c r="M868" s="30"/>
      <c r="N868" s="30"/>
    </row>
    <row r="869" spans="3:14" s="16" customFormat="1" x14ac:dyDescent="0.3">
      <c r="C869"/>
      <c r="D869" s="30"/>
      <c r="E869" s="31"/>
      <c r="F869" s="30"/>
      <c r="G869" s="31"/>
      <c r="H869" s="30"/>
      <c r="I869" s="31"/>
      <c r="J869" s="31"/>
      <c r="K869" s="30"/>
      <c r="L869" s="31"/>
      <c r="M869" s="30"/>
      <c r="N869" s="30"/>
    </row>
    <row r="870" spans="3:14" s="16" customFormat="1" x14ac:dyDescent="0.3">
      <c r="C870"/>
      <c r="D870" s="30"/>
      <c r="E870" s="31"/>
      <c r="F870" s="30"/>
      <c r="G870" s="31"/>
      <c r="H870" s="30"/>
      <c r="I870" s="31"/>
      <c r="J870" s="31"/>
      <c r="K870" s="30"/>
      <c r="L870" s="31"/>
      <c r="M870" s="30"/>
      <c r="N870" s="30"/>
    </row>
    <row r="871" spans="3:14" s="16" customFormat="1" x14ac:dyDescent="0.3">
      <c r="C871"/>
      <c r="D871" s="30"/>
      <c r="E871" s="31"/>
      <c r="F871" s="30"/>
      <c r="G871" s="31"/>
      <c r="H871" s="30"/>
      <c r="I871" s="31"/>
      <c r="J871" s="31"/>
      <c r="K871" s="30"/>
      <c r="L871" s="31"/>
      <c r="M871" s="30"/>
      <c r="N871" s="30"/>
    </row>
    <row r="872" spans="3:14" s="16" customFormat="1" x14ac:dyDescent="0.3">
      <c r="C872"/>
      <c r="D872" s="30"/>
      <c r="E872" s="31"/>
      <c r="F872" s="30"/>
      <c r="G872" s="31"/>
      <c r="H872" s="30"/>
      <c r="I872" s="31"/>
      <c r="J872" s="31"/>
      <c r="K872" s="30"/>
      <c r="L872" s="31"/>
      <c r="M872" s="30"/>
      <c r="N872" s="30"/>
    </row>
    <row r="873" spans="3:14" s="16" customFormat="1" x14ac:dyDescent="0.3">
      <c r="C873"/>
      <c r="D873" s="30"/>
      <c r="E873" s="31"/>
      <c r="F873" s="30"/>
      <c r="G873" s="31"/>
      <c r="H873" s="30"/>
      <c r="I873" s="31"/>
      <c r="J873" s="31"/>
      <c r="K873" s="30"/>
      <c r="L873" s="31"/>
      <c r="M873" s="30"/>
      <c r="N873" s="30"/>
    </row>
    <row r="874" spans="3:14" s="16" customFormat="1" x14ac:dyDescent="0.3">
      <c r="C874"/>
      <c r="D874" s="30"/>
      <c r="E874" s="31"/>
      <c r="F874" s="30"/>
      <c r="G874" s="31"/>
      <c r="H874" s="30"/>
      <c r="I874" s="31"/>
      <c r="J874" s="31"/>
      <c r="K874" s="30"/>
      <c r="L874" s="31"/>
      <c r="M874" s="30"/>
      <c r="N874" s="30"/>
    </row>
    <row r="875" spans="3:14" s="16" customFormat="1" x14ac:dyDescent="0.3">
      <c r="C875"/>
      <c r="D875" s="30"/>
      <c r="E875" s="31"/>
      <c r="F875" s="30"/>
      <c r="G875" s="31"/>
      <c r="H875" s="30"/>
      <c r="I875" s="31"/>
      <c r="J875" s="31"/>
      <c r="K875" s="30"/>
      <c r="L875" s="31"/>
      <c r="M875" s="30"/>
      <c r="N875" s="30"/>
    </row>
    <row r="876" spans="3:14" s="16" customFormat="1" x14ac:dyDescent="0.3">
      <c r="C876"/>
      <c r="D876" s="30"/>
      <c r="E876" s="31"/>
      <c r="F876" s="30"/>
      <c r="G876" s="31"/>
      <c r="H876" s="30"/>
      <c r="I876" s="31"/>
      <c r="J876" s="31"/>
      <c r="K876" s="30"/>
      <c r="L876" s="31"/>
      <c r="M876" s="30"/>
      <c r="N876" s="30"/>
    </row>
    <row r="877" spans="3:14" s="16" customFormat="1" x14ac:dyDescent="0.3">
      <c r="C877"/>
      <c r="D877" s="30"/>
      <c r="E877" s="31"/>
      <c r="F877" s="30"/>
      <c r="G877" s="31"/>
      <c r="H877" s="30"/>
      <c r="I877" s="31"/>
      <c r="J877" s="31"/>
      <c r="K877" s="30"/>
      <c r="L877" s="31"/>
      <c r="M877" s="30"/>
      <c r="N877" s="30"/>
    </row>
    <row r="878" spans="3:14" s="16" customFormat="1" x14ac:dyDescent="0.3">
      <c r="C878"/>
      <c r="D878" s="30"/>
      <c r="E878" s="31"/>
      <c r="F878" s="30"/>
      <c r="G878" s="31"/>
      <c r="H878" s="30"/>
      <c r="I878" s="31"/>
      <c r="J878" s="31"/>
      <c r="K878" s="30"/>
      <c r="L878" s="31"/>
      <c r="M878" s="30"/>
      <c r="N878" s="30"/>
    </row>
    <row r="879" spans="3:14" s="16" customFormat="1" x14ac:dyDescent="0.3">
      <c r="C879"/>
      <c r="D879" s="30"/>
      <c r="E879" s="31"/>
      <c r="F879" s="30"/>
      <c r="G879" s="31"/>
      <c r="H879" s="30"/>
      <c r="I879" s="31"/>
      <c r="J879" s="31"/>
      <c r="K879" s="30"/>
      <c r="L879" s="31"/>
      <c r="M879" s="30"/>
      <c r="N879" s="30"/>
    </row>
    <row r="880" spans="3:14" s="16" customFormat="1" x14ac:dyDescent="0.3">
      <c r="C880"/>
      <c r="D880" s="30"/>
      <c r="E880" s="31"/>
      <c r="F880" s="30"/>
      <c r="G880" s="31"/>
      <c r="H880" s="30"/>
      <c r="I880" s="31"/>
      <c r="J880" s="31"/>
      <c r="K880" s="30"/>
      <c r="L880" s="31"/>
      <c r="M880" s="30"/>
      <c r="N880" s="30"/>
    </row>
    <row r="881" spans="3:14" s="16" customFormat="1" x14ac:dyDescent="0.3">
      <c r="C881"/>
      <c r="D881" s="30"/>
      <c r="E881" s="31"/>
      <c r="F881" s="30"/>
      <c r="G881" s="31"/>
      <c r="H881" s="30"/>
      <c r="I881" s="31"/>
      <c r="J881" s="31"/>
      <c r="K881" s="30"/>
      <c r="L881" s="31"/>
      <c r="M881" s="30"/>
      <c r="N881" s="30"/>
    </row>
    <row r="882" spans="3:14" s="16" customFormat="1" x14ac:dyDescent="0.3">
      <c r="C882"/>
      <c r="D882" s="30"/>
      <c r="E882" s="31"/>
      <c r="F882" s="30"/>
      <c r="G882" s="31"/>
      <c r="H882" s="30"/>
      <c r="I882" s="31"/>
      <c r="J882" s="31"/>
      <c r="K882" s="30"/>
      <c r="L882" s="31"/>
      <c r="M882" s="30"/>
      <c r="N882" s="30"/>
    </row>
    <row r="883" spans="3:14" s="16" customFormat="1" x14ac:dyDescent="0.3">
      <c r="C883"/>
      <c r="D883" s="30"/>
      <c r="E883" s="31"/>
      <c r="F883" s="30"/>
      <c r="G883" s="31"/>
      <c r="H883" s="30"/>
      <c r="I883" s="31"/>
      <c r="J883" s="31"/>
      <c r="K883" s="30"/>
      <c r="L883" s="31"/>
      <c r="M883" s="30"/>
      <c r="N883" s="30"/>
    </row>
    <row r="884" spans="3:14" s="16" customFormat="1" x14ac:dyDescent="0.3">
      <c r="C884"/>
      <c r="D884" s="30"/>
      <c r="E884" s="31"/>
      <c r="F884" s="30"/>
      <c r="G884" s="31"/>
      <c r="H884" s="30"/>
      <c r="I884" s="31"/>
      <c r="J884" s="31"/>
      <c r="K884" s="30"/>
      <c r="L884" s="31"/>
      <c r="M884" s="30"/>
      <c r="N884" s="30"/>
    </row>
    <row r="885" spans="3:14" s="16" customFormat="1" x14ac:dyDescent="0.3">
      <c r="C885"/>
      <c r="D885" s="30"/>
      <c r="E885" s="31"/>
      <c r="F885" s="30"/>
      <c r="G885" s="31"/>
      <c r="H885" s="30"/>
      <c r="I885" s="31"/>
      <c r="J885" s="31"/>
      <c r="K885" s="30"/>
      <c r="L885" s="31"/>
      <c r="M885" s="30"/>
      <c r="N885" s="30"/>
    </row>
    <row r="886" spans="3:14" s="16" customFormat="1" x14ac:dyDescent="0.3">
      <c r="C886"/>
      <c r="D886" s="30"/>
      <c r="E886" s="31"/>
      <c r="F886" s="30"/>
      <c r="G886" s="31"/>
      <c r="H886" s="30"/>
      <c r="I886" s="31"/>
      <c r="J886" s="31"/>
      <c r="K886" s="30"/>
      <c r="L886" s="31"/>
      <c r="M886" s="30"/>
      <c r="N886" s="30"/>
    </row>
    <row r="887" spans="3:14" s="16" customFormat="1" x14ac:dyDescent="0.3">
      <c r="C887"/>
      <c r="D887" s="30"/>
      <c r="E887" s="31"/>
      <c r="F887" s="30"/>
      <c r="G887" s="31"/>
      <c r="H887" s="30"/>
      <c r="I887" s="31"/>
      <c r="J887" s="31"/>
      <c r="K887" s="30"/>
      <c r="L887" s="31"/>
      <c r="M887" s="30"/>
      <c r="N887" s="30"/>
    </row>
    <row r="888" spans="3:14" s="16" customFormat="1" x14ac:dyDescent="0.3">
      <c r="C888"/>
      <c r="D888" s="30"/>
      <c r="E888" s="31"/>
      <c r="F888" s="30"/>
      <c r="G888" s="31"/>
      <c r="H888" s="30"/>
      <c r="I888" s="31"/>
      <c r="J888" s="31"/>
      <c r="K888" s="30"/>
      <c r="L888" s="31"/>
      <c r="M888" s="30"/>
      <c r="N888" s="30"/>
    </row>
    <row r="889" spans="3:14" s="16" customFormat="1" x14ac:dyDescent="0.3">
      <c r="C889"/>
      <c r="D889" s="30"/>
      <c r="E889" s="31"/>
      <c r="F889" s="30"/>
      <c r="G889" s="31"/>
      <c r="H889" s="30"/>
      <c r="I889" s="31"/>
      <c r="J889" s="31"/>
      <c r="K889" s="30"/>
      <c r="L889" s="31"/>
      <c r="M889" s="30"/>
      <c r="N889" s="30"/>
    </row>
    <row r="890" spans="3:14" s="16" customFormat="1" x14ac:dyDescent="0.3">
      <c r="C890"/>
      <c r="D890" s="30"/>
      <c r="E890" s="31"/>
      <c r="F890" s="30"/>
      <c r="G890" s="31"/>
      <c r="H890" s="30"/>
      <c r="I890" s="31"/>
      <c r="J890" s="31"/>
      <c r="K890" s="30"/>
      <c r="L890" s="31"/>
      <c r="M890" s="30"/>
      <c r="N890" s="30"/>
    </row>
    <row r="891" spans="3:14" s="16" customFormat="1" x14ac:dyDescent="0.3">
      <c r="C891"/>
      <c r="D891" s="30"/>
      <c r="E891" s="31"/>
      <c r="F891" s="30"/>
      <c r="G891" s="31"/>
      <c r="H891" s="30"/>
      <c r="I891" s="31"/>
      <c r="J891" s="31"/>
      <c r="K891" s="30"/>
      <c r="L891" s="31"/>
      <c r="M891" s="30"/>
      <c r="N891" s="30"/>
    </row>
    <row r="892" spans="3:14" s="16" customFormat="1" x14ac:dyDescent="0.3">
      <c r="C892"/>
      <c r="D892" s="30"/>
      <c r="E892" s="31"/>
      <c r="F892" s="30"/>
      <c r="G892" s="31"/>
      <c r="H892" s="30"/>
      <c r="I892" s="31"/>
      <c r="J892" s="31"/>
      <c r="K892" s="30"/>
      <c r="L892" s="31"/>
      <c r="M892" s="30"/>
      <c r="N892" s="30"/>
    </row>
    <row r="893" spans="3:14" s="16" customFormat="1" x14ac:dyDescent="0.3">
      <c r="C893"/>
      <c r="D893" s="30"/>
      <c r="E893" s="31"/>
      <c r="F893" s="30"/>
      <c r="G893" s="31"/>
      <c r="H893" s="30"/>
      <c r="I893" s="31"/>
      <c r="J893" s="31"/>
      <c r="K893" s="30"/>
      <c r="L893" s="31"/>
      <c r="M893" s="30"/>
      <c r="N893" s="30"/>
    </row>
    <row r="894" spans="3:14" s="16" customFormat="1" x14ac:dyDescent="0.3">
      <c r="C894"/>
      <c r="D894" s="30"/>
      <c r="E894" s="31"/>
      <c r="F894" s="30"/>
      <c r="G894" s="31"/>
      <c r="H894" s="30"/>
      <c r="I894" s="31"/>
      <c r="J894" s="31"/>
      <c r="K894" s="30"/>
      <c r="L894" s="31"/>
      <c r="M894" s="30"/>
      <c r="N894" s="30"/>
    </row>
    <row r="895" spans="3:14" s="16" customFormat="1" x14ac:dyDescent="0.3">
      <c r="C895"/>
      <c r="D895" s="30"/>
      <c r="E895" s="31"/>
      <c r="F895" s="30"/>
      <c r="G895" s="31"/>
      <c r="H895" s="30"/>
      <c r="I895" s="31"/>
      <c r="J895" s="31"/>
      <c r="K895" s="30"/>
      <c r="L895" s="31"/>
      <c r="M895" s="30"/>
      <c r="N895" s="30"/>
    </row>
    <row r="896" spans="3:14" s="16" customFormat="1" x14ac:dyDescent="0.3">
      <c r="C896"/>
      <c r="D896" s="30"/>
      <c r="E896" s="31"/>
      <c r="F896" s="30"/>
      <c r="G896" s="31"/>
      <c r="H896" s="30"/>
      <c r="I896" s="31"/>
      <c r="J896" s="31"/>
      <c r="K896" s="30"/>
      <c r="L896" s="31"/>
      <c r="M896" s="30"/>
      <c r="N896" s="30"/>
    </row>
    <row r="897" spans="3:14" s="16" customFormat="1" x14ac:dyDescent="0.3">
      <c r="C897"/>
      <c r="D897" s="30"/>
      <c r="E897" s="31"/>
      <c r="F897" s="30"/>
      <c r="G897" s="31"/>
      <c r="H897" s="30"/>
      <c r="I897" s="31"/>
      <c r="J897" s="31"/>
      <c r="K897" s="30"/>
      <c r="L897" s="31"/>
      <c r="M897" s="30"/>
      <c r="N897" s="30"/>
    </row>
    <row r="898" spans="3:14" s="16" customFormat="1" x14ac:dyDescent="0.3">
      <c r="C898"/>
      <c r="D898" s="30"/>
      <c r="E898" s="31"/>
      <c r="F898" s="30"/>
      <c r="G898" s="31"/>
      <c r="H898" s="30"/>
      <c r="I898" s="31"/>
      <c r="J898" s="31"/>
      <c r="K898" s="30"/>
      <c r="L898" s="31"/>
      <c r="M898" s="30"/>
      <c r="N898" s="30"/>
    </row>
    <row r="899" spans="3:14" s="16" customFormat="1" x14ac:dyDescent="0.3">
      <c r="C899"/>
      <c r="D899" s="30"/>
      <c r="E899" s="31"/>
      <c r="F899" s="30"/>
      <c r="G899" s="31"/>
      <c r="H899" s="30"/>
      <c r="I899" s="31"/>
      <c r="J899" s="31"/>
      <c r="K899" s="30"/>
      <c r="L899" s="31"/>
      <c r="M899" s="30"/>
      <c r="N899" s="30"/>
    </row>
    <row r="900" spans="3:14" s="16" customFormat="1" x14ac:dyDescent="0.3">
      <c r="C900"/>
      <c r="D900" s="30"/>
      <c r="E900" s="31"/>
      <c r="F900" s="30"/>
      <c r="G900" s="31"/>
      <c r="H900" s="30"/>
      <c r="I900" s="31"/>
      <c r="J900" s="31"/>
      <c r="K900" s="30"/>
      <c r="L900" s="31"/>
      <c r="M900" s="30"/>
      <c r="N900" s="30"/>
    </row>
    <row r="901" spans="3:14" s="16" customFormat="1" x14ac:dyDescent="0.3">
      <c r="C901"/>
      <c r="D901" s="30"/>
      <c r="E901" s="31"/>
      <c r="F901" s="30"/>
      <c r="G901" s="31"/>
      <c r="H901" s="30"/>
      <c r="I901" s="31"/>
      <c r="J901" s="31"/>
      <c r="K901" s="30"/>
      <c r="L901" s="31"/>
      <c r="M901" s="30"/>
      <c r="N901" s="30"/>
    </row>
    <row r="902" spans="3:14" s="16" customFormat="1" x14ac:dyDescent="0.3">
      <c r="C902"/>
      <c r="D902" s="30"/>
      <c r="E902" s="31"/>
      <c r="F902" s="30"/>
      <c r="G902" s="31"/>
      <c r="H902" s="30"/>
      <c r="I902" s="31"/>
      <c r="J902" s="31"/>
      <c r="K902" s="30"/>
      <c r="L902" s="31"/>
      <c r="M902" s="30"/>
      <c r="N902" s="30"/>
    </row>
    <row r="903" spans="3:14" s="16" customFormat="1" x14ac:dyDescent="0.3">
      <c r="C903"/>
      <c r="D903" s="30"/>
      <c r="E903" s="31"/>
      <c r="F903" s="30"/>
      <c r="G903" s="31"/>
      <c r="H903" s="30"/>
      <c r="I903" s="31"/>
      <c r="J903" s="31"/>
      <c r="K903" s="30"/>
      <c r="L903" s="31"/>
      <c r="M903" s="30"/>
      <c r="N903" s="30"/>
    </row>
    <row r="904" spans="3:14" s="16" customFormat="1" x14ac:dyDescent="0.3">
      <c r="C904"/>
      <c r="D904" s="30"/>
      <c r="E904" s="31"/>
      <c r="F904" s="30"/>
      <c r="G904" s="31"/>
      <c r="H904" s="30"/>
      <c r="I904" s="31"/>
      <c r="J904" s="31"/>
      <c r="K904" s="30"/>
      <c r="L904" s="31"/>
      <c r="M904" s="30"/>
      <c r="N904" s="30"/>
    </row>
    <row r="905" spans="3:14" s="16" customFormat="1" x14ac:dyDescent="0.3">
      <c r="C905"/>
      <c r="D905" s="30"/>
      <c r="E905" s="31"/>
      <c r="F905" s="30"/>
      <c r="G905" s="31"/>
      <c r="H905" s="30"/>
      <c r="I905" s="31"/>
      <c r="J905" s="31"/>
      <c r="K905" s="30"/>
      <c r="L905" s="31"/>
      <c r="M905" s="30"/>
      <c r="N905" s="30"/>
    </row>
    <row r="906" spans="3:14" s="16" customFormat="1" x14ac:dyDescent="0.3">
      <c r="C906"/>
      <c r="D906" s="30"/>
      <c r="E906" s="31"/>
      <c r="F906" s="30"/>
      <c r="G906" s="31"/>
      <c r="H906" s="30"/>
      <c r="I906" s="31"/>
      <c r="J906" s="31"/>
      <c r="K906" s="30"/>
      <c r="L906" s="31"/>
      <c r="M906" s="30"/>
      <c r="N906" s="30"/>
    </row>
    <row r="907" spans="3:14" s="16" customFormat="1" x14ac:dyDescent="0.3">
      <c r="C907"/>
      <c r="D907" s="30"/>
      <c r="E907" s="31"/>
      <c r="F907" s="30"/>
      <c r="G907" s="31"/>
      <c r="H907" s="30"/>
      <c r="I907" s="31"/>
      <c r="J907" s="31"/>
      <c r="K907" s="30"/>
      <c r="L907" s="31"/>
      <c r="M907" s="30"/>
      <c r="N907" s="30"/>
    </row>
    <row r="908" spans="3:14" s="16" customFormat="1" x14ac:dyDescent="0.3">
      <c r="C908"/>
      <c r="D908" s="30"/>
      <c r="E908" s="31"/>
      <c r="F908" s="30"/>
      <c r="G908" s="31"/>
      <c r="H908" s="30"/>
      <c r="I908" s="31"/>
      <c r="J908" s="31"/>
      <c r="K908" s="30"/>
      <c r="L908" s="31"/>
      <c r="M908" s="30"/>
      <c r="N908" s="30"/>
    </row>
    <row r="909" spans="3:14" s="16" customFormat="1" x14ac:dyDescent="0.3">
      <c r="C909"/>
      <c r="D909" s="30"/>
      <c r="E909" s="31"/>
      <c r="F909" s="30"/>
      <c r="G909" s="31"/>
      <c r="H909" s="30"/>
      <c r="I909" s="31"/>
      <c r="J909" s="31"/>
      <c r="K909" s="30"/>
      <c r="L909" s="31"/>
      <c r="M909" s="30"/>
      <c r="N909" s="30"/>
    </row>
    <row r="910" spans="3:14" s="16" customFormat="1" x14ac:dyDescent="0.3">
      <c r="C910"/>
      <c r="D910" s="30"/>
      <c r="E910" s="31"/>
      <c r="F910" s="30"/>
      <c r="G910" s="31"/>
      <c r="H910" s="30"/>
      <c r="I910" s="31"/>
      <c r="J910" s="31"/>
      <c r="K910" s="30"/>
      <c r="L910" s="31"/>
      <c r="M910" s="30"/>
      <c r="N910" s="30"/>
    </row>
    <row r="911" spans="3:14" s="16" customFormat="1" x14ac:dyDescent="0.3">
      <c r="C911"/>
      <c r="D911" s="30"/>
      <c r="E911" s="31"/>
      <c r="F911" s="30"/>
      <c r="G911" s="31"/>
      <c r="H911" s="30"/>
      <c r="I911" s="31"/>
      <c r="J911" s="31"/>
      <c r="K911" s="30"/>
      <c r="L911" s="31"/>
      <c r="M911" s="30"/>
      <c r="N911" s="30"/>
    </row>
    <row r="912" spans="3:14" s="16" customFormat="1" x14ac:dyDescent="0.3">
      <c r="C912"/>
      <c r="D912" s="30"/>
      <c r="E912" s="31"/>
      <c r="F912" s="30"/>
      <c r="G912" s="31"/>
      <c r="H912" s="30"/>
      <c r="I912" s="31"/>
      <c r="J912" s="31"/>
      <c r="K912" s="30"/>
      <c r="L912" s="31"/>
      <c r="M912" s="30"/>
      <c r="N912" s="30"/>
    </row>
    <row r="913" spans="3:14" s="16" customFormat="1" x14ac:dyDescent="0.3">
      <c r="C913"/>
      <c r="D913" s="30"/>
      <c r="E913" s="31"/>
      <c r="F913" s="30"/>
      <c r="G913" s="31"/>
      <c r="H913" s="30"/>
      <c r="I913" s="31"/>
      <c r="J913" s="31"/>
      <c r="K913" s="30"/>
      <c r="L913" s="31"/>
      <c r="M913" s="30"/>
      <c r="N913" s="30"/>
    </row>
    <row r="914" spans="3:14" s="16" customFormat="1" x14ac:dyDescent="0.3">
      <c r="C914"/>
      <c r="D914" s="30"/>
      <c r="E914" s="31"/>
      <c r="F914" s="30"/>
      <c r="G914" s="31"/>
      <c r="H914" s="30"/>
      <c r="I914" s="31"/>
      <c r="J914" s="31"/>
      <c r="K914" s="30"/>
      <c r="L914" s="31"/>
      <c r="M914" s="30"/>
      <c r="N914" s="30"/>
    </row>
    <row r="915" spans="3:14" s="16" customFormat="1" x14ac:dyDescent="0.3">
      <c r="C915"/>
      <c r="D915" s="30"/>
      <c r="E915" s="31"/>
      <c r="F915" s="30"/>
      <c r="G915" s="31"/>
      <c r="H915" s="30"/>
      <c r="I915" s="31"/>
      <c r="J915" s="31"/>
      <c r="K915" s="30"/>
      <c r="L915" s="31"/>
      <c r="M915" s="30"/>
      <c r="N915" s="30"/>
    </row>
    <row r="916" spans="3:14" s="16" customFormat="1" x14ac:dyDescent="0.3">
      <c r="C916"/>
      <c r="D916" s="30"/>
      <c r="E916" s="31"/>
      <c r="F916" s="30"/>
      <c r="G916" s="31"/>
      <c r="H916" s="30"/>
      <c r="I916" s="31"/>
      <c r="J916" s="31"/>
      <c r="K916" s="30"/>
      <c r="L916" s="31"/>
      <c r="M916" s="30"/>
      <c r="N916" s="30"/>
    </row>
    <row r="917" spans="3:14" s="16" customFormat="1" x14ac:dyDescent="0.3">
      <c r="C917"/>
      <c r="D917" s="30"/>
      <c r="E917" s="31"/>
      <c r="F917" s="30"/>
      <c r="G917" s="31"/>
      <c r="H917" s="30"/>
      <c r="I917" s="31"/>
      <c r="J917" s="31"/>
      <c r="K917" s="30"/>
      <c r="L917" s="31"/>
      <c r="M917" s="30"/>
      <c r="N917" s="30"/>
    </row>
    <row r="918" spans="3:14" s="16" customFormat="1" x14ac:dyDescent="0.3">
      <c r="C918"/>
      <c r="D918" s="30"/>
      <c r="E918" s="31"/>
      <c r="F918" s="30"/>
      <c r="G918" s="31"/>
      <c r="H918" s="30"/>
      <c r="I918" s="31"/>
      <c r="J918" s="31"/>
      <c r="K918" s="30"/>
      <c r="L918" s="31"/>
      <c r="M918" s="30"/>
      <c r="N918" s="30"/>
    </row>
    <row r="919" spans="3:14" s="16" customFormat="1" x14ac:dyDescent="0.3">
      <c r="C919"/>
      <c r="D919" s="30"/>
      <c r="E919" s="31"/>
      <c r="F919" s="30"/>
      <c r="G919" s="31"/>
      <c r="H919" s="30"/>
      <c r="I919" s="31"/>
      <c r="J919" s="31"/>
      <c r="K919" s="30"/>
      <c r="L919" s="31"/>
      <c r="M919" s="30"/>
      <c r="N919" s="30"/>
    </row>
    <row r="920" spans="3:14" s="16" customFormat="1" x14ac:dyDescent="0.3">
      <c r="C920"/>
      <c r="D920" s="30"/>
      <c r="E920" s="31"/>
      <c r="F920" s="30"/>
      <c r="G920" s="31"/>
      <c r="H920" s="30"/>
      <c r="I920" s="31"/>
      <c r="J920" s="31"/>
      <c r="K920" s="30"/>
      <c r="L920" s="31"/>
      <c r="M920" s="30"/>
      <c r="N920" s="30"/>
    </row>
    <row r="921" spans="3:14" s="16" customFormat="1" x14ac:dyDescent="0.3">
      <c r="C921"/>
      <c r="D921" s="30"/>
      <c r="E921" s="31"/>
      <c r="F921" s="30"/>
      <c r="G921" s="31"/>
      <c r="H921" s="30"/>
      <c r="I921" s="31"/>
      <c r="J921" s="31"/>
      <c r="K921" s="30"/>
      <c r="L921" s="31"/>
      <c r="M921" s="30"/>
      <c r="N921" s="30"/>
    </row>
    <row r="922" spans="3:14" s="16" customFormat="1" x14ac:dyDescent="0.3">
      <c r="C922"/>
      <c r="D922" s="30"/>
      <c r="E922" s="31"/>
      <c r="F922" s="30"/>
      <c r="G922" s="31"/>
      <c r="H922" s="30"/>
      <c r="I922" s="31"/>
      <c r="J922" s="31"/>
      <c r="K922" s="30"/>
      <c r="L922" s="31"/>
      <c r="M922" s="30"/>
      <c r="N922" s="30"/>
    </row>
    <row r="923" spans="3:14" s="16" customFormat="1" x14ac:dyDescent="0.3">
      <c r="C923"/>
      <c r="D923" s="30"/>
      <c r="E923" s="31"/>
      <c r="F923" s="30"/>
      <c r="G923" s="31"/>
      <c r="H923" s="30"/>
      <c r="I923" s="31"/>
      <c r="J923" s="31"/>
      <c r="K923" s="30"/>
      <c r="L923" s="31"/>
      <c r="M923" s="30"/>
      <c r="N923" s="30"/>
    </row>
    <row r="924" spans="3:14" s="16" customFormat="1" x14ac:dyDescent="0.3">
      <c r="C924"/>
      <c r="D924" s="30"/>
      <c r="E924" s="31"/>
      <c r="F924" s="30"/>
      <c r="G924" s="31"/>
      <c r="H924" s="30"/>
      <c r="I924" s="31"/>
      <c r="J924" s="31"/>
      <c r="K924" s="30"/>
      <c r="L924" s="31"/>
      <c r="M924" s="30"/>
      <c r="N924" s="30"/>
    </row>
    <row r="925" spans="3:14" s="16" customFormat="1" x14ac:dyDescent="0.3">
      <c r="C925"/>
      <c r="D925" s="30"/>
      <c r="E925" s="31"/>
      <c r="F925" s="30"/>
      <c r="G925" s="31"/>
      <c r="H925" s="30"/>
      <c r="I925" s="31"/>
      <c r="J925" s="31"/>
      <c r="K925" s="30"/>
      <c r="L925" s="31"/>
      <c r="M925" s="30"/>
      <c r="N925" s="30"/>
    </row>
    <row r="926" spans="3:14" s="16" customFormat="1" x14ac:dyDescent="0.3">
      <c r="C926"/>
      <c r="D926" s="30"/>
      <c r="E926" s="31"/>
      <c r="F926" s="30"/>
      <c r="G926" s="31"/>
      <c r="H926" s="30"/>
      <c r="I926" s="31"/>
      <c r="J926" s="31"/>
      <c r="K926" s="30"/>
      <c r="L926" s="31"/>
      <c r="M926" s="30"/>
      <c r="N926" s="30"/>
    </row>
    <row r="927" spans="3:14" s="16" customFormat="1" x14ac:dyDescent="0.3">
      <c r="C927"/>
      <c r="D927" s="30"/>
      <c r="E927" s="31"/>
      <c r="F927" s="30"/>
      <c r="G927" s="31"/>
      <c r="H927" s="30"/>
      <c r="I927" s="31"/>
      <c r="J927" s="31"/>
      <c r="K927" s="30"/>
      <c r="L927" s="31"/>
      <c r="M927" s="30"/>
      <c r="N927" s="30"/>
    </row>
    <row r="928" spans="3:14" s="16" customFormat="1" x14ac:dyDescent="0.3">
      <c r="C928"/>
      <c r="D928" s="30"/>
      <c r="E928" s="31"/>
      <c r="F928" s="30"/>
      <c r="G928" s="31"/>
      <c r="H928" s="30"/>
      <c r="I928" s="31"/>
      <c r="J928" s="31"/>
      <c r="K928" s="30"/>
      <c r="L928" s="31"/>
      <c r="M928" s="30"/>
      <c r="N928" s="30"/>
    </row>
    <row r="929" spans="3:14" s="16" customFormat="1" x14ac:dyDescent="0.3">
      <c r="C929"/>
      <c r="D929" s="30"/>
      <c r="E929" s="31"/>
      <c r="F929" s="30"/>
      <c r="G929" s="31"/>
      <c r="H929" s="30"/>
      <c r="I929" s="31"/>
      <c r="J929" s="31"/>
      <c r="K929" s="30"/>
      <c r="L929" s="31"/>
      <c r="M929" s="30"/>
      <c r="N929" s="30"/>
    </row>
    <row r="930" spans="3:14" s="16" customFormat="1" x14ac:dyDescent="0.3">
      <c r="C930"/>
      <c r="D930" s="30"/>
      <c r="E930" s="31"/>
      <c r="F930" s="30"/>
      <c r="G930" s="31"/>
      <c r="H930" s="30"/>
      <c r="I930" s="31"/>
      <c r="J930" s="31"/>
      <c r="K930" s="30"/>
      <c r="L930" s="31"/>
      <c r="M930" s="30"/>
      <c r="N930" s="30"/>
    </row>
    <row r="931" spans="3:14" s="16" customFormat="1" x14ac:dyDescent="0.3">
      <c r="C931"/>
      <c r="D931" s="30"/>
      <c r="E931" s="31"/>
      <c r="F931" s="30"/>
      <c r="G931" s="31"/>
      <c r="H931" s="30"/>
      <c r="I931" s="31"/>
      <c r="J931" s="31"/>
      <c r="K931" s="30"/>
      <c r="L931" s="31"/>
      <c r="M931" s="30"/>
      <c r="N931" s="30"/>
    </row>
    <row r="932" spans="3:14" s="16" customFormat="1" x14ac:dyDescent="0.3">
      <c r="C932"/>
      <c r="D932" s="30"/>
      <c r="E932" s="31"/>
      <c r="F932" s="30"/>
      <c r="G932" s="31"/>
      <c r="H932" s="30"/>
      <c r="I932" s="31"/>
      <c r="J932" s="31"/>
      <c r="K932" s="30"/>
      <c r="L932" s="31"/>
      <c r="M932" s="30"/>
      <c r="N932" s="30"/>
    </row>
    <row r="933" spans="3:14" s="16" customFormat="1" x14ac:dyDescent="0.3">
      <c r="C933"/>
      <c r="D933" s="30"/>
      <c r="E933" s="31"/>
      <c r="F933" s="30"/>
      <c r="G933" s="31"/>
      <c r="H933" s="30"/>
      <c r="I933" s="31"/>
      <c r="J933" s="31"/>
      <c r="K933" s="30"/>
      <c r="L933" s="31"/>
      <c r="M933" s="30"/>
      <c r="N933" s="30"/>
    </row>
    <row r="934" spans="3:14" s="16" customFormat="1" x14ac:dyDescent="0.3">
      <c r="C934"/>
      <c r="D934" s="30"/>
      <c r="E934" s="31"/>
      <c r="F934" s="30"/>
      <c r="G934" s="31"/>
      <c r="H934" s="30"/>
      <c r="I934" s="31"/>
      <c r="J934" s="31"/>
      <c r="K934" s="30"/>
      <c r="L934" s="31"/>
      <c r="M934" s="30"/>
      <c r="N934" s="30"/>
    </row>
    <row r="935" spans="3:14" s="16" customFormat="1" x14ac:dyDescent="0.3">
      <c r="C935"/>
      <c r="D935" s="30"/>
      <c r="E935" s="31"/>
      <c r="F935" s="30"/>
      <c r="G935" s="31"/>
      <c r="H935" s="30"/>
      <c r="I935" s="31"/>
      <c r="J935" s="31"/>
      <c r="K935" s="30"/>
      <c r="L935" s="31"/>
      <c r="M935" s="30"/>
      <c r="N935" s="30"/>
    </row>
    <row r="936" spans="3:14" s="16" customFormat="1" x14ac:dyDescent="0.3">
      <c r="C936"/>
      <c r="D936" s="30"/>
      <c r="E936" s="31"/>
      <c r="F936" s="30"/>
      <c r="G936" s="31"/>
      <c r="H936" s="30"/>
      <c r="I936" s="31"/>
      <c r="J936" s="31"/>
      <c r="K936" s="30"/>
      <c r="L936" s="31"/>
      <c r="M936" s="30"/>
      <c r="N936" s="30"/>
    </row>
    <row r="937" spans="3:14" s="16" customFormat="1" x14ac:dyDescent="0.3">
      <c r="C937"/>
      <c r="D937" s="30"/>
      <c r="E937" s="31"/>
      <c r="F937" s="30"/>
      <c r="G937" s="31"/>
      <c r="H937" s="30"/>
      <c r="I937" s="31"/>
      <c r="J937" s="31"/>
      <c r="K937" s="30"/>
      <c r="L937" s="31"/>
      <c r="M937" s="30"/>
      <c r="N937" s="30"/>
    </row>
    <row r="938" spans="3:14" s="16" customFormat="1" x14ac:dyDescent="0.3">
      <c r="C938"/>
      <c r="D938" s="30"/>
      <c r="E938" s="31"/>
      <c r="F938" s="30"/>
      <c r="G938" s="31"/>
      <c r="H938" s="30"/>
      <c r="I938" s="31"/>
      <c r="J938" s="31"/>
      <c r="K938" s="30"/>
      <c r="L938" s="31"/>
      <c r="M938" s="30"/>
      <c r="N938" s="30"/>
    </row>
    <row r="939" spans="3:14" s="16" customFormat="1" x14ac:dyDescent="0.3">
      <c r="C939"/>
      <c r="D939" s="30"/>
      <c r="E939" s="31"/>
      <c r="F939" s="30"/>
      <c r="G939" s="31"/>
      <c r="H939" s="30"/>
      <c r="I939" s="31"/>
      <c r="J939" s="31"/>
      <c r="K939" s="30"/>
      <c r="L939" s="31"/>
      <c r="M939" s="30"/>
      <c r="N939" s="30"/>
    </row>
    <row r="940" spans="3:14" s="16" customFormat="1" x14ac:dyDescent="0.3">
      <c r="C940"/>
      <c r="D940" s="30"/>
      <c r="E940" s="31"/>
      <c r="F940" s="30"/>
      <c r="G940" s="31"/>
      <c r="H940" s="30"/>
      <c r="I940" s="31"/>
      <c r="J940" s="31"/>
      <c r="K940" s="30"/>
      <c r="L940" s="31"/>
      <c r="M940" s="30"/>
      <c r="N940" s="30"/>
    </row>
    <row r="941" spans="3:14" s="16" customFormat="1" x14ac:dyDescent="0.3">
      <c r="C941"/>
      <c r="D941" s="30"/>
      <c r="E941" s="31"/>
      <c r="F941" s="30"/>
      <c r="G941" s="31"/>
      <c r="H941" s="30"/>
      <c r="I941" s="31"/>
      <c r="J941" s="31"/>
      <c r="K941" s="30"/>
      <c r="L941" s="31"/>
      <c r="M941" s="30"/>
      <c r="N941" s="30"/>
    </row>
    <row r="942" spans="3:14" s="16" customFormat="1" x14ac:dyDescent="0.3">
      <c r="C942"/>
      <c r="D942" s="30"/>
      <c r="E942" s="31"/>
      <c r="F942" s="30"/>
      <c r="G942" s="31"/>
      <c r="H942" s="30"/>
      <c r="I942" s="31"/>
      <c r="J942" s="31"/>
      <c r="K942" s="30"/>
      <c r="L942" s="31"/>
      <c r="M942" s="30"/>
      <c r="N942" s="30"/>
    </row>
    <row r="943" spans="3:14" s="16" customFormat="1" x14ac:dyDescent="0.3">
      <c r="C943"/>
      <c r="D943" s="30"/>
      <c r="E943" s="31"/>
      <c r="F943" s="30"/>
      <c r="G943" s="31"/>
      <c r="H943" s="30"/>
      <c r="I943" s="31"/>
      <c r="J943" s="31"/>
      <c r="K943" s="30"/>
      <c r="L943" s="31"/>
      <c r="M943" s="30"/>
      <c r="N943" s="30"/>
    </row>
    <row r="944" spans="3:14" s="16" customFormat="1" x14ac:dyDescent="0.3">
      <c r="C944"/>
      <c r="D944" s="30"/>
      <c r="E944" s="31"/>
      <c r="F944" s="30"/>
      <c r="G944" s="31"/>
      <c r="H944" s="30"/>
      <c r="I944" s="31"/>
      <c r="J944" s="31"/>
      <c r="K944" s="30"/>
      <c r="L944" s="31"/>
      <c r="M944" s="30"/>
      <c r="N944" s="30"/>
    </row>
    <row r="945" spans="3:14" s="16" customFormat="1" x14ac:dyDescent="0.3">
      <c r="C945"/>
      <c r="D945" s="30"/>
      <c r="E945" s="31"/>
      <c r="F945" s="30"/>
      <c r="G945" s="31"/>
      <c r="H945" s="30"/>
      <c r="I945" s="31"/>
      <c r="J945" s="31"/>
      <c r="K945" s="30"/>
      <c r="L945" s="31"/>
      <c r="M945" s="30"/>
      <c r="N945" s="30"/>
    </row>
    <row r="946" spans="3:14" s="16" customFormat="1" x14ac:dyDescent="0.3">
      <c r="C946"/>
      <c r="D946" s="30"/>
      <c r="E946" s="31"/>
      <c r="F946" s="30"/>
      <c r="G946" s="31"/>
      <c r="H946" s="30"/>
      <c r="I946" s="31"/>
      <c r="J946" s="31"/>
      <c r="K946" s="30"/>
      <c r="L946" s="31"/>
      <c r="M946" s="30"/>
      <c r="N946" s="30"/>
    </row>
    <row r="947" spans="3:14" s="16" customFormat="1" x14ac:dyDescent="0.3">
      <c r="C947"/>
      <c r="D947" s="30"/>
      <c r="E947" s="31"/>
      <c r="F947" s="30"/>
      <c r="G947" s="31"/>
      <c r="H947" s="30"/>
      <c r="I947" s="31"/>
      <c r="J947" s="31"/>
      <c r="K947" s="30"/>
      <c r="L947" s="31"/>
      <c r="M947" s="30"/>
      <c r="N947" s="30"/>
    </row>
    <row r="948" spans="3:14" s="16" customFormat="1" x14ac:dyDescent="0.3">
      <c r="C948"/>
      <c r="D948" s="30"/>
      <c r="E948" s="31"/>
      <c r="F948" s="30"/>
      <c r="G948" s="31"/>
      <c r="H948" s="30"/>
      <c r="I948" s="31"/>
      <c r="J948" s="31"/>
      <c r="K948" s="30"/>
      <c r="L948" s="31"/>
      <c r="M948" s="30"/>
      <c r="N948" s="30"/>
    </row>
    <row r="949" spans="3:14" s="16" customFormat="1" x14ac:dyDescent="0.3">
      <c r="C949"/>
      <c r="D949" s="30"/>
      <c r="E949" s="31"/>
      <c r="F949" s="30"/>
      <c r="G949" s="31"/>
      <c r="H949" s="30"/>
      <c r="I949" s="31"/>
      <c r="J949" s="31"/>
      <c r="K949" s="30"/>
      <c r="L949" s="31"/>
      <c r="M949" s="30"/>
      <c r="N949" s="30"/>
    </row>
    <row r="950" spans="3:14" s="16" customFormat="1" x14ac:dyDescent="0.3">
      <c r="C950"/>
      <c r="D950" s="30"/>
      <c r="E950" s="31"/>
      <c r="F950" s="30"/>
      <c r="G950" s="31"/>
      <c r="H950" s="30"/>
      <c r="I950" s="31"/>
      <c r="J950" s="31"/>
      <c r="K950" s="30"/>
      <c r="L950" s="31"/>
      <c r="M950" s="30"/>
      <c r="N950" s="30"/>
    </row>
    <row r="951" spans="3:14" s="16" customFormat="1" x14ac:dyDescent="0.3">
      <c r="C951"/>
      <c r="D951" s="30"/>
      <c r="E951" s="31"/>
      <c r="F951" s="30"/>
      <c r="G951" s="31"/>
      <c r="H951" s="30"/>
      <c r="I951" s="31"/>
      <c r="J951" s="31"/>
      <c r="K951" s="30"/>
      <c r="L951" s="31"/>
      <c r="M951" s="30"/>
      <c r="N951" s="30"/>
    </row>
    <row r="952" spans="3:14" s="16" customFormat="1" x14ac:dyDescent="0.3">
      <c r="C952"/>
      <c r="D952" s="30"/>
      <c r="E952" s="31"/>
      <c r="F952" s="30"/>
      <c r="G952" s="31"/>
      <c r="H952" s="30"/>
      <c r="I952" s="31"/>
      <c r="J952" s="31"/>
      <c r="K952" s="30"/>
      <c r="L952" s="31"/>
      <c r="M952" s="30"/>
      <c r="N952" s="30"/>
    </row>
    <row r="953" spans="3:14" s="16" customFormat="1" x14ac:dyDescent="0.3">
      <c r="C953"/>
      <c r="D953" s="30"/>
      <c r="E953" s="31"/>
      <c r="F953" s="30"/>
      <c r="G953" s="31"/>
      <c r="H953" s="30"/>
      <c r="I953" s="31"/>
      <c r="J953" s="31"/>
      <c r="K953" s="30"/>
      <c r="L953" s="31"/>
      <c r="M953" s="30"/>
      <c r="N953" s="30"/>
    </row>
    <row r="954" spans="3:14" s="16" customFormat="1" x14ac:dyDescent="0.3">
      <c r="C954"/>
      <c r="D954" s="30"/>
      <c r="E954" s="31"/>
      <c r="F954" s="30"/>
      <c r="G954" s="31"/>
      <c r="H954" s="30"/>
      <c r="I954" s="31"/>
      <c r="J954" s="31"/>
      <c r="K954" s="30"/>
      <c r="L954" s="31"/>
      <c r="M954" s="30"/>
      <c r="N954" s="30"/>
    </row>
    <row r="955" spans="3:14" s="16" customFormat="1" x14ac:dyDescent="0.3">
      <c r="C955"/>
      <c r="D955" s="30"/>
      <c r="E955" s="31"/>
      <c r="F955" s="30"/>
      <c r="G955" s="31"/>
      <c r="H955" s="30"/>
      <c r="I955" s="31"/>
      <c r="J955" s="31"/>
      <c r="K955" s="30"/>
      <c r="L955" s="31"/>
      <c r="M955" s="30"/>
      <c r="N955" s="30"/>
    </row>
    <row r="956" spans="3:14" s="16" customFormat="1" x14ac:dyDescent="0.3">
      <c r="C956"/>
      <c r="D956" s="30"/>
      <c r="E956" s="31"/>
      <c r="F956" s="30"/>
      <c r="G956" s="31"/>
      <c r="H956" s="30"/>
      <c r="I956" s="31"/>
      <c r="J956" s="31"/>
      <c r="K956" s="30"/>
      <c r="L956" s="31"/>
      <c r="M956" s="30"/>
      <c r="N956" s="30"/>
    </row>
    <row r="957" spans="3:14" s="16" customFormat="1" x14ac:dyDescent="0.3">
      <c r="C957"/>
      <c r="D957" s="30"/>
      <c r="E957" s="31"/>
      <c r="F957" s="30"/>
      <c r="G957" s="31"/>
      <c r="H957" s="30"/>
      <c r="I957" s="31"/>
      <c r="J957" s="31"/>
      <c r="K957" s="30"/>
      <c r="L957" s="31"/>
      <c r="M957" s="30"/>
      <c r="N957" s="30"/>
    </row>
    <row r="958" spans="3:14" s="16" customFormat="1" x14ac:dyDescent="0.3">
      <c r="C958"/>
      <c r="D958" s="30"/>
      <c r="E958" s="31"/>
      <c r="F958" s="30"/>
      <c r="G958" s="31"/>
      <c r="H958" s="30"/>
      <c r="I958" s="31"/>
      <c r="J958" s="31"/>
      <c r="K958" s="30"/>
      <c r="L958" s="31"/>
      <c r="M958" s="30"/>
      <c r="N958" s="30"/>
    </row>
    <row r="959" spans="3:14" s="16" customFormat="1" x14ac:dyDescent="0.3">
      <c r="C959"/>
      <c r="D959" s="30"/>
      <c r="E959" s="31"/>
      <c r="F959" s="30"/>
      <c r="G959" s="31"/>
      <c r="H959" s="30"/>
      <c r="I959" s="31"/>
      <c r="J959" s="31"/>
      <c r="K959" s="30"/>
      <c r="L959" s="31"/>
      <c r="M959" s="30"/>
      <c r="N959" s="30"/>
    </row>
    <row r="960" spans="3:14" s="16" customFormat="1" x14ac:dyDescent="0.3">
      <c r="C960"/>
      <c r="D960" s="30"/>
      <c r="E960" s="31"/>
      <c r="F960" s="30"/>
      <c r="G960" s="31"/>
      <c r="H960" s="30"/>
      <c r="I960" s="31"/>
      <c r="J960" s="31"/>
      <c r="K960" s="30"/>
      <c r="L960" s="31"/>
      <c r="M960" s="30"/>
      <c r="N960" s="30"/>
    </row>
    <row r="961" spans="3:14" s="16" customFormat="1" x14ac:dyDescent="0.3">
      <c r="C961"/>
      <c r="D961" s="30"/>
      <c r="E961" s="31"/>
      <c r="F961" s="30"/>
      <c r="G961" s="31"/>
      <c r="H961" s="30"/>
      <c r="I961" s="31"/>
      <c r="J961" s="31"/>
      <c r="K961" s="30"/>
      <c r="L961" s="31"/>
      <c r="M961" s="30"/>
      <c r="N961" s="30"/>
    </row>
    <row r="962" spans="3:14" s="16" customFormat="1" x14ac:dyDescent="0.3">
      <c r="C962"/>
      <c r="D962" s="30"/>
      <c r="E962" s="31"/>
      <c r="F962" s="30"/>
      <c r="G962" s="31"/>
      <c r="H962" s="30"/>
      <c r="I962" s="31"/>
      <c r="J962" s="31"/>
      <c r="K962" s="30"/>
      <c r="L962" s="31"/>
      <c r="M962" s="30"/>
      <c r="N962" s="30"/>
    </row>
    <row r="963" spans="3:14" s="16" customFormat="1" x14ac:dyDescent="0.3">
      <c r="C963"/>
      <c r="D963" s="30"/>
      <c r="E963" s="31"/>
      <c r="F963" s="30"/>
      <c r="G963" s="31"/>
      <c r="H963" s="30"/>
      <c r="I963" s="31"/>
      <c r="J963" s="31"/>
      <c r="K963" s="30"/>
      <c r="L963" s="31"/>
      <c r="M963" s="30"/>
      <c r="N963" s="30"/>
    </row>
    <row r="964" spans="3:14" s="16" customFormat="1" x14ac:dyDescent="0.3">
      <c r="C964"/>
      <c r="D964" s="30"/>
      <c r="E964" s="31"/>
      <c r="F964" s="30"/>
      <c r="G964" s="31"/>
      <c r="H964" s="30"/>
      <c r="I964" s="31"/>
      <c r="J964" s="31"/>
      <c r="K964" s="30"/>
      <c r="L964" s="31"/>
      <c r="M964" s="30"/>
      <c r="N964" s="30"/>
    </row>
    <row r="965" spans="3:14" s="16" customFormat="1" x14ac:dyDescent="0.3">
      <c r="C965"/>
      <c r="D965" s="30"/>
      <c r="E965" s="31"/>
      <c r="F965" s="30"/>
      <c r="G965" s="31"/>
      <c r="H965" s="30"/>
      <c r="I965" s="31"/>
      <c r="J965" s="31"/>
      <c r="K965" s="30"/>
      <c r="L965" s="31"/>
      <c r="M965" s="30"/>
      <c r="N965" s="30"/>
    </row>
    <row r="966" spans="3:14" s="16" customFormat="1" x14ac:dyDescent="0.3">
      <c r="C966"/>
      <c r="D966" s="30"/>
      <c r="E966" s="31"/>
      <c r="F966" s="30"/>
      <c r="G966" s="31"/>
      <c r="H966" s="30"/>
      <c r="I966" s="31"/>
      <c r="J966" s="31"/>
      <c r="K966" s="30"/>
      <c r="L966" s="31"/>
      <c r="M966" s="30"/>
      <c r="N966" s="30"/>
    </row>
    <row r="967" spans="3:14" s="16" customFormat="1" x14ac:dyDescent="0.3">
      <c r="C967"/>
      <c r="D967" s="30"/>
      <c r="E967" s="31"/>
      <c r="F967" s="30"/>
      <c r="G967" s="31"/>
      <c r="H967" s="30"/>
      <c r="I967" s="31"/>
      <c r="J967" s="31"/>
      <c r="K967" s="30"/>
      <c r="L967" s="31"/>
      <c r="M967" s="30"/>
      <c r="N967" s="30"/>
    </row>
    <row r="968" spans="3:14" s="16" customFormat="1" x14ac:dyDescent="0.3">
      <c r="C968"/>
      <c r="D968" s="30"/>
      <c r="E968" s="31"/>
      <c r="F968" s="30"/>
      <c r="G968" s="31"/>
      <c r="H968" s="30"/>
      <c r="I968" s="31"/>
      <c r="J968" s="31"/>
      <c r="K968" s="30"/>
      <c r="L968" s="31"/>
      <c r="M968" s="30"/>
      <c r="N968" s="30"/>
    </row>
    <row r="969" spans="3:14" s="16" customFormat="1" x14ac:dyDescent="0.3">
      <c r="C969"/>
      <c r="D969" s="30"/>
      <c r="E969" s="31"/>
      <c r="F969" s="30"/>
      <c r="G969" s="31"/>
      <c r="H969" s="30"/>
      <c r="I969" s="31"/>
      <c r="J969" s="31"/>
      <c r="K969" s="30"/>
      <c r="L969" s="31"/>
      <c r="M969" s="30"/>
      <c r="N969" s="30"/>
    </row>
    <row r="970" spans="3:14" s="16" customFormat="1" x14ac:dyDescent="0.3">
      <c r="C970"/>
      <c r="D970" s="30"/>
      <c r="E970" s="31"/>
      <c r="F970" s="30"/>
      <c r="G970" s="31"/>
      <c r="H970" s="30"/>
      <c r="I970" s="31"/>
      <c r="J970" s="31"/>
      <c r="K970" s="30"/>
      <c r="L970" s="31"/>
      <c r="M970" s="30"/>
      <c r="N970" s="30"/>
    </row>
    <row r="971" spans="3:14" s="16" customFormat="1" x14ac:dyDescent="0.3">
      <c r="C971"/>
      <c r="D971" s="30"/>
      <c r="E971" s="31"/>
      <c r="F971" s="30"/>
      <c r="G971" s="31"/>
      <c r="H971" s="30"/>
      <c r="I971" s="31"/>
      <c r="J971" s="31"/>
      <c r="K971" s="30"/>
      <c r="L971" s="31"/>
      <c r="M971" s="30"/>
      <c r="N971" s="30"/>
    </row>
    <row r="972" spans="3:14" s="16" customFormat="1" x14ac:dyDescent="0.3">
      <c r="C972"/>
      <c r="D972" s="30"/>
      <c r="E972" s="31"/>
      <c r="F972" s="30"/>
      <c r="G972" s="31"/>
      <c r="H972" s="30"/>
      <c r="I972" s="31"/>
      <c r="J972" s="31"/>
      <c r="K972" s="30"/>
      <c r="L972" s="31"/>
      <c r="M972" s="30"/>
      <c r="N972" s="30"/>
    </row>
    <row r="973" spans="3:14" s="16" customFormat="1" x14ac:dyDescent="0.3">
      <c r="C973"/>
      <c r="D973" s="30"/>
      <c r="E973" s="31"/>
      <c r="F973" s="30"/>
      <c r="G973" s="31"/>
      <c r="H973" s="30"/>
      <c r="I973" s="31"/>
      <c r="J973" s="31"/>
      <c r="K973" s="30"/>
      <c r="L973" s="31"/>
      <c r="M973" s="30"/>
      <c r="N973" s="30"/>
    </row>
    <row r="974" spans="3:14" s="16" customFormat="1" x14ac:dyDescent="0.3">
      <c r="C974"/>
      <c r="D974" s="30"/>
      <c r="E974" s="31"/>
      <c r="F974" s="30"/>
      <c r="G974" s="31"/>
      <c r="H974" s="30"/>
      <c r="I974" s="31"/>
      <c r="J974" s="31"/>
      <c r="K974" s="30"/>
      <c r="L974" s="31"/>
      <c r="M974" s="30"/>
      <c r="N974" s="30"/>
    </row>
    <row r="975" spans="3:14" s="16" customFormat="1" x14ac:dyDescent="0.3">
      <c r="C975"/>
      <c r="D975" s="30"/>
      <c r="E975" s="31"/>
      <c r="F975" s="30"/>
      <c r="G975" s="31"/>
      <c r="H975" s="30"/>
      <c r="I975" s="31"/>
      <c r="J975" s="31"/>
      <c r="K975" s="30"/>
      <c r="L975" s="31"/>
      <c r="M975" s="30"/>
      <c r="N975" s="30"/>
    </row>
    <row r="976" spans="3:14" s="16" customFormat="1" x14ac:dyDescent="0.3">
      <c r="C976"/>
      <c r="D976" s="30"/>
      <c r="E976" s="31"/>
      <c r="F976" s="30"/>
      <c r="G976" s="31"/>
      <c r="H976" s="30"/>
      <c r="I976" s="31"/>
      <c r="J976" s="31"/>
      <c r="K976" s="30"/>
      <c r="L976" s="31"/>
      <c r="M976" s="30"/>
      <c r="N976" s="30"/>
    </row>
    <row r="977" spans="3:14" s="16" customFormat="1" x14ac:dyDescent="0.3">
      <c r="C977"/>
      <c r="D977" s="30"/>
      <c r="E977" s="31"/>
      <c r="F977" s="30"/>
      <c r="G977" s="31"/>
      <c r="H977" s="30"/>
      <c r="I977" s="31"/>
      <c r="J977" s="31"/>
      <c r="K977" s="30"/>
      <c r="L977" s="31"/>
      <c r="M977" s="30"/>
      <c r="N977" s="30"/>
    </row>
    <row r="978" spans="3:14" s="16" customFormat="1" x14ac:dyDescent="0.3">
      <c r="C978"/>
      <c r="D978" s="30"/>
      <c r="E978" s="31"/>
      <c r="F978" s="30"/>
      <c r="G978" s="31"/>
      <c r="H978" s="30"/>
      <c r="I978" s="31"/>
      <c r="J978" s="31"/>
      <c r="K978" s="30"/>
      <c r="L978" s="31"/>
      <c r="M978" s="30"/>
      <c r="N978" s="30"/>
    </row>
    <row r="979" spans="3:14" s="16" customFormat="1" x14ac:dyDescent="0.3">
      <c r="C979"/>
      <c r="D979" s="30"/>
      <c r="E979" s="31"/>
      <c r="F979" s="30"/>
      <c r="G979" s="31"/>
      <c r="H979" s="30"/>
      <c r="I979" s="31"/>
      <c r="J979" s="31"/>
      <c r="K979" s="30"/>
      <c r="L979" s="31"/>
      <c r="M979" s="30"/>
      <c r="N979" s="30"/>
    </row>
    <row r="980" spans="3:14" s="16" customFormat="1" x14ac:dyDescent="0.3">
      <c r="C980"/>
      <c r="D980" s="30"/>
      <c r="E980" s="31"/>
      <c r="F980" s="30"/>
      <c r="G980" s="31"/>
      <c r="H980" s="30"/>
      <c r="I980" s="31"/>
      <c r="J980" s="31"/>
      <c r="K980" s="30"/>
      <c r="L980" s="31"/>
      <c r="M980" s="30"/>
      <c r="N980" s="30"/>
    </row>
    <row r="981" spans="3:14" s="16" customFormat="1" x14ac:dyDescent="0.3">
      <c r="C981"/>
      <c r="D981" s="30"/>
      <c r="E981" s="31"/>
      <c r="F981" s="30"/>
      <c r="G981" s="31"/>
      <c r="H981" s="30"/>
      <c r="I981" s="31"/>
      <c r="J981" s="31"/>
      <c r="K981" s="30"/>
      <c r="L981" s="31"/>
      <c r="M981" s="30"/>
      <c r="N981" s="30"/>
    </row>
    <row r="982" spans="3:14" s="16" customFormat="1" x14ac:dyDescent="0.3">
      <c r="C982"/>
      <c r="D982" s="30"/>
      <c r="E982" s="31"/>
      <c r="F982" s="30"/>
      <c r="G982" s="31"/>
      <c r="H982" s="30"/>
      <c r="I982" s="31"/>
      <c r="J982" s="31"/>
      <c r="K982" s="30"/>
      <c r="L982" s="31"/>
      <c r="M982" s="30"/>
      <c r="N982" s="30"/>
    </row>
    <row r="983" spans="3:14" s="16" customFormat="1" x14ac:dyDescent="0.3">
      <c r="C983"/>
      <c r="D983" s="30"/>
      <c r="E983" s="31"/>
      <c r="F983" s="30"/>
      <c r="G983" s="31"/>
      <c r="H983" s="30"/>
      <c r="I983" s="31"/>
      <c r="J983" s="31"/>
      <c r="K983" s="30"/>
      <c r="L983" s="31"/>
      <c r="M983" s="30"/>
      <c r="N983" s="30"/>
    </row>
    <row r="984" spans="3:14" s="16" customFormat="1" x14ac:dyDescent="0.3">
      <c r="C984"/>
      <c r="D984" s="30"/>
      <c r="E984" s="31"/>
      <c r="F984" s="30"/>
      <c r="G984" s="31"/>
      <c r="H984" s="30"/>
      <c r="I984" s="31"/>
      <c r="J984" s="31"/>
      <c r="K984" s="30"/>
      <c r="L984" s="31"/>
      <c r="M984" s="30"/>
      <c r="N984" s="30"/>
    </row>
    <row r="985" spans="3:14" s="16" customFormat="1" x14ac:dyDescent="0.3">
      <c r="C985"/>
      <c r="D985" s="30"/>
      <c r="E985" s="31"/>
      <c r="F985" s="30"/>
      <c r="G985" s="31"/>
      <c r="H985" s="30"/>
      <c r="I985" s="31"/>
      <c r="J985" s="31"/>
      <c r="K985" s="30"/>
      <c r="L985" s="31"/>
      <c r="M985" s="30"/>
      <c r="N985" s="30"/>
    </row>
    <row r="986" spans="3:14" s="16" customFormat="1" x14ac:dyDescent="0.3">
      <c r="C986"/>
      <c r="D986" s="30"/>
      <c r="E986" s="31"/>
      <c r="F986" s="30"/>
      <c r="G986" s="31"/>
      <c r="H986" s="30"/>
      <c r="I986" s="31"/>
      <c r="J986" s="31"/>
      <c r="K986" s="30"/>
      <c r="L986" s="31"/>
      <c r="M986" s="30"/>
      <c r="N986" s="30"/>
    </row>
    <row r="987" spans="3:14" s="16" customFormat="1" x14ac:dyDescent="0.3">
      <c r="C987"/>
      <c r="D987" s="30"/>
      <c r="E987" s="31"/>
      <c r="F987" s="30"/>
      <c r="G987" s="31"/>
      <c r="H987" s="30"/>
      <c r="I987" s="31"/>
      <c r="J987" s="31"/>
      <c r="K987" s="30"/>
      <c r="L987" s="31"/>
      <c r="M987" s="30"/>
      <c r="N987" s="30"/>
    </row>
    <row r="988" spans="3:14" s="16" customFormat="1" x14ac:dyDescent="0.3">
      <c r="C988"/>
      <c r="D988" s="30"/>
      <c r="E988" s="31"/>
      <c r="F988" s="30"/>
      <c r="G988" s="31"/>
      <c r="H988" s="30"/>
      <c r="I988" s="31"/>
      <c r="J988" s="31"/>
      <c r="K988" s="30"/>
      <c r="L988" s="31"/>
      <c r="M988" s="30"/>
      <c r="N988" s="30"/>
    </row>
    <row r="989" spans="3:14" s="16" customFormat="1" x14ac:dyDescent="0.3">
      <c r="C989"/>
      <c r="D989" s="30"/>
      <c r="E989" s="31"/>
      <c r="F989" s="30"/>
      <c r="G989" s="31"/>
      <c r="H989" s="30"/>
      <c r="I989" s="31"/>
      <c r="J989" s="31"/>
      <c r="K989" s="30"/>
      <c r="L989" s="31"/>
      <c r="M989" s="30"/>
      <c r="N989" s="30"/>
    </row>
    <row r="990" spans="3:14" s="16" customFormat="1" x14ac:dyDescent="0.3">
      <c r="C990"/>
      <c r="D990" s="30"/>
      <c r="E990" s="31"/>
      <c r="F990" s="30"/>
      <c r="G990" s="31"/>
      <c r="H990" s="30"/>
      <c r="I990" s="31"/>
      <c r="J990" s="31"/>
      <c r="K990" s="30"/>
      <c r="L990" s="31"/>
      <c r="M990" s="30"/>
      <c r="N990" s="30"/>
    </row>
    <row r="991" spans="3:14" s="16" customFormat="1" x14ac:dyDescent="0.3">
      <c r="C991"/>
      <c r="D991" s="30"/>
      <c r="E991" s="31"/>
      <c r="F991" s="30"/>
      <c r="G991" s="31"/>
      <c r="H991" s="30"/>
      <c r="I991" s="31"/>
      <c r="J991" s="31"/>
      <c r="K991" s="30"/>
      <c r="L991" s="31"/>
      <c r="M991" s="30"/>
      <c r="N991" s="30"/>
    </row>
    <row r="992" spans="3:14" s="16" customFormat="1" x14ac:dyDescent="0.3">
      <c r="C992"/>
      <c r="D992" s="30"/>
      <c r="E992" s="31"/>
      <c r="F992" s="30"/>
      <c r="G992" s="31"/>
      <c r="H992" s="30"/>
      <c r="I992" s="31"/>
      <c r="J992" s="31"/>
      <c r="K992" s="30"/>
      <c r="L992" s="31"/>
      <c r="M992" s="30"/>
      <c r="N992" s="30"/>
    </row>
    <row r="993" spans="3:14" s="16" customFormat="1" x14ac:dyDescent="0.3">
      <c r="C993"/>
      <c r="D993" s="30"/>
      <c r="E993" s="31"/>
      <c r="F993" s="30"/>
      <c r="G993" s="31"/>
      <c r="H993" s="30"/>
      <c r="I993" s="31"/>
      <c r="J993" s="31"/>
      <c r="K993" s="30"/>
      <c r="L993" s="31"/>
      <c r="M993" s="30"/>
      <c r="N993" s="30"/>
    </row>
    <row r="994" spans="3:14" s="16" customFormat="1" x14ac:dyDescent="0.3">
      <c r="C994"/>
      <c r="D994" s="30"/>
      <c r="E994" s="31"/>
      <c r="F994" s="30"/>
      <c r="G994" s="31"/>
      <c r="H994" s="30"/>
      <c r="I994" s="31"/>
      <c r="J994" s="31"/>
      <c r="K994" s="30"/>
      <c r="L994" s="31"/>
      <c r="M994" s="30"/>
      <c r="N994" s="30"/>
    </row>
    <row r="995" spans="3:14" s="16" customFormat="1" x14ac:dyDescent="0.3">
      <c r="C995"/>
      <c r="D995" s="30"/>
      <c r="E995" s="31"/>
      <c r="F995" s="30"/>
      <c r="G995" s="31"/>
      <c r="H995" s="30"/>
      <c r="I995" s="31"/>
      <c r="J995" s="31"/>
      <c r="K995" s="30"/>
      <c r="L995" s="31"/>
      <c r="M995" s="30"/>
      <c r="N995" s="30"/>
    </row>
    <row r="996" spans="3:14" s="16" customFormat="1" x14ac:dyDescent="0.3">
      <c r="C996"/>
      <c r="D996" s="30"/>
      <c r="E996" s="31"/>
      <c r="F996" s="30"/>
      <c r="G996" s="31"/>
      <c r="H996" s="30"/>
      <c r="I996" s="31"/>
      <c r="J996" s="31"/>
      <c r="K996" s="30"/>
      <c r="L996" s="31"/>
      <c r="M996" s="30"/>
      <c r="N996" s="30"/>
    </row>
    <row r="997" spans="3:14" s="16" customFormat="1" x14ac:dyDescent="0.3">
      <c r="C997"/>
      <c r="D997" s="30"/>
      <c r="E997" s="31"/>
      <c r="F997" s="30"/>
      <c r="G997" s="31"/>
      <c r="H997" s="30"/>
      <c r="I997" s="31"/>
      <c r="J997" s="31"/>
      <c r="K997" s="30"/>
      <c r="L997" s="31"/>
      <c r="M997" s="30"/>
      <c r="N997" s="30"/>
    </row>
    <row r="998" spans="3:14" s="16" customFormat="1" x14ac:dyDescent="0.3">
      <c r="C998"/>
      <c r="D998" s="30"/>
      <c r="E998" s="31"/>
      <c r="F998" s="30"/>
      <c r="G998" s="31"/>
      <c r="H998" s="30"/>
      <c r="I998" s="31"/>
      <c r="J998" s="31"/>
      <c r="K998" s="30"/>
      <c r="L998" s="31"/>
      <c r="M998" s="30"/>
      <c r="N998" s="30"/>
    </row>
    <row r="999" spans="3:14" s="16" customFormat="1" x14ac:dyDescent="0.3">
      <c r="C999"/>
      <c r="D999" s="30"/>
      <c r="E999" s="31"/>
      <c r="F999" s="30"/>
      <c r="G999" s="31"/>
      <c r="H999" s="30"/>
      <c r="I999" s="31"/>
      <c r="J999" s="31"/>
      <c r="K999" s="30"/>
      <c r="L999" s="31"/>
      <c r="M999" s="30"/>
      <c r="N999" s="30"/>
    </row>
    <row r="1000" spans="3:14" s="16" customFormat="1" x14ac:dyDescent="0.3">
      <c r="C1000"/>
      <c r="D1000" s="30"/>
      <c r="E1000" s="31"/>
      <c r="F1000" s="30"/>
      <c r="G1000" s="31"/>
      <c r="H1000" s="30"/>
      <c r="I1000" s="31"/>
      <c r="J1000" s="31"/>
      <c r="K1000" s="30"/>
      <c r="L1000" s="31"/>
      <c r="M1000" s="30"/>
      <c r="N1000" s="30"/>
    </row>
    <row r="1001" spans="3:14" s="16" customFormat="1" x14ac:dyDescent="0.3">
      <c r="C1001"/>
      <c r="D1001" s="30"/>
      <c r="E1001" s="31"/>
      <c r="F1001" s="30"/>
      <c r="G1001" s="31"/>
      <c r="H1001" s="30"/>
      <c r="I1001" s="31"/>
      <c r="J1001" s="31"/>
      <c r="K1001" s="30"/>
      <c r="L1001" s="31"/>
      <c r="M1001" s="30"/>
      <c r="N1001" s="30"/>
    </row>
    <row r="1002" spans="3:14" s="16" customFormat="1" x14ac:dyDescent="0.3">
      <c r="C1002"/>
      <c r="D1002" s="30"/>
      <c r="E1002" s="31"/>
      <c r="F1002" s="30"/>
      <c r="G1002" s="31"/>
      <c r="H1002" s="30"/>
      <c r="I1002" s="31"/>
      <c r="J1002" s="31"/>
      <c r="K1002" s="30"/>
      <c r="L1002" s="31"/>
      <c r="M1002" s="30"/>
      <c r="N1002" s="30"/>
    </row>
    <row r="1003" spans="3:14" s="16" customFormat="1" x14ac:dyDescent="0.3">
      <c r="C1003"/>
      <c r="D1003" s="30"/>
      <c r="E1003" s="31"/>
      <c r="F1003" s="30"/>
      <c r="G1003" s="31"/>
      <c r="H1003" s="30"/>
      <c r="I1003" s="31"/>
      <c r="J1003" s="31"/>
      <c r="K1003" s="30"/>
      <c r="L1003" s="31"/>
      <c r="M1003" s="30"/>
      <c r="N1003" s="30"/>
    </row>
    <row r="1004" spans="3:14" s="16" customFormat="1" x14ac:dyDescent="0.3">
      <c r="C1004"/>
      <c r="D1004" s="30"/>
      <c r="E1004" s="31"/>
      <c r="F1004" s="30"/>
      <c r="G1004" s="31"/>
      <c r="H1004" s="30"/>
      <c r="I1004" s="31"/>
      <c r="J1004" s="31"/>
      <c r="K1004" s="30"/>
      <c r="L1004" s="31"/>
      <c r="M1004" s="30"/>
      <c r="N1004" s="30"/>
    </row>
    <row r="1005" spans="3:14" s="16" customFormat="1" x14ac:dyDescent="0.3">
      <c r="C1005"/>
      <c r="D1005" s="30"/>
      <c r="E1005" s="31"/>
      <c r="F1005" s="30"/>
      <c r="G1005" s="31"/>
      <c r="H1005" s="30"/>
      <c r="I1005" s="31"/>
      <c r="J1005" s="31"/>
      <c r="K1005" s="30"/>
      <c r="L1005" s="31"/>
      <c r="M1005" s="30"/>
      <c r="N1005" s="30"/>
    </row>
    <row r="1006" spans="3:14" s="16" customFormat="1" x14ac:dyDescent="0.3">
      <c r="C1006"/>
      <c r="D1006" s="30"/>
      <c r="E1006" s="31"/>
      <c r="F1006" s="30"/>
      <c r="G1006" s="31"/>
      <c r="H1006" s="30"/>
      <c r="I1006" s="31"/>
      <c r="J1006" s="31"/>
      <c r="K1006" s="30"/>
      <c r="L1006" s="31"/>
      <c r="M1006" s="30"/>
      <c r="N1006" s="30"/>
    </row>
    <row r="1007" spans="3:14" s="16" customFormat="1" x14ac:dyDescent="0.3">
      <c r="C1007"/>
      <c r="D1007" s="30"/>
      <c r="E1007" s="31"/>
      <c r="F1007" s="30"/>
      <c r="G1007" s="31"/>
      <c r="H1007" s="30"/>
      <c r="I1007" s="31"/>
      <c r="J1007" s="31"/>
      <c r="K1007" s="30"/>
      <c r="L1007" s="31"/>
      <c r="M1007" s="30"/>
      <c r="N1007" s="30"/>
    </row>
    <row r="1008" spans="3:14" s="16" customFormat="1" x14ac:dyDescent="0.3">
      <c r="C1008"/>
      <c r="D1008" s="30"/>
      <c r="E1008" s="31"/>
      <c r="F1008" s="30"/>
      <c r="G1008" s="31"/>
      <c r="H1008" s="30"/>
      <c r="I1008" s="31"/>
      <c r="J1008" s="31"/>
      <c r="K1008" s="30"/>
      <c r="L1008" s="31"/>
      <c r="M1008" s="30"/>
      <c r="N1008" s="30"/>
    </row>
    <row r="1009" spans="3:14" s="16" customFormat="1" x14ac:dyDescent="0.3">
      <c r="C1009"/>
      <c r="D1009" s="30"/>
      <c r="E1009" s="31"/>
      <c r="F1009" s="30"/>
      <c r="G1009" s="31"/>
      <c r="H1009" s="30"/>
      <c r="I1009" s="31"/>
      <c r="J1009" s="31"/>
      <c r="K1009" s="30"/>
      <c r="L1009" s="31"/>
      <c r="M1009" s="30"/>
      <c r="N1009" s="30"/>
    </row>
    <row r="1010" spans="3:14" s="16" customFormat="1" x14ac:dyDescent="0.3">
      <c r="C1010"/>
      <c r="D1010" s="30"/>
      <c r="E1010" s="31"/>
      <c r="F1010" s="30"/>
      <c r="G1010" s="31"/>
      <c r="H1010" s="30"/>
      <c r="I1010" s="31"/>
      <c r="J1010" s="31"/>
      <c r="K1010" s="30"/>
      <c r="L1010" s="31"/>
      <c r="M1010" s="30"/>
      <c r="N1010" s="30"/>
    </row>
    <row r="1011" spans="3:14" s="16" customFormat="1" x14ac:dyDescent="0.3">
      <c r="C1011"/>
      <c r="D1011" s="30"/>
      <c r="E1011" s="31"/>
      <c r="F1011" s="30"/>
      <c r="G1011" s="31"/>
      <c r="H1011" s="30"/>
      <c r="I1011" s="31"/>
      <c r="J1011" s="31"/>
      <c r="K1011" s="30"/>
      <c r="L1011" s="31"/>
      <c r="M1011" s="30"/>
      <c r="N1011" s="30"/>
    </row>
    <row r="1012" spans="3:14" s="16" customFormat="1" x14ac:dyDescent="0.3">
      <c r="C1012"/>
      <c r="D1012" s="30"/>
      <c r="E1012" s="31"/>
      <c r="F1012" s="30"/>
      <c r="G1012" s="31"/>
      <c r="H1012" s="30"/>
      <c r="I1012" s="31"/>
      <c r="J1012" s="31"/>
      <c r="K1012" s="30"/>
      <c r="L1012" s="31"/>
      <c r="M1012" s="30"/>
      <c r="N1012" s="30"/>
    </row>
    <row r="1013" spans="3:14" s="16" customFormat="1" x14ac:dyDescent="0.3">
      <c r="C1013"/>
      <c r="D1013" s="30"/>
      <c r="E1013" s="31"/>
      <c r="F1013" s="30"/>
      <c r="G1013" s="31"/>
      <c r="H1013" s="30"/>
      <c r="I1013" s="31"/>
      <c r="J1013" s="31"/>
      <c r="K1013" s="30"/>
      <c r="L1013" s="31"/>
      <c r="M1013" s="30"/>
      <c r="N1013" s="30"/>
    </row>
    <row r="1014" spans="3:14" s="16" customFormat="1" x14ac:dyDescent="0.3">
      <c r="C1014"/>
      <c r="D1014" s="30"/>
      <c r="E1014" s="31"/>
      <c r="F1014" s="30"/>
      <c r="G1014" s="31"/>
      <c r="H1014" s="30"/>
      <c r="I1014" s="31"/>
      <c r="J1014" s="31"/>
      <c r="K1014" s="30"/>
      <c r="L1014" s="31"/>
      <c r="M1014" s="30"/>
      <c r="N1014" s="30"/>
    </row>
    <row r="1015" spans="3:14" s="16" customFormat="1" x14ac:dyDescent="0.3">
      <c r="C1015"/>
      <c r="D1015" s="30"/>
      <c r="E1015" s="31"/>
      <c r="F1015" s="30"/>
      <c r="G1015" s="31"/>
      <c r="H1015" s="30"/>
      <c r="I1015" s="31"/>
      <c r="J1015" s="31"/>
      <c r="K1015" s="30"/>
      <c r="L1015" s="31"/>
      <c r="M1015" s="30"/>
      <c r="N1015" s="30"/>
    </row>
    <row r="1016" spans="3:14" s="16" customFormat="1" x14ac:dyDescent="0.3">
      <c r="C1016"/>
      <c r="D1016" s="30"/>
      <c r="E1016" s="31"/>
      <c r="F1016" s="30"/>
      <c r="G1016" s="31"/>
      <c r="H1016" s="30"/>
      <c r="I1016" s="31"/>
      <c r="J1016" s="31"/>
      <c r="K1016" s="30"/>
      <c r="L1016" s="31"/>
      <c r="M1016" s="30"/>
      <c r="N1016" s="30"/>
    </row>
    <row r="1017" spans="3:14" s="16" customFormat="1" x14ac:dyDescent="0.3">
      <c r="C1017"/>
      <c r="D1017" s="30"/>
      <c r="E1017" s="31"/>
      <c r="F1017" s="30"/>
      <c r="G1017" s="31"/>
      <c r="H1017" s="30"/>
      <c r="I1017" s="31"/>
      <c r="J1017" s="31"/>
      <c r="K1017" s="30"/>
      <c r="L1017" s="31"/>
      <c r="M1017" s="30"/>
      <c r="N1017" s="30"/>
    </row>
    <row r="1018" spans="3:14" s="16" customFormat="1" x14ac:dyDescent="0.3">
      <c r="C1018"/>
      <c r="D1018" s="30"/>
      <c r="E1018" s="31"/>
      <c r="F1018" s="30"/>
      <c r="G1018" s="31"/>
      <c r="H1018" s="30"/>
      <c r="I1018" s="31"/>
      <c r="J1018" s="31"/>
      <c r="K1018" s="30"/>
      <c r="L1018" s="31"/>
      <c r="M1018" s="30"/>
      <c r="N1018" s="30"/>
    </row>
    <row r="1019" spans="3:14" s="16" customFormat="1" x14ac:dyDescent="0.3">
      <c r="C1019"/>
      <c r="D1019" s="30"/>
      <c r="E1019" s="31"/>
      <c r="F1019" s="30"/>
      <c r="G1019" s="31"/>
      <c r="H1019" s="30"/>
      <c r="I1019" s="31"/>
      <c r="J1019" s="31"/>
      <c r="K1019" s="30"/>
      <c r="L1019" s="31"/>
      <c r="M1019" s="30"/>
      <c r="N1019" s="30"/>
    </row>
    <row r="1020" spans="3:14" s="16" customFormat="1" x14ac:dyDescent="0.3">
      <c r="C1020"/>
      <c r="D1020" s="30"/>
      <c r="E1020" s="31"/>
      <c r="F1020" s="30"/>
      <c r="G1020" s="31"/>
      <c r="H1020" s="30"/>
      <c r="I1020" s="31"/>
      <c r="J1020" s="31"/>
      <c r="K1020" s="30"/>
      <c r="L1020" s="31"/>
      <c r="M1020" s="30"/>
      <c r="N1020" s="30"/>
    </row>
    <row r="1021" spans="3:14" s="16" customFormat="1" x14ac:dyDescent="0.3">
      <c r="C1021"/>
      <c r="D1021" s="30"/>
      <c r="E1021" s="31"/>
      <c r="F1021" s="30"/>
      <c r="G1021" s="31"/>
      <c r="H1021" s="30"/>
      <c r="I1021" s="31"/>
      <c r="J1021" s="31"/>
      <c r="K1021" s="30"/>
      <c r="L1021" s="31"/>
      <c r="M1021" s="30"/>
      <c r="N1021" s="30"/>
    </row>
    <row r="1022" spans="3:14" s="16" customFormat="1" x14ac:dyDescent="0.3">
      <c r="C1022"/>
      <c r="D1022" s="30"/>
      <c r="E1022" s="31"/>
      <c r="F1022" s="30"/>
      <c r="G1022" s="31"/>
      <c r="H1022" s="30"/>
      <c r="I1022" s="31"/>
      <c r="J1022" s="31"/>
      <c r="K1022" s="30"/>
      <c r="L1022" s="31"/>
      <c r="M1022" s="30"/>
      <c r="N1022" s="30"/>
    </row>
    <row r="1023" spans="3:14" s="16" customFormat="1" x14ac:dyDescent="0.3">
      <c r="C1023"/>
      <c r="D1023" s="30"/>
      <c r="E1023" s="31"/>
      <c r="F1023" s="30"/>
      <c r="G1023" s="31"/>
      <c r="H1023" s="30"/>
      <c r="I1023" s="31"/>
      <c r="J1023" s="31"/>
      <c r="K1023" s="30"/>
      <c r="L1023" s="31"/>
      <c r="M1023" s="30"/>
      <c r="N1023" s="30"/>
    </row>
    <row r="1024" spans="3:14" s="16" customFormat="1" x14ac:dyDescent="0.3">
      <c r="C1024"/>
      <c r="D1024" s="30"/>
      <c r="E1024" s="31"/>
      <c r="F1024" s="30"/>
      <c r="G1024" s="31"/>
      <c r="H1024" s="30"/>
      <c r="I1024" s="31"/>
      <c r="J1024" s="31"/>
      <c r="K1024" s="30"/>
      <c r="L1024" s="31"/>
      <c r="M1024" s="30"/>
      <c r="N1024" s="30"/>
    </row>
    <row r="1025" spans="3:14" s="16" customFormat="1" x14ac:dyDescent="0.3">
      <c r="C1025"/>
      <c r="D1025" s="30"/>
      <c r="E1025" s="31"/>
      <c r="F1025" s="30"/>
      <c r="G1025" s="31"/>
      <c r="H1025" s="30"/>
      <c r="I1025" s="31"/>
      <c r="J1025" s="31"/>
      <c r="K1025" s="30"/>
      <c r="L1025" s="31"/>
      <c r="M1025" s="30"/>
      <c r="N1025" s="30"/>
    </row>
    <row r="1026" spans="3:14" s="16" customFormat="1" x14ac:dyDescent="0.3">
      <c r="C1026"/>
      <c r="D1026" s="30"/>
      <c r="E1026" s="31"/>
      <c r="F1026" s="30"/>
      <c r="G1026" s="31"/>
      <c r="H1026" s="30"/>
      <c r="I1026" s="31"/>
      <c r="J1026" s="31"/>
      <c r="K1026" s="30"/>
      <c r="L1026" s="31"/>
      <c r="M1026" s="30"/>
      <c r="N1026" s="30"/>
    </row>
    <row r="1027" spans="3:14" s="16" customFormat="1" x14ac:dyDescent="0.3">
      <c r="C1027"/>
      <c r="D1027" s="30"/>
      <c r="E1027" s="31"/>
      <c r="F1027" s="30"/>
      <c r="G1027" s="31"/>
      <c r="H1027" s="30"/>
      <c r="I1027" s="31"/>
      <c r="J1027" s="31"/>
      <c r="K1027" s="30"/>
      <c r="L1027" s="31"/>
      <c r="M1027" s="30"/>
      <c r="N1027" s="30"/>
    </row>
    <row r="1028" spans="3:14" s="16" customFormat="1" x14ac:dyDescent="0.3">
      <c r="C1028"/>
      <c r="D1028" s="30"/>
      <c r="E1028" s="31"/>
      <c r="F1028" s="30"/>
      <c r="G1028" s="31"/>
      <c r="H1028" s="30"/>
      <c r="I1028" s="31"/>
      <c r="J1028" s="31"/>
      <c r="K1028" s="30"/>
      <c r="L1028" s="31"/>
      <c r="M1028" s="30"/>
      <c r="N1028" s="30"/>
    </row>
    <row r="1029" spans="3:14" s="16" customFormat="1" x14ac:dyDescent="0.3">
      <c r="C1029"/>
      <c r="D1029" s="30"/>
      <c r="E1029" s="31"/>
      <c r="F1029" s="30"/>
      <c r="G1029" s="31"/>
      <c r="H1029" s="30"/>
      <c r="I1029" s="31"/>
      <c r="J1029" s="31"/>
      <c r="K1029" s="30"/>
      <c r="L1029" s="31"/>
      <c r="M1029" s="30"/>
      <c r="N1029" s="30"/>
    </row>
    <row r="1030" spans="3:14" s="16" customFormat="1" x14ac:dyDescent="0.3">
      <c r="C1030"/>
      <c r="D1030" s="30"/>
      <c r="E1030" s="31"/>
      <c r="F1030" s="30"/>
      <c r="G1030" s="31"/>
      <c r="H1030" s="30"/>
      <c r="I1030" s="31"/>
      <c r="J1030" s="31"/>
      <c r="K1030" s="30"/>
      <c r="L1030" s="31"/>
      <c r="M1030" s="30"/>
      <c r="N1030" s="30"/>
    </row>
    <row r="1031" spans="3:14" s="16" customFormat="1" x14ac:dyDescent="0.3">
      <c r="C1031"/>
      <c r="D1031" s="30"/>
      <c r="E1031" s="31"/>
      <c r="F1031" s="30"/>
      <c r="G1031" s="31"/>
      <c r="H1031" s="30"/>
      <c r="I1031" s="31"/>
      <c r="J1031" s="31"/>
      <c r="K1031" s="30"/>
      <c r="L1031" s="31"/>
      <c r="M1031" s="30"/>
      <c r="N1031" s="30"/>
    </row>
    <row r="1032" spans="3:14" s="16" customFormat="1" x14ac:dyDescent="0.3">
      <c r="C1032"/>
      <c r="D1032" s="30"/>
      <c r="E1032" s="31"/>
      <c r="F1032" s="30"/>
      <c r="G1032" s="31"/>
      <c r="H1032" s="30"/>
      <c r="I1032" s="31"/>
      <c r="J1032" s="31"/>
      <c r="K1032" s="30"/>
      <c r="L1032" s="31"/>
      <c r="M1032" s="30"/>
      <c r="N1032" s="30"/>
    </row>
    <row r="1033" spans="3:14" s="16" customFormat="1" x14ac:dyDescent="0.3">
      <c r="C1033"/>
      <c r="D1033" s="30"/>
      <c r="E1033" s="31"/>
      <c r="F1033" s="30"/>
      <c r="G1033" s="31"/>
      <c r="H1033" s="30"/>
      <c r="I1033" s="31"/>
      <c r="J1033" s="31"/>
      <c r="K1033" s="30"/>
      <c r="L1033" s="31"/>
      <c r="M1033" s="30"/>
      <c r="N1033" s="30"/>
    </row>
    <row r="1034" spans="3:14" s="16" customFormat="1" x14ac:dyDescent="0.3">
      <c r="C1034"/>
      <c r="D1034" s="30"/>
      <c r="E1034" s="31"/>
      <c r="F1034" s="30"/>
      <c r="G1034" s="31"/>
      <c r="H1034" s="30"/>
      <c r="I1034" s="31"/>
      <c r="J1034" s="31"/>
      <c r="K1034" s="30"/>
      <c r="L1034" s="31"/>
      <c r="M1034" s="30"/>
      <c r="N1034" s="30"/>
    </row>
    <row r="1035" spans="3:14" s="16" customFormat="1" x14ac:dyDescent="0.3">
      <c r="C1035"/>
      <c r="D1035" s="30"/>
      <c r="E1035" s="31"/>
      <c r="F1035" s="30"/>
      <c r="G1035" s="31"/>
      <c r="H1035" s="30"/>
      <c r="I1035" s="31"/>
      <c r="J1035" s="31"/>
      <c r="K1035" s="30"/>
      <c r="L1035" s="31"/>
      <c r="M1035" s="30"/>
      <c r="N1035" s="30"/>
    </row>
    <row r="1036" spans="3:14" s="16" customFormat="1" x14ac:dyDescent="0.3">
      <c r="C1036"/>
      <c r="D1036" s="30"/>
      <c r="E1036" s="31"/>
      <c r="F1036" s="30"/>
      <c r="G1036" s="31"/>
      <c r="H1036" s="30"/>
      <c r="I1036" s="31"/>
      <c r="J1036" s="31"/>
      <c r="K1036" s="30"/>
      <c r="L1036" s="31"/>
      <c r="M1036" s="30"/>
      <c r="N1036" s="30"/>
    </row>
    <row r="1037" spans="3:14" s="16" customFormat="1" x14ac:dyDescent="0.3">
      <c r="C1037"/>
      <c r="D1037" s="30"/>
      <c r="E1037" s="31"/>
      <c r="F1037" s="30"/>
      <c r="G1037" s="31"/>
      <c r="H1037" s="30"/>
      <c r="I1037" s="31"/>
      <c r="J1037" s="31"/>
      <c r="K1037" s="30"/>
      <c r="L1037" s="31"/>
      <c r="M1037" s="30"/>
      <c r="N1037" s="30"/>
    </row>
    <row r="1038" spans="3:14" s="16" customFormat="1" x14ac:dyDescent="0.3">
      <c r="C1038"/>
      <c r="D1038" s="30"/>
      <c r="E1038" s="31"/>
      <c r="F1038" s="30"/>
      <c r="G1038" s="31"/>
      <c r="H1038" s="30"/>
      <c r="I1038" s="31"/>
      <c r="J1038" s="31"/>
      <c r="K1038" s="30"/>
      <c r="L1038" s="31"/>
      <c r="M1038" s="30"/>
      <c r="N1038" s="30"/>
    </row>
    <row r="1039" spans="3:14" s="16" customFormat="1" x14ac:dyDescent="0.3">
      <c r="C1039"/>
      <c r="D1039" s="30"/>
      <c r="E1039" s="31"/>
      <c r="F1039" s="30"/>
      <c r="G1039" s="31"/>
      <c r="H1039" s="30"/>
      <c r="I1039" s="31"/>
      <c r="J1039" s="31"/>
      <c r="K1039" s="30"/>
      <c r="L1039" s="31"/>
      <c r="M1039" s="30"/>
      <c r="N1039" s="30"/>
    </row>
    <row r="1040" spans="3:14" s="16" customFormat="1" x14ac:dyDescent="0.3">
      <c r="C1040"/>
      <c r="D1040" s="30"/>
      <c r="E1040" s="31"/>
      <c r="F1040" s="30"/>
      <c r="G1040" s="31"/>
      <c r="H1040" s="30"/>
      <c r="I1040" s="31"/>
      <c r="J1040" s="31"/>
      <c r="K1040" s="30"/>
      <c r="L1040" s="31"/>
      <c r="M1040" s="30"/>
      <c r="N1040" s="30"/>
    </row>
    <row r="1041" spans="3:14" s="16" customFormat="1" x14ac:dyDescent="0.3">
      <c r="C1041"/>
      <c r="D1041" s="30"/>
      <c r="E1041" s="31"/>
      <c r="F1041" s="30"/>
      <c r="G1041" s="31"/>
      <c r="H1041" s="30"/>
      <c r="I1041" s="31"/>
      <c r="J1041" s="31"/>
      <c r="K1041" s="30"/>
      <c r="L1041" s="31"/>
      <c r="M1041" s="30"/>
      <c r="N1041" s="30"/>
    </row>
    <row r="1042" spans="3:14" s="16" customFormat="1" x14ac:dyDescent="0.3">
      <c r="C1042"/>
      <c r="D1042" s="30"/>
      <c r="E1042" s="31"/>
      <c r="F1042" s="30"/>
      <c r="G1042" s="31"/>
      <c r="H1042" s="30"/>
      <c r="I1042" s="31"/>
      <c r="J1042" s="31"/>
      <c r="K1042" s="30"/>
      <c r="L1042" s="31"/>
      <c r="M1042" s="30"/>
      <c r="N1042" s="30"/>
    </row>
    <row r="1043" spans="3:14" s="16" customFormat="1" x14ac:dyDescent="0.3">
      <c r="C1043"/>
      <c r="D1043" s="30"/>
      <c r="E1043" s="31"/>
      <c r="F1043" s="30"/>
      <c r="G1043" s="31"/>
      <c r="H1043" s="30"/>
      <c r="I1043" s="31"/>
      <c r="J1043" s="31"/>
      <c r="K1043" s="30"/>
      <c r="L1043" s="31"/>
      <c r="M1043" s="30"/>
      <c r="N1043" s="30"/>
    </row>
    <row r="1044" spans="3:14" s="16" customFormat="1" x14ac:dyDescent="0.3">
      <c r="C1044"/>
      <c r="D1044" s="30"/>
      <c r="E1044" s="31"/>
      <c r="F1044" s="30"/>
      <c r="G1044" s="31"/>
      <c r="H1044" s="30"/>
      <c r="I1044" s="31"/>
      <c r="J1044" s="31"/>
      <c r="K1044" s="30"/>
      <c r="L1044" s="31"/>
      <c r="M1044" s="30"/>
      <c r="N1044" s="30"/>
    </row>
    <row r="1045" spans="3:14" s="16" customFormat="1" x14ac:dyDescent="0.3">
      <c r="C1045"/>
      <c r="D1045" s="30"/>
      <c r="E1045" s="31"/>
      <c r="F1045" s="30"/>
      <c r="G1045" s="31"/>
      <c r="H1045" s="30"/>
      <c r="I1045" s="31"/>
      <c r="J1045" s="31"/>
      <c r="K1045" s="30"/>
      <c r="L1045" s="31"/>
      <c r="M1045" s="30"/>
      <c r="N1045" s="30"/>
    </row>
    <row r="1046" spans="3:14" s="16" customFormat="1" x14ac:dyDescent="0.3">
      <c r="C1046"/>
      <c r="D1046" s="30"/>
      <c r="E1046" s="31"/>
      <c r="F1046" s="30"/>
      <c r="G1046" s="31"/>
      <c r="H1046" s="30"/>
      <c r="I1046" s="31"/>
      <c r="J1046" s="31"/>
      <c r="K1046" s="30"/>
      <c r="L1046" s="31"/>
      <c r="M1046" s="30"/>
      <c r="N1046" s="30"/>
    </row>
    <row r="1047" spans="3:14" s="16" customFormat="1" x14ac:dyDescent="0.3">
      <c r="C1047"/>
      <c r="D1047" s="30"/>
      <c r="E1047" s="31"/>
      <c r="F1047" s="30"/>
      <c r="G1047" s="31"/>
      <c r="H1047" s="30"/>
      <c r="I1047" s="31"/>
      <c r="J1047" s="31"/>
      <c r="K1047" s="30"/>
      <c r="L1047" s="31"/>
      <c r="M1047" s="30"/>
      <c r="N1047" s="30"/>
    </row>
    <row r="1048" spans="3:14" s="16" customFormat="1" x14ac:dyDescent="0.3">
      <c r="C1048"/>
      <c r="D1048" s="30"/>
      <c r="E1048" s="31"/>
      <c r="F1048" s="30"/>
      <c r="G1048" s="31"/>
      <c r="H1048" s="30"/>
      <c r="I1048" s="31"/>
      <c r="J1048" s="31"/>
      <c r="K1048" s="30"/>
      <c r="L1048" s="31"/>
      <c r="M1048" s="30"/>
      <c r="N1048" s="30"/>
    </row>
    <row r="1049" spans="3:14" s="16" customFormat="1" x14ac:dyDescent="0.3">
      <c r="C1049"/>
      <c r="D1049" s="30"/>
      <c r="E1049" s="31"/>
      <c r="F1049" s="30"/>
      <c r="G1049" s="31"/>
      <c r="H1049" s="30"/>
      <c r="I1049" s="31"/>
      <c r="J1049" s="31"/>
      <c r="K1049" s="30"/>
      <c r="L1049" s="31"/>
      <c r="M1049" s="30"/>
      <c r="N1049" s="30"/>
    </row>
    <row r="1050" spans="3:14" s="16" customFormat="1" x14ac:dyDescent="0.3">
      <c r="C1050"/>
      <c r="D1050" s="30"/>
      <c r="E1050" s="31"/>
      <c r="F1050" s="30"/>
      <c r="G1050" s="31"/>
      <c r="H1050" s="30"/>
      <c r="I1050" s="31"/>
      <c r="J1050" s="31"/>
      <c r="K1050" s="30"/>
      <c r="L1050" s="31"/>
      <c r="M1050" s="30"/>
      <c r="N1050" s="30"/>
    </row>
    <row r="1051" spans="3:14" s="16" customFormat="1" x14ac:dyDescent="0.3">
      <c r="C1051"/>
      <c r="D1051" s="30"/>
      <c r="E1051" s="31"/>
      <c r="F1051" s="30"/>
      <c r="G1051" s="31"/>
      <c r="H1051" s="30"/>
      <c r="I1051" s="31"/>
      <c r="J1051" s="31"/>
      <c r="K1051" s="30"/>
      <c r="L1051" s="31"/>
      <c r="M1051" s="30"/>
      <c r="N1051" s="30"/>
    </row>
    <row r="1052" spans="3:14" s="16" customFormat="1" x14ac:dyDescent="0.3">
      <c r="C1052"/>
      <c r="D1052" s="30"/>
      <c r="E1052" s="31"/>
      <c r="F1052" s="30"/>
      <c r="G1052" s="31"/>
      <c r="H1052" s="30"/>
      <c r="I1052" s="31"/>
      <c r="J1052" s="31"/>
      <c r="K1052" s="30"/>
      <c r="L1052" s="31"/>
      <c r="M1052" s="30"/>
      <c r="N1052" s="30"/>
    </row>
    <row r="1053" spans="3:14" s="16" customFormat="1" x14ac:dyDescent="0.3">
      <c r="C1053"/>
      <c r="D1053" s="30"/>
      <c r="E1053" s="31"/>
      <c r="F1053" s="30"/>
      <c r="G1053" s="31"/>
      <c r="H1053" s="30"/>
      <c r="I1053" s="31"/>
      <c r="J1053" s="31"/>
      <c r="K1053" s="30"/>
      <c r="L1053" s="31"/>
      <c r="M1053" s="30"/>
      <c r="N1053" s="30"/>
    </row>
    <row r="1054" spans="3:14" s="16" customFormat="1" x14ac:dyDescent="0.3">
      <c r="C1054"/>
      <c r="D1054" s="30"/>
      <c r="E1054" s="31"/>
      <c r="F1054" s="30"/>
      <c r="G1054" s="31"/>
      <c r="H1054" s="30"/>
      <c r="I1054" s="31"/>
      <c r="J1054" s="31"/>
      <c r="K1054" s="30"/>
      <c r="L1054" s="31"/>
      <c r="M1054" s="30"/>
      <c r="N1054" s="30"/>
    </row>
    <row r="1055" spans="3:14" s="16" customFormat="1" x14ac:dyDescent="0.3">
      <c r="C1055"/>
      <c r="D1055" s="30"/>
      <c r="E1055" s="31"/>
      <c r="F1055" s="30"/>
      <c r="G1055" s="31"/>
      <c r="H1055" s="30"/>
      <c r="I1055" s="31"/>
      <c r="J1055" s="31"/>
      <c r="K1055" s="30"/>
      <c r="L1055" s="31"/>
      <c r="M1055" s="30"/>
      <c r="N1055" s="30"/>
    </row>
    <row r="1056" spans="3:14" s="16" customFormat="1" x14ac:dyDescent="0.3">
      <c r="C1056"/>
      <c r="D1056" s="30"/>
      <c r="E1056" s="31"/>
      <c r="F1056" s="30"/>
      <c r="G1056" s="31"/>
      <c r="H1056" s="30"/>
      <c r="I1056" s="31"/>
      <c r="J1056" s="31"/>
      <c r="K1056" s="30"/>
      <c r="L1056" s="31"/>
      <c r="M1056" s="30"/>
      <c r="N1056" s="30"/>
    </row>
    <row r="1057" spans="3:14" s="16" customFormat="1" x14ac:dyDescent="0.3">
      <c r="C1057"/>
      <c r="D1057" s="30"/>
      <c r="E1057" s="31"/>
      <c r="F1057" s="30"/>
      <c r="G1057" s="31"/>
      <c r="H1057" s="30"/>
      <c r="I1057" s="31"/>
      <c r="J1057" s="31"/>
      <c r="K1057" s="30"/>
      <c r="L1057" s="31"/>
      <c r="M1057" s="30"/>
      <c r="N1057" s="30"/>
    </row>
    <row r="1058" spans="3:14" s="16" customFormat="1" x14ac:dyDescent="0.3">
      <c r="C1058"/>
      <c r="D1058" s="30"/>
      <c r="E1058" s="31"/>
      <c r="F1058" s="30"/>
      <c r="G1058" s="31"/>
      <c r="H1058" s="30"/>
      <c r="I1058" s="31"/>
      <c r="J1058" s="31"/>
      <c r="K1058" s="30"/>
      <c r="L1058" s="31"/>
      <c r="M1058" s="30"/>
      <c r="N1058" s="30"/>
    </row>
    <row r="1059" spans="3:14" s="16" customFormat="1" x14ac:dyDescent="0.3">
      <c r="C1059"/>
      <c r="D1059" s="30"/>
      <c r="E1059" s="31"/>
      <c r="F1059" s="30"/>
      <c r="G1059" s="31"/>
      <c r="H1059" s="30"/>
      <c r="I1059" s="31"/>
      <c r="J1059" s="31"/>
      <c r="K1059" s="30"/>
      <c r="L1059" s="31"/>
      <c r="M1059" s="30"/>
      <c r="N1059" s="30"/>
    </row>
    <row r="1060" spans="3:14" s="16" customFormat="1" x14ac:dyDescent="0.3">
      <c r="C1060"/>
      <c r="D1060" s="30"/>
      <c r="E1060" s="31"/>
      <c r="F1060" s="30"/>
      <c r="G1060" s="31"/>
      <c r="H1060" s="30"/>
      <c r="I1060" s="31"/>
      <c r="J1060" s="31"/>
      <c r="K1060" s="30"/>
      <c r="L1060" s="31"/>
      <c r="M1060" s="30"/>
      <c r="N1060" s="30"/>
    </row>
    <row r="1061" spans="3:14" s="16" customFormat="1" x14ac:dyDescent="0.3">
      <c r="C1061"/>
      <c r="D1061" s="30"/>
      <c r="E1061" s="31"/>
      <c r="F1061" s="30"/>
      <c r="G1061" s="31"/>
      <c r="H1061" s="30"/>
      <c r="I1061" s="31"/>
      <c r="J1061" s="31"/>
      <c r="K1061" s="30"/>
      <c r="L1061" s="31"/>
      <c r="M1061" s="30"/>
      <c r="N1061" s="30"/>
    </row>
    <row r="1062" spans="3:14" s="16" customFormat="1" x14ac:dyDescent="0.3">
      <c r="C1062"/>
      <c r="D1062" s="30"/>
      <c r="E1062" s="31"/>
      <c r="F1062" s="30"/>
      <c r="G1062" s="31"/>
      <c r="H1062" s="30"/>
      <c r="I1062" s="31"/>
      <c r="J1062" s="31"/>
      <c r="K1062" s="30"/>
      <c r="L1062" s="31"/>
      <c r="M1062" s="30"/>
      <c r="N1062" s="30"/>
    </row>
    <row r="1063" spans="3:14" s="16" customFormat="1" x14ac:dyDescent="0.3">
      <c r="C1063"/>
      <c r="D1063" s="30"/>
      <c r="E1063" s="31"/>
      <c r="F1063" s="30"/>
      <c r="G1063" s="31"/>
      <c r="H1063" s="30"/>
      <c r="I1063" s="31"/>
      <c r="J1063" s="31"/>
      <c r="K1063" s="30"/>
      <c r="L1063" s="31"/>
      <c r="M1063" s="30"/>
      <c r="N1063" s="30"/>
    </row>
    <row r="1064" spans="3:14" s="16" customFormat="1" x14ac:dyDescent="0.3">
      <c r="C1064"/>
      <c r="D1064" s="30"/>
      <c r="E1064" s="31"/>
      <c r="F1064" s="30"/>
      <c r="G1064" s="31"/>
      <c r="H1064" s="30"/>
      <c r="I1064" s="31"/>
      <c r="J1064" s="31"/>
      <c r="K1064" s="30"/>
      <c r="L1064" s="31"/>
      <c r="M1064" s="30"/>
      <c r="N1064" s="30"/>
    </row>
    <row r="1065" spans="3:14" s="16" customFormat="1" x14ac:dyDescent="0.3">
      <c r="C1065"/>
      <c r="D1065" s="30"/>
      <c r="E1065" s="31"/>
      <c r="F1065" s="30"/>
      <c r="G1065" s="31"/>
      <c r="H1065" s="30"/>
      <c r="I1065" s="31"/>
      <c r="J1065" s="31"/>
      <c r="K1065" s="30"/>
      <c r="L1065" s="31"/>
      <c r="M1065" s="30"/>
      <c r="N1065" s="30"/>
    </row>
    <row r="1066" spans="3:14" s="16" customFormat="1" x14ac:dyDescent="0.3">
      <c r="C1066"/>
      <c r="D1066" s="30"/>
      <c r="E1066" s="31"/>
      <c r="F1066" s="30"/>
      <c r="G1066" s="31"/>
      <c r="H1066" s="30"/>
      <c r="I1066" s="31"/>
      <c r="J1066" s="31"/>
      <c r="K1066" s="30"/>
      <c r="L1066" s="31"/>
      <c r="M1066" s="30"/>
      <c r="N1066" s="30"/>
    </row>
    <row r="1067" spans="3:14" s="16" customFormat="1" x14ac:dyDescent="0.3">
      <c r="C1067"/>
      <c r="D1067" s="30"/>
      <c r="E1067" s="31"/>
      <c r="F1067" s="30"/>
      <c r="G1067" s="31"/>
      <c r="H1067" s="30"/>
      <c r="I1067" s="31"/>
      <c r="J1067" s="31"/>
      <c r="K1067" s="30"/>
      <c r="L1067" s="31"/>
      <c r="M1067" s="30"/>
      <c r="N1067" s="30"/>
    </row>
    <row r="1068" spans="3:14" s="16" customFormat="1" x14ac:dyDescent="0.3">
      <c r="C1068"/>
      <c r="D1068" s="30"/>
      <c r="E1068" s="31"/>
      <c r="F1068" s="30"/>
      <c r="G1068" s="31"/>
      <c r="H1068" s="30"/>
      <c r="I1068" s="31"/>
      <c r="J1068" s="31"/>
      <c r="K1068" s="30"/>
      <c r="L1068" s="31"/>
      <c r="M1068" s="30"/>
      <c r="N1068" s="30"/>
    </row>
    <row r="1069" spans="3:14" s="16" customFormat="1" x14ac:dyDescent="0.3">
      <c r="C1069"/>
      <c r="D1069" s="30"/>
      <c r="E1069" s="31"/>
      <c r="F1069" s="30"/>
      <c r="G1069" s="31"/>
      <c r="H1069" s="30"/>
      <c r="I1069" s="31"/>
      <c r="J1069" s="31"/>
      <c r="K1069" s="30"/>
      <c r="L1069" s="31"/>
      <c r="M1069" s="30"/>
      <c r="N1069" s="30"/>
    </row>
    <row r="1070" spans="3:14" s="16" customFormat="1" x14ac:dyDescent="0.3">
      <c r="C1070"/>
      <c r="D1070" s="30"/>
      <c r="E1070" s="31"/>
      <c r="F1070" s="30"/>
      <c r="G1070" s="31"/>
      <c r="H1070" s="30"/>
      <c r="I1070" s="31"/>
      <c r="J1070" s="31"/>
      <c r="K1070" s="30"/>
      <c r="L1070" s="31"/>
      <c r="M1070" s="30"/>
      <c r="N1070" s="30"/>
    </row>
    <row r="1071" spans="3:14" s="16" customFormat="1" x14ac:dyDescent="0.3">
      <c r="C1071"/>
      <c r="D1071" s="30"/>
      <c r="E1071" s="31"/>
      <c r="F1071" s="30"/>
      <c r="G1071" s="31"/>
      <c r="H1071" s="30"/>
      <c r="I1071" s="31"/>
      <c r="J1071" s="31"/>
      <c r="K1071" s="30"/>
      <c r="L1071" s="31"/>
      <c r="M1071" s="30"/>
      <c r="N1071" s="30"/>
    </row>
    <row r="1072" spans="3:14" s="16" customFormat="1" x14ac:dyDescent="0.3">
      <c r="C1072"/>
      <c r="D1072" s="30"/>
      <c r="E1072" s="31"/>
      <c r="F1072" s="30"/>
      <c r="G1072" s="31"/>
      <c r="H1072" s="30"/>
      <c r="I1072" s="31"/>
      <c r="J1072" s="31"/>
      <c r="K1072" s="30"/>
      <c r="L1072" s="31"/>
      <c r="M1072" s="30"/>
      <c r="N1072" s="30"/>
    </row>
    <row r="1073" spans="3:14" s="16" customFormat="1" x14ac:dyDescent="0.3">
      <c r="C1073"/>
      <c r="D1073" s="30"/>
      <c r="E1073" s="31"/>
      <c r="F1073" s="30"/>
      <c r="G1073" s="31"/>
      <c r="H1073" s="30"/>
      <c r="I1073" s="31"/>
      <c r="J1073" s="31"/>
      <c r="K1073" s="30"/>
      <c r="L1073" s="31"/>
      <c r="M1073" s="30"/>
      <c r="N1073" s="30"/>
    </row>
    <row r="1074" spans="3:14" s="16" customFormat="1" x14ac:dyDescent="0.3">
      <c r="C1074"/>
      <c r="D1074" s="30"/>
      <c r="E1074" s="31"/>
      <c r="F1074" s="30"/>
      <c r="G1074" s="31"/>
      <c r="H1074" s="30"/>
      <c r="I1074" s="31"/>
      <c r="J1074" s="31"/>
      <c r="K1074" s="30"/>
      <c r="L1074" s="31"/>
      <c r="M1074" s="30"/>
      <c r="N1074" s="30"/>
    </row>
    <row r="1075" spans="3:14" s="16" customFormat="1" x14ac:dyDescent="0.3">
      <c r="C1075"/>
      <c r="D1075" s="30"/>
      <c r="E1075" s="31"/>
      <c r="F1075" s="30"/>
      <c r="G1075" s="31"/>
      <c r="H1075" s="30"/>
      <c r="I1075" s="31"/>
      <c r="J1075" s="31"/>
      <c r="K1075" s="30"/>
      <c r="L1075" s="31"/>
      <c r="M1075" s="30"/>
      <c r="N1075" s="30"/>
    </row>
    <row r="1076" spans="3:14" s="16" customFormat="1" x14ac:dyDescent="0.3">
      <c r="C1076"/>
      <c r="D1076" s="30"/>
      <c r="E1076" s="31"/>
      <c r="F1076" s="30"/>
      <c r="G1076" s="31"/>
      <c r="H1076" s="30"/>
      <c r="I1076" s="31"/>
      <c r="J1076" s="31"/>
      <c r="K1076" s="30"/>
      <c r="L1076" s="31"/>
      <c r="M1076" s="30"/>
      <c r="N1076" s="30"/>
    </row>
    <row r="1077" spans="3:14" s="16" customFormat="1" x14ac:dyDescent="0.3">
      <c r="C1077"/>
      <c r="D1077" s="30"/>
      <c r="E1077" s="31"/>
      <c r="F1077" s="30"/>
      <c r="G1077" s="31"/>
      <c r="H1077" s="30"/>
      <c r="I1077" s="31"/>
      <c r="J1077" s="31"/>
      <c r="K1077" s="30"/>
      <c r="L1077" s="31"/>
      <c r="M1077" s="30"/>
      <c r="N1077" s="30"/>
    </row>
    <row r="1078" spans="3:14" s="16" customFormat="1" x14ac:dyDescent="0.3">
      <c r="C1078"/>
      <c r="D1078" s="30"/>
      <c r="E1078" s="31"/>
      <c r="F1078" s="30"/>
      <c r="G1078" s="31"/>
      <c r="H1078" s="30"/>
      <c r="I1078" s="31"/>
      <c r="J1078" s="31"/>
      <c r="K1078" s="30"/>
      <c r="L1078" s="31"/>
      <c r="M1078" s="30"/>
      <c r="N1078" s="30"/>
    </row>
    <row r="1079" spans="3:14" s="16" customFormat="1" x14ac:dyDescent="0.3">
      <c r="C1079"/>
      <c r="D1079" s="30"/>
      <c r="E1079" s="31"/>
      <c r="F1079" s="30"/>
      <c r="G1079" s="31"/>
      <c r="H1079" s="30"/>
      <c r="I1079" s="31"/>
      <c r="J1079" s="31"/>
      <c r="K1079" s="30"/>
      <c r="L1079" s="31"/>
      <c r="M1079" s="30"/>
      <c r="N1079" s="30"/>
    </row>
    <row r="1080" spans="3:14" s="16" customFormat="1" x14ac:dyDescent="0.3">
      <c r="C1080"/>
      <c r="D1080" s="30"/>
      <c r="E1080" s="31"/>
      <c r="F1080" s="30"/>
      <c r="G1080" s="31"/>
      <c r="H1080" s="30"/>
      <c r="I1080" s="31"/>
      <c r="J1080" s="31"/>
      <c r="K1080" s="30"/>
      <c r="L1080" s="31"/>
      <c r="M1080" s="30"/>
      <c r="N1080" s="30"/>
    </row>
    <row r="1081" spans="3:14" s="16" customFormat="1" x14ac:dyDescent="0.3">
      <c r="C1081"/>
      <c r="D1081" s="30"/>
      <c r="E1081" s="31"/>
      <c r="F1081" s="30"/>
      <c r="G1081" s="31"/>
      <c r="H1081" s="30"/>
      <c r="I1081" s="31"/>
      <c r="J1081" s="31"/>
      <c r="K1081" s="30"/>
      <c r="L1081" s="31"/>
      <c r="M1081" s="30"/>
      <c r="N1081" s="30"/>
    </row>
    <row r="1082" spans="3:14" s="16" customFormat="1" x14ac:dyDescent="0.3">
      <c r="C1082"/>
      <c r="D1082" s="30"/>
      <c r="E1082" s="31"/>
      <c r="F1082" s="30"/>
      <c r="G1082" s="31"/>
      <c r="H1082" s="30"/>
      <c r="I1082" s="31"/>
      <c r="J1082" s="31"/>
      <c r="K1082" s="30"/>
      <c r="L1082" s="31"/>
      <c r="M1082" s="30"/>
      <c r="N1082" s="30"/>
    </row>
    <row r="1083" spans="3:14" s="16" customFormat="1" x14ac:dyDescent="0.3">
      <c r="C1083"/>
      <c r="D1083" s="30"/>
      <c r="E1083" s="31"/>
      <c r="F1083" s="30"/>
      <c r="G1083" s="31"/>
      <c r="H1083" s="30"/>
      <c r="I1083" s="31"/>
      <c r="J1083" s="31"/>
      <c r="K1083" s="30"/>
      <c r="L1083" s="31"/>
      <c r="M1083" s="30"/>
      <c r="N1083" s="30"/>
    </row>
    <row r="1084" spans="3:14" s="16" customFormat="1" x14ac:dyDescent="0.3">
      <c r="C1084"/>
      <c r="D1084" s="30"/>
      <c r="E1084" s="31"/>
      <c r="F1084" s="30"/>
      <c r="G1084" s="31"/>
      <c r="H1084" s="30"/>
      <c r="I1084" s="31"/>
      <c r="J1084" s="31"/>
      <c r="K1084" s="30"/>
      <c r="L1084" s="31"/>
      <c r="M1084" s="30"/>
      <c r="N1084" s="30"/>
    </row>
    <row r="1085" spans="3:14" s="16" customFormat="1" x14ac:dyDescent="0.3">
      <c r="C1085"/>
      <c r="D1085" s="30"/>
      <c r="E1085" s="31"/>
      <c r="F1085" s="30"/>
      <c r="G1085" s="31"/>
      <c r="H1085" s="30"/>
      <c r="I1085" s="31"/>
      <c r="J1085" s="31"/>
      <c r="K1085" s="30"/>
      <c r="L1085" s="31"/>
      <c r="M1085" s="30"/>
      <c r="N1085" s="30"/>
    </row>
    <row r="1086" spans="3:14" s="16" customFormat="1" x14ac:dyDescent="0.3">
      <c r="C1086"/>
      <c r="D1086" s="30"/>
      <c r="E1086" s="31"/>
      <c r="F1086" s="30"/>
      <c r="G1086" s="31"/>
      <c r="H1086" s="30"/>
      <c r="I1086" s="31"/>
      <c r="J1086" s="31"/>
      <c r="K1086" s="30"/>
      <c r="L1086" s="31"/>
      <c r="M1086" s="30"/>
      <c r="N1086" s="30"/>
    </row>
    <row r="1087" spans="3:14" s="16" customFormat="1" x14ac:dyDescent="0.3">
      <c r="C1087"/>
      <c r="D1087" s="30"/>
      <c r="E1087" s="31"/>
      <c r="F1087" s="30"/>
      <c r="G1087" s="31"/>
      <c r="H1087" s="30"/>
      <c r="I1087" s="31"/>
      <c r="J1087" s="31"/>
      <c r="K1087" s="30"/>
      <c r="L1087" s="31"/>
      <c r="M1087" s="30"/>
      <c r="N1087" s="30"/>
    </row>
    <row r="1088" spans="3:14" s="16" customFormat="1" x14ac:dyDescent="0.3">
      <c r="C1088"/>
      <c r="D1088" s="30"/>
      <c r="E1088" s="31"/>
      <c r="F1088" s="30"/>
      <c r="G1088" s="31"/>
      <c r="H1088" s="30"/>
      <c r="I1088" s="31"/>
      <c r="J1088" s="31"/>
      <c r="K1088" s="30"/>
      <c r="L1088" s="31"/>
      <c r="M1088" s="30"/>
      <c r="N1088" s="30"/>
    </row>
    <row r="1089" spans="3:14" s="16" customFormat="1" x14ac:dyDescent="0.3">
      <c r="C1089"/>
      <c r="D1089" s="30"/>
      <c r="E1089" s="31"/>
      <c r="F1089" s="30"/>
      <c r="G1089" s="31"/>
      <c r="H1089" s="30"/>
      <c r="I1089" s="31"/>
      <c r="J1089" s="31"/>
      <c r="K1089" s="30"/>
      <c r="L1089" s="31"/>
      <c r="M1089" s="30"/>
      <c r="N1089" s="30"/>
    </row>
    <row r="1090" spans="3:14" s="16" customFormat="1" x14ac:dyDescent="0.3">
      <c r="C1090"/>
      <c r="D1090" s="30"/>
      <c r="E1090" s="31"/>
      <c r="F1090" s="30"/>
      <c r="G1090" s="31"/>
      <c r="H1090" s="30"/>
      <c r="I1090" s="31"/>
      <c r="J1090" s="31"/>
      <c r="K1090" s="30"/>
      <c r="L1090" s="31"/>
      <c r="M1090" s="30"/>
      <c r="N1090" s="30"/>
    </row>
    <row r="1091" spans="3:14" s="16" customFormat="1" x14ac:dyDescent="0.3">
      <c r="C1091"/>
      <c r="D1091" s="30"/>
      <c r="E1091" s="31"/>
      <c r="F1091" s="30"/>
      <c r="G1091" s="31"/>
      <c r="H1091" s="30"/>
      <c r="I1091" s="31"/>
      <c r="J1091" s="31"/>
      <c r="K1091" s="30"/>
      <c r="L1091" s="31"/>
      <c r="M1091" s="30"/>
      <c r="N1091" s="30"/>
    </row>
    <row r="1092" spans="3:14" s="16" customFormat="1" x14ac:dyDescent="0.3">
      <c r="C1092"/>
      <c r="D1092" s="30"/>
      <c r="E1092" s="31"/>
      <c r="F1092" s="30"/>
      <c r="G1092" s="31"/>
      <c r="H1092" s="30"/>
      <c r="I1092" s="31"/>
      <c r="J1092" s="31"/>
      <c r="K1092" s="30"/>
      <c r="L1092" s="31"/>
      <c r="M1092" s="30"/>
      <c r="N1092" s="30"/>
    </row>
    <row r="1093" spans="3:14" s="16" customFormat="1" x14ac:dyDescent="0.3">
      <c r="C1093"/>
      <c r="D1093" s="30"/>
      <c r="E1093" s="31"/>
      <c r="F1093" s="30"/>
      <c r="G1093" s="31"/>
      <c r="H1093" s="30"/>
      <c r="I1093" s="31"/>
      <c r="J1093" s="31"/>
      <c r="K1093" s="30"/>
      <c r="L1093" s="31"/>
      <c r="M1093" s="30"/>
      <c r="N1093" s="30"/>
    </row>
    <row r="1094" spans="3:14" s="16" customFormat="1" x14ac:dyDescent="0.3">
      <c r="C1094"/>
      <c r="D1094" s="30"/>
      <c r="E1094" s="31"/>
      <c r="F1094" s="30"/>
      <c r="G1094" s="31"/>
      <c r="H1094" s="30"/>
      <c r="I1094" s="31"/>
      <c r="J1094" s="31"/>
      <c r="K1094" s="30"/>
      <c r="L1094" s="31"/>
      <c r="M1094" s="30"/>
      <c r="N1094" s="30"/>
    </row>
    <row r="1095" spans="3:14" s="16" customFormat="1" x14ac:dyDescent="0.3">
      <c r="C1095"/>
      <c r="D1095" s="30"/>
      <c r="E1095" s="31"/>
      <c r="F1095" s="30"/>
      <c r="G1095" s="31"/>
      <c r="H1095" s="30"/>
      <c r="I1095" s="31"/>
      <c r="J1095" s="31"/>
      <c r="K1095" s="30"/>
      <c r="L1095" s="31"/>
      <c r="M1095" s="30"/>
      <c r="N1095" s="30"/>
    </row>
    <row r="1096" spans="3:14" s="16" customFormat="1" x14ac:dyDescent="0.3">
      <c r="C1096"/>
      <c r="D1096" s="30"/>
      <c r="E1096" s="31"/>
      <c r="F1096" s="30"/>
      <c r="G1096" s="31"/>
      <c r="H1096" s="30"/>
      <c r="I1096" s="31"/>
      <c r="J1096" s="31"/>
      <c r="K1096" s="30"/>
      <c r="L1096" s="31"/>
      <c r="M1096" s="30"/>
      <c r="N1096" s="30"/>
    </row>
    <row r="1097" spans="3:14" s="16" customFormat="1" x14ac:dyDescent="0.3">
      <c r="C1097"/>
      <c r="D1097" s="30"/>
      <c r="E1097" s="31"/>
      <c r="F1097" s="30"/>
      <c r="G1097" s="31"/>
      <c r="H1097" s="30"/>
      <c r="I1097" s="31"/>
      <c r="J1097" s="31"/>
      <c r="K1097" s="30"/>
      <c r="L1097" s="31"/>
      <c r="M1097" s="30"/>
      <c r="N1097" s="30"/>
    </row>
    <row r="1098" spans="3:14" s="16" customFormat="1" x14ac:dyDescent="0.3">
      <c r="C1098"/>
      <c r="D1098" s="30"/>
      <c r="E1098" s="31"/>
      <c r="F1098" s="30"/>
      <c r="G1098" s="31"/>
      <c r="H1098" s="30"/>
      <c r="I1098" s="31"/>
      <c r="J1098" s="31"/>
      <c r="K1098" s="30"/>
      <c r="L1098" s="31"/>
      <c r="M1098" s="30"/>
      <c r="N1098" s="30"/>
    </row>
    <row r="1099" spans="3:14" s="16" customFormat="1" x14ac:dyDescent="0.3">
      <c r="C1099"/>
      <c r="D1099" s="30"/>
      <c r="E1099" s="31"/>
      <c r="F1099" s="30"/>
      <c r="G1099" s="31"/>
      <c r="H1099" s="30"/>
      <c r="I1099" s="31"/>
      <c r="J1099" s="31"/>
      <c r="K1099" s="30"/>
      <c r="L1099" s="31"/>
      <c r="M1099" s="30"/>
      <c r="N1099" s="30"/>
    </row>
    <row r="1100" spans="3:14" s="16" customFormat="1" x14ac:dyDescent="0.3">
      <c r="C1100"/>
      <c r="D1100" s="30"/>
      <c r="E1100" s="31"/>
      <c r="F1100" s="30"/>
      <c r="G1100" s="31"/>
      <c r="H1100" s="30"/>
      <c r="I1100" s="31"/>
      <c r="J1100" s="31"/>
      <c r="K1100" s="30"/>
      <c r="L1100" s="31"/>
      <c r="M1100" s="30"/>
      <c r="N1100" s="30"/>
    </row>
    <row r="1101" spans="3:14" s="16" customFormat="1" x14ac:dyDescent="0.3">
      <c r="C1101"/>
      <c r="D1101" s="30"/>
      <c r="E1101" s="31"/>
      <c r="F1101" s="30"/>
      <c r="G1101" s="31"/>
      <c r="H1101" s="30"/>
      <c r="I1101" s="31"/>
      <c r="J1101" s="31"/>
      <c r="K1101" s="30"/>
      <c r="L1101" s="31"/>
      <c r="M1101" s="30"/>
      <c r="N1101" s="30"/>
    </row>
    <row r="1102" spans="3:14" s="16" customFormat="1" x14ac:dyDescent="0.3">
      <c r="C1102"/>
      <c r="D1102" s="30"/>
      <c r="E1102" s="31"/>
      <c r="F1102" s="30"/>
      <c r="G1102" s="31"/>
      <c r="H1102" s="30"/>
      <c r="I1102" s="31"/>
      <c r="J1102" s="31"/>
      <c r="K1102" s="30"/>
      <c r="L1102" s="31"/>
      <c r="M1102" s="30"/>
      <c r="N1102" s="30"/>
    </row>
    <row r="1103" spans="3:14" s="16" customFormat="1" x14ac:dyDescent="0.3">
      <c r="C1103"/>
      <c r="D1103" s="30"/>
      <c r="E1103" s="31"/>
      <c r="F1103" s="30"/>
      <c r="G1103" s="31"/>
      <c r="H1103" s="30"/>
      <c r="I1103" s="31"/>
      <c r="J1103" s="31"/>
      <c r="K1103" s="30"/>
      <c r="L1103" s="31"/>
      <c r="M1103" s="30"/>
      <c r="N1103" s="30"/>
    </row>
    <row r="1104" spans="3:14" s="16" customFormat="1" x14ac:dyDescent="0.3">
      <c r="C1104"/>
      <c r="D1104" s="30"/>
      <c r="E1104" s="31"/>
      <c r="F1104" s="30"/>
      <c r="G1104" s="31"/>
      <c r="H1104" s="30"/>
      <c r="I1104" s="31"/>
      <c r="J1104" s="31"/>
      <c r="K1104" s="30"/>
      <c r="L1104" s="31"/>
      <c r="M1104" s="30"/>
      <c r="N1104" s="30"/>
    </row>
    <row r="1105" spans="3:14" s="16" customFormat="1" x14ac:dyDescent="0.3">
      <c r="C1105"/>
      <c r="D1105" s="30"/>
      <c r="E1105" s="31"/>
      <c r="F1105" s="30"/>
      <c r="G1105" s="31"/>
      <c r="H1105" s="30"/>
      <c r="I1105" s="31"/>
      <c r="J1105" s="31"/>
      <c r="K1105" s="30"/>
      <c r="L1105" s="31"/>
      <c r="M1105" s="30"/>
      <c r="N1105" s="30"/>
    </row>
    <row r="1106" spans="3:14" s="16" customFormat="1" x14ac:dyDescent="0.3">
      <c r="C1106"/>
      <c r="D1106" s="30"/>
      <c r="E1106" s="31"/>
      <c r="F1106" s="30"/>
      <c r="G1106" s="31"/>
      <c r="H1106" s="30"/>
      <c r="I1106" s="31"/>
      <c r="J1106" s="31"/>
      <c r="K1106" s="30"/>
      <c r="L1106" s="31"/>
      <c r="M1106" s="30"/>
      <c r="N1106" s="30"/>
    </row>
    <row r="1107" spans="3:14" s="16" customFormat="1" x14ac:dyDescent="0.3">
      <c r="C1107"/>
      <c r="D1107" s="30"/>
      <c r="E1107" s="31"/>
      <c r="F1107" s="30"/>
      <c r="G1107" s="31"/>
      <c r="H1107" s="30"/>
      <c r="I1107" s="31"/>
      <c r="J1107" s="31"/>
      <c r="K1107" s="30"/>
      <c r="L1107" s="31"/>
      <c r="M1107" s="30"/>
      <c r="N1107" s="30"/>
    </row>
    <row r="1108" spans="3:14" s="16" customFormat="1" x14ac:dyDescent="0.3">
      <c r="C1108"/>
      <c r="D1108" s="30"/>
      <c r="E1108" s="31"/>
      <c r="F1108" s="30"/>
      <c r="G1108" s="31"/>
      <c r="H1108" s="30"/>
      <c r="I1108" s="31"/>
      <c r="J1108" s="31"/>
      <c r="K1108" s="30"/>
      <c r="L1108" s="31"/>
      <c r="M1108" s="30"/>
      <c r="N1108" s="30"/>
    </row>
    <row r="1109" spans="3:14" s="16" customFormat="1" x14ac:dyDescent="0.3">
      <c r="C1109"/>
      <c r="D1109" s="30"/>
      <c r="E1109" s="31"/>
      <c r="F1109" s="30"/>
      <c r="G1109" s="31"/>
      <c r="H1109" s="30"/>
      <c r="I1109" s="31"/>
      <c r="J1109" s="31"/>
      <c r="K1109" s="30"/>
      <c r="L1109" s="31"/>
      <c r="M1109" s="30"/>
      <c r="N1109" s="30"/>
    </row>
    <row r="1110" spans="3:14" s="16" customFormat="1" x14ac:dyDescent="0.3">
      <c r="C1110"/>
      <c r="D1110" s="30"/>
      <c r="E1110" s="31"/>
      <c r="F1110" s="30"/>
      <c r="G1110" s="31"/>
      <c r="H1110" s="30"/>
      <c r="I1110" s="31"/>
      <c r="J1110" s="31"/>
      <c r="K1110" s="30"/>
      <c r="L1110" s="31"/>
      <c r="M1110" s="30"/>
      <c r="N1110" s="30"/>
    </row>
    <row r="1111" spans="3:14" s="16" customFormat="1" x14ac:dyDescent="0.3">
      <c r="C1111"/>
      <c r="D1111" s="30"/>
      <c r="E1111" s="31"/>
      <c r="F1111" s="30"/>
      <c r="G1111" s="31"/>
      <c r="H1111" s="30"/>
      <c r="I1111" s="31"/>
      <c r="J1111" s="31"/>
      <c r="K1111" s="30"/>
      <c r="L1111" s="31"/>
      <c r="M1111" s="30"/>
      <c r="N1111" s="30"/>
    </row>
    <row r="1112" spans="3:14" s="16" customFormat="1" x14ac:dyDescent="0.3">
      <c r="C1112"/>
      <c r="D1112" s="30"/>
      <c r="E1112" s="31"/>
      <c r="F1112" s="30"/>
      <c r="G1112" s="31"/>
      <c r="H1112" s="30"/>
      <c r="I1112" s="31"/>
      <c r="J1112" s="31"/>
      <c r="K1112" s="30"/>
      <c r="L1112" s="31"/>
      <c r="M1112" s="30"/>
      <c r="N1112" s="30"/>
    </row>
    <row r="1113" spans="3:14" s="16" customFormat="1" x14ac:dyDescent="0.3">
      <c r="C1113"/>
      <c r="D1113" s="30"/>
      <c r="E1113" s="31"/>
      <c r="F1113" s="30"/>
      <c r="G1113" s="31"/>
      <c r="H1113" s="30"/>
      <c r="I1113" s="31"/>
      <c r="J1113" s="31"/>
      <c r="K1113" s="30"/>
      <c r="L1113" s="31"/>
      <c r="M1113" s="30"/>
      <c r="N1113" s="30"/>
    </row>
    <row r="1114" spans="3:14" s="16" customFormat="1" x14ac:dyDescent="0.3">
      <c r="C1114"/>
      <c r="D1114" s="30"/>
      <c r="E1114" s="31"/>
      <c r="F1114" s="30"/>
      <c r="G1114" s="31"/>
      <c r="H1114" s="30"/>
      <c r="I1114" s="31"/>
      <c r="J1114" s="31"/>
      <c r="K1114" s="30"/>
      <c r="L1114" s="31"/>
      <c r="M1114" s="30"/>
      <c r="N1114" s="30"/>
    </row>
    <row r="1115" spans="3:14" s="16" customFormat="1" x14ac:dyDescent="0.3">
      <c r="C1115"/>
      <c r="D1115" s="30"/>
      <c r="E1115" s="31"/>
      <c r="F1115" s="30"/>
      <c r="G1115" s="31"/>
      <c r="H1115" s="30"/>
      <c r="I1115" s="31"/>
      <c r="J1115" s="31"/>
      <c r="K1115" s="30"/>
      <c r="L1115" s="31"/>
      <c r="M1115" s="30"/>
      <c r="N1115" s="30"/>
    </row>
    <row r="1116" spans="3:14" s="16" customFormat="1" x14ac:dyDescent="0.3">
      <c r="C1116"/>
      <c r="D1116" s="30"/>
      <c r="E1116" s="31"/>
      <c r="F1116" s="30"/>
      <c r="G1116" s="31"/>
      <c r="H1116" s="30"/>
      <c r="I1116" s="31"/>
      <c r="J1116" s="31"/>
      <c r="K1116" s="30"/>
      <c r="L1116" s="31"/>
      <c r="M1116" s="30"/>
      <c r="N1116" s="30"/>
    </row>
    <row r="1117" spans="3:14" s="16" customFormat="1" x14ac:dyDescent="0.3">
      <c r="C1117"/>
      <c r="D1117" s="30"/>
      <c r="E1117" s="31"/>
      <c r="F1117" s="30"/>
      <c r="G1117" s="31"/>
      <c r="H1117" s="30"/>
      <c r="I1117" s="31"/>
      <c r="J1117" s="31"/>
      <c r="K1117" s="30"/>
      <c r="L1117" s="31"/>
      <c r="M1117" s="30"/>
      <c r="N1117" s="30"/>
    </row>
    <row r="1118" spans="3:14" s="16" customFormat="1" x14ac:dyDescent="0.3">
      <c r="C1118"/>
      <c r="D1118" s="30"/>
      <c r="E1118" s="31"/>
      <c r="F1118" s="30"/>
      <c r="G1118" s="31"/>
      <c r="H1118" s="30"/>
      <c r="I1118" s="31"/>
      <c r="J1118" s="31"/>
      <c r="K1118" s="30"/>
      <c r="L1118" s="31"/>
      <c r="M1118" s="30"/>
      <c r="N1118" s="30"/>
    </row>
    <row r="1119" spans="3:14" s="16" customFormat="1" x14ac:dyDescent="0.3">
      <c r="C1119"/>
      <c r="D1119" s="30"/>
      <c r="E1119" s="31"/>
      <c r="F1119" s="30"/>
      <c r="G1119" s="31"/>
      <c r="H1119" s="30"/>
      <c r="I1119" s="31"/>
      <c r="J1119" s="31"/>
      <c r="K1119" s="30"/>
      <c r="L1119" s="31"/>
      <c r="M1119" s="30"/>
      <c r="N1119" s="30"/>
    </row>
    <row r="1120" spans="3:14" s="16" customFormat="1" x14ac:dyDescent="0.3">
      <c r="C1120"/>
      <c r="D1120" s="30"/>
      <c r="E1120" s="31"/>
      <c r="F1120" s="30"/>
      <c r="G1120" s="31"/>
      <c r="H1120" s="30"/>
      <c r="I1120" s="31"/>
      <c r="J1120" s="31"/>
      <c r="K1120" s="30"/>
      <c r="L1120" s="31"/>
      <c r="M1120" s="30"/>
      <c r="N1120" s="30"/>
    </row>
    <row r="1121" spans="3:14" s="16" customFormat="1" x14ac:dyDescent="0.3">
      <c r="C1121"/>
      <c r="D1121" s="30"/>
      <c r="E1121" s="31"/>
      <c r="F1121" s="30"/>
      <c r="G1121" s="31"/>
      <c r="H1121" s="30"/>
      <c r="I1121" s="31"/>
      <c r="J1121" s="31"/>
      <c r="K1121" s="30"/>
      <c r="L1121" s="31"/>
      <c r="M1121" s="30"/>
      <c r="N1121" s="30"/>
    </row>
    <row r="1122" spans="3:14" s="16" customFormat="1" x14ac:dyDescent="0.3">
      <c r="C1122"/>
      <c r="D1122" s="30"/>
      <c r="E1122" s="31"/>
      <c r="F1122" s="30"/>
      <c r="G1122" s="31"/>
      <c r="H1122" s="30"/>
      <c r="I1122" s="31"/>
      <c r="J1122" s="31"/>
      <c r="K1122" s="30"/>
      <c r="L1122" s="31"/>
      <c r="M1122" s="30"/>
      <c r="N1122" s="30"/>
    </row>
    <row r="1123" spans="3:14" s="16" customFormat="1" x14ac:dyDescent="0.3">
      <c r="C1123"/>
      <c r="D1123" s="30"/>
      <c r="E1123" s="31"/>
      <c r="F1123" s="30"/>
      <c r="G1123" s="31"/>
      <c r="H1123" s="30"/>
      <c r="I1123" s="31"/>
      <c r="J1123" s="31"/>
      <c r="K1123" s="30"/>
      <c r="L1123" s="31"/>
      <c r="M1123" s="30"/>
      <c r="N1123" s="30"/>
    </row>
    <row r="1124" spans="3:14" s="16" customFormat="1" x14ac:dyDescent="0.3">
      <c r="C1124"/>
      <c r="D1124" s="30"/>
      <c r="E1124" s="31"/>
      <c r="F1124" s="30"/>
      <c r="G1124" s="31"/>
      <c r="H1124" s="30"/>
      <c r="I1124" s="31"/>
      <c r="J1124" s="31"/>
      <c r="K1124" s="30"/>
      <c r="L1124" s="31"/>
      <c r="M1124" s="30"/>
      <c r="N1124" s="30"/>
    </row>
    <row r="1125" spans="3:14" s="16" customFormat="1" x14ac:dyDescent="0.3">
      <c r="C1125"/>
      <c r="D1125" s="30"/>
      <c r="E1125" s="31"/>
      <c r="F1125" s="30"/>
      <c r="G1125" s="31"/>
      <c r="H1125" s="30"/>
      <c r="I1125" s="31"/>
      <c r="J1125" s="31"/>
      <c r="K1125" s="30"/>
      <c r="L1125" s="31"/>
      <c r="M1125" s="30"/>
      <c r="N1125" s="30"/>
    </row>
    <row r="1126" spans="3:14" s="16" customFormat="1" x14ac:dyDescent="0.3">
      <c r="C1126"/>
      <c r="D1126" s="30"/>
      <c r="E1126" s="31"/>
      <c r="F1126" s="30"/>
      <c r="G1126" s="31"/>
      <c r="H1126" s="30"/>
      <c r="I1126" s="31"/>
      <c r="J1126" s="31"/>
      <c r="K1126" s="30"/>
      <c r="L1126" s="31"/>
      <c r="M1126" s="30"/>
      <c r="N1126" s="30"/>
    </row>
    <row r="1127" spans="3:14" s="16" customFormat="1" x14ac:dyDescent="0.3">
      <c r="C1127"/>
      <c r="D1127" s="30"/>
      <c r="E1127" s="31"/>
      <c r="F1127" s="30"/>
      <c r="G1127" s="31"/>
      <c r="H1127" s="30"/>
      <c r="I1127" s="31"/>
      <c r="J1127" s="31"/>
      <c r="K1127" s="30"/>
      <c r="L1127" s="31"/>
      <c r="M1127" s="30"/>
      <c r="N1127" s="30"/>
    </row>
    <row r="1128" spans="3:14" s="16" customFormat="1" x14ac:dyDescent="0.3">
      <c r="C1128"/>
      <c r="D1128" s="30"/>
      <c r="E1128" s="31"/>
      <c r="F1128" s="30"/>
      <c r="G1128" s="31"/>
      <c r="H1128" s="30"/>
      <c r="I1128" s="31"/>
      <c r="J1128" s="31"/>
      <c r="K1128" s="30"/>
      <c r="L1128" s="31"/>
      <c r="M1128" s="30"/>
      <c r="N1128" s="30"/>
    </row>
    <row r="1129" spans="3:14" s="16" customFormat="1" x14ac:dyDescent="0.3">
      <c r="C1129"/>
      <c r="D1129" s="30"/>
      <c r="E1129" s="31"/>
      <c r="F1129" s="30"/>
      <c r="G1129" s="31"/>
      <c r="H1129" s="30"/>
      <c r="I1129" s="31"/>
      <c r="J1129" s="31"/>
      <c r="K1129" s="30"/>
      <c r="L1129" s="31"/>
      <c r="M1129" s="30"/>
      <c r="N1129" s="30"/>
    </row>
    <row r="1130" spans="3:14" s="16" customFormat="1" x14ac:dyDescent="0.3">
      <c r="C1130"/>
      <c r="D1130" s="30"/>
      <c r="E1130" s="31"/>
      <c r="F1130" s="30"/>
      <c r="G1130" s="31"/>
      <c r="H1130" s="30"/>
      <c r="I1130" s="31"/>
      <c r="J1130" s="31"/>
      <c r="K1130" s="30"/>
      <c r="L1130" s="31"/>
      <c r="M1130" s="30"/>
      <c r="N1130" s="30"/>
    </row>
    <row r="1131" spans="3:14" s="16" customFormat="1" x14ac:dyDescent="0.3">
      <c r="C1131"/>
      <c r="D1131" s="30"/>
      <c r="E1131" s="31"/>
      <c r="F1131" s="30"/>
      <c r="G1131" s="31"/>
      <c r="H1131" s="30"/>
      <c r="I1131" s="31"/>
      <c r="J1131" s="31"/>
      <c r="K1131" s="30"/>
      <c r="L1131" s="31"/>
      <c r="M1131" s="30"/>
      <c r="N1131" s="30"/>
    </row>
    <row r="1132" spans="3:14" s="16" customFormat="1" x14ac:dyDescent="0.3">
      <c r="C1132"/>
      <c r="D1132" s="30"/>
      <c r="E1132" s="31"/>
      <c r="F1132" s="30"/>
      <c r="G1132" s="31"/>
      <c r="H1132" s="30"/>
      <c r="I1132" s="31"/>
      <c r="J1132" s="31"/>
      <c r="K1132" s="30"/>
      <c r="L1132" s="31"/>
      <c r="M1132" s="30"/>
      <c r="N1132" s="30"/>
    </row>
    <row r="1133" spans="3:14" s="16" customFormat="1" x14ac:dyDescent="0.3">
      <c r="C1133"/>
      <c r="D1133" s="30"/>
      <c r="E1133" s="31"/>
      <c r="F1133" s="30"/>
      <c r="G1133" s="31"/>
      <c r="H1133" s="30"/>
      <c r="I1133" s="31"/>
      <c r="J1133" s="31"/>
      <c r="K1133" s="30"/>
      <c r="L1133" s="31"/>
      <c r="M1133" s="30"/>
      <c r="N1133" s="30"/>
    </row>
    <row r="1134" spans="3:14" s="16" customFormat="1" x14ac:dyDescent="0.3">
      <c r="C1134"/>
      <c r="D1134" s="30"/>
      <c r="E1134" s="31"/>
      <c r="F1134" s="30"/>
      <c r="G1134" s="31"/>
      <c r="H1134" s="30"/>
      <c r="I1134" s="31"/>
      <c r="J1134" s="31"/>
      <c r="K1134" s="30"/>
      <c r="L1134" s="31"/>
      <c r="M1134" s="30"/>
      <c r="N1134" s="30"/>
    </row>
    <row r="1135" spans="3:14" s="16" customFormat="1" x14ac:dyDescent="0.3">
      <c r="C1135"/>
      <c r="D1135" s="30"/>
      <c r="E1135" s="31"/>
      <c r="F1135" s="30"/>
      <c r="G1135" s="31"/>
      <c r="H1135" s="30"/>
      <c r="I1135" s="31"/>
      <c r="J1135" s="31"/>
      <c r="K1135" s="30"/>
      <c r="L1135" s="31"/>
      <c r="M1135" s="30"/>
      <c r="N1135" s="30"/>
    </row>
    <row r="1136" spans="3:14" s="16" customFormat="1" x14ac:dyDescent="0.3">
      <c r="C1136"/>
      <c r="D1136" s="30"/>
      <c r="E1136" s="31"/>
      <c r="F1136" s="30"/>
      <c r="G1136" s="31"/>
      <c r="H1136" s="30"/>
      <c r="I1136" s="31"/>
      <c r="J1136" s="31"/>
      <c r="K1136" s="30"/>
      <c r="L1136" s="31"/>
      <c r="M1136" s="30"/>
      <c r="N1136" s="30"/>
    </row>
    <row r="1137" spans="3:14" s="16" customFormat="1" x14ac:dyDescent="0.3">
      <c r="C1137"/>
      <c r="D1137" s="30"/>
      <c r="E1137" s="31"/>
      <c r="F1137" s="30"/>
      <c r="G1137" s="31"/>
      <c r="H1137" s="30"/>
      <c r="I1137" s="31"/>
      <c r="J1137" s="31"/>
      <c r="K1137" s="30"/>
      <c r="L1137" s="31"/>
      <c r="M1137" s="30"/>
      <c r="N1137" s="30"/>
    </row>
    <row r="1138" spans="3:14" s="16" customFormat="1" x14ac:dyDescent="0.3">
      <c r="C1138"/>
      <c r="D1138" s="30"/>
      <c r="E1138" s="31"/>
      <c r="F1138" s="30"/>
      <c r="G1138" s="31"/>
      <c r="H1138" s="30"/>
      <c r="I1138" s="31"/>
      <c r="J1138" s="31"/>
      <c r="K1138" s="30"/>
      <c r="L1138" s="31"/>
      <c r="M1138" s="30"/>
      <c r="N1138" s="30"/>
    </row>
    <row r="1139" spans="3:14" s="16" customFormat="1" x14ac:dyDescent="0.3">
      <c r="C1139"/>
      <c r="D1139" s="30"/>
      <c r="E1139" s="31"/>
      <c r="F1139" s="30"/>
      <c r="G1139" s="31"/>
      <c r="H1139" s="30"/>
      <c r="I1139" s="31"/>
      <c r="J1139" s="31"/>
      <c r="K1139" s="30"/>
      <c r="L1139" s="31"/>
      <c r="M1139" s="30"/>
      <c r="N1139" s="30"/>
    </row>
    <row r="1140" spans="3:14" s="16" customFormat="1" x14ac:dyDescent="0.3">
      <c r="C1140"/>
      <c r="D1140" s="30"/>
      <c r="E1140" s="31"/>
      <c r="F1140" s="30"/>
      <c r="G1140" s="31"/>
      <c r="H1140" s="30"/>
      <c r="I1140" s="31"/>
      <c r="J1140" s="31"/>
      <c r="K1140" s="30"/>
      <c r="L1140" s="31"/>
      <c r="M1140" s="30"/>
      <c r="N1140" s="30"/>
    </row>
    <row r="1141" spans="3:14" s="16" customFormat="1" x14ac:dyDescent="0.3">
      <c r="C1141"/>
      <c r="D1141" s="30"/>
      <c r="E1141" s="31"/>
      <c r="F1141" s="30"/>
      <c r="G1141" s="31"/>
      <c r="H1141" s="30"/>
      <c r="I1141" s="31"/>
      <c r="J1141" s="31"/>
      <c r="K1141" s="30"/>
      <c r="L1141" s="31"/>
      <c r="M1141" s="30"/>
      <c r="N1141" s="30"/>
    </row>
    <row r="1142" spans="3:14" s="16" customFormat="1" x14ac:dyDescent="0.3">
      <c r="C1142"/>
      <c r="D1142" s="30"/>
      <c r="E1142" s="31"/>
      <c r="F1142" s="30"/>
      <c r="G1142" s="31"/>
      <c r="H1142" s="30"/>
      <c r="I1142" s="31"/>
      <c r="J1142" s="31"/>
      <c r="K1142" s="30"/>
      <c r="L1142" s="31"/>
      <c r="M1142" s="30"/>
      <c r="N1142" s="30"/>
    </row>
    <row r="1143" spans="3:14" s="16" customFormat="1" x14ac:dyDescent="0.3">
      <c r="C1143"/>
      <c r="D1143" s="30"/>
      <c r="E1143" s="31"/>
      <c r="F1143" s="30"/>
      <c r="G1143" s="31"/>
      <c r="H1143" s="30"/>
      <c r="I1143" s="31"/>
      <c r="J1143" s="31"/>
      <c r="K1143" s="30"/>
      <c r="L1143" s="31"/>
      <c r="M1143" s="30"/>
      <c r="N1143" s="30"/>
    </row>
    <row r="1144" spans="3:14" s="16" customFormat="1" x14ac:dyDescent="0.3">
      <c r="C1144"/>
      <c r="D1144" s="30"/>
      <c r="E1144" s="31"/>
      <c r="F1144" s="30"/>
      <c r="G1144" s="31"/>
      <c r="H1144" s="30"/>
      <c r="I1144" s="31"/>
      <c r="J1144" s="31"/>
      <c r="K1144" s="30"/>
      <c r="L1144" s="31"/>
      <c r="M1144" s="30"/>
      <c r="N1144" s="30"/>
    </row>
    <row r="1145" spans="3:14" s="16" customFormat="1" x14ac:dyDescent="0.3">
      <c r="C1145"/>
      <c r="D1145" s="30"/>
      <c r="E1145" s="31"/>
      <c r="F1145" s="30"/>
      <c r="G1145" s="31"/>
      <c r="H1145" s="30"/>
      <c r="I1145" s="31"/>
      <c r="J1145" s="31"/>
      <c r="K1145" s="30"/>
      <c r="L1145" s="31"/>
      <c r="M1145" s="30"/>
      <c r="N1145" s="30"/>
    </row>
    <row r="1146" spans="3:14" s="16" customFormat="1" x14ac:dyDescent="0.3">
      <c r="C1146"/>
      <c r="D1146" s="30"/>
      <c r="E1146" s="31"/>
      <c r="F1146" s="30"/>
      <c r="G1146" s="31"/>
      <c r="H1146" s="30"/>
      <c r="I1146" s="31"/>
      <c r="J1146" s="31"/>
      <c r="K1146" s="30"/>
      <c r="L1146" s="31"/>
      <c r="M1146" s="30"/>
      <c r="N1146" s="30"/>
    </row>
    <row r="1147" spans="3:14" s="16" customFormat="1" x14ac:dyDescent="0.3">
      <c r="C1147"/>
      <c r="D1147" s="30"/>
      <c r="E1147" s="31"/>
      <c r="F1147" s="30"/>
      <c r="G1147" s="31"/>
      <c r="H1147" s="30"/>
      <c r="I1147" s="31"/>
      <c r="J1147" s="31"/>
      <c r="K1147" s="30"/>
      <c r="L1147" s="31"/>
      <c r="M1147" s="30"/>
      <c r="N1147" s="30"/>
    </row>
    <row r="1148" spans="3:14" s="16" customFormat="1" x14ac:dyDescent="0.3">
      <c r="C1148"/>
      <c r="D1148" s="30"/>
      <c r="E1148" s="31"/>
      <c r="F1148" s="30"/>
      <c r="G1148" s="31"/>
      <c r="H1148" s="30"/>
      <c r="I1148" s="31"/>
      <c r="J1148" s="31"/>
      <c r="K1148" s="30"/>
      <c r="L1148" s="31"/>
      <c r="M1148" s="30"/>
      <c r="N1148" s="30"/>
    </row>
    <row r="1149" spans="3:14" s="16" customFormat="1" x14ac:dyDescent="0.3">
      <c r="C1149"/>
      <c r="D1149" s="30"/>
      <c r="E1149" s="31"/>
      <c r="F1149" s="30"/>
      <c r="G1149" s="31"/>
      <c r="H1149" s="30"/>
      <c r="I1149" s="31"/>
      <c r="J1149" s="31"/>
      <c r="K1149" s="30"/>
      <c r="L1149" s="31"/>
      <c r="M1149" s="30"/>
      <c r="N1149" s="30"/>
    </row>
    <row r="1150" spans="3:14" s="16" customFormat="1" x14ac:dyDescent="0.3">
      <c r="C1150"/>
      <c r="D1150" s="30"/>
      <c r="E1150" s="31"/>
      <c r="F1150" s="30"/>
      <c r="G1150" s="31"/>
      <c r="H1150" s="30"/>
      <c r="I1150" s="31"/>
      <c r="J1150" s="31"/>
      <c r="K1150" s="30"/>
      <c r="L1150" s="31"/>
      <c r="M1150" s="30"/>
      <c r="N1150" s="30"/>
    </row>
    <row r="1151" spans="3:14" s="16" customFormat="1" x14ac:dyDescent="0.3">
      <c r="C1151"/>
      <c r="D1151" s="30"/>
      <c r="E1151" s="31"/>
      <c r="F1151" s="30"/>
      <c r="G1151" s="31"/>
      <c r="H1151" s="30"/>
      <c r="I1151" s="31"/>
      <c r="J1151" s="31"/>
      <c r="K1151" s="30"/>
      <c r="L1151" s="31"/>
      <c r="M1151" s="30"/>
      <c r="N1151" s="30"/>
    </row>
    <row r="1152" spans="3:14" s="16" customFormat="1" x14ac:dyDescent="0.3">
      <c r="C1152"/>
      <c r="D1152" s="30"/>
      <c r="E1152" s="31"/>
      <c r="F1152" s="30"/>
      <c r="G1152" s="31"/>
      <c r="H1152" s="30"/>
      <c r="I1152" s="31"/>
      <c r="J1152" s="31"/>
      <c r="K1152" s="30"/>
      <c r="L1152" s="31"/>
      <c r="M1152" s="30"/>
      <c r="N1152" s="30"/>
    </row>
    <row r="1153" spans="3:14" s="16" customFormat="1" x14ac:dyDescent="0.3">
      <c r="C1153"/>
      <c r="D1153" s="30"/>
      <c r="E1153" s="31"/>
      <c r="F1153" s="30"/>
      <c r="G1153" s="31"/>
      <c r="H1153" s="30"/>
      <c r="I1153" s="31"/>
      <c r="J1153" s="31"/>
      <c r="K1153" s="30"/>
      <c r="L1153" s="31"/>
      <c r="M1153" s="30"/>
      <c r="N1153" s="30"/>
    </row>
    <row r="1154" spans="3:14" s="16" customFormat="1" x14ac:dyDescent="0.3">
      <c r="C1154"/>
      <c r="D1154" s="30"/>
      <c r="E1154" s="31"/>
      <c r="F1154" s="30"/>
      <c r="G1154" s="31"/>
      <c r="H1154" s="30"/>
      <c r="I1154" s="31"/>
      <c r="J1154" s="31"/>
      <c r="K1154" s="30"/>
      <c r="L1154" s="31"/>
      <c r="M1154" s="30"/>
      <c r="N1154" s="30"/>
    </row>
    <row r="1155" spans="3:14" s="16" customFormat="1" x14ac:dyDescent="0.3">
      <c r="C1155"/>
      <c r="D1155" s="30"/>
      <c r="E1155" s="31"/>
      <c r="F1155" s="30"/>
      <c r="G1155" s="31"/>
      <c r="H1155" s="30"/>
      <c r="I1155" s="31"/>
      <c r="J1155" s="31"/>
      <c r="K1155" s="30"/>
      <c r="L1155" s="31"/>
      <c r="M1155" s="30"/>
      <c r="N1155" s="30"/>
    </row>
    <row r="1156" spans="3:14" s="16" customFormat="1" x14ac:dyDescent="0.3">
      <c r="C1156"/>
      <c r="D1156" s="30"/>
      <c r="E1156" s="31"/>
      <c r="F1156" s="30"/>
      <c r="G1156" s="31"/>
      <c r="H1156" s="30"/>
      <c r="I1156" s="31"/>
      <c r="J1156" s="31"/>
      <c r="K1156" s="30"/>
      <c r="L1156" s="31"/>
      <c r="M1156" s="30"/>
      <c r="N1156" s="30"/>
    </row>
    <row r="1157" spans="3:14" s="16" customFormat="1" x14ac:dyDescent="0.3">
      <c r="C1157"/>
      <c r="D1157" s="30"/>
      <c r="E1157" s="31"/>
      <c r="F1157" s="30"/>
      <c r="G1157" s="31"/>
      <c r="H1157" s="30"/>
      <c r="I1157" s="31"/>
      <c r="J1157" s="31"/>
      <c r="K1157" s="30"/>
      <c r="L1157" s="31"/>
      <c r="M1157" s="30"/>
      <c r="N1157" s="30"/>
    </row>
    <row r="1158" spans="3:14" s="16" customFormat="1" x14ac:dyDescent="0.3">
      <c r="C1158"/>
      <c r="D1158" s="30"/>
      <c r="E1158" s="31"/>
      <c r="F1158" s="30"/>
      <c r="G1158" s="31"/>
      <c r="H1158" s="30"/>
      <c r="I1158" s="31"/>
      <c r="J1158" s="31"/>
      <c r="K1158" s="30"/>
      <c r="L1158" s="31"/>
      <c r="M1158" s="30"/>
      <c r="N1158" s="30"/>
    </row>
    <row r="1159" spans="3:14" s="16" customFormat="1" x14ac:dyDescent="0.3">
      <c r="C1159"/>
      <c r="D1159" s="30"/>
      <c r="E1159" s="31"/>
      <c r="F1159" s="30"/>
      <c r="G1159" s="31"/>
      <c r="H1159" s="30"/>
      <c r="I1159" s="31"/>
      <c r="J1159" s="31"/>
      <c r="K1159" s="30"/>
      <c r="L1159" s="31"/>
      <c r="M1159" s="30"/>
      <c r="N1159" s="30"/>
    </row>
    <row r="1160" spans="3:14" s="16" customFormat="1" x14ac:dyDescent="0.3">
      <c r="C1160"/>
      <c r="D1160" s="30"/>
      <c r="E1160" s="31"/>
      <c r="F1160" s="30"/>
      <c r="G1160" s="31"/>
      <c r="H1160" s="30"/>
      <c r="I1160" s="31"/>
      <c r="J1160" s="31"/>
      <c r="K1160" s="30"/>
      <c r="L1160" s="31"/>
      <c r="M1160" s="30"/>
      <c r="N1160" s="30"/>
    </row>
    <row r="1161" spans="3:14" s="16" customFormat="1" x14ac:dyDescent="0.3">
      <c r="C1161"/>
      <c r="D1161" s="30"/>
      <c r="E1161" s="31"/>
      <c r="F1161" s="30"/>
      <c r="G1161" s="31"/>
      <c r="H1161" s="30"/>
      <c r="I1161" s="31"/>
      <c r="J1161" s="31"/>
      <c r="K1161" s="30"/>
      <c r="L1161" s="31"/>
      <c r="M1161" s="30"/>
      <c r="N1161" s="30"/>
    </row>
    <row r="1162" spans="3:14" s="16" customFormat="1" x14ac:dyDescent="0.3">
      <c r="C1162"/>
      <c r="D1162" s="30"/>
      <c r="E1162" s="31"/>
      <c r="F1162" s="30"/>
      <c r="G1162" s="31"/>
      <c r="H1162" s="30"/>
      <c r="I1162" s="31"/>
      <c r="J1162" s="31"/>
      <c r="K1162" s="30"/>
      <c r="L1162" s="31"/>
      <c r="M1162" s="30"/>
      <c r="N1162" s="30"/>
    </row>
    <row r="1163" spans="3:14" s="16" customFormat="1" x14ac:dyDescent="0.3">
      <c r="C1163"/>
      <c r="D1163" s="30"/>
      <c r="E1163" s="31"/>
      <c r="F1163" s="30"/>
      <c r="G1163" s="31"/>
      <c r="H1163" s="30"/>
      <c r="I1163" s="31"/>
      <c r="J1163" s="31"/>
      <c r="K1163" s="30"/>
      <c r="L1163" s="31"/>
      <c r="M1163" s="30"/>
      <c r="N1163" s="30"/>
    </row>
    <row r="1164" spans="3:14" s="16" customFormat="1" x14ac:dyDescent="0.3">
      <c r="C1164"/>
      <c r="D1164" s="30"/>
      <c r="E1164" s="31"/>
      <c r="F1164" s="30"/>
      <c r="G1164" s="31"/>
      <c r="H1164" s="30"/>
      <c r="I1164" s="31"/>
      <c r="J1164" s="31"/>
      <c r="K1164" s="30"/>
      <c r="L1164" s="31"/>
      <c r="M1164" s="30"/>
      <c r="N1164" s="30"/>
    </row>
    <row r="1165" spans="3:14" s="16" customFormat="1" x14ac:dyDescent="0.3">
      <c r="C1165"/>
      <c r="D1165" s="30"/>
      <c r="E1165" s="31"/>
      <c r="F1165" s="30"/>
      <c r="G1165" s="31"/>
      <c r="H1165" s="30"/>
      <c r="I1165" s="31"/>
      <c r="J1165" s="31"/>
      <c r="K1165" s="30"/>
      <c r="L1165" s="31"/>
      <c r="M1165" s="30"/>
      <c r="N1165" s="30"/>
    </row>
    <row r="1166" spans="3:14" s="16" customFormat="1" x14ac:dyDescent="0.3">
      <c r="C1166"/>
      <c r="D1166" s="30"/>
      <c r="E1166" s="31"/>
      <c r="F1166" s="30"/>
      <c r="G1166" s="31"/>
      <c r="H1166" s="30"/>
      <c r="I1166" s="31"/>
      <c r="J1166" s="31"/>
      <c r="K1166" s="30"/>
      <c r="L1166" s="31"/>
      <c r="M1166" s="30"/>
      <c r="N1166" s="30"/>
    </row>
    <row r="1167" spans="3:14" s="16" customFormat="1" x14ac:dyDescent="0.3">
      <c r="C1167"/>
      <c r="D1167" s="30"/>
      <c r="E1167" s="31"/>
      <c r="F1167" s="30"/>
      <c r="G1167" s="31"/>
      <c r="H1167" s="30"/>
      <c r="I1167" s="31"/>
      <c r="J1167" s="31"/>
      <c r="K1167" s="30"/>
      <c r="L1167" s="31"/>
      <c r="M1167" s="30"/>
      <c r="N1167" s="30"/>
    </row>
    <row r="1168" spans="3:14" s="16" customFormat="1" x14ac:dyDescent="0.3">
      <c r="C1168"/>
      <c r="D1168" s="30"/>
      <c r="E1168" s="31"/>
      <c r="F1168" s="30"/>
      <c r="G1168" s="31"/>
      <c r="H1168" s="30"/>
      <c r="I1168" s="31"/>
      <c r="J1168" s="31"/>
      <c r="K1168" s="30"/>
      <c r="L1168" s="31"/>
      <c r="M1168" s="30"/>
      <c r="N1168" s="30"/>
    </row>
    <row r="1169" spans="3:14" s="16" customFormat="1" x14ac:dyDescent="0.3">
      <c r="C1169"/>
      <c r="D1169" s="30"/>
      <c r="E1169" s="31"/>
      <c r="F1169" s="30"/>
      <c r="G1169" s="31"/>
      <c r="H1169" s="30"/>
      <c r="I1169" s="31"/>
      <c r="J1169" s="31"/>
      <c r="K1169" s="30"/>
      <c r="L1169" s="31"/>
      <c r="M1169" s="30"/>
      <c r="N1169" s="30"/>
    </row>
    <row r="1170" spans="3:14" s="16" customFormat="1" x14ac:dyDescent="0.3">
      <c r="C1170"/>
      <c r="D1170" s="30"/>
      <c r="E1170" s="31"/>
      <c r="F1170" s="30"/>
      <c r="G1170" s="31"/>
      <c r="H1170" s="30"/>
      <c r="I1170" s="31"/>
      <c r="J1170" s="31"/>
      <c r="K1170" s="30"/>
      <c r="L1170" s="31"/>
      <c r="M1170" s="30"/>
      <c r="N1170" s="30"/>
    </row>
    <row r="1171" spans="3:14" s="16" customFormat="1" x14ac:dyDescent="0.3">
      <c r="C1171"/>
      <c r="D1171" s="30"/>
      <c r="E1171" s="31"/>
      <c r="F1171" s="30"/>
      <c r="G1171" s="31"/>
      <c r="H1171" s="30"/>
      <c r="I1171" s="31"/>
      <c r="J1171" s="31"/>
      <c r="K1171" s="30"/>
      <c r="L1171" s="31"/>
      <c r="M1171" s="30"/>
      <c r="N1171" s="30"/>
    </row>
    <row r="1172" spans="3:14" s="16" customFormat="1" x14ac:dyDescent="0.3">
      <c r="C1172"/>
      <c r="D1172" s="30"/>
      <c r="E1172" s="31"/>
      <c r="F1172" s="30"/>
      <c r="G1172" s="31"/>
      <c r="H1172" s="30"/>
      <c r="I1172" s="31"/>
      <c r="J1172" s="31"/>
      <c r="K1172" s="30"/>
      <c r="L1172" s="31"/>
      <c r="M1172" s="30"/>
      <c r="N1172" s="30"/>
    </row>
    <row r="1173" spans="3:14" s="16" customFormat="1" x14ac:dyDescent="0.3">
      <c r="C1173"/>
      <c r="D1173" s="30"/>
      <c r="E1173" s="31"/>
      <c r="F1173" s="30"/>
      <c r="G1173" s="31"/>
      <c r="H1173" s="30"/>
      <c r="I1173" s="31"/>
      <c r="J1173" s="31"/>
      <c r="K1173" s="30"/>
      <c r="L1173" s="31"/>
      <c r="M1173" s="30"/>
      <c r="N1173" s="30"/>
    </row>
    <row r="1174" spans="3:14" s="16" customFormat="1" x14ac:dyDescent="0.3">
      <c r="C1174"/>
      <c r="D1174" s="30"/>
      <c r="E1174" s="31"/>
      <c r="F1174" s="30"/>
      <c r="G1174" s="31"/>
      <c r="H1174" s="30"/>
      <c r="I1174" s="31"/>
      <c r="J1174" s="31"/>
      <c r="K1174" s="30"/>
      <c r="L1174" s="31"/>
      <c r="M1174" s="30"/>
      <c r="N1174" s="30"/>
    </row>
    <row r="1175" spans="3:14" s="16" customFormat="1" x14ac:dyDescent="0.3">
      <c r="C1175"/>
      <c r="D1175" s="30"/>
      <c r="E1175" s="31"/>
      <c r="F1175" s="30"/>
      <c r="G1175" s="31"/>
      <c r="H1175" s="30"/>
      <c r="I1175" s="31"/>
      <c r="J1175" s="31"/>
      <c r="K1175" s="30"/>
      <c r="L1175" s="31"/>
      <c r="M1175" s="30"/>
      <c r="N1175" s="30"/>
    </row>
    <row r="1176" spans="3:14" s="16" customFormat="1" x14ac:dyDescent="0.3">
      <c r="C1176"/>
      <c r="D1176" s="30"/>
      <c r="E1176" s="31"/>
      <c r="F1176" s="30"/>
      <c r="G1176" s="31"/>
      <c r="H1176" s="30"/>
      <c r="I1176" s="31"/>
      <c r="J1176" s="31"/>
      <c r="K1176" s="30"/>
      <c r="L1176" s="31"/>
      <c r="M1176" s="30"/>
      <c r="N1176" s="30"/>
    </row>
    <row r="1177" spans="3:14" s="16" customFormat="1" x14ac:dyDescent="0.3">
      <c r="C1177"/>
      <c r="D1177" s="30"/>
      <c r="E1177" s="31"/>
      <c r="F1177" s="30"/>
      <c r="G1177" s="31"/>
      <c r="H1177" s="30"/>
      <c r="I1177" s="31"/>
      <c r="J1177" s="31"/>
      <c r="K1177" s="30"/>
      <c r="L1177" s="31"/>
      <c r="M1177" s="30"/>
      <c r="N1177" s="30"/>
    </row>
    <row r="1178" spans="3:14" s="16" customFormat="1" x14ac:dyDescent="0.3">
      <c r="C1178"/>
      <c r="D1178" s="30"/>
      <c r="E1178" s="31"/>
      <c r="F1178" s="30"/>
      <c r="G1178" s="31"/>
      <c r="H1178" s="30"/>
      <c r="I1178" s="31"/>
      <c r="J1178" s="31"/>
      <c r="K1178" s="30"/>
      <c r="L1178" s="31"/>
      <c r="M1178" s="30"/>
      <c r="N1178" s="30"/>
    </row>
    <row r="1179" spans="3:14" s="16" customFormat="1" x14ac:dyDescent="0.3">
      <c r="C1179"/>
      <c r="D1179" s="30"/>
      <c r="E1179" s="31"/>
      <c r="F1179" s="30"/>
      <c r="G1179" s="31"/>
      <c r="H1179" s="30"/>
      <c r="I1179" s="31"/>
      <c r="J1179" s="31"/>
      <c r="K1179" s="30"/>
      <c r="L1179" s="31"/>
      <c r="M1179" s="30"/>
      <c r="N1179" s="30"/>
    </row>
    <row r="1180" spans="3:14" s="16" customFormat="1" x14ac:dyDescent="0.3">
      <c r="C1180"/>
      <c r="D1180" s="30"/>
      <c r="E1180" s="31"/>
      <c r="F1180" s="30"/>
      <c r="G1180" s="31"/>
      <c r="H1180" s="30"/>
      <c r="I1180" s="31"/>
      <c r="J1180" s="31"/>
      <c r="K1180" s="30"/>
      <c r="L1180" s="31"/>
      <c r="M1180" s="30"/>
      <c r="N1180" s="30"/>
    </row>
    <row r="1181" spans="3:14" s="16" customFormat="1" x14ac:dyDescent="0.3">
      <c r="C1181"/>
      <c r="D1181" s="30"/>
      <c r="E1181" s="31"/>
      <c r="F1181" s="30"/>
      <c r="G1181" s="31"/>
      <c r="H1181" s="30"/>
      <c r="I1181" s="31"/>
      <c r="J1181" s="31"/>
      <c r="K1181" s="30"/>
      <c r="L1181" s="31"/>
      <c r="M1181" s="30"/>
      <c r="N1181" s="30"/>
    </row>
    <row r="1182" spans="3:14" s="16" customFormat="1" x14ac:dyDescent="0.3">
      <c r="C1182"/>
      <c r="D1182" s="30"/>
      <c r="E1182" s="31"/>
      <c r="F1182" s="30"/>
      <c r="G1182" s="31"/>
      <c r="H1182" s="30"/>
      <c r="I1182" s="31"/>
      <c r="J1182" s="31"/>
      <c r="K1182" s="30"/>
      <c r="L1182" s="31"/>
      <c r="M1182" s="30"/>
      <c r="N1182" s="30"/>
    </row>
    <row r="1183" spans="3:14" s="16" customFormat="1" x14ac:dyDescent="0.3">
      <c r="C1183"/>
      <c r="D1183" s="30"/>
      <c r="E1183" s="31"/>
      <c r="F1183" s="30"/>
      <c r="G1183" s="31"/>
      <c r="H1183" s="30"/>
      <c r="I1183" s="31"/>
      <c r="J1183" s="31"/>
      <c r="K1183" s="30"/>
      <c r="L1183" s="31"/>
      <c r="M1183" s="30"/>
      <c r="N1183" s="30"/>
    </row>
    <row r="1184" spans="3:14" s="16" customFormat="1" x14ac:dyDescent="0.3">
      <c r="C1184"/>
      <c r="D1184" s="30"/>
      <c r="E1184" s="31"/>
      <c r="F1184" s="30"/>
      <c r="G1184" s="31"/>
      <c r="H1184" s="30"/>
      <c r="I1184" s="31"/>
      <c r="J1184" s="31"/>
      <c r="K1184" s="30"/>
      <c r="L1184" s="31"/>
      <c r="M1184" s="30"/>
      <c r="N1184" s="30"/>
    </row>
    <row r="1185" spans="3:14" s="16" customFormat="1" x14ac:dyDescent="0.3">
      <c r="C1185"/>
      <c r="D1185" s="30"/>
      <c r="E1185" s="31"/>
      <c r="F1185" s="30"/>
      <c r="G1185" s="31"/>
      <c r="H1185" s="30"/>
      <c r="I1185" s="31"/>
      <c r="J1185" s="31"/>
      <c r="K1185" s="30"/>
      <c r="L1185" s="31"/>
      <c r="M1185" s="30"/>
      <c r="N1185" s="30"/>
    </row>
    <row r="1186" spans="3:14" s="16" customFormat="1" x14ac:dyDescent="0.3">
      <c r="C1186"/>
      <c r="D1186" s="30"/>
      <c r="E1186" s="31"/>
      <c r="F1186" s="30"/>
      <c r="G1186" s="31"/>
      <c r="H1186" s="30"/>
      <c r="I1186" s="31"/>
      <c r="J1186" s="31"/>
      <c r="K1186" s="30"/>
      <c r="L1186" s="31"/>
      <c r="M1186" s="30"/>
      <c r="N1186" s="30"/>
    </row>
    <row r="1187" spans="3:14" s="16" customFormat="1" x14ac:dyDescent="0.3">
      <c r="C1187"/>
      <c r="D1187" s="30"/>
      <c r="E1187" s="31"/>
      <c r="F1187" s="30"/>
      <c r="G1187" s="31"/>
      <c r="H1187" s="30"/>
      <c r="I1187" s="31"/>
      <c r="J1187" s="31"/>
      <c r="K1187" s="30"/>
      <c r="L1187" s="31"/>
      <c r="M1187" s="30"/>
      <c r="N1187" s="30"/>
    </row>
    <row r="1188" spans="3:14" s="16" customFormat="1" x14ac:dyDescent="0.3">
      <c r="C1188"/>
      <c r="D1188" s="30"/>
      <c r="E1188" s="31"/>
      <c r="F1188" s="30"/>
      <c r="G1188" s="31"/>
      <c r="H1188" s="30"/>
      <c r="I1188" s="31"/>
      <c r="J1188" s="31"/>
      <c r="K1188" s="30"/>
      <c r="L1188" s="31"/>
      <c r="M1188" s="30"/>
      <c r="N1188" s="30"/>
    </row>
    <row r="1189" spans="3:14" s="16" customFormat="1" x14ac:dyDescent="0.3">
      <c r="C1189"/>
      <c r="D1189" s="30"/>
      <c r="E1189" s="31"/>
      <c r="F1189" s="30"/>
      <c r="G1189" s="31"/>
      <c r="H1189" s="30"/>
      <c r="I1189" s="31"/>
      <c r="J1189" s="31"/>
      <c r="K1189" s="30"/>
      <c r="L1189" s="31"/>
      <c r="M1189" s="30"/>
      <c r="N1189" s="30"/>
    </row>
    <row r="1190" spans="3:14" s="16" customFormat="1" x14ac:dyDescent="0.3">
      <c r="C1190"/>
      <c r="D1190" s="30"/>
      <c r="E1190" s="31"/>
      <c r="F1190" s="30"/>
      <c r="G1190" s="31"/>
      <c r="H1190" s="30"/>
      <c r="I1190" s="31"/>
      <c r="J1190" s="31"/>
      <c r="K1190" s="30"/>
      <c r="L1190" s="31"/>
      <c r="M1190" s="30"/>
      <c r="N1190" s="30"/>
    </row>
    <row r="1191" spans="3:14" s="16" customFormat="1" x14ac:dyDescent="0.3">
      <c r="C1191"/>
      <c r="D1191" s="30"/>
      <c r="E1191" s="31"/>
      <c r="F1191" s="30"/>
      <c r="G1191" s="31"/>
      <c r="H1191" s="30"/>
      <c r="I1191" s="31"/>
      <c r="J1191" s="31"/>
      <c r="K1191" s="30"/>
      <c r="L1191" s="31"/>
      <c r="M1191" s="30"/>
      <c r="N1191" s="30"/>
    </row>
    <row r="1192" spans="3:14" s="16" customFormat="1" x14ac:dyDescent="0.3">
      <c r="C1192"/>
      <c r="D1192" s="30"/>
      <c r="E1192" s="31"/>
      <c r="F1192" s="30"/>
      <c r="G1192" s="31"/>
      <c r="H1192" s="30"/>
      <c r="I1192" s="31"/>
      <c r="J1192" s="31"/>
      <c r="K1192" s="30"/>
      <c r="L1192" s="31"/>
      <c r="M1192" s="30"/>
      <c r="N1192" s="30"/>
    </row>
    <row r="1193" spans="3:14" s="16" customFormat="1" x14ac:dyDescent="0.3">
      <c r="C1193"/>
      <c r="D1193" s="30"/>
      <c r="E1193" s="31"/>
      <c r="F1193" s="30"/>
      <c r="G1193" s="31"/>
      <c r="H1193" s="30"/>
      <c r="I1193" s="31"/>
      <c r="J1193" s="31"/>
      <c r="K1193" s="30"/>
      <c r="L1193" s="31"/>
      <c r="M1193" s="30"/>
      <c r="N1193" s="30"/>
    </row>
    <row r="1194" spans="3:14" s="16" customFormat="1" x14ac:dyDescent="0.3">
      <c r="C1194"/>
      <c r="D1194" s="30"/>
      <c r="E1194" s="31"/>
      <c r="F1194" s="30"/>
      <c r="G1194" s="31"/>
      <c r="H1194" s="30"/>
      <c r="I1194" s="31"/>
      <c r="J1194" s="31"/>
      <c r="K1194" s="30"/>
      <c r="L1194" s="31"/>
      <c r="M1194" s="30"/>
      <c r="N1194" s="30"/>
    </row>
    <row r="1195" spans="3:14" s="16" customFormat="1" x14ac:dyDescent="0.3">
      <c r="C1195"/>
      <c r="D1195" s="30"/>
      <c r="E1195" s="31"/>
      <c r="F1195" s="30"/>
      <c r="G1195" s="31"/>
      <c r="H1195" s="30"/>
      <c r="I1195" s="31"/>
      <c r="J1195" s="31"/>
      <c r="K1195" s="30"/>
      <c r="L1195" s="31"/>
      <c r="M1195" s="30"/>
      <c r="N1195" s="30"/>
    </row>
    <row r="1196" spans="3:14" s="16" customFormat="1" x14ac:dyDescent="0.3">
      <c r="C1196"/>
      <c r="D1196" s="30"/>
      <c r="E1196" s="31"/>
      <c r="F1196" s="30"/>
      <c r="G1196" s="31"/>
      <c r="H1196" s="30"/>
      <c r="I1196" s="31"/>
      <c r="J1196" s="31"/>
      <c r="K1196" s="30"/>
      <c r="L1196" s="31"/>
      <c r="M1196" s="30"/>
      <c r="N1196" s="30"/>
    </row>
    <row r="1197" spans="3:14" s="16" customFormat="1" x14ac:dyDescent="0.3">
      <c r="C1197"/>
      <c r="D1197" s="30"/>
      <c r="E1197" s="31"/>
      <c r="F1197" s="30"/>
      <c r="G1197" s="31"/>
      <c r="H1197" s="30"/>
      <c r="I1197" s="31"/>
      <c r="J1197" s="31"/>
      <c r="K1197" s="30"/>
      <c r="L1197" s="31"/>
      <c r="M1197" s="30"/>
      <c r="N1197" s="30"/>
    </row>
    <row r="1198" spans="3:14" s="16" customFormat="1" x14ac:dyDescent="0.3">
      <c r="C1198"/>
      <c r="D1198" s="30"/>
      <c r="E1198" s="31"/>
      <c r="F1198" s="30"/>
      <c r="G1198" s="31"/>
      <c r="H1198" s="30"/>
      <c r="I1198" s="31"/>
      <c r="J1198" s="31"/>
      <c r="K1198" s="30"/>
      <c r="L1198" s="31"/>
      <c r="M1198" s="30"/>
      <c r="N1198" s="30"/>
    </row>
    <row r="1199" spans="3:14" s="16" customFormat="1" x14ac:dyDescent="0.3">
      <c r="C1199"/>
      <c r="D1199" s="30"/>
      <c r="E1199" s="31"/>
      <c r="F1199" s="30"/>
      <c r="G1199" s="31"/>
      <c r="H1199" s="30"/>
      <c r="I1199" s="31"/>
      <c r="J1199" s="31"/>
      <c r="K1199" s="30"/>
      <c r="L1199" s="31"/>
      <c r="M1199" s="30"/>
      <c r="N1199" s="30"/>
    </row>
    <row r="1200" spans="3:14" s="16" customFormat="1" x14ac:dyDescent="0.3">
      <c r="C1200"/>
      <c r="D1200" s="30"/>
      <c r="E1200" s="31"/>
      <c r="F1200" s="30"/>
      <c r="G1200" s="31"/>
      <c r="H1200" s="30"/>
      <c r="I1200" s="31"/>
      <c r="J1200" s="31"/>
      <c r="K1200" s="30"/>
      <c r="L1200" s="31"/>
      <c r="M1200" s="30"/>
      <c r="N1200" s="30"/>
    </row>
    <row r="1201" spans="3:14" s="16" customFormat="1" x14ac:dyDescent="0.3">
      <c r="C1201"/>
      <c r="D1201" s="30"/>
      <c r="E1201" s="31"/>
      <c r="F1201" s="30"/>
      <c r="G1201" s="31"/>
      <c r="H1201" s="30"/>
      <c r="I1201" s="31"/>
      <c r="J1201" s="31"/>
      <c r="K1201" s="30"/>
      <c r="L1201" s="31"/>
      <c r="M1201" s="30"/>
      <c r="N1201" s="30"/>
    </row>
    <row r="1202" spans="3:14" s="16" customFormat="1" x14ac:dyDescent="0.3">
      <c r="C1202"/>
      <c r="D1202" s="30"/>
      <c r="E1202" s="31"/>
      <c r="F1202" s="30"/>
      <c r="G1202" s="31"/>
      <c r="H1202" s="30"/>
      <c r="I1202" s="31"/>
      <c r="J1202" s="31"/>
      <c r="K1202" s="30"/>
      <c r="L1202" s="31"/>
      <c r="M1202" s="30"/>
      <c r="N1202" s="30"/>
    </row>
    <row r="1203" spans="3:14" s="16" customFormat="1" x14ac:dyDescent="0.3">
      <c r="C1203"/>
      <c r="D1203" s="30"/>
      <c r="E1203" s="31"/>
      <c r="F1203" s="30"/>
      <c r="G1203" s="31"/>
      <c r="H1203" s="30"/>
      <c r="I1203" s="31"/>
      <c r="J1203" s="31"/>
      <c r="K1203" s="30"/>
      <c r="L1203" s="31"/>
      <c r="M1203" s="30"/>
      <c r="N1203" s="30"/>
    </row>
    <row r="1204" spans="3:14" s="16" customFormat="1" x14ac:dyDescent="0.3">
      <c r="C1204"/>
      <c r="D1204" s="30"/>
      <c r="E1204" s="31"/>
      <c r="F1204" s="30"/>
      <c r="G1204" s="31"/>
      <c r="H1204" s="30"/>
      <c r="I1204" s="31"/>
      <c r="J1204" s="31"/>
      <c r="K1204" s="30"/>
      <c r="L1204" s="31"/>
      <c r="M1204" s="30"/>
      <c r="N1204" s="30"/>
    </row>
    <row r="1205" spans="3:14" s="16" customFormat="1" x14ac:dyDescent="0.3">
      <c r="C1205"/>
      <c r="D1205" s="30"/>
      <c r="E1205" s="31"/>
      <c r="F1205" s="30"/>
      <c r="G1205" s="31"/>
      <c r="H1205" s="30"/>
      <c r="I1205" s="31"/>
      <c r="J1205" s="31"/>
      <c r="K1205" s="30"/>
      <c r="L1205" s="31"/>
      <c r="M1205" s="30"/>
      <c r="N1205" s="30"/>
    </row>
    <row r="1206" spans="3:14" s="16" customFormat="1" x14ac:dyDescent="0.3">
      <c r="C1206"/>
      <c r="D1206" s="30"/>
      <c r="E1206" s="31"/>
      <c r="F1206" s="30"/>
      <c r="G1206" s="31"/>
      <c r="H1206" s="30"/>
      <c r="I1206" s="31"/>
      <c r="J1206" s="31"/>
      <c r="K1206" s="30"/>
      <c r="L1206" s="31"/>
      <c r="M1206" s="30"/>
      <c r="N1206" s="30"/>
    </row>
    <row r="1207" spans="3:14" s="16" customFormat="1" x14ac:dyDescent="0.3">
      <c r="C1207"/>
      <c r="D1207" s="30"/>
      <c r="E1207" s="31"/>
      <c r="F1207" s="30"/>
      <c r="G1207" s="31"/>
      <c r="H1207" s="30"/>
      <c r="I1207" s="31"/>
      <c r="J1207" s="31"/>
      <c r="K1207" s="30"/>
      <c r="L1207" s="31"/>
      <c r="M1207" s="30"/>
      <c r="N1207" s="30"/>
    </row>
    <row r="1208" spans="3:14" s="16" customFormat="1" x14ac:dyDescent="0.3">
      <c r="C1208"/>
      <c r="D1208" s="30"/>
      <c r="E1208" s="31"/>
      <c r="F1208" s="30"/>
      <c r="G1208" s="31"/>
      <c r="H1208" s="30"/>
      <c r="I1208" s="31"/>
      <c r="J1208" s="31"/>
      <c r="K1208" s="30"/>
      <c r="L1208" s="31"/>
      <c r="M1208" s="30"/>
      <c r="N1208" s="30"/>
    </row>
    <row r="1209" spans="3:14" s="16" customFormat="1" x14ac:dyDescent="0.3">
      <c r="C1209"/>
      <c r="D1209" s="30"/>
      <c r="E1209" s="31"/>
      <c r="F1209" s="30"/>
      <c r="G1209" s="31"/>
      <c r="H1209" s="30"/>
      <c r="I1209" s="31"/>
      <c r="J1209" s="31"/>
      <c r="K1209" s="30"/>
      <c r="L1209" s="31"/>
      <c r="M1209" s="30"/>
      <c r="N1209" s="30"/>
    </row>
    <row r="1210" spans="3:14" s="16" customFormat="1" x14ac:dyDescent="0.3">
      <c r="C1210"/>
      <c r="D1210" s="30"/>
      <c r="E1210" s="31"/>
      <c r="F1210" s="30"/>
      <c r="G1210" s="31"/>
      <c r="H1210" s="30"/>
      <c r="I1210" s="31"/>
      <c r="J1210" s="31"/>
      <c r="K1210" s="30"/>
      <c r="L1210" s="31"/>
      <c r="M1210" s="30"/>
      <c r="N1210" s="30"/>
    </row>
    <row r="1211" spans="3:14" s="16" customFormat="1" x14ac:dyDescent="0.3">
      <c r="C1211"/>
      <c r="D1211" s="30"/>
      <c r="E1211" s="31"/>
      <c r="F1211" s="30"/>
      <c r="G1211" s="31"/>
      <c r="H1211" s="30"/>
      <c r="I1211" s="31"/>
      <c r="J1211" s="31"/>
      <c r="K1211" s="30"/>
      <c r="L1211" s="31"/>
      <c r="M1211" s="30"/>
      <c r="N1211" s="30"/>
    </row>
    <row r="1212" spans="3:14" s="16" customFormat="1" x14ac:dyDescent="0.3">
      <c r="C1212"/>
      <c r="D1212" s="30"/>
      <c r="E1212" s="31"/>
      <c r="F1212" s="30"/>
      <c r="G1212" s="31"/>
      <c r="H1212" s="30"/>
      <c r="I1212" s="31"/>
      <c r="J1212" s="31"/>
      <c r="K1212" s="30"/>
      <c r="L1212" s="31"/>
      <c r="M1212" s="30"/>
      <c r="N1212" s="30"/>
    </row>
    <row r="1213" spans="3:14" s="16" customFormat="1" x14ac:dyDescent="0.3">
      <c r="C1213"/>
      <c r="D1213" s="30"/>
      <c r="E1213" s="31"/>
      <c r="F1213" s="30"/>
      <c r="G1213" s="31"/>
      <c r="H1213" s="30"/>
      <c r="I1213" s="31"/>
      <c r="J1213" s="31"/>
      <c r="K1213" s="30"/>
      <c r="L1213" s="31"/>
      <c r="M1213" s="30"/>
      <c r="N1213" s="30"/>
    </row>
    <row r="1214" spans="3:14" s="16" customFormat="1" x14ac:dyDescent="0.3">
      <c r="C1214"/>
      <c r="D1214" s="30"/>
      <c r="E1214" s="31"/>
      <c r="F1214" s="30"/>
      <c r="G1214" s="31"/>
      <c r="H1214" s="30"/>
      <c r="I1214" s="31"/>
      <c r="J1214" s="31"/>
      <c r="K1214" s="30"/>
      <c r="L1214" s="31"/>
      <c r="M1214" s="30"/>
      <c r="N1214" s="30"/>
    </row>
    <row r="1215" spans="3:14" s="16" customFormat="1" x14ac:dyDescent="0.3">
      <c r="C1215"/>
      <c r="D1215" s="30"/>
      <c r="E1215" s="31"/>
      <c r="F1215" s="30"/>
      <c r="G1215" s="31"/>
      <c r="H1215" s="30"/>
      <c r="I1215" s="31"/>
      <c r="J1215" s="31"/>
      <c r="K1215" s="30"/>
      <c r="L1215" s="31"/>
      <c r="M1215" s="30"/>
      <c r="N1215" s="30"/>
    </row>
    <row r="1216" spans="3:14" s="16" customFormat="1" x14ac:dyDescent="0.3">
      <c r="C1216"/>
      <c r="D1216" s="30"/>
      <c r="E1216" s="31"/>
      <c r="F1216" s="30"/>
      <c r="G1216" s="31"/>
      <c r="H1216" s="30"/>
      <c r="I1216" s="31"/>
      <c r="J1216" s="31"/>
      <c r="K1216" s="30"/>
      <c r="L1216" s="31"/>
      <c r="M1216" s="30"/>
      <c r="N1216" s="30"/>
    </row>
    <row r="1217" spans="3:14" s="16" customFormat="1" x14ac:dyDescent="0.3">
      <c r="C1217"/>
      <c r="D1217" s="30"/>
      <c r="E1217" s="31"/>
      <c r="F1217" s="30"/>
      <c r="G1217" s="31"/>
      <c r="H1217" s="30"/>
      <c r="I1217" s="31"/>
      <c r="J1217" s="31"/>
      <c r="K1217" s="30"/>
      <c r="L1217" s="31"/>
      <c r="M1217" s="30"/>
      <c r="N1217" s="30"/>
    </row>
    <row r="1218" spans="3:14" s="16" customFormat="1" x14ac:dyDescent="0.3">
      <c r="C1218"/>
      <c r="D1218" s="30"/>
      <c r="E1218" s="31"/>
      <c r="F1218" s="30"/>
      <c r="G1218" s="31"/>
      <c r="H1218" s="30"/>
      <c r="I1218" s="31"/>
      <c r="J1218" s="31"/>
      <c r="K1218" s="30"/>
      <c r="L1218" s="31"/>
      <c r="M1218" s="30"/>
      <c r="N1218" s="30"/>
    </row>
    <row r="1219" spans="3:14" s="16" customFormat="1" x14ac:dyDescent="0.3">
      <c r="C1219"/>
      <c r="D1219" s="30"/>
      <c r="E1219" s="31"/>
      <c r="F1219" s="30"/>
      <c r="G1219" s="31"/>
      <c r="H1219" s="30"/>
      <c r="I1219" s="31"/>
      <c r="J1219" s="31"/>
      <c r="K1219" s="30"/>
      <c r="L1219" s="31"/>
      <c r="M1219" s="30"/>
      <c r="N1219" s="30"/>
    </row>
    <row r="1220" spans="3:14" s="16" customFormat="1" x14ac:dyDescent="0.3">
      <c r="C1220"/>
      <c r="D1220" s="30"/>
      <c r="E1220" s="31"/>
      <c r="F1220" s="30"/>
      <c r="G1220" s="31"/>
      <c r="H1220" s="30"/>
      <c r="I1220" s="31"/>
      <c r="J1220" s="31"/>
      <c r="K1220" s="30"/>
      <c r="L1220" s="31"/>
      <c r="M1220" s="30"/>
      <c r="N1220" s="30"/>
    </row>
    <row r="1221" spans="3:14" s="16" customFormat="1" x14ac:dyDescent="0.3">
      <c r="C1221"/>
      <c r="D1221" s="30"/>
      <c r="E1221" s="31"/>
      <c r="F1221" s="30"/>
      <c r="G1221" s="31"/>
      <c r="H1221" s="30"/>
      <c r="I1221" s="31"/>
      <c r="J1221" s="31"/>
      <c r="K1221" s="30"/>
      <c r="L1221" s="31"/>
      <c r="M1221" s="30"/>
      <c r="N1221" s="30"/>
    </row>
    <row r="1222" spans="3:14" s="16" customFormat="1" x14ac:dyDescent="0.3">
      <c r="C1222"/>
      <c r="D1222" s="30"/>
      <c r="E1222" s="31"/>
      <c r="F1222" s="30"/>
      <c r="G1222" s="31"/>
      <c r="H1222" s="30"/>
      <c r="I1222" s="31"/>
      <c r="J1222" s="31"/>
      <c r="K1222" s="30"/>
      <c r="L1222" s="31"/>
      <c r="M1222" s="30"/>
      <c r="N1222" s="30"/>
    </row>
    <row r="1223" spans="3:14" s="16" customFormat="1" x14ac:dyDescent="0.3">
      <c r="C1223"/>
      <c r="D1223" s="30"/>
      <c r="E1223" s="31"/>
      <c r="F1223" s="30"/>
      <c r="G1223" s="31"/>
      <c r="H1223" s="30"/>
      <c r="I1223" s="31"/>
      <c r="J1223" s="31"/>
      <c r="K1223" s="30"/>
      <c r="L1223" s="31"/>
      <c r="M1223" s="30"/>
      <c r="N1223" s="30"/>
    </row>
    <row r="1224" spans="3:14" s="16" customFormat="1" x14ac:dyDescent="0.3">
      <c r="C1224"/>
      <c r="D1224" s="30"/>
      <c r="E1224" s="31"/>
      <c r="F1224" s="30"/>
      <c r="G1224" s="31"/>
      <c r="H1224" s="30"/>
      <c r="I1224" s="31"/>
      <c r="J1224" s="31"/>
      <c r="K1224" s="30"/>
      <c r="L1224" s="31"/>
      <c r="M1224" s="30"/>
      <c r="N1224" s="30"/>
    </row>
    <row r="1225" spans="3:14" s="16" customFormat="1" x14ac:dyDescent="0.3">
      <c r="C1225"/>
      <c r="D1225" s="30"/>
      <c r="E1225" s="31"/>
      <c r="F1225" s="30"/>
      <c r="G1225" s="31"/>
      <c r="H1225" s="30"/>
      <c r="I1225" s="31"/>
      <c r="J1225" s="31"/>
      <c r="K1225" s="30"/>
      <c r="L1225" s="31"/>
      <c r="M1225" s="30"/>
      <c r="N1225" s="30"/>
    </row>
    <row r="1226" spans="3:14" s="16" customFormat="1" x14ac:dyDescent="0.3">
      <c r="C1226"/>
      <c r="D1226" s="30"/>
      <c r="E1226" s="31"/>
      <c r="F1226" s="30"/>
      <c r="G1226" s="31"/>
      <c r="H1226" s="30"/>
      <c r="I1226" s="31"/>
      <c r="J1226" s="31"/>
      <c r="K1226" s="30"/>
      <c r="L1226" s="31"/>
      <c r="M1226" s="30"/>
      <c r="N1226" s="30"/>
    </row>
    <row r="1227" spans="3:14" s="16" customFormat="1" x14ac:dyDescent="0.3">
      <c r="C1227"/>
      <c r="D1227" s="30"/>
      <c r="E1227" s="31"/>
      <c r="F1227" s="30"/>
      <c r="G1227" s="31"/>
      <c r="H1227" s="30"/>
      <c r="I1227" s="31"/>
      <c r="J1227" s="31"/>
      <c r="K1227" s="30"/>
      <c r="L1227" s="31"/>
      <c r="M1227" s="30"/>
      <c r="N1227" s="30"/>
    </row>
    <row r="1228" spans="3:14" s="16" customFormat="1" x14ac:dyDescent="0.3">
      <c r="C1228"/>
      <c r="D1228" s="30"/>
      <c r="E1228" s="31"/>
      <c r="F1228" s="30"/>
      <c r="G1228" s="31"/>
      <c r="H1228" s="30"/>
      <c r="I1228" s="31"/>
      <c r="J1228" s="31"/>
      <c r="K1228" s="30"/>
      <c r="L1228" s="31"/>
      <c r="M1228" s="30"/>
      <c r="N1228" s="30"/>
    </row>
    <row r="1229" spans="3:14" s="16" customFormat="1" x14ac:dyDescent="0.3">
      <c r="C1229"/>
      <c r="D1229" s="30"/>
      <c r="E1229" s="31"/>
      <c r="F1229" s="30"/>
      <c r="G1229" s="31"/>
      <c r="H1229" s="30"/>
      <c r="I1229" s="31"/>
      <c r="J1229" s="31"/>
      <c r="K1229" s="30"/>
      <c r="L1229" s="31"/>
      <c r="M1229" s="30"/>
      <c r="N1229" s="30"/>
    </row>
    <row r="1230" spans="3:14" s="16" customFormat="1" x14ac:dyDescent="0.3">
      <c r="C1230"/>
      <c r="D1230" s="30"/>
      <c r="E1230" s="31"/>
      <c r="F1230" s="30"/>
      <c r="G1230" s="31"/>
      <c r="H1230" s="30"/>
      <c r="I1230" s="31"/>
      <c r="J1230" s="31"/>
      <c r="K1230" s="30"/>
      <c r="L1230" s="31"/>
      <c r="M1230" s="30"/>
      <c r="N1230" s="30"/>
    </row>
    <row r="1231" spans="3:14" s="16" customFormat="1" x14ac:dyDescent="0.3">
      <c r="C1231"/>
      <c r="D1231" s="30"/>
      <c r="E1231" s="31"/>
      <c r="F1231" s="30"/>
      <c r="G1231" s="31"/>
      <c r="H1231" s="30"/>
      <c r="I1231" s="31"/>
      <c r="J1231" s="31"/>
      <c r="K1231" s="30"/>
      <c r="L1231" s="31"/>
      <c r="M1231" s="30"/>
      <c r="N1231" s="30"/>
    </row>
    <row r="1232" spans="3:14" s="16" customFormat="1" x14ac:dyDescent="0.3">
      <c r="C1232"/>
      <c r="D1232" s="30"/>
      <c r="E1232" s="31"/>
      <c r="F1232" s="30"/>
      <c r="G1232" s="31"/>
      <c r="H1232" s="30"/>
      <c r="I1232" s="31"/>
      <c r="J1232" s="31"/>
      <c r="K1232" s="30"/>
      <c r="L1232" s="31"/>
      <c r="M1232" s="30"/>
      <c r="N1232" s="30"/>
    </row>
    <row r="1233" spans="3:14" s="16" customFormat="1" x14ac:dyDescent="0.3">
      <c r="C1233"/>
      <c r="D1233" s="30"/>
      <c r="E1233" s="31"/>
      <c r="F1233" s="30"/>
      <c r="G1233" s="31"/>
      <c r="H1233" s="30"/>
      <c r="I1233" s="31"/>
      <c r="J1233" s="31"/>
      <c r="K1233" s="30"/>
      <c r="L1233" s="31"/>
      <c r="M1233" s="30"/>
      <c r="N1233" s="30"/>
    </row>
    <row r="1234" spans="3:14" s="16" customFormat="1" x14ac:dyDescent="0.3">
      <c r="C1234"/>
      <c r="D1234" s="30"/>
      <c r="E1234" s="31"/>
      <c r="F1234" s="30"/>
      <c r="G1234" s="31"/>
      <c r="H1234" s="30"/>
      <c r="I1234" s="31"/>
      <c r="J1234" s="31"/>
      <c r="K1234" s="30"/>
      <c r="L1234" s="31"/>
      <c r="M1234" s="30"/>
      <c r="N1234" s="30"/>
    </row>
    <row r="1235" spans="3:14" s="16" customFormat="1" x14ac:dyDescent="0.3">
      <c r="C1235"/>
      <c r="D1235" s="30"/>
      <c r="E1235" s="31"/>
      <c r="F1235" s="30"/>
      <c r="G1235" s="31"/>
      <c r="H1235" s="30"/>
      <c r="I1235" s="31"/>
      <c r="J1235" s="31"/>
      <c r="K1235" s="30"/>
      <c r="L1235" s="31"/>
      <c r="M1235" s="30"/>
      <c r="N1235" s="30"/>
    </row>
    <row r="1236" spans="3:14" s="16" customFormat="1" x14ac:dyDescent="0.3">
      <c r="C1236"/>
      <c r="D1236" s="30"/>
      <c r="E1236" s="31"/>
      <c r="F1236" s="30"/>
      <c r="G1236" s="31"/>
      <c r="H1236" s="30"/>
      <c r="I1236" s="31"/>
      <c r="J1236" s="31"/>
      <c r="K1236" s="30"/>
      <c r="L1236" s="31"/>
      <c r="M1236" s="30"/>
      <c r="N1236" s="30"/>
    </row>
    <row r="1237" spans="3:14" s="16" customFormat="1" x14ac:dyDescent="0.3">
      <c r="C1237"/>
      <c r="D1237" s="30"/>
      <c r="E1237" s="31"/>
      <c r="F1237" s="30"/>
      <c r="G1237" s="31"/>
      <c r="H1237" s="30"/>
      <c r="I1237" s="31"/>
      <c r="J1237" s="31"/>
      <c r="K1237" s="30"/>
      <c r="L1237" s="31"/>
      <c r="M1237" s="30"/>
      <c r="N1237" s="30"/>
    </row>
    <row r="1238" spans="3:14" s="16" customFormat="1" x14ac:dyDescent="0.3">
      <c r="C1238"/>
      <c r="D1238" s="30"/>
      <c r="E1238" s="31"/>
      <c r="F1238" s="30"/>
      <c r="G1238" s="31"/>
      <c r="H1238" s="30"/>
      <c r="I1238" s="31"/>
      <c r="J1238" s="31"/>
      <c r="K1238" s="30"/>
      <c r="L1238" s="31"/>
      <c r="M1238" s="30"/>
      <c r="N1238" s="30"/>
    </row>
    <row r="1239" spans="3:14" s="16" customFormat="1" x14ac:dyDescent="0.3">
      <c r="C1239"/>
      <c r="D1239" s="30"/>
      <c r="E1239" s="31"/>
      <c r="F1239" s="30"/>
      <c r="G1239" s="31"/>
      <c r="H1239" s="30"/>
      <c r="I1239" s="31"/>
      <c r="J1239" s="31"/>
      <c r="K1239" s="30"/>
      <c r="L1239" s="31"/>
      <c r="M1239" s="30"/>
      <c r="N1239" s="30"/>
    </row>
    <row r="1240" spans="3:14" s="16" customFormat="1" x14ac:dyDescent="0.3">
      <c r="C1240"/>
      <c r="D1240" s="30"/>
      <c r="E1240" s="31"/>
      <c r="F1240" s="30"/>
      <c r="G1240" s="31"/>
      <c r="H1240" s="30"/>
      <c r="I1240" s="31"/>
      <c r="J1240" s="31"/>
      <c r="K1240" s="30"/>
      <c r="L1240" s="31"/>
      <c r="M1240" s="30"/>
      <c r="N1240" s="30"/>
    </row>
    <row r="1241" spans="3:14" s="16" customFormat="1" x14ac:dyDescent="0.3">
      <c r="C1241"/>
      <c r="D1241" s="30"/>
      <c r="E1241" s="31"/>
      <c r="F1241" s="30"/>
      <c r="G1241" s="31"/>
      <c r="H1241" s="30"/>
      <c r="I1241" s="31"/>
      <c r="J1241" s="31"/>
      <c r="K1241" s="30"/>
      <c r="L1241" s="31"/>
      <c r="M1241" s="30"/>
      <c r="N1241" s="30"/>
    </row>
    <row r="1242" spans="3:14" s="16" customFormat="1" x14ac:dyDescent="0.3">
      <c r="C1242"/>
      <c r="D1242" s="30"/>
      <c r="E1242" s="31"/>
      <c r="F1242" s="30"/>
      <c r="G1242" s="31"/>
      <c r="H1242" s="30"/>
      <c r="I1242" s="31"/>
      <c r="J1242" s="31"/>
      <c r="K1242" s="30"/>
      <c r="L1242" s="31"/>
      <c r="M1242" s="30"/>
      <c r="N1242" s="30"/>
    </row>
    <row r="1243" spans="3:14" s="16" customFormat="1" x14ac:dyDescent="0.3">
      <c r="C1243"/>
      <c r="D1243" s="30"/>
      <c r="E1243" s="31"/>
      <c r="F1243" s="30"/>
      <c r="G1243" s="31"/>
      <c r="H1243" s="30"/>
      <c r="I1243" s="31"/>
      <c r="J1243" s="31"/>
      <c r="K1243" s="30"/>
      <c r="L1243" s="31"/>
      <c r="M1243" s="30"/>
      <c r="N1243" s="30"/>
    </row>
    <row r="1244" spans="3:14" s="16" customFormat="1" x14ac:dyDescent="0.3">
      <c r="C1244"/>
      <c r="D1244" s="30"/>
      <c r="E1244" s="31"/>
      <c r="F1244" s="30"/>
      <c r="G1244" s="31"/>
      <c r="H1244" s="30"/>
      <c r="I1244" s="31"/>
      <c r="J1244" s="31"/>
      <c r="K1244" s="30"/>
      <c r="L1244" s="31"/>
      <c r="M1244" s="30"/>
      <c r="N1244" s="30"/>
    </row>
    <row r="1245" spans="3:14" s="16" customFormat="1" x14ac:dyDescent="0.3">
      <c r="C1245"/>
      <c r="D1245" s="30"/>
      <c r="E1245" s="31"/>
      <c r="F1245" s="30"/>
      <c r="G1245" s="31"/>
      <c r="H1245" s="30"/>
      <c r="I1245" s="31"/>
      <c r="J1245" s="31"/>
      <c r="K1245" s="30"/>
      <c r="L1245" s="31"/>
      <c r="M1245" s="30"/>
      <c r="N1245" s="30"/>
    </row>
    <row r="1246" spans="3:14" s="16" customFormat="1" x14ac:dyDescent="0.3">
      <c r="C1246"/>
      <c r="D1246" s="30"/>
      <c r="E1246" s="31"/>
      <c r="F1246" s="30"/>
      <c r="G1246" s="31"/>
      <c r="H1246" s="30"/>
      <c r="I1246" s="31"/>
      <c r="J1246" s="31"/>
      <c r="K1246" s="30"/>
      <c r="L1246" s="31"/>
      <c r="M1246" s="30"/>
      <c r="N1246" s="30"/>
    </row>
    <row r="1247" spans="3:14" s="16" customFormat="1" x14ac:dyDescent="0.3">
      <c r="C1247"/>
      <c r="D1247" s="30"/>
      <c r="E1247" s="31"/>
      <c r="F1247" s="30"/>
      <c r="G1247" s="31"/>
      <c r="H1247" s="30"/>
      <c r="I1247" s="31"/>
      <c r="J1247" s="31"/>
      <c r="K1247" s="30"/>
      <c r="L1247" s="31"/>
      <c r="M1247" s="30"/>
      <c r="N1247" s="30"/>
    </row>
    <row r="1248" spans="3:14" s="16" customFormat="1" x14ac:dyDescent="0.3">
      <c r="C1248"/>
      <c r="D1248" s="30"/>
      <c r="E1248" s="31"/>
      <c r="F1248" s="30"/>
      <c r="G1248" s="31"/>
      <c r="H1248" s="30"/>
      <c r="I1248" s="31"/>
      <c r="J1248" s="31"/>
      <c r="K1248" s="30"/>
      <c r="L1248" s="31"/>
      <c r="M1248" s="30"/>
      <c r="N1248" s="30"/>
    </row>
    <row r="1249" spans="3:14" s="16" customFormat="1" x14ac:dyDescent="0.3">
      <c r="C1249"/>
      <c r="D1249" s="30"/>
      <c r="E1249" s="31"/>
      <c r="F1249" s="30"/>
      <c r="G1249" s="31"/>
      <c r="H1249" s="30"/>
      <c r="I1249" s="31"/>
      <c r="J1249" s="31"/>
      <c r="K1249" s="30"/>
      <c r="L1249" s="31"/>
      <c r="M1249" s="30"/>
      <c r="N1249" s="30"/>
    </row>
    <row r="1250" spans="3:14" s="16" customFormat="1" x14ac:dyDescent="0.3">
      <c r="C1250"/>
      <c r="D1250" s="30"/>
      <c r="E1250" s="31"/>
      <c r="F1250" s="30"/>
      <c r="G1250" s="31"/>
      <c r="H1250" s="30"/>
      <c r="I1250" s="31"/>
      <c r="J1250" s="31"/>
      <c r="K1250" s="30"/>
      <c r="L1250" s="31"/>
      <c r="M1250" s="30"/>
      <c r="N1250" s="30"/>
    </row>
    <row r="1251" spans="3:14" s="16" customFormat="1" x14ac:dyDescent="0.3">
      <c r="C1251"/>
      <c r="D1251" s="30"/>
      <c r="E1251" s="31"/>
      <c r="F1251" s="30"/>
      <c r="G1251" s="31"/>
      <c r="H1251" s="30"/>
      <c r="I1251" s="31"/>
      <c r="J1251" s="31"/>
      <c r="K1251" s="30"/>
      <c r="L1251" s="31"/>
      <c r="M1251" s="30"/>
      <c r="N1251" s="30"/>
    </row>
    <row r="1252" spans="3:14" s="16" customFormat="1" x14ac:dyDescent="0.3">
      <c r="C1252"/>
      <c r="D1252" s="30"/>
      <c r="E1252" s="31"/>
      <c r="F1252" s="30"/>
      <c r="G1252" s="31"/>
      <c r="H1252" s="30"/>
      <c r="I1252" s="31"/>
      <c r="J1252" s="31"/>
      <c r="K1252" s="30"/>
      <c r="L1252" s="31"/>
      <c r="M1252" s="30"/>
      <c r="N1252" s="30"/>
    </row>
    <row r="1253" spans="3:14" s="16" customFormat="1" x14ac:dyDescent="0.3">
      <c r="C1253"/>
      <c r="D1253" s="30"/>
      <c r="E1253" s="31"/>
      <c r="F1253" s="30"/>
      <c r="G1253" s="31"/>
      <c r="H1253" s="30"/>
      <c r="I1253" s="31"/>
      <c r="J1253" s="31"/>
      <c r="K1253" s="30"/>
      <c r="L1253" s="31"/>
      <c r="M1253" s="30"/>
      <c r="N1253" s="30"/>
    </row>
    <row r="1254" spans="3:14" s="16" customFormat="1" x14ac:dyDescent="0.3">
      <c r="C1254"/>
      <c r="D1254" s="30"/>
      <c r="E1254" s="31"/>
      <c r="F1254" s="30"/>
      <c r="G1254" s="31"/>
      <c r="H1254" s="30"/>
      <c r="I1254" s="31"/>
      <c r="J1254" s="31"/>
      <c r="K1254" s="30"/>
      <c r="L1254" s="31"/>
      <c r="M1254" s="30"/>
      <c r="N1254" s="30"/>
    </row>
    <row r="1255" spans="3:14" s="16" customFormat="1" x14ac:dyDescent="0.3">
      <c r="C1255"/>
      <c r="D1255" s="30"/>
      <c r="E1255" s="31"/>
      <c r="F1255" s="30"/>
      <c r="G1255" s="31"/>
      <c r="H1255" s="30"/>
      <c r="I1255" s="31"/>
      <c r="J1255" s="31"/>
      <c r="K1255" s="30"/>
      <c r="L1255" s="31"/>
      <c r="M1255" s="30"/>
      <c r="N1255" s="30"/>
    </row>
    <row r="1256" spans="3:14" s="16" customFormat="1" x14ac:dyDescent="0.3">
      <c r="C1256"/>
      <c r="D1256" s="30"/>
      <c r="E1256" s="31"/>
      <c r="F1256" s="30"/>
      <c r="G1256" s="31"/>
      <c r="H1256" s="30"/>
      <c r="I1256" s="31"/>
      <c r="J1256" s="31"/>
      <c r="K1256" s="30"/>
      <c r="L1256" s="31"/>
      <c r="M1256" s="30"/>
      <c r="N1256" s="30"/>
    </row>
    <row r="1257" spans="3:14" s="16" customFormat="1" x14ac:dyDescent="0.3">
      <c r="C1257"/>
      <c r="D1257" s="30"/>
      <c r="E1257" s="31"/>
      <c r="F1257" s="30"/>
      <c r="G1257" s="31"/>
      <c r="H1257" s="30"/>
      <c r="I1257" s="31"/>
      <c r="J1257" s="31"/>
      <c r="K1257" s="30"/>
      <c r="L1257" s="31"/>
      <c r="M1257" s="30"/>
      <c r="N1257" s="30"/>
    </row>
    <row r="1258" spans="3:14" s="16" customFormat="1" x14ac:dyDescent="0.3">
      <c r="C1258"/>
      <c r="D1258" s="30"/>
      <c r="E1258" s="31"/>
      <c r="F1258" s="30"/>
      <c r="G1258" s="31"/>
      <c r="H1258" s="30"/>
      <c r="I1258" s="31"/>
      <c r="J1258" s="31"/>
      <c r="K1258" s="30"/>
      <c r="L1258" s="31"/>
      <c r="M1258" s="30"/>
      <c r="N1258" s="30"/>
    </row>
    <row r="1259" spans="3:14" s="16" customFormat="1" x14ac:dyDescent="0.3">
      <c r="C1259"/>
      <c r="D1259" s="30"/>
      <c r="E1259" s="31"/>
      <c r="F1259" s="30"/>
      <c r="G1259" s="31"/>
      <c r="H1259" s="30"/>
      <c r="I1259" s="31"/>
      <c r="J1259" s="31"/>
      <c r="K1259" s="30"/>
      <c r="L1259" s="31"/>
      <c r="M1259" s="30"/>
      <c r="N1259" s="30"/>
    </row>
    <row r="1260" spans="3:14" s="16" customFormat="1" x14ac:dyDescent="0.3">
      <c r="C1260"/>
      <c r="D1260" s="30"/>
      <c r="E1260" s="31"/>
      <c r="F1260" s="30"/>
      <c r="G1260" s="31"/>
      <c r="H1260" s="30"/>
      <c r="I1260" s="31"/>
      <c r="J1260" s="31"/>
      <c r="K1260" s="30"/>
      <c r="L1260" s="31"/>
      <c r="M1260" s="30"/>
      <c r="N1260" s="30"/>
    </row>
    <row r="1261" spans="3:14" s="16" customFormat="1" x14ac:dyDescent="0.3">
      <c r="C1261"/>
      <c r="D1261" s="30"/>
      <c r="E1261" s="31"/>
      <c r="F1261" s="30"/>
      <c r="G1261" s="31"/>
      <c r="H1261" s="30"/>
      <c r="I1261" s="31"/>
      <c r="J1261" s="31"/>
      <c r="K1261" s="30"/>
      <c r="L1261" s="31"/>
      <c r="M1261" s="30"/>
      <c r="N1261" s="30"/>
    </row>
    <row r="1262" spans="3:14" s="16" customFormat="1" x14ac:dyDescent="0.3">
      <c r="C1262"/>
      <c r="D1262" s="30"/>
      <c r="E1262" s="31"/>
      <c r="F1262" s="30"/>
      <c r="G1262" s="31"/>
      <c r="H1262" s="30"/>
      <c r="I1262" s="31"/>
      <c r="J1262" s="31"/>
      <c r="K1262" s="30"/>
      <c r="L1262" s="31"/>
      <c r="M1262" s="30"/>
      <c r="N1262" s="30"/>
    </row>
    <row r="1263" spans="3:14" s="16" customFormat="1" x14ac:dyDescent="0.3">
      <c r="C1263"/>
      <c r="D1263" s="30"/>
      <c r="E1263" s="31"/>
      <c r="F1263" s="30"/>
      <c r="G1263" s="31"/>
      <c r="H1263" s="30"/>
      <c r="I1263" s="31"/>
      <c r="J1263" s="31"/>
      <c r="K1263" s="30"/>
      <c r="L1263" s="31"/>
      <c r="M1263" s="30"/>
      <c r="N1263" s="30"/>
    </row>
    <row r="1264" spans="3:14" s="16" customFormat="1" x14ac:dyDescent="0.3">
      <c r="C1264"/>
      <c r="D1264" s="30"/>
      <c r="E1264" s="31"/>
      <c r="F1264" s="30"/>
      <c r="G1264" s="31"/>
      <c r="H1264" s="30"/>
      <c r="I1264" s="31"/>
      <c r="J1264" s="31"/>
      <c r="K1264" s="30"/>
      <c r="L1264" s="31"/>
      <c r="M1264" s="30"/>
      <c r="N1264" s="30"/>
    </row>
    <row r="1265" spans="3:14" s="16" customFormat="1" x14ac:dyDescent="0.3">
      <c r="C1265"/>
      <c r="D1265" s="30"/>
      <c r="E1265" s="31"/>
      <c r="F1265" s="30"/>
      <c r="G1265" s="31"/>
      <c r="H1265" s="30"/>
      <c r="I1265" s="31"/>
      <c r="J1265" s="31"/>
      <c r="K1265" s="30"/>
      <c r="L1265" s="31"/>
      <c r="M1265" s="30"/>
      <c r="N1265" s="30"/>
    </row>
    <row r="1266" spans="3:14" s="16" customFormat="1" x14ac:dyDescent="0.3">
      <c r="C1266"/>
      <c r="D1266" s="30"/>
      <c r="E1266" s="31"/>
      <c r="F1266" s="30"/>
      <c r="G1266" s="31"/>
      <c r="H1266" s="30"/>
      <c r="I1266" s="31"/>
      <c r="J1266" s="31"/>
      <c r="K1266" s="30"/>
      <c r="L1266" s="31"/>
      <c r="M1266" s="30"/>
      <c r="N1266" s="30"/>
    </row>
    <row r="1267" spans="3:14" s="16" customFormat="1" x14ac:dyDescent="0.3">
      <c r="C1267"/>
      <c r="D1267" s="30"/>
      <c r="E1267" s="31"/>
      <c r="F1267" s="30"/>
      <c r="G1267" s="31"/>
      <c r="H1267" s="30"/>
      <c r="I1267" s="31"/>
      <c r="J1267" s="31"/>
      <c r="K1267" s="30"/>
      <c r="L1267" s="31"/>
      <c r="M1267" s="30"/>
      <c r="N1267" s="30"/>
    </row>
    <row r="1268" spans="3:14" s="16" customFormat="1" x14ac:dyDescent="0.3">
      <c r="C1268"/>
      <c r="D1268" s="30"/>
      <c r="E1268" s="31"/>
      <c r="F1268" s="30"/>
      <c r="G1268" s="31"/>
      <c r="H1268" s="30"/>
      <c r="I1268" s="31"/>
      <c r="J1268" s="31"/>
      <c r="K1268" s="30"/>
      <c r="L1268" s="31"/>
      <c r="M1268" s="30"/>
      <c r="N1268" s="30"/>
    </row>
    <row r="1269" spans="3:14" s="16" customFormat="1" x14ac:dyDescent="0.3">
      <c r="C1269"/>
      <c r="D1269" s="30"/>
      <c r="E1269" s="31"/>
      <c r="F1269" s="30"/>
      <c r="G1269" s="31"/>
      <c r="H1269" s="30"/>
      <c r="I1269" s="31"/>
      <c r="J1269" s="31"/>
      <c r="K1269" s="30"/>
      <c r="L1269" s="31"/>
      <c r="M1269" s="30"/>
      <c r="N1269" s="30"/>
    </row>
    <row r="1270" spans="3:14" s="16" customFormat="1" x14ac:dyDescent="0.3">
      <c r="C1270"/>
      <c r="D1270" s="30"/>
      <c r="E1270" s="31"/>
      <c r="F1270" s="30"/>
      <c r="G1270" s="31"/>
      <c r="H1270" s="30"/>
      <c r="I1270" s="31"/>
      <c r="J1270" s="31"/>
      <c r="K1270" s="30"/>
      <c r="L1270" s="31"/>
      <c r="M1270" s="30"/>
      <c r="N1270" s="30"/>
    </row>
    <row r="1271" spans="3:14" s="16" customFormat="1" x14ac:dyDescent="0.3">
      <c r="C1271"/>
      <c r="D1271" s="30"/>
      <c r="E1271" s="31"/>
      <c r="F1271" s="30"/>
      <c r="G1271" s="31"/>
      <c r="H1271" s="30"/>
      <c r="I1271" s="31"/>
      <c r="J1271" s="31"/>
      <c r="K1271" s="30"/>
      <c r="L1271" s="31"/>
      <c r="M1271" s="30"/>
      <c r="N1271" s="30"/>
    </row>
    <row r="1272" spans="3:14" s="16" customFormat="1" x14ac:dyDescent="0.3">
      <c r="C1272"/>
      <c r="D1272" s="30"/>
      <c r="E1272" s="31"/>
      <c r="F1272" s="30"/>
      <c r="G1272" s="31"/>
      <c r="H1272" s="30"/>
      <c r="I1272" s="31"/>
      <c r="J1272" s="31"/>
      <c r="K1272" s="30"/>
      <c r="L1272" s="31"/>
      <c r="M1272" s="30"/>
      <c r="N1272" s="30"/>
    </row>
    <row r="1273" spans="3:14" s="16" customFormat="1" x14ac:dyDescent="0.3">
      <c r="C1273"/>
      <c r="D1273" s="30"/>
      <c r="E1273" s="31"/>
      <c r="F1273" s="30"/>
      <c r="G1273" s="31"/>
      <c r="H1273" s="30"/>
      <c r="I1273" s="31"/>
      <c r="J1273" s="31"/>
      <c r="K1273" s="30"/>
      <c r="L1273" s="31"/>
      <c r="M1273" s="30"/>
      <c r="N1273" s="30"/>
    </row>
    <row r="1274" spans="3:14" s="16" customFormat="1" x14ac:dyDescent="0.3">
      <c r="C1274"/>
      <c r="D1274" s="30"/>
      <c r="E1274" s="31"/>
      <c r="F1274" s="30"/>
      <c r="G1274" s="31"/>
      <c r="H1274" s="30"/>
      <c r="I1274" s="31"/>
      <c r="J1274" s="31"/>
      <c r="K1274" s="30"/>
      <c r="L1274" s="31"/>
      <c r="M1274" s="30"/>
      <c r="N1274" s="30"/>
    </row>
    <row r="1275" spans="3:14" s="16" customFormat="1" x14ac:dyDescent="0.3">
      <c r="C1275"/>
      <c r="D1275" s="30"/>
      <c r="E1275" s="31"/>
      <c r="F1275" s="30"/>
      <c r="G1275" s="31"/>
      <c r="H1275" s="30"/>
      <c r="I1275" s="31"/>
      <c r="J1275" s="31"/>
      <c r="K1275" s="30"/>
      <c r="L1275" s="31"/>
      <c r="M1275" s="30"/>
      <c r="N1275" s="30"/>
    </row>
    <row r="1276" spans="3:14" s="16" customFormat="1" x14ac:dyDescent="0.3">
      <c r="C1276"/>
      <c r="D1276" s="30"/>
      <c r="E1276" s="31"/>
      <c r="F1276" s="30"/>
      <c r="G1276" s="31"/>
      <c r="H1276" s="30"/>
      <c r="I1276" s="31"/>
      <c r="J1276" s="31"/>
      <c r="K1276" s="30"/>
      <c r="L1276" s="31"/>
      <c r="M1276" s="30"/>
      <c r="N1276" s="30"/>
    </row>
    <row r="1277" spans="3:14" s="16" customFormat="1" x14ac:dyDescent="0.3">
      <c r="C1277"/>
      <c r="D1277" s="30"/>
      <c r="E1277" s="31"/>
      <c r="F1277" s="30"/>
      <c r="G1277" s="31"/>
      <c r="H1277" s="30"/>
      <c r="I1277" s="31"/>
      <c r="J1277" s="31"/>
      <c r="K1277" s="30"/>
      <c r="L1277" s="31"/>
      <c r="M1277" s="30"/>
      <c r="N1277" s="30"/>
    </row>
    <row r="1278" spans="3:14" s="16" customFormat="1" x14ac:dyDescent="0.3">
      <c r="C1278"/>
      <c r="D1278" s="30"/>
      <c r="E1278" s="31"/>
      <c r="F1278" s="30"/>
      <c r="G1278" s="31"/>
      <c r="H1278" s="30"/>
      <c r="I1278" s="31"/>
      <c r="J1278" s="31"/>
      <c r="K1278" s="30"/>
      <c r="L1278" s="31"/>
      <c r="M1278" s="30"/>
      <c r="N1278" s="30"/>
    </row>
    <row r="1279" spans="3:14" s="16" customFormat="1" x14ac:dyDescent="0.3">
      <c r="C1279"/>
      <c r="D1279" s="30"/>
      <c r="E1279" s="31"/>
      <c r="F1279" s="30"/>
      <c r="G1279" s="31"/>
      <c r="H1279" s="30"/>
      <c r="I1279" s="31"/>
      <c r="J1279" s="31"/>
      <c r="K1279" s="30"/>
      <c r="L1279" s="31"/>
      <c r="M1279" s="30"/>
      <c r="N1279" s="30"/>
    </row>
    <row r="1280" spans="3:14" s="16" customFormat="1" x14ac:dyDescent="0.3">
      <c r="C1280"/>
      <c r="D1280" s="30"/>
      <c r="E1280" s="31"/>
      <c r="F1280" s="30"/>
      <c r="G1280" s="31"/>
      <c r="H1280" s="30"/>
      <c r="I1280" s="31"/>
      <c r="J1280" s="31"/>
      <c r="K1280" s="30"/>
      <c r="L1280" s="31"/>
      <c r="M1280" s="30"/>
      <c r="N1280" s="30"/>
    </row>
    <row r="1281" spans="3:14" s="16" customFormat="1" x14ac:dyDescent="0.3">
      <c r="C1281"/>
      <c r="D1281" s="30"/>
      <c r="E1281" s="31"/>
      <c r="F1281" s="30"/>
      <c r="G1281" s="31"/>
      <c r="H1281" s="30"/>
      <c r="I1281" s="31"/>
      <c r="J1281" s="31"/>
      <c r="K1281" s="30"/>
      <c r="L1281" s="31"/>
      <c r="M1281" s="30"/>
      <c r="N1281" s="30"/>
    </row>
    <row r="1282" spans="3:14" s="16" customFormat="1" x14ac:dyDescent="0.3">
      <c r="C1282"/>
      <c r="D1282" s="30"/>
      <c r="E1282" s="31"/>
      <c r="F1282" s="30"/>
      <c r="G1282" s="31"/>
      <c r="H1282" s="30"/>
      <c r="I1282" s="31"/>
      <c r="J1282" s="31"/>
      <c r="K1282" s="30"/>
      <c r="L1282" s="31"/>
      <c r="M1282" s="30"/>
      <c r="N1282" s="30"/>
    </row>
    <row r="1283" spans="3:14" s="16" customFormat="1" x14ac:dyDescent="0.3">
      <c r="C1283"/>
      <c r="D1283" s="30"/>
      <c r="E1283" s="31"/>
      <c r="F1283" s="30"/>
      <c r="G1283" s="31"/>
      <c r="H1283" s="30"/>
      <c r="I1283" s="31"/>
      <c r="J1283" s="31"/>
      <c r="K1283" s="30"/>
      <c r="L1283" s="31"/>
      <c r="M1283" s="30"/>
      <c r="N1283" s="30"/>
    </row>
    <row r="1284" spans="3:14" s="16" customFormat="1" x14ac:dyDescent="0.3">
      <c r="C1284"/>
      <c r="D1284" s="30"/>
      <c r="E1284" s="31"/>
      <c r="F1284" s="30"/>
      <c r="G1284" s="31"/>
      <c r="H1284" s="30"/>
      <c r="I1284" s="31"/>
      <c r="J1284" s="31"/>
      <c r="K1284" s="30"/>
      <c r="L1284" s="31"/>
      <c r="M1284" s="30"/>
      <c r="N1284" s="30"/>
    </row>
    <row r="1285" spans="3:14" s="16" customFormat="1" x14ac:dyDescent="0.3">
      <c r="C1285"/>
      <c r="D1285" s="30"/>
      <c r="E1285" s="31"/>
      <c r="F1285" s="30"/>
      <c r="G1285" s="31"/>
      <c r="H1285" s="30"/>
      <c r="I1285" s="31"/>
      <c r="J1285" s="31"/>
      <c r="K1285" s="30"/>
      <c r="L1285" s="31"/>
      <c r="M1285" s="30"/>
      <c r="N1285" s="30"/>
    </row>
    <row r="1286" spans="3:14" s="16" customFormat="1" x14ac:dyDescent="0.3">
      <c r="C1286"/>
      <c r="D1286" s="30"/>
      <c r="E1286" s="31"/>
      <c r="F1286" s="30"/>
      <c r="G1286" s="31"/>
      <c r="H1286" s="30"/>
      <c r="I1286" s="31"/>
      <c r="J1286" s="31"/>
      <c r="K1286" s="30"/>
      <c r="L1286" s="31"/>
      <c r="M1286" s="30"/>
      <c r="N1286" s="30"/>
    </row>
    <row r="1287" spans="3:14" s="16" customFormat="1" x14ac:dyDescent="0.3">
      <c r="C1287"/>
      <c r="D1287" s="30"/>
      <c r="E1287" s="31"/>
      <c r="F1287" s="30"/>
      <c r="G1287" s="31"/>
      <c r="H1287" s="30"/>
      <c r="I1287" s="31"/>
      <c r="J1287" s="31"/>
      <c r="K1287" s="30"/>
      <c r="L1287" s="31"/>
      <c r="M1287" s="30"/>
      <c r="N1287" s="30"/>
    </row>
    <row r="1288" spans="3:14" s="16" customFormat="1" x14ac:dyDescent="0.3">
      <c r="C1288"/>
      <c r="D1288" s="30"/>
      <c r="E1288" s="31"/>
      <c r="F1288" s="30"/>
      <c r="G1288" s="31"/>
      <c r="H1288" s="30"/>
      <c r="I1288" s="31"/>
      <c r="J1288" s="31"/>
      <c r="K1288" s="30"/>
      <c r="L1288" s="31"/>
      <c r="M1288" s="30"/>
      <c r="N1288" s="30"/>
    </row>
    <row r="1289" spans="3:14" s="16" customFormat="1" x14ac:dyDescent="0.3">
      <c r="C1289"/>
      <c r="D1289" s="30"/>
      <c r="E1289" s="31"/>
      <c r="F1289" s="30"/>
      <c r="G1289" s="31"/>
      <c r="H1289" s="30"/>
      <c r="I1289" s="31"/>
      <c r="J1289" s="31"/>
      <c r="K1289" s="30"/>
      <c r="L1289" s="31"/>
      <c r="M1289" s="30"/>
      <c r="N1289" s="30"/>
    </row>
    <row r="1290" spans="3:14" s="16" customFormat="1" x14ac:dyDescent="0.3">
      <c r="C1290"/>
      <c r="D1290" s="30"/>
      <c r="E1290" s="31"/>
      <c r="F1290" s="30"/>
      <c r="G1290" s="31"/>
      <c r="H1290" s="30"/>
      <c r="I1290" s="31"/>
      <c r="J1290" s="31"/>
      <c r="K1290" s="30"/>
      <c r="L1290" s="31"/>
      <c r="M1290" s="30"/>
      <c r="N1290" s="30"/>
    </row>
    <row r="1291" spans="3:14" s="16" customFormat="1" x14ac:dyDescent="0.3">
      <c r="C1291"/>
      <c r="D1291" s="30"/>
      <c r="E1291" s="31"/>
      <c r="F1291" s="30"/>
      <c r="G1291" s="31"/>
      <c r="H1291" s="30"/>
      <c r="I1291" s="31"/>
      <c r="J1291" s="31"/>
      <c r="K1291" s="30"/>
      <c r="L1291" s="31"/>
      <c r="M1291" s="30"/>
      <c r="N1291" s="30"/>
    </row>
    <row r="1292" spans="3:14" s="16" customFormat="1" x14ac:dyDescent="0.3">
      <c r="C1292"/>
      <c r="D1292" s="30"/>
      <c r="E1292" s="31"/>
      <c r="F1292" s="30"/>
      <c r="G1292" s="31"/>
      <c r="H1292" s="30"/>
      <c r="I1292" s="31"/>
      <c r="J1292" s="31"/>
      <c r="K1292" s="30"/>
      <c r="L1292" s="31"/>
      <c r="M1292" s="30"/>
      <c r="N1292" s="30"/>
    </row>
    <row r="1293" spans="3:14" s="16" customFormat="1" x14ac:dyDescent="0.3">
      <c r="C1293"/>
      <c r="D1293" s="30"/>
      <c r="E1293" s="31"/>
      <c r="F1293" s="30"/>
      <c r="G1293" s="31"/>
      <c r="H1293" s="30"/>
      <c r="I1293" s="31"/>
      <c r="J1293" s="31"/>
      <c r="K1293" s="30"/>
      <c r="L1293" s="31"/>
      <c r="M1293" s="30"/>
      <c r="N1293" s="30"/>
    </row>
    <row r="1294" spans="3:14" s="16" customFormat="1" x14ac:dyDescent="0.3">
      <c r="C1294"/>
      <c r="D1294" s="30"/>
      <c r="E1294" s="31"/>
      <c r="F1294" s="30"/>
      <c r="G1294" s="31"/>
      <c r="H1294" s="30"/>
      <c r="I1294" s="31"/>
      <c r="J1294" s="31"/>
      <c r="K1294" s="30"/>
      <c r="L1294" s="31"/>
      <c r="M1294" s="30"/>
      <c r="N1294" s="30"/>
    </row>
    <row r="1295" spans="3:14" s="16" customFormat="1" x14ac:dyDescent="0.3">
      <c r="C1295"/>
      <c r="D1295" s="30"/>
      <c r="E1295" s="31"/>
      <c r="F1295" s="30"/>
      <c r="G1295" s="31"/>
      <c r="H1295" s="30"/>
      <c r="I1295" s="31"/>
      <c r="J1295" s="31"/>
      <c r="K1295" s="30"/>
      <c r="L1295" s="31"/>
      <c r="M1295" s="30"/>
      <c r="N1295" s="30"/>
    </row>
    <row r="1296" spans="3:14" s="16" customFormat="1" x14ac:dyDescent="0.3">
      <c r="C1296"/>
      <c r="D1296" s="30"/>
      <c r="E1296" s="31"/>
      <c r="F1296" s="30"/>
      <c r="G1296" s="31"/>
      <c r="H1296" s="30"/>
      <c r="I1296" s="31"/>
      <c r="J1296" s="31"/>
      <c r="K1296" s="30"/>
      <c r="L1296" s="31"/>
      <c r="M1296" s="30"/>
      <c r="N1296" s="30"/>
    </row>
    <row r="1297" spans="3:14" s="16" customFormat="1" x14ac:dyDescent="0.3">
      <c r="C1297"/>
      <c r="D1297" s="30"/>
      <c r="E1297" s="31"/>
      <c r="F1297" s="30"/>
      <c r="G1297" s="31"/>
      <c r="H1297" s="30"/>
      <c r="I1297" s="31"/>
      <c r="J1297" s="31"/>
      <c r="K1297" s="30"/>
      <c r="L1297" s="31"/>
      <c r="M1297" s="30"/>
      <c r="N1297" s="30"/>
    </row>
    <row r="1298" spans="3:14" s="16" customFormat="1" x14ac:dyDescent="0.3">
      <c r="C1298"/>
      <c r="D1298" s="30"/>
      <c r="E1298" s="31"/>
      <c r="F1298" s="30"/>
      <c r="G1298" s="31"/>
      <c r="H1298" s="30"/>
      <c r="I1298" s="31"/>
      <c r="J1298" s="31"/>
      <c r="K1298" s="30"/>
      <c r="L1298" s="31"/>
      <c r="M1298" s="30"/>
      <c r="N1298" s="30"/>
    </row>
    <row r="1299" spans="3:14" s="16" customFormat="1" x14ac:dyDescent="0.3">
      <c r="C1299"/>
      <c r="D1299" s="30"/>
      <c r="E1299" s="31"/>
      <c r="F1299" s="30"/>
      <c r="G1299" s="31"/>
      <c r="H1299" s="30"/>
      <c r="I1299" s="31"/>
      <c r="J1299" s="31"/>
      <c r="K1299" s="30"/>
      <c r="L1299" s="31"/>
      <c r="M1299" s="30"/>
      <c r="N1299" s="30"/>
    </row>
    <row r="1300" spans="3:14" s="16" customFormat="1" x14ac:dyDescent="0.3">
      <c r="C1300"/>
      <c r="D1300" s="30"/>
      <c r="E1300" s="31"/>
      <c r="F1300" s="30"/>
      <c r="G1300" s="31"/>
      <c r="H1300" s="30"/>
      <c r="I1300" s="31"/>
      <c r="J1300" s="31"/>
      <c r="K1300" s="30"/>
      <c r="L1300" s="31"/>
      <c r="M1300" s="30"/>
      <c r="N1300" s="30"/>
    </row>
    <row r="1301" spans="3:14" s="16" customFormat="1" x14ac:dyDescent="0.3">
      <c r="C1301"/>
      <c r="D1301" s="30"/>
      <c r="E1301" s="31"/>
      <c r="F1301" s="30"/>
      <c r="G1301" s="31"/>
      <c r="H1301" s="30"/>
      <c r="I1301" s="31"/>
      <c r="J1301" s="31"/>
      <c r="K1301" s="30"/>
      <c r="L1301" s="31"/>
      <c r="M1301" s="30"/>
      <c r="N1301" s="30"/>
    </row>
    <row r="1302" spans="3:14" s="16" customFormat="1" x14ac:dyDescent="0.3">
      <c r="C1302"/>
      <c r="D1302" s="30"/>
      <c r="E1302" s="31"/>
      <c r="F1302" s="30"/>
      <c r="G1302" s="31"/>
      <c r="H1302" s="30"/>
      <c r="I1302" s="31"/>
      <c r="J1302" s="31"/>
      <c r="K1302" s="30"/>
      <c r="L1302" s="31"/>
      <c r="M1302" s="30"/>
      <c r="N1302" s="30"/>
    </row>
    <row r="1303" spans="3:14" s="16" customFormat="1" x14ac:dyDescent="0.3">
      <c r="C1303"/>
      <c r="D1303" s="30"/>
      <c r="E1303" s="31"/>
      <c r="F1303" s="30"/>
      <c r="G1303" s="31"/>
      <c r="H1303" s="30"/>
      <c r="I1303" s="31"/>
      <c r="J1303" s="31"/>
      <c r="K1303" s="30"/>
      <c r="L1303" s="31"/>
      <c r="M1303" s="30"/>
      <c r="N1303" s="30"/>
    </row>
    <row r="1304" spans="3:14" s="16" customFormat="1" x14ac:dyDescent="0.3">
      <c r="C1304"/>
      <c r="D1304" s="30"/>
      <c r="E1304" s="31"/>
      <c r="F1304" s="30"/>
      <c r="G1304" s="31"/>
      <c r="H1304" s="30"/>
      <c r="I1304" s="31"/>
      <c r="J1304" s="31"/>
      <c r="K1304" s="30"/>
      <c r="L1304" s="31"/>
      <c r="M1304" s="30"/>
      <c r="N1304" s="30"/>
    </row>
    <row r="1305" spans="3:14" s="16" customFormat="1" x14ac:dyDescent="0.3">
      <c r="C1305"/>
      <c r="D1305" s="30"/>
      <c r="E1305" s="31"/>
      <c r="F1305" s="30"/>
      <c r="G1305" s="31"/>
      <c r="H1305" s="30"/>
      <c r="I1305" s="31"/>
      <c r="J1305" s="31"/>
      <c r="K1305" s="30"/>
      <c r="L1305" s="31"/>
      <c r="M1305" s="30"/>
      <c r="N1305" s="30"/>
    </row>
    <row r="1306" spans="3:14" s="16" customFormat="1" x14ac:dyDescent="0.3">
      <c r="C1306"/>
      <c r="D1306" s="30"/>
      <c r="E1306" s="31"/>
      <c r="F1306" s="30"/>
      <c r="G1306" s="31"/>
      <c r="H1306" s="30"/>
      <c r="I1306" s="31"/>
      <c r="J1306" s="31"/>
      <c r="K1306" s="30"/>
      <c r="L1306" s="31"/>
      <c r="M1306" s="30"/>
      <c r="N1306" s="30"/>
    </row>
    <row r="1307" spans="3:14" s="16" customFormat="1" x14ac:dyDescent="0.3">
      <c r="C1307"/>
      <c r="D1307" s="30"/>
      <c r="E1307" s="31"/>
      <c r="F1307" s="30"/>
      <c r="G1307" s="31"/>
      <c r="H1307" s="30"/>
      <c r="I1307" s="31"/>
      <c r="J1307" s="31"/>
      <c r="K1307" s="30"/>
      <c r="L1307" s="31"/>
      <c r="M1307" s="30"/>
      <c r="N1307" s="30"/>
    </row>
    <row r="1308" spans="3:14" s="16" customFormat="1" x14ac:dyDescent="0.3">
      <c r="C1308"/>
      <c r="D1308" s="30"/>
      <c r="E1308" s="31"/>
      <c r="F1308" s="30"/>
      <c r="G1308" s="31"/>
      <c r="H1308" s="30"/>
      <c r="I1308" s="31"/>
      <c r="J1308" s="31"/>
      <c r="K1308" s="30"/>
      <c r="L1308" s="31"/>
      <c r="M1308" s="30"/>
      <c r="N1308" s="30"/>
    </row>
    <row r="1309" spans="3:14" s="16" customFormat="1" x14ac:dyDescent="0.3">
      <c r="C1309"/>
      <c r="D1309" s="30"/>
      <c r="E1309" s="31"/>
      <c r="F1309" s="30"/>
      <c r="G1309" s="31"/>
      <c r="H1309" s="30"/>
      <c r="I1309" s="31"/>
      <c r="J1309" s="31"/>
      <c r="K1309" s="30"/>
      <c r="L1309" s="31"/>
      <c r="M1309" s="30"/>
      <c r="N1309" s="30"/>
    </row>
    <row r="1310" spans="3:14" s="16" customFormat="1" x14ac:dyDescent="0.3">
      <c r="C1310"/>
      <c r="D1310" s="30"/>
      <c r="E1310" s="31"/>
      <c r="F1310" s="30"/>
      <c r="G1310" s="31"/>
      <c r="H1310" s="30"/>
      <c r="I1310" s="31"/>
      <c r="J1310" s="31"/>
      <c r="K1310" s="30"/>
      <c r="L1310" s="31"/>
      <c r="M1310" s="30"/>
      <c r="N1310" s="30"/>
    </row>
    <row r="1311" spans="3:14" s="16" customFormat="1" x14ac:dyDescent="0.3">
      <c r="C1311"/>
      <c r="D1311" s="30"/>
      <c r="E1311" s="31"/>
      <c r="F1311" s="30"/>
      <c r="G1311" s="31"/>
      <c r="H1311" s="30"/>
      <c r="I1311" s="31"/>
      <c r="J1311" s="31"/>
      <c r="K1311" s="30"/>
      <c r="L1311" s="31"/>
      <c r="M1311" s="30"/>
      <c r="N1311" s="30"/>
    </row>
    <row r="1312" spans="3:14" s="16" customFormat="1" x14ac:dyDescent="0.3">
      <c r="C1312"/>
      <c r="D1312" s="30"/>
      <c r="E1312" s="31"/>
      <c r="F1312" s="30"/>
      <c r="G1312" s="31"/>
      <c r="H1312" s="30"/>
      <c r="I1312" s="31"/>
      <c r="J1312" s="31"/>
      <c r="K1312" s="30"/>
      <c r="L1312" s="31"/>
      <c r="M1312" s="30"/>
      <c r="N1312" s="30"/>
    </row>
    <row r="1313" spans="3:14" s="16" customFormat="1" x14ac:dyDescent="0.3">
      <c r="C1313"/>
      <c r="D1313" s="30"/>
      <c r="E1313" s="31"/>
      <c r="F1313" s="30"/>
      <c r="G1313" s="31"/>
      <c r="H1313" s="30"/>
      <c r="I1313" s="31"/>
      <c r="J1313" s="31"/>
      <c r="K1313" s="30"/>
      <c r="L1313" s="31"/>
      <c r="M1313" s="30"/>
      <c r="N1313" s="30"/>
    </row>
    <row r="1314" spans="3:14" s="16" customFormat="1" x14ac:dyDescent="0.3">
      <c r="C1314"/>
      <c r="D1314" s="30"/>
      <c r="E1314" s="31"/>
      <c r="F1314" s="30"/>
      <c r="G1314" s="31"/>
      <c r="H1314" s="30"/>
      <c r="I1314" s="31"/>
      <c r="J1314" s="31"/>
      <c r="K1314" s="30"/>
      <c r="L1314" s="31"/>
      <c r="M1314" s="30"/>
      <c r="N1314" s="30"/>
    </row>
    <row r="1315" spans="3:14" s="16" customFormat="1" x14ac:dyDescent="0.3">
      <c r="C1315"/>
      <c r="D1315" s="30"/>
      <c r="E1315" s="31"/>
      <c r="F1315" s="30"/>
      <c r="G1315" s="31"/>
      <c r="H1315" s="30"/>
      <c r="I1315" s="31"/>
      <c r="J1315" s="31"/>
      <c r="K1315" s="30"/>
      <c r="L1315" s="31"/>
      <c r="M1315" s="30"/>
      <c r="N1315" s="30"/>
    </row>
    <row r="1316" spans="3:14" s="16" customFormat="1" x14ac:dyDescent="0.3">
      <c r="C1316"/>
      <c r="D1316" s="30"/>
      <c r="E1316" s="31"/>
      <c r="F1316" s="30"/>
      <c r="G1316" s="31"/>
      <c r="H1316" s="30"/>
      <c r="I1316" s="31"/>
      <c r="J1316" s="31"/>
      <c r="K1316" s="30"/>
      <c r="L1316" s="31"/>
      <c r="M1316" s="30"/>
      <c r="N1316" s="30"/>
    </row>
    <row r="1317" spans="3:14" s="16" customFormat="1" x14ac:dyDescent="0.3">
      <c r="C1317"/>
      <c r="D1317" s="30"/>
      <c r="E1317" s="31"/>
      <c r="F1317" s="30"/>
      <c r="G1317" s="31"/>
      <c r="H1317" s="30"/>
      <c r="I1317" s="31"/>
      <c r="J1317" s="31"/>
      <c r="K1317" s="30"/>
      <c r="L1317" s="31"/>
      <c r="M1317" s="30"/>
      <c r="N1317" s="30"/>
    </row>
    <row r="1318" spans="3:14" s="16" customFormat="1" x14ac:dyDescent="0.3">
      <c r="C1318"/>
      <c r="D1318" s="30"/>
      <c r="E1318" s="31"/>
      <c r="F1318" s="30"/>
      <c r="G1318" s="31"/>
      <c r="H1318" s="30"/>
      <c r="I1318" s="31"/>
      <c r="J1318" s="31"/>
      <c r="K1318" s="30"/>
      <c r="L1318" s="31"/>
      <c r="M1318" s="30"/>
      <c r="N1318" s="30"/>
    </row>
    <row r="1319" spans="3:14" s="16" customFormat="1" x14ac:dyDescent="0.3">
      <c r="C1319"/>
      <c r="D1319" s="30"/>
      <c r="E1319" s="31"/>
      <c r="F1319" s="30"/>
      <c r="G1319" s="31"/>
      <c r="H1319" s="30"/>
      <c r="I1319" s="31"/>
      <c r="J1319" s="31"/>
      <c r="K1319" s="30"/>
      <c r="L1319" s="31"/>
      <c r="M1319" s="30"/>
      <c r="N1319" s="30"/>
    </row>
    <row r="1320" spans="3:14" s="16" customFormat="1" x14ac:dyDescent="0.3">
      <c r="C1320"/>
      <c r="D1320" s="30"/>
      <c r="E1320" s="31"/>
      <c r="F1320" s="30"/>
      <c r="G1320" s="31"/>
      <c r="H1320" s="30"/>
      <c r="I1320" s="31"/>
      <c r="J1320" s="31"/>
      <c r="K1320" s="30"/>
      <c r="L1320" s="31"/>
      <c r="M1320" s="30"/>
      <c r="N1320" s="30"/>
    </row>
    <row r="1321" spans="3:14" s="16" customFormat="1" x14ac:dyDescent="0.3">
      <c r="C1321"/>
      <c r="D1321" s="30"/>
      <c r="E1321" s="31"/>
      <c r="F1321" s="30"/>
      <c r="G1321" s="31"/>
      <c r="H1321" s="30"/>
      <c r="I1321" s="31"/>
      <c r="J1321" s="31"/>
      <c r="K1321" s="30"/>
      <c r="L1321" s="31"/>
      <c r="M1321" s="30"/>
      <c r="N1321" s="30"/>
    </row>
    <row r="1322" spans="3:14" s="16" customFormat="1" x14ac:dyDescent="0.3">
      <c r="C1322"/>
      <c r="D1322" s="30"/>
      <c r="E1322" s="31"/>
      <c r="F1322" s="30"/>
      <c r="G1322" s="31"/>
      <c r="H1322" s="30"/>
      <c r="I1322" s="31"/>
      <c r="J1322" s="31"/>
      <c r="K1322" s="30"/>
      <c r="L1322" s="31"/>
      <c r="M1322" s="30"/>
      <c r="N1322" s="30"/>
    </row>
    <row r="1323" spans="3:14" s="16" customFormat="1" x14ac:dyDescent="0.3">
      <c r="C1323"/>
      <c r="D1323" s="30"/>
      <c r="E1323" s="31"/>
      <c r="F1323" s="30"/>
      <c r="G1323" s="31"/>
      <c r="H1323" s="30"/>
      <c r="I1323" s="31"/>
      <c r="J1323" s="31"/>
      <c r="K1323" s="30"/>
      <c r="L1323" s="31"/>
      <c r="M1323" s="30"/>
      <c r="N1323" s="30"/>
    </row>
    <row r="1324" spans="3:14" s="16" customFormat="1" x14ac:dyDescent="0.3">
      <c r="C1324"/>
      <c r="D1324" s="30"/>
      <c r="E1324" s="31"/>
      <c r="F1324" s="30"/>
      <c r="G1324" s="31"/>
      <c r="H1324" s="30"/>
      <c r="I1324" s="31"/>
      <c r="J1324" s="31"/>
      <c r="K1324" s="30"/>
      <c r="L1324" s="31"/>
      <c r="M1324" s="30"/>
      <c r="N1324" s="30"/>
    </row>
    <row r="1325" spans="3:14" s="16" customFormat="1" x14ac:dyDescent="0.3">
      <c r="C1325"/>
      <c r="D1325" s="30"/>
      <c r="E1325" s="31"/>
      <c r="F1325" s="30"/>
      <c r="G1325" s="31"/>
      <c r="H1325" s="30"/>
      <c r="I1325" s="31"/>
      <c r="J1325" s="31"/>
      <c r="K1325" s="30"/>
      <c r="L1325" s="31"/>
      <c r="M1325" s="30"/>
      <c r="N1325" s="30"/>
    </row>
    <row r="1326" spans="3:14" s="16" customFormat="1" x14ac:dyDescent="0.3">
      <c r="C1326"/>
      <c r="D1326" s="30"/>
      <c r="E1326" s="31"/>
      <c r="F1326" s="30"/>
      <c r="G1326" s="31"/>
      <c r="H1326" s="30"/>
      <c r="I1326" s="31"/>
      <c r="J1326" s="31"/>
      <c r="K1326" s="30"/>
      <c r="L1326" s="31"/>
      <c r="M1326" s="30"/>
      <c r="N1326" s="30"/>
    </row>
    <row r="1327" spans="3:14" s="16" customFormat="1" x14ac:dyDescent="0.3">
      <c r="C1327"/>
      <c r="D1327" s="30"/>
      <c r="E1327" s="31"/>
      <c r="F1327" s="30"/>
      <c r="G1327" s="31"/>
      <c r="H1327" s="30"/>
      <c r="I1327" s="31"/>
      <c r="J1327" s="31"/>
      <c r="K1327" s="30"/>
      <c r="L1327" s="31"/>
      <c r="M1327" s="30"/>
      <c r="N1327" s="30"/>
    </row>
    <row r="1328" spans="3:14" s="16" customFormat="1" x14ac:dyDescent="0.3">
      <c r="C1328"/>
      <c r="D1328" s="30"/>
      <c r="E1328" s="31"/>
      <c r="F1328" s="30"/>
      <c r="G1328" s="31"/>
      <c r="H1328" s="30"/>
      <c r="I1328" s="31"/>
      <c r="J1328" s="31"/>
      <c r="K1328" s="30"/>
      <c r="L1328" s="31"/>
      <c r="M1328" s="30"/>
      <c r="N1328" s="30"/>
    </row>
    <row r="1329" spans="3:14" s="16" customFormat="1" x14ac:dyDescent="0.3">
      <c r="C1329"/>
      <c r="D1329" s="30"/>
      <c r="E1329" s="31"/>
      <c r="F1329" s="30"/>
      <c r="G1329" s="31"/>
      <c r="H1329" s="30"/>
      <c r="I1329" s="31"/>
      <c r="J1329" s="31"/>
      <c r="K1329" s="30"/>
      <c r="L1329" s="31"/>
      <c r="M1329" s="30"/>
      <c r="N1329" s="30"/>
    </row>
    <row r="1330" spans="3:14" s="16" customFormat="1" x14ac:dyDescent="0.3">
      <c r="C1330"/>
      <c r="D1330" s="30"/>
      <c r="E1330" s="31"/>
      <c r="F1330" s="30"/>
      <c r="G1330" s="31"/>
      <c r="H1330" s="30"/>
      <c r="I1330" s="31"/>
      <c r="J1330" s="31"/>
      <c r="K1330" s="30"/>
      <c r="L1330" s="31"/>
      <c r="M1330" s="30"/>
      <c r="N1330" s="30"/>
    </row>
    <row r="1331" spans="3:14" s="16" customFormat="1" x14ac:dyDescent="0.3">
      <c r="C1331"/>
      <c r="D1331" s="30"/>
      <c r="E1331" s="31"/>
      <c r="F1331" s="30"/>
      <c r="G1331" s="31"/>
      <c r="H1331" s="30"/>
      <c r="I1331" s="31"/>
      <c r="J1331" s="31"/>
      <c r="K1331" s="30"/>
      <c r="L1331" s="31"/>
      <c r="M1331" s="30"/>
      <c r="N1331" s="30"/>
    </row>
    <row r="1332" spans="3:14" s="16" customFormat="1" x14ac:dyDescent="0.3">
      <c r="C1332"/>
      <c r="D1332" s="30"/>
      <c r="E1332" s="31"/>
      <c r="F1332" s="30"/>
      <c r="G1332" s="31"/>
      <c r="H1332" s="30"/>
      <c r="I1332" s="31"/>
      <c r="J1332" s="31"/>
      <c r="K1332" s="30"/>
      <c r="L1332" s="31"/>
      <c r="M1332" s="30"/>
      <c r="N1332" s="30"/>
    </row>
    <row r="1333" spans="3:14" s="16" customFormat="1" x14ac:dyDescent="0.3">
      <c r="C1333"/>
      <c r="D1333" s="30"/>
      <c r="E1333" s="31"/>
      <c r="F1333" s="30"/>
      <c r="G1333" s="31"/>
      <c r="H1333" s="30"/>
      <c r="I1333" s="31"/>
      <c r="J1333" s="31"/>
      <c r="K1333" s="30"/>
      <c r="L1333" s="31"/>
      <c r="M1333" s="30"/>
      <c r="N1333" s="30"/>
    </row>
    <row r="1334" spans="3:14" s="16" customFormat="1" x14ac:dyDescent="0.3">
      <c r="C1334"/>
      <c r="D1334" s="30"/>
      <c r="E1334" s="31"/>
      <c r="F1334" s="30"/>
      <c r="G1334" s="31"/>
      <c r="H1334" s="30"/>
      <c r="I1334" s="31"/>
      <c r="J1334" s="31"/>
      <c r="K1334" s="30"/>
      <c r="L1334" s="31"/>
      <c r="M1334" s="30"/>
      <c r="N1334" s="30"/>
    </row>
    <row r="1335" spans="3:14" s="16" customFormat="1" x14ac:dyDescent="0.3">
      <c r="C1335"/>
      <c r="D1335" s="30"/>
      <c r="E1335" s="31"/>
      <c r="F1335" s="30"/>
      <c r="G1335" s="31"/>
      <c r="H1335" s="30"/>
      <c r="I1335" s="31"/>
      <c r="J1335" s="31"/>
      <c r="K1335" s="30"/>
      <c r="L1335" s="31"/>
      <c r="M1335" s="30"/>
      <c r="N1335" s="30"/>
    </row>
    <row r="1336" spans="3:14" s="16" customFormat="1" x14ac:dyDescent="0.3">
      <c r="C1336"/>
      <c r="D1336" s="30"/>
      <c r="E1336" s="31"/>
      <c r="F1336" s="30"/>
      <c r="G1336" s="31"/>
      <c r="H1336" s="30"/>
      <c r="I1336" s="31"/>
      <c r="J1336" s="31"/>
      <c r="K1336" s="30"/>
      <c r="L1336" s="31"/>
      <c r="M1336" s="30"/>
      <c r="N1336" s="30"/>
    </row>
    <row r="1337" spans="3:14" s="16" customFormat="1" x14ac:dyDescent="0.3">
      <c r="C1337"/>
      <c r="D1337" s="30"/>
      <c r="E1337" s="31"/>
      <c r="F1337" s="30"/>
      <c r="G1337" s="31"/>
      <c r="H1337" s="30"/>
      <c r="I1337" s="31"/>
      <c r="J1337" s="31"/>
      <c r="K1337" s="30"/>
      <c r="L1337" s="31"/>
      <c r="M1337" s="30"/>
      <c r="N1337" s="30"/>
    </row>
    <row r="1338" spans="3:14" s="16" customFormat="1" x14ac:dyDescent="0.3">
      <c r="C1338"/>
      <c r="D1338" s="30"/>
      <c r="E1338" s="31"/>
      <c r="F1338" s="30"/>
      <c r="G1338" s="31"/>
      <c r="H1338" s="30"/>
      <c r="I1338" s="31"/>
      <c r="J1338" s="31"/>
      <c r="K1338" s="30"/>
      <c r="L1338" s="31"/>
      <c r="M1338" s="30"/>
      <c r="N1338" s="30"/>
    </row>
    <row r="1339" spans="3:14" s="16" customFormat="1" x14ac:dyDescent="0.3">
      <c r="C1339"/>
      <c r="D1339" s="30"/>
      <c r="E1339" s="31"/>
      <c r="F1339" s="30"/>
      <c r="G1339" s="31"/>
      <c r="H1339" s="30"/>
      <c r="I1339" s="31"/>
      <c r="J1339" s="31"/>
      <c r="K1339" s="30"/>
      <c r="L1339" s="31"/>
      <c r="M1339" s="30"/>
      <c r="N1339" s="30"/>
    </row>
    <row r="1340" spans="3:14" s="16" customFormat="1" x14ac:dyDescent="0.3">
      <c r="C1340"/>
      <c r="D1340" s="30"/>
      <c r="E1340" s="31"/>
      <c r="F1340" s="30"/>
      <c r="G1340" s="31"/>
      <c r="H1340" s="30"/>
      <c r="I1340" s="31"/>
      <c r="J1340" s="31"/>
      <c r="K1340" s="30"/>
      <c r="L1340" s="31"/>
      <c r="M1340" s="30"/>
      <c r="N1340" s="30"/>
    </row>
    <row r="1341" spans="3:14" s="16" customFormat="1" x14ac:dyDescent="0.3">
      <c r="C1341"/>
      <c r="D1341" s="30"/>
      <c r="E1341" s="31"/>
      <c r="F1341" s="30"/>
      <c r="G1341" s="31"/>
      <c r="H1341" s="30"/>
      <c r="I1341" s="31"/>
      <c r="J1341" s="31"/>
      <c r="K1341" s="30"/>
      <c r="L1341" s="31"/>
      <c r="M1341" s="30"/>
      <c r="N1341" s="30"/>
    </row>
    <row r="1342" spans="3:14" s="16" customFormat="1" x14ac:dyDescent="0.3">
      <c r="C1342"/>
      <c r="D1342" s="30"/>
      <c r="E1342" s="31"/>
      <c r="F1342" s="30"/>
      <c r="G1342" s="31"/>
      <c r="H1342" s="30"/>
      <c r="I1342" s="31"/>
      <c r="J1342" s="31"/>
      <c r="K1342" s="30"/>
      <c r="L1342" s="31"/>
      <c r="M1342" s="30"/>
      <c r="N1342" s="30"/>
    </row>
    <row r="1343" spans="3:14" s="16" customFormat="1" x14ac:dyDescent="0.3">
      <c r="C1343"/>
      <c r="D1343" s="30"/>
      <c r="E1343" s="31"/>
      <c r="F1343" s="30"/>
      <c r="G1343" s="31"/>
      <c r="H1343" s="30"/>
      <c r="I1343" s="31"/>
      <c r="J1343" s="31"/>
      <c r="K1343" s="30"/>
      <c r="L1343" s="31"/>
      <c r="M1343" s="30"/>
      <c r="N1343" s="30"/>
    </row>
    <row r="1344" spans="3:14" s="16" customFormat="1" x14ac:dyDescent="0.3">
      <c r="C1344"/>
      <c r="D1344" s="30"/>
      <c r="E1344" s="31"/>
      <c r="F1344" s="30"/>
      <c r="G1344" s="31"/>
      <c r="H1344" s="30"/>
      <c r="I1344" s="31"/>
      <c r="J1344" s="31"/>
      <c r="K1344" s="30"/>
      <c r="L1344" s="31"/>
      <c r="M1344" s="30"/>
      <c r="N1344" s="30"/>
    </row>
    <row r="1345" spans="3:14" s="16" customFormat="1" x14ac:dyDescent="0.3">
      <c r="C1345"/>
      <c r="D1345" s="30"/>
      <c r="E1345" s="31"/>
      <c r="F1345" s="30"/>
      <c r="G1345" s="31"/>
      <c r="H1345" s="30"/>
      <c r="I1345" s="31"/>
      <c r="J1345" s="31"/>
      <c r="K1345" s="30"/>
      <c r="L1345" s="31"/>
      <c r="M1345" s="30"/>
      <c r="N1345" s="30"/>
    </row>
    <row r="1346" spans="3:14" s="16" customFormat="1" x14ac:dyDescent="0.3">
      <c r="C1346"/>
      <c r="D1346" s="30"/>
      <c r="E1346" s="31"/>
      <c r="F1346" s="30"/>
      <c r="G1346" s="31"/>
      <c r="H1346" s="30"/>
      <c r="I1346" s="31"/>
      <c r="J1346" s="31"/>
      <c r="K1346" s="30"/>
      <c r="L1346" s="31"/>
      <c r="M1346" s="30"/>
      <c r="N1346" s="30"/>
    </row>
    <row r="1347" spans="3:14" s="16" customFormat="1" x14ac:dyDescent="0.3">
      <c r="C1347"/>
      <c r="D1347" s="30"/>
      <c r="E1347" s="31"/>
      <c r="F1347" s="30"/>
      <c r="G1347" s="31"/>
      <c r="H1347" s="30"/>
      <c r="I1347" s="31"/>
      <c r="J1347" s="31"/>
      <c r="K1347" s="30"/>
      <c r="L1347" s="31"/>
      <c r="M1347" s="30"/>
      <c r="N1347" s="30"/>
    </row>
    <row r="1348" spans="3:14" s="16" customFormat="1" x14ac:dyDescent="0.3">
      <c r="C1348"/>
      <c r="D1348" s="30"/>
      <c r="E1348" s="31"/>
      <c r="F1348" s="30"/>
      <c r="G1348" s="31"/>
      <c r="H1348" s="30"/>
      <c r="I1348" s="31"/>
      <c r="J1348" s="31"/>
      <c r="K1348" s="30"/>
      <c r="L1348" s="31"/>
      <c r="M1348" s="30"/>
      <c r="N1348" s="30"/>
    </row>
    <row r="1349" spans="3:14" s="16" customFormat="1" x14ac:dyDescent="0.3">
      <c r="C1349"/>
      <c r="D1349" s="30"/>
      <c r="E1349" s="31"/>
      <c r="F1349" s="30"/>
      <c r="G1349" s="31"/>
      <c r="H1349" s="30"/>
      <c r="I1349" s="31"/>
      <c r="J1349" s="31"/>
      <c r="K1349" s="30"/>
      <c r="L1349" s="31"/>
      <c r="M1349" s="30"/>
      <c r="N1349" s="30"/>
    </row>
    <row r="1350" spans="3:14" s="16" customFormat="1" x14ac:dyDescent="0.3">
      <c r="C1350"/>
      <c r="D1350" s="30"/>
      <c r="E1350" s="31"/>
      <c r="F1350" s="30"/>
      <c r="G1350" s="31"/>
      <c r="H1350" s="30"/>
      <c r="I1350" s="31"/>
      <c r="J1350" s="31"/>
      <c r="K1350" s="30"/>
      <c r="L1350" s="31"/>
      <c r="M1350" s="30"/>
      <c r="N1350" s="30"/>
    </row>
    <row r="1351" spans="3:14" s="16" customFormat="1" x14ac:dyDescent="0.3">
      <c r="C1351"/>
      <c r="D1351" s="30"/>
      <c r="E1351" s="31"/>
      <c r="F1351" s="30"/>
      <c r="G1351" s="31"/>
      <c r="H1351" s="30"/>
      <c r="I1351" s="31"/>
      <c r="J1351" s="31"/>
      <c r="K1351" s="30"/>
      <c r="L1351" s="31"/>
      <c r="M1351" s="30"/>
      <c r="N1351" s="30"/>
    </row>
    <row r="1352" spans="3:14" s="16" customFormat="1" x14ac:dyDescent="0.3">
      <c r="C1352"/>
      <c r="D1352" s="30"/>
      <c r="E1352" s="31"/>
      <c r="F1352" s="30"/>
      <c r="G1352" s="31"/>
      <c r="H1352" s="30"/>
      <c r="I1352" s="31"/>
      <c r="J1352" s="31"/>
      <c r="K1352" s="30"/>
      <c r="L1352" s="31"/>
      <c r="M1352" s="30"/>
      <c r="N1352" s="30"/>
    </row>
    <row r="1353" spans="3:14" s="16" customFormat="1" x14ac:dyDescent="0.3">
      <c r="C1353"/>
      <c r="D1353" s="30"/>
      <c r="E1353" s="31"/>
      <c r="F1353" s="30"/>
      <c r="G1353" s="31"/>
      <c r="H1353" s="30"/>
      <c r="I1353" s="31"/>
      <c r="J1353" s="31"/>
      <c r="K1353" s="30"/>
      <c r="L1353" s="31"/>
      <c r="M1353" s="30"/>
      <c r="N1353" s="30"/>
    </row>
    <row r="1354" spans="3:14" s="16" customFormat="1" x14ac:dyDescent="0.3">
      <c r="C1354"/>
      <c r="D1354" s="30"/>
      <c r="E1354" s="31"/>
      <c r="F1354" s="30"/>
      <c r="G1354" s="31"/>
      <c r="H1354" s="30"/>
      <c r="I1354" s="31"/>
      <c r="J1354" s="31"/>
      <c r="K1354" s="30"/>
      <c r="L1354" s="31"/>
      <c r="M1354" s="30"/>
      <c r="N1354" s="30"/>
    </row>
    <row r="1355" spans="3:14" s="16" customFormat="1" x14ac:dyDescent="0.3">
      <c r="C1355"/>
      <c r="D1355" s="30"/>
      <c r="E1355" s="31"/>
      <c r="F1355" s="30"/>
      <c r="G1355" s="31"/>
      <c r="H1355" s="30"/>
      <c r="I1355" s="31"/>
      <c r="J1355" s="31"/>
      <c r="K1355" s="30"/>
      <c r="L1355" s="31"/>
      <c r="M1355" s="30"/>
      <c r="N1355" s="30"/>
    </row>
    <row r="1356" spans="3:14" s="16" customFormat="1" x14ac:dyDescent="0.3">
      <c r="C1356"/>
      <c r="D1356" s="30"/>
      <c r="E1356" s="31"/>
      <c r="F1356" s="30"/>
      <c r="G1356" s="31"/>
      <c r="H1356" s="30"/>
      <c r="I1356" s="31"/>
      <c r="J1356" s="31"/>
      <c r="K1356" s="30"/>
      <c r="L1356" s="31"/>
      <c r="M1356" s="30"/>
      <c r="N1356" s="30"/>
    </row>
    <row r="1357" spans="3:14" s="16" customFormat="1" x14ac:dyDescent="0.3">
      <c r="C1357"/>
      <c r="D1357" s="30"/>
      <c r="E1357" s="31"/>
      <c r="F1357" s="30"/>
      <c r="G1357" s="31"/>
      <c r="H1357" s="30"/>
      <c r="I1357" s="31"/>
      <c r="J1357" s="31"/>
      <c r="K1357" s="30"/>
      <c r="L1357" s="31"/>
      <c r="M1357" s="30"/>
      <c r="N1357" s="30"/>
    </row>
    <row r="1358" spans="3:14" s="16" customFormat="1" x14ac:dyDescent="0.3">
      <c r="C1358"/>
      <c r="D1358" s="30"/>
      <c r="E1358" s="31"/>
      <c r="F1358" s="30"/>
      <c r="G1358" s="31"/>
      <c r="H1358" s="30"/>
      <c r="I1358" s="31"/>
      <c r="J1358" s="31"/>
      <c r="K1358" s="30"/>
      <c r="L1358" s="31"/>
      <c r="M1358" s="30"/>
      <c r="N1358" s="30"/>
    </row>
    <row r="1359" spans="3:14" s="16" customFormat="1" x14ac:dyDescent="0.3">
      <c r="C1359"/>
      <c r="D1359" s="30"/>
      <c r="E1359" s="31"/>
      <c r="F1359" s="30"/>
      <c r="G1359" s="31"/>
      <c r="H1359" s="30"/>
      <c r="I1359" s="31"/>
      <c r="J1359" s="31"/>
      <c r="K1359" s="30"/>
      <c r="L1359" s="31"/>
      <c r="M1359" s="30"/>
      <c r="N1359" s="30"/>
    </row>
    <row r="1360" spans="3:14" s="16" customFormat="1" x14ac:dyDescent="0.3">
      <c r="C1360"/>
      <c r="D1360" s="30"/>
      <c r="E1360" s="31"/>
      <c r="F1360" s="30"/>
      <c r="G1360" s="31"/>
      <c r="H1360" s="30"/>
      <c r="I1360" s="31"/>
      <c r="J1360" s="31"/>
      <c r="K1360" s="30"/>
      <c r="L1360" s="31"/>
      <c r="M1360" s="30"/>
      <c r="N1360" s="30"/>
    </row>
    <row r="1361" spans="3:14" s="16" customFormat="1" x14ac:dyDescent="0.3">
      <c r="C1361"/>
      <c r="D1361" s="30"/>
      <c r="E1361" s="31"/>
      <c r="F1361" s="30"/>
      <c r="G1361" s="31"/>
      <c r="H1361" s="30"/>
      <c r="I1361" s="31"/>
      <c r="J1361" s="31"/>
      <c r="K1361" s="30"/>
      <c r="L1361" s="31"/>
      <c r="M1361" s="30"/>
      <c r="N1361" s="30"/>
    </row>
    <row r="1362" spans="3:14" s="16" customFormat="1" x14ac:dyDescent="0.3">
      <c r="C1362"/>
      <c r="D1362" s="30"/>
      <c r="E1362" s="31"/>
      <c r="F1362" s="30"/>
      <c r="G1362" s="31"/>
      <c r="H1362" s="30"/>
      <c r="I1362" s="31"/>
      <c r="J1362" s="31"/>
      <c r="K1362" s="30"/>
      <c r="L1362" s="31"/>
      <c r="M1362" s="30"/>
      <c r="N1362" s="30"/>
    </row>
    <row r="1363" spans="3:14" s="16" customFormat="1" x14ac:dyDescent="0.3">
      <c r="C1363"/>
      <c r="D1363" s="30"/>
      <c r="E1363" s="31"/>
      <c r="F1363" s="30"/>
      <c r="G1363" s="31"/>
      <c r="H1363" s="30"/>
      <c r="I1363" s="31"/>
      <c r="J1363" s="31"/>
      <c r="K1363" s="30"/>
      <c r="L1363" s="31"/>
      <c r="M1363" s="30"/>
      <c r="N1363" s="30"/>
    </row>
    <row r="1364" spans="3:14" s="16" customFormat="1" x14ac:dyDescent="0.3">
      <c r="C1364"/>
      <c r="D1364" s="30"/>
      <c r="E1364" s="31"/>
      <c r="F1364" s="30"/>
      <c r="G1364" s="31"/>
      <c r="H1364" s="30"/>
      <c r="I1364" s="31"/>
      <c r="J1364" s="31"/>
      <c r="K1364" s="30"/>
      <c r="L1364" s="31"/>
      <c r="M1364" s="30"/>
      <c r="N1364" s="30"/>
    </row>
    <row r="1365" spans="3:14" s="16" customFormat="1" x14ac:dyDescent="0.3">
      <c r="C1365"/>
      <c r="D1365" s="30"/>
      <c r="E1365" s="31"/>
      <c r="F1365" s="30"/>
      <c r="G1365" s="31"/>
      <c r="H1365" s="30"/>
      <c r="I1365" s="31"/>
      <c r="J1365" s="31"/>
      <c r="K1365" s="30"/>
      <c r="L1365" s="31"/>
      <c r="M1365" s="30"/>
      <c r="N1365" s="30"/>
    </row>
    <row r="1366" spans="3:14" s="16" customFormat="1" x14ac:dyDescent="0.3">
      <c r="C1366"/>
      <c r="D1366" s="30"/>
      <c r="E1366" s="31"/>
      <c r="F1366" s="30"/>
      <c r="G1366" s="31"/>
      <c r="H1366" s="30"/>
      <c r="I1366" s="31"/>
      <c r="J1366" s="31"/>
      <c r="K1366" s="30"/>
      <c r="L1366" s="31"/>
      <c r="M1366" s="30"/>
      <c r="N1366" s="30"/>
    </row>
    <row r="1367" spans="3:14" s="16" customFormat="1" x14ac:dyDescent="0.3">
      <c r="C1367"/>
      <c r="D1367" s="30"/>
      <c r="E1367" s="31"/>
      <c r="F1367" s="30"/>
      <c r="G1367" s="31"/>
      <c r="H1367" s="30"/>
      <c r="I1367" s="31"/>
      <c r="J1367" s="31"/>
      <c r="K1367" s="30"/>
      <c r="L1367" s="31"/>
      <c r="M1367" s="30"/>
      <c r="N1367" s="30"/>
    </row>
    <row r="1368" spans="3:14" s="16" customFormat="1" x14ac:dyDescent="0.3">
      <c r="C1368"/>
      <c r="D1368" s="30"/>
      <c r="E1368" s="31"/>
      <c r="F1368" s="30"/>
      <c r="G1368" s="31"/>
      <c r="H1368" s="30"/>
      <c r="I1368" s="31"/>
      <c r="J1368" s="31"/>
      <c r="K1368" s="30"/>
      <c r="L1368" s="31"/>
      <c r="M1368" s="30"/>
      <c r="N1368" s="30"/>
    </row>
    <row r="1369" spans="3:14" s="16" customFormat="1" x14ac:dyDescent="0.3">
      <c r="C1369"/>
      <c r="D1369" s="30"/>
      <c r="E1369" s="31"/>
      <c r="F1369" s="30"/>
      <c r="G1369" s="31"/>
      <c r="H1369" s="30"/>
      <c r="I1369" s="31"/>
      <c r="J1369" s="31"/>
      <c r="K1369" s="30"/>
      <c r="L1369" s="31"/>
      <c r="M1369" s="30"/>
      <c r="N1369" s="30"/>
    </row>
    <row r="1370" spans="3:14" s="16" customFormat="1" x14ac:dyDescent="0.3">
      <c r="C1370"/>
      <c r="D1370" s="30"/>
      <c r="E1370" s="31"/>
      <c r="F1370" s="30"/>
      <c r="G1370" s="31"/>
      <c r="H1370" s="30"/>
      <c r="I1370" s="31"/>
      <c r="J1370" s="31"/>
      <c r="K1370" s="30"/>
      <c r="L1370" s="31"/>
      <c r="M1370" s="30"/>
      <c r="N1370" s="30"/>
    </row>
    <row r="1371" spans="3:14" s="16" customFormat="1" x14ac:dyDescent="0.3">
      <c r="C1371"/>
      <c r="D1371" s="30"/>
      <c r="E1371" s="31"/>
      <c r="F1371" s="30"/>
      <c r="G1371" s="31"/>
      <c r="H1371" s="30"/>
      <c r="I1371" s="31"/>
      <c r="J1371" s="31"/>
      <c r="K1371" s="30"/>
      <c r="L1371" s="31"/>
      <c r="M1371" s="30"/>
      <c r="N1371" s="30"/>
    </row>
    <row r="1372" spans="3:14" s="16" customFormat="1" x14ac:dyDescent="0.3">
      <c r="C1372"/>
      <c r="D1372" s="30"/>
      <c r="E1372" s="31"/>
      <c r="F1372" s="30"/>
      <c r="G1372" s="31"/>
      <c r="H1372" s="30"/>
      <c r="I1372" s="31"/>
      <c r="J1372" s="31"/>
      <c r="K1372" s="30"/>
      <c r="L1372" s="31"/>
      <c r="M1372" s="30"/>
      <c r="N1372" s="30"/>
    </row>
    <row r="1373" spans="3:14" s="16" customFormat="1" x14ac:dyDescent="0.3">
      <c r="C1373"/>
      <c r="D1373" s="30"/>
      <c r="E1373" s="31"/>
      <c r="F1373" s="30"/>
      <c r="G1373" s="31"/>
      <c r="H1373" s="30"/>
      <c r="I1373" s="31"/>
      <c r="J1373" s="31"/>
      <c r="K1373" s="30"/>
      <c r="L1373" s="31"/>
      <c r="M1373" s="30"/>
      <c r="N1373" s="30"/>
    </row>
    <row r="1374" spans="3:14" s="16" customFormat="1" x14ac:dyDescent="0.3">
      <c r="C1374"/>
      <c r="D1374" s="30"/>
      <c r="E1374" s="31"/>
      <c r="F1374" s="30"/>
      <c r="G1374" s="31"/>
      <c r="H1374" s="30"/>
      <c r="I1374" s="31"/>
      <c r="J1374" s="31"/>
      <c r="K1374" s="30"/>
      <c r="L1374" s="31"/>
      <c r="M1374" s="30"/>
      <c r="N1374" s="30"/>
    </row>
    <row r="1375" spans="3:14" s="16" customFormat="1" x14ac:dyDescent="0.3">
      <c r="C1375"/>
      <c r="D1375" s="30"/>
      <c r="E1375" s="31"/>
      <c r="F1375" s="30"/>
      <c r="G1375" s="31"/>
      <c r="H1375" s="30"/>
      <c r="I1375" s="31"/>
      <c r="J1375" s="31"/>
      <c r="K1375" s="30"/>
      <c r="L1375" s="31"/>
      <c r="M1375" s="30"/>
      <c r="N1375" s="30"/>
    </row>
    <row r="1376" spans="3:14" s="16" customFormat="1" x14ac:dyDescent="0.3">
      <c r="C1376"/>
      <c r="D1376" s="30"/>
      <c r="E1376" s="31"/>
      <c r="F1376" s="30"/>
      <c r="G1376" s="31"/>
      <c r="H1376" s="30"/>
      <c r="I1376" s="31"/>
      <c r="J1376" s="31"/>
      <c r="K1376" s="30"/>
      <c r="L1376" s="31"/>
      <c r="M1376" s="30"/>
      <c r="N1376" s="30"/>
    </row>
    <row r="1377" spans="3:14" s="16" customFormat="1" x14ac:dyDescent="0.3">
      <c r="C1377"/>
      <c r="D1377" s="30"/>
      <c r="E1377" s="31"/>
      <c r="F1377" s="30"/>
      <c r="G1377" s="31"/>
      <c r="H1377" s="30"/>
      <c r="I1377" s="31"/>
      <c r="J1377" s="31"/>
      <c r="K1377" s="30"/>
      <c r="L1377" s="31"/>
      <c r="M1377" s="30"/>
      <c r="N1377" s="30"/>
    </row>
    <row r="1378" spans="3:14" s="16" customFormat="1" x14ac:dyDescent="0.3">
      <c r="C1378"/>
      <c r="D1378" s="30"/>
      <c r="E1378" s="31"/>
      <c r="F1378" s="30"/>
      <c r="G1378" s="31"/>
      <c r="H1378" s="30"/>
      <c r="I1378" s="31"/>
      <c r="J1378" s="31"/>
      <c r="K1378" s="30"/>
      <c r="L1378" s="31"/>
      <c r="M1378" s="30"/>
      <c r="N1378" s="30"/>
    </row>
    <row r="1379" spans="3:14" s="16" customFormat="1" x14ac:dyDescent="0.3">
      <c r="C1379"/>
      <c r="D1379" s="30"/>
      <c r="E1379" s="31"/>
      <c r="F1379" s="30"/>
      <c r="G1379" s="31"/>
      <c r="H1379" s="30"/>
      <c r="I1379" s="31"/>
      <c r="J1379" s="31"/>
      <c r="K1379" s="30"/>
      <c r="L1379" s="31"/>
      <c r="M1379" s="30"/>
      <c r="N1379" s="30"/>
    </row>
    <row r="1380" spans="3:14" s="16" customFormat="1" x14ac:dyDescent="0.3">
      <c r="C1380"/>
      <c r="D1380" s="30"/>
      <c r="E1380" s="31"/>
      <c r="F1380" s="30"/>
      <c r="G1380" s="31"/>
      <c r="H1380" s="30"/>
      <c r="I1380" s="31"/>
      <c r="J1380" s="31"/>
      <c r="K1380" s="30"/>
      <c r="L1380" s="31"/>
      <c r="M1380" s="30"/>
      <c r="N1380" s="30"/>
    </row>
    <row r="1381" spans="3:14" s="16" customFormat="1" x14ac:dyDescent="0.3">
      <c r="C1381"/>
      <c r="D1381" s="30"/>
      <c r="E1381" s="31"/>
      <c r="F1381" s="30"/>
      <c r="G1381" s="31"/>
      <c r="H1381" s="30"/>
      <c r="I1381" s="31"/>
      <c r="J1381" s="31"/>
      <c r="K1381" s="30"/>
      <c r="L1381" s="31"/>
      <c r="M1381" s="30"/>
      <c r="N1381" s="30"/>
    </row>
    <row r="1382" spans="3:14" s="16" customFormat="1" x14ac:dyDescent="0.3">
      <c r="C1382"/>
      <c r="D1382" s="30"/>
      <c r="E1382" s="31"/>
      <c r="F1382" s="30"/>
      <c r="G1382" s="31"/>
      <c r="H1382" s="30"/>
      <c r="I1382" s="31"/>
      <c r="J1382" s="31"/>
      <c r="K1382" s="30"/>
      <c r="L1382" s="31"/>
      <c r="M1382" s="30"/>
      <c r="N1382" s="30"/>
    </row>
    <row r="1383" spans="3:14" s="16" customFormat="1" x14ac:dyDescent="0.3">
      <c r="C1383"/>
      <c r="D1383" s="30"/>
      <c r="E1383" s="31"/>
      <c r="F1383" s="30"/>
      <c r="G1383" s="31"/>
      <c r="H1383" s="30"/>
      <c r="I1383" s="31"/>
      <c r="J1383" s="31"/>
      <c r="K1383" s="30"/>
      <c r="L1383" s="31"/>
      <c r="M1383" s="30"/>
      <c r="N1383" s="30"/>
    </row>
    <row r="1384" spans="3:14" s="16" customFormat="1" x14ac:dyDescent="0.3">
      <c r="C1384"/>
      <c r="D1384" s="30"/>
      <c r="E1384" s="31"/>
      <c r="F1384" s="30"/>
      <c r="G1384" s="31"/>
      <c r="H1384" s="30"/>
      <c r="I1384" s="31"/>
      <c r="J1384" s="31"/>
      <c r="K1384" s="30"/>
      <c r="L1384" s="31"/>
      <c r="M1384" s="30"/>
      <c r="N1384" s="30"/>
    </row>
    <row r="1385" spans="3:14" s="16" customFormat="1" x14ac:dyDescent="0.3">
      <c r="C1385"/>
      <c r="D1385" s="30"/>
      <c r="E1385" s="31"/>
      <c r="F1385" s="30"/>
      <c r="G1385" s="31"/>
      <c r="H1385" s="30"/>
      <c r="I1385" s="31"/>
      <c r="J1385" s="31"/>
      <c r="K1385" s="30"/>
      <c r="L1385" s="31"/>
      <c r="M1385" s="30"/>
      <c r="N1385" s="30"/>
    </row>
    <row r="1386" spans="3:14" s="16" customFormat="1" x14ac:dyDescent="0.3">
      <c r="C1386"/>
      <c r="D1386" s="30"/>
      <c r="E1386" s="31"/>
      <c r="F1386" s="30"/>
      <c r="G1386" s="31"/>
      <c r="H1386" s="30"/>
      <c r="I1386" s="31"/>
      <c r="J1386" s="31"/>
      <c r="K1386" s="30"/>
      <c r="L1386" s="31"/>
      <c r="M1386" s="30"/>
      <c r="N1386" s="30"/>
    </row>
    <row r="1387" spans="3:14" s="16" customFormat="1" x14ac:dyDescent="0.3">
      <c r="C1387"/>
      <c r="D1387" s="30"/>
      <c r="E1387" s="31"/>
      <c r="F1387" s="30"/>
      <c r="G1387" s="31"/>
      <c r="H1387" s="30"/>
      <c r="I1387" s="31"/>
      <c r="J1387" s="31"/>
      <c r="K1387" s="30"/>
      <c r="L1387" s="31"/>
      <c r="M1387" s="30"/>
      <c r="N1387" s="30"/>
    </row>
    <row r="1388" spans="3:14" s="16" customFormat="1" x14ac:dyDescent="0.3">
      <c r="C1388"/>
      <c r="D1388" s="30"/>
      <c r="E1388" s="31"/>
      <c r="F1388" s="30"/>
      <c r="G1388" s="31"/>
      <c r="H1388" s="30"/>
      <c r="I1388" s="31"/>
      <c r="J1388" s="31"/>
      <c r="K1388" s="30"/>
      <c r="L1388" s="31"/>
      <c r="M1388" s="30"/>
      <c r="N1388" s="30"/>
    </row>
    <row r="1389" spans="3:14" s="16" customFormat="1" x14ac:dyDescent="0.3">
      <c r="C1389"/>
      <c r="D1389" s="30"/>
      <c r="E1389" s="31"/>
      <c r="F1389" s="30"/>
      <c r="G1389" s="31"/>
      <c r="H1389" s="30"/>
      <c r="I1389" s="31"/>
      <c r="J1389" s="31"/>
      <c r="K1389" s="30"/>
      <c r="L1389" s="31"/>
      <c r="M1389" s="30"/>
      <c r="N1389" s="30"/>
    </row>
    <row r="1390" spans="3:14" s="16" customFormat="1" x14ac:dyDescent="0.3">
      <c r="C1390"/>
      <c r="D1390" s="30"/>
      <c r="E1390" s="31"/>
      <c r="F1390" s="30"/>
      <c r="G1390" s="31"/>
      <c r="H1390" s="30"/>
      <c r="I1390" s="31"/>
      <c r="J1390" s="31"/>
      <c r="K1390" s="30"/>
      <c r="L1390" s="31"/>
      <c r="M1390" s="30"/>
      <c r="N1390" s="30"/>
    </row>
    <row r="1391" spans="3:14" s="16" customFormat="1" x14ac:dyDescent="0.3">
      <c r="C1391"/>
      <c r="D1391" s="30"/>
      <c r="E1391" s="31"/>
      <c r="F1391" s="30"/>
      <c r="G1391" s="31"/>
      <c r="H1391" s="30"/>
      <c r="I1391" s="31"/>
      <c r="J1391" s="31"/>
      <c r="K1391" s="30"/>
      <c r="L1391" s="31"/>
      <c r="M1391" s="30"/>
      <c r="N1391" s="30"/>
    </row>
    <row r="1392" spans="3:14" s="16" customFormat="1" x14ac:dyDescent="0.3">
      <c r="C1392"/>
      <c r="D1392" s="30"/>
      <c r="E1392" s="31"/>
      <c r="F1392" s="30"/>
      <c r="G1392" s="31"/>
      <c r="H1392" s="30"/>
      <c r="I1392" s="31"/>
      <c r="J1392" s="31"/>
      <c r="K1392" s="30"/>
      <c r="L1392" s="31"/>
      <c r="M1392" s="30"/>
      <c r="N1392" s="30"/>
    </row>
    <row r="1393" spans="3:14" s="16" customFormat="1" x14ac:dyDescent="0.3">
      <c r="C1393"/>
      <c r="D1393" s="30"/>
      <c r="E1393" s="31"/>
      <c r="F1393" s="30"/>
      <c r="G1393" s="31"/>
      <c r="H1393" s="30"/>
      <c r="I1393" s="31"/>
      <c r="J1393" s="31"/>
      <c r="K1393" s="30"/>
      <c r="L1393" s="31"/>
      <c r="M1393" s="30"/>
      <c r="N1393" s="30"/>
    </row>
    <row r="1394" spans="3:14" s="16" customFormat="1" x14ac:dyDescent="0.3">
      <c r="C1394"/>
      <c r="D1394" s="30"/>
      <c r="E1394" s="31"/>
      <c r="F1394" s="30"/>
      <c r="G1394" s="31"/>
      <c r="H1394" s="30"/>
      <c r="I1394" s="31"/>
      <c r="J1394" s="31"/>
      <c r="K1394" s="30"/>
      <c r="L1394" s="31"/>
      <c r="M1394" s="30"/>
      <c r="N1394" s="30"/>
    </row>
    <row r="1395" spans="3:14" s="16" customFormat="1" x14ac:dyDescent="0.3">
      <c r="C1395"/>
      <c r="D1395" s="30"/>
      <c r="E1395" s="31"/>
      <c r="F1395" s="30"/>
      <c r="G1395" s="31"/>
      <c r="H1395" s="30"/>
      <c r="I1395" s="31"/>
      <c r="J1395" s="31"/>
      <c r="K1395" s="30"/>
      <c r="L1395" s="31"/>
      <c r="M1395" s="30"/>
      <c r="N1395" s="30"/>
    </row>
    <row r="1396" spans="3:14" s="16" customFormat="1" x14ac:dyDescent="0.3">
      <c r="C1396"/>
      <c r="D1396" s="30"/>
      <c r="E1396" s="31"/>
      <c r="F1396" s="30"/>
      <c r="G1396" s="31"/>
      <c r="H1396" s="30"/>
      <c r="I1396" s="31"/>
      <c r="J1396" s="31"/>
      <c r="K1396" s="30"/>
      <c r="L1396" s="31"/>
      <c r="M1396" s="30"/>
      <c r="N1396" s="30"/>
    </row>
    <row r="1397" spans="3:14" s="16" customFormat="1" x14ac:dyDescent="0.3">
      <c r="C1397"/>
      <c r="D1397" s="30"/>
      <c r="E1397" s="31"/>
      <c r="F1397" s="30"/>
      <c r="G1397" s="31"/>
      <c r="H1397" s="30"/>
      <c r="I1397" s="31"/>
      <c r="J1397" s="31"/>
      <c r="K1397" s="30"/>
      <c r="L1397" s="31"/>
      <c r="M1397" s="30"/>
      <c r="N1397" s="30"/>
    </row>
    <row r="1398" spans="3:14" s="16" customFormat="1" x14ac:dyDescent="0.3">
      <c r="C1398"/>
      <c r="D1398" s="30"/>
      <c r="E1398" s="31"/>
      <c r="F1398" s="30"/>
      <c r="G1398" s="31"/>
      <c r="H1398" s="30"/>
      <c r="I1398" s="31"/>
      <c r="J1398" s="31"/>
      <c r="K1398" s="30"/>
      <c r="L1398" s="31"/>
      <c r="M1398" s="30"/>
      <c r="N1398" s="30"/>
    </row>
    <row r="1399" spans="3:14" s="16" customFormat="1" x14ac:dyDescent="0.3">
      <c r="C1399"/>
      <c r="D1399" s="30"/>
      <c r="E1399" s="31"/>
      <c r="F1399" s="30"/>
      <c r="G1399" s="31"/>
      <c r="H1399" s="30"/>
      <c r="I1399" s="31"/>
      <c r="J1399" s="31"/>
      <c r="K1399" s="30"/>
      <c r="L1399" s="31"/>
      <c r="M1399" s="30"/>
      <c r="N1399" s="30"/>
    </row>
    <row r="1400" spans="3:14" s="16" customFormat="1" x14ac:dyDescent="0.3">
      <c r="C1400"/>
      <c r="D1400" s="30"/>
      <c r="E1400" s="31"/>
      <c r="F1400" s="30"/>
      <c r="G1400" s="31"/>
      <c r="H1400" s="30"/>
      <c r="I1400" s="31"/>
      <c r="J1400" s="31"/>
      <c r="K1400" s="30"/>
      <c r="L1400" s="31"/>
      <c r="M1400" s="30"/>
      <c r="N1400" s="30"/>
    </row>
    <row r="1401" spans="3:14" s="16" customFormat="1" x14ac:dyDescent="0.3">
      <c r="C1401"/>
      <c r="D1401" s="30"/>
      <c r="E1401" s="31"/>
      <c r="F1401" s="30"/>
      <c r="G1401" s="31"/>
      <c r="H1401" s="30"/>
      <c r="I1401" s="31"/>
      <c r="J1401" s="31"/>
      <c r="K1401" s="30"/>
      <c r="L1401" s="31"/>
      <c r="M1401" s="30"/>
      <c r="N1401" s="30"/>
    </row>
    <row r="1402" spans="3:14" s="16" customFormat="1" x14ac:dyDescent="0.3">
      <c r="C1402"/>
      <c r="D1402" s="30"/>
      <c r="E1402" s="31"/>
      <c r="F1402" s="30"/>
      <c r="G1402" s="31"/>
      <c r="H1402" s="30"/>
      <c r="I1402" s="31"/>
      <c r="J1402" s="31"/>
      <c r="K1402" s="30"/>
      <c r="L1402" s="31"/>
      <c r="M1402" s="30"/>
      <c r="N1402" s="30"/>
    </row>
    <row r="1403" spans="3:14" s="16" customFormat="1" x14ac:dyDescent="0.3">
      <c r="C1403"/>
      <c r="D1403" s="30"/>
      <c r="E1403" s="31"/>
      <c r="F1403" s="30"/>
      <c r="G1403" s="31"/>
      <c r="H1403" s="30"/>
      <c r="I1403" s="31"/>
      <c r="J1403" s="31"/>
      <c r="K1403" s="30"/>
      <c r="L1403" s="31"/>
      <c r="M1403" s="30"/>
      <c r="N1403" s="30"/>
    </row>
    <row r="1404" spans="3:14" s="16" customFormat="1" x14ac:dyDescent="0.3">
      <c r="C1404"/>
      <c r="D1404" s="30"/>
      <c r="E1404" s="31"/>
      <c r="F1404" s="30"/>
      <c r="G1404" s="31"/>
      <c r="H1404" s="30"/>
      <c r="I1404" s="31"/>
      <c r="J1404" s="31"/>
      <c r="K1404" s="30"/>
      <c r="L1404" s="31"/>
      <c r="M1404" s="30"/>
      <c r="N1404" s="30"/>
    </row>
    <row r="1405" spans="3:14" s="16" customFormat="1" x14ac:dyDescent="0.3">
      <c r="C1405"/>
      <c r="D1405" s="30"/>
      <c r="E1405" s="31"/>
      <c r="F1405" s="30"/>
      <c r="G1405" s="31"/>
      <c r="H1405" s="30"/>
      <c r="I1405" s="31"/>
      <c r="J1405" s="31"/>
      <c r="K1405" s="30"/>
      <c r="L1405" s="31"/>
      <c r="M1405" s="30"/>
      <c r="N1405" s="30"/>
    </row>
    <row r="1406" spans="3:14" s="16" customFormat="1" x14ac:dyDescent="0.3">
      <c r="C1406"/>
      <c r="D1406" s="30"/>
      <c r="E1406" s="31"/>
      <c r="F1406" s="30"/>
      <c r="G1406" s="31"/>
      <c r="H1406" s="30"/>
      <c r="I1406" s="31"/>
      <c r="J1406" s="31"/>
      <c r="K1406" s="30"/>
      <c r="L1406" s="31"/>
      <c r="M1406" s="30"/>
      <c r="N1406" s="30"/>
    </row>
    <row r="1407" spans="3:14" s="16" customFormat="1" x14ac:dyDescent="0.3">
      <c r="C1407"/>
      <c r="D1407" s="30"/>
      <c r="E1407" s="31"/>
      <c r="F1407" s="30"/>
      <c r="G1407" s="31"/>
      <c r="H1407" s="30"/>
      <c r="I1407" s="31"/>
      <c r="J1407" s="31"/>
      <c r="K1407" s="30"/>
      <c r="L1407" s="31"/>
      <c r="M1407" s="30"/>
      <c r="N1407" s="30"/>
    </row>
    <row r="1408" spans="3:14" s="16" customFormat="1" x14ac:dyDescent="0.3">
      <c r="C1408"/>
      <c r="D1408" s="30"/>
      <c r="E1408" s="31"/>
      <c r="F1408" s="30"/>
      <c r="G1408" s="31"/>
      <c r="H1408" s="30"/>
      <c r="I1408" s="31"/>
      <c r="J1408" s="31"/>
      <c r="K1408" s="30"/>
      <c r="L1408" s="31"/>
      <c r="M1408" s="30"/>
      <c r="N1408" s="30"/>
    </row>
    <row r="1409" spans="3:14" s="16" customFormat="1" x14ac:dyDescent="0.3">
      <c r="C1409"/>
      <c r="D1409" s="30"/>
      <c r="E1409" s="31"/>
      <c r="F1409" s="30"/>
      <c r="G1409" s="31"/>
      <c r="H1409" s="30"/>
      <c r="I1409" s="31"/>
      <c r="J1409" s="31"/>
      <c r="K1409" s="30"/>
      <c r="L1409" s="31"/>
      <c r="M1409" s="30"/>
      <c r="N1409" s="30"/>
    </row>
    <row r="1410" spans="3:14" s="16" customFormat="1" x14ac:dyDescent="0.3">
      <c r="C1410"/>
      <c r="D1410" s="30"/>
      <c r="E1410" s="31"/>
      <c r="F1410" s="30"/>
      <c r="G1410" s="31"/>
      <c r="H1410" s="30"/>
      <c r="I1410" s="31"/>
      <c r="J1410" s="31"/>
      <c r="K1410" s="30"/>
      <c r="L1410" s="31"/>
      <c r="M1410" s="30"/>
      <c r="N1410" s="30"/>
    </row>
    <row r="1411" spans="3:14" s="16" customFormat="1" x14ac:dyDescent="0.3">
      <c r="C1411"/>
      <c r="D1411" s="30"/>
      <c r="E1411" s="31"/>
      <c r="F1411" s="30"/>
      <c r="G1411" s="31"/>
      <c r="H1411" s="30"/>
      <c r="I1411" s="31"/>
      <c r="J1411" s="31"/>
      <c r="K1411" s="30"/>
      <c r="L1411" s="31"/>
      <c r="M1411" s="30"/>
      <c r="N1411" s="30"/>
    </row>
    <row r="1412" spans="3:14" s="16" customFormat="1" x14ac:dyDescent="0.3">
      <c r="C1412"/>
      <c r="D1412" s="30"/>
      <c r="E1412" s="31"/>
      <c r="F1412" s="30"/>
      <c r="G1412" s="31"/>
      <c r="H1412" s="30"/>
      <c r="I1412" s="31"/>
      <c r="J1412" s="31"/>
      <c r="K1412" s="30"/>
      <c r="L1412" s="31"/>
      <c r="M1412" s="30"/>
      <c r="N1412" s="30"/>
    </row>
    <row r="1413" spans="3:14" s="16" customFormat="1" x14ac:dyDescent="0.3">
      <c r="C1413"/>
      <c r="D1413" s="30"/>
      <c r="E1413" s="31"/>
      <c r="F1413" s="30"/>
      <c r="G1413" s="31"/>
      <c r="H1413" s="30"/>
      <c r="I1413" s="31"/>
      <c r="J1413" s="31"/>
      <c r="K1413" s="30"/>
      <c r="L1413" s="31"/>
      <c r="M1413" s="30"/>
      <c r="N1413" s="30"/>
    </row>
    <row r="1414" spans="3:14" s="16" customFormat="1" x14ac:dyDescent="0.3">
      <c r="C1414"/>
      <c r="D1414" s="30"/>
      <c r="E1414" s="31"/>
      <c r="F1414" s="30"/>
      <c r="G1414" s="31"/>
      <c r="H1414" s="30"/>
      <c r="I1414" s="31"/>
      <c r="J1414" s="31"/>
      <c r="K1414" s="30"/>
      <c r="L1414" s="31"/>
      <c r="M1414" s="30"/>
      <c r="N1414" s="30"/>
    </row>
    <row r="1415" spans="3:14" s="16" customFormat="1" x14ac:dyDescent="0.3">
      <c r="C1415"/>
      <c r="D1415" s="30"/>
      <c r="E1415" s="31"/>
      <c r="F1415" s="30"/>
      <c r="G1415" s="31"/>
      <c r="H1415" s="30"/>
      <c r="I1415" s="31"/>
      <c r="J1415" s="31"/>
      <c r="K1415" s="30"/>
      <c r="L1415" s="31"/>
      <c r="M1415" s="30"/>
      <c r="N1415" s="30"/>
    </row>
    <row r="1416" spans="3:14" s="16" customFormat="1" x14ac:dyDescent="0.3">
      <c r="C1416"/>
      <c r="D1416" s="30"/>
      <c r="E1416" s="31"/>
      <c r="F1416" s="30"/>
      <c r="G1416" s="31"/>
      <c r="H1416" s="30"/>
      <c r="I1416" s="31"/>
      <c r="J1416" s="31"/>
      <c r="K1416" s="30"/>
      <c r="L1416" s="31"/>
      <c r="M1416" s="30"/>
      <c r="N1416" s="30"/>
    </row>
    <row r="1417" spans="3:14" s="16" customFormat="1" x14ac:dyDescent="0.3">
      <c r="C1417"/>
      <c r="D1417" s="30"/>
      <c r="E1417" s="31"/>
      <c r="F1417" s="30"/>
      <c r="G1417" s="31"/>
      <c r="H1417" s="30"/>
      <c r="I1417" s="31"/>
      <c r="J1417" s="31"/>
      <c r="K1417" s="30"/>
      <c r="L1417" s="31"/>
      <c r="M1417" s="30"/>
      <c r="N1417" s="30"/>
    </row>
    <row r="1418" spans="3:14" s="16" customFormat="1" x14ac:dyDescent="0.3">
      <c r="C1418"/>
      <c r="D1418" s="30"/>
      <c r="E1418" s="31"/>
      <c r="F1418" s="30"/>
      <c r="G1418" s="31"/>
      <c r="H1418" s="30"/>
      <c r="I1418" s="31"/>
      <c r="J1418" s="31"/>
      <c r="K1418" s="30"/>
      <c r="L1418" s="31"/>
      <c r="M1418" s="30"/>
      <c r="N1418" s="30"/>
    </row>
    <row r="1419" spans="3:14" s="16" customFormat="1" x14ac:dyDescent="0.3">
      <c r="C1419"/>
      <c r="D1419" s="30"/>
      <c r="E1419" s="31"/>
      <c r="F1419" s="30"/>
      <c r="G1419" s="31"/>
      <c r="H1419" s="30"/>
      <c r="I1419" s="31"/>
      <c r="J1419" s="31"/>
      <c r="K1419" s="30"/>
      <c r="L1419" s="31"/>
      <c r="M1419" s="30"/>
      <c r="N1419" s="30"/>
    </row>
    <row r="1420" spans="3:14" s="16" customFormat="1" x14ac:dyDescent="0.3">
      <c r="C1420"/>
      <c r="D1420" s="30"/>
      <c r="E1420" s="31"/>
      <c r="F1420" s="30"/>
      <c r="G1420" s="31"/>
      <c r="H1420" s="30"/>
      <c r="I1420" s="31"/>
      <c r="J1420" s="31"/>
      <c r="K1420" s="30"/>
      <c r="L1420" s="31"/>
      <c r="M1420" s="30"/>
      <c r="N1420" s="30"/>
    </row>
    <row r="1421" spans="3:14" s="16" customFormat="1" x14ac:dyDescent="0.3">
      <c r="C1421"/>
      <c r="D1421" s="30"/>
      <c r="E1421" s="31"/>
      <c r="F1421" s="30"/>
      <c r="G1421" s="31"/>
      <c r="H1421" s="30"/>
      <c r="I1421" s="31"/>
      <c r="J1421" s="31"/>
      <c r="K1421" s="30"/>
      <c r="L1421" s="31"/>
      <c r="M1421" s="30"/>
      <c r="N1421" s="30"/>
    </row>
    <row r="1422" spans="3:14" s="16" customFormat="1" x14ac:dyDescent="0.3">
      <c r="C1422"/>
      <c r="D1422" s="30"/>
      <c r="E1422" s="31"/>
      <c r="F1422" s="30"/>
      <c r="G1422" s="31"/>
      <c r="H1422" s="30"/>
      <c r="I1422" s="31"/>
      <c r="J1422" s="31"/>
      <c r="K1422" s="30"/>
      <c r="L1422" s="31"/>
      <c r="M1422" s="30"/>
      <c r="N1422" s="30"/>
    </row>
    <row r="1423" spans="3:14" s="16" customFormat="1" x14ac:dyDescent="0.3">
      <c r="C1423"/>
      <c r="D1423" s="30"/>
      <c r="E1423" s="31"/>
      <c r="F1423" s="30"/>
      <c r="G1423" s="31"/>
      <c r="H1423" s="30"/>
      <c r="I1423" s="31"/>
      <c r="J1423" s="31"/>
      <c r="K1423" s="30"/>
      <c r="L1423" s="31"/>
      <c r="M1423" s="30"/>
      <c r="N1423" s="30"/>
    </row>
    <row r="1424" spans="3:14" s="16" customFormat="1" x14ac:dyDescent="0.3">
      <c r="C1424"/>
      <c r="D1424" s="30"/>
      <c r="E1424" s="31"/>
      <c r="F1424" s="30"/>
      <c r="G1424" s="31"/>
      <c r="H1424" s="30"/>
      <c r="I1424" s="31"/>
      <c r="J1424" s="31"/>
      <c r="K1424" s="30"/>
      <c r="L1424" s="31"/>
      <c r="M1424" s="30"/>
      <c r="N1424" s="30"/>
    </row>
    <row r="1425" spans="3:14" s="16" customFormat="1" x14ac:dyDescent="0.3">
      <c r="C1425"/>
      <c r="D1425" s="30"/>
      <c r="E1425" s="31"/>
      <c r="F1425" s="30"/>
      <c r="G1425" s="31"/>
      <c r="H1425" s="30"/>
      <c r="I1425" s="31"/>
      <c r="J1425" s="31"/>
      <c r="K1425" s="30"/>
      <c r="L1425" s="31"/>
      <c r="M1425" s="30"/>
      <c r="N1425" s="30"/>
    </row>
    <row r="1426" spans="3:14" s="16" customFormat="1" x14ac:dyDescent="0.3">
      <c r="C1426"/>
      <c r="D1426" s="30"/>
      <c r="E1426" s="31"/>
      <c r="F1426" s="30"/>
      <c r="G1426" s="31"/>
      <c r="H1426" s="30"/>
      <c r="I1426" s="31"/>
      <c r="J1426" s="31"/>
      <c r="K1426" s="30"/>
      <c r="L1426" s="31"/>
      <c r="M1426" s="30"/>
      <c r="N1426" s="30"/>
    </row>
    <row r="1427" spans="3:14" s="16" customFormat="1" x14ac:dyDescent="0.3">
      <c r="C1427"/>
      <c r="D1427" s="30"/>
      <c r="E1427" s="31"/>
      <c r="F1427" s="30"/>
      <c r="G1427" s="31"/>
      <c r="H1427" s="30"/>
      <c r="I1427" s="31"/>
      <c r="J1427" s="31"/>
      <c r="K1427" s="30"/>
      <c r="L1427" s="31"/>
      <c r="M1427" s="30"/>
      <c r="N1427" s="30"/>
    </row>
    <row r="1428" spans="3:14" s="16" customFormat="1" x14ac:dyDescent="0.3">
      <c r="C1428"/>
      <c r="D1428" s="30"/>
      <c r="E1428" s="31"/>
      <c r="F1428" s="30"/>
      <c r="G1428" s="31"/>
      <c r="H1428" s="30"/>
      <c r="I1428" s="31"/>
      <c r="J1428" s="31"/>
      <c r="K1428" s="30"/>
      <c r="L1428" s="31"/>
      <c r="M1428" s="30"/>
      <c r="N1428" s="30"/>
    </row>
    <row r="1429" spans="3:14" s="16" customFormat="1" x14ac:dyDescent="0.3">
      <c r="C1429"/>
      <c r="D1429" s="30"/>
      <c r="E1429" s="31"/>
      <c r="F1429" s="30"/>
      <c r="G1429" s="31"/>
      <c r="H1429" s="30"/>
      <c r="I1429" s="31"/>
      <c r="J1429" s="31"/>
      <c r="K1429" s="30"/>
      <c r="L1429" s="31"/>
      <c r="M1429" s="30"/>
      <c r="N1429" s="30"/>
    </row>
    <row r="1430" spans="3:14" s="16" customFormat="1" x14ac:dyDescent="0.3">
      <c r="C1430"/>
      <c r="D1430" s="30"/>
      <c r="E1430" s="31"/>
      <c r="F1430" s="30"/>
      <c r="G1430" s="31"/>
      <c r="H1430" s="30"/>
      <c r="I1430" s="31"/>
      <c r="J1430" s="31"/>
      <c r="K1430" s="30"/>
      <c r="L1430" s="31"/>
      <c r="M1430" s="30"/>
      <c r="N1430" s="30"/>
    </row>
    <row r="1431" spans="3:14" s="16" customFormat="1" x14ac:dyDescent="0.3">
      <c r="C1431"/>
      <c r="D1431" s="30"/>
      <c r="E1431" s="31"/>
      <c r="F1431" s="30"/>
      <c r="G1431" s="31"/>
      <c r="H1431" s="30"/>
      <c r="I1431" s="31"/>
      <c r="J1431" s="31"/>
      <c r="K1431" s="30"/>
      <c r="L1431" s="31"/>
      <c r="M1431" s="30"/>
      <c r="N1431" s="30"/>
    </row>
    <row r="1432" spans="3:14" s="16" customFormat="1" x14ac:dyDescent="0.3">
      <c r="C1432"/>
      <c r="D1432" s="30"/>
      <c r="E1432" s="31"/>
      <c r="F1432" s="30"/>
      <c r="G1432" s="31"/>
      <c r="H1432" s="30"/>
      <c r="I1432" s="31"/>
      <c r="J1432" s="31"/>
      <c r="K1432" s="30"/>
      <c r="L1432" s="31"/>
      <c r="M1432" s="30"/>
      <c r="N1432" s="30"/>
    </row>
    <row r="1433" spans="3:14" s="16" customFormat="1" x14ac:dyDescent="0.3">
      <c r="C1433"/>
      <c r="D1433" s="30"/>
      <c r="E1433" s="31"/>
      <c r="F1433" s="30"/>
      <c r="G1433" s="31"/>
      <c r="H1433" s="30"/>
      <c r="I1433" s="31"/>
      <c r="J1433" s="31"/>
      <c r="K1433" s="30"/>
      <c r="L1433" s="31"/>
      <c r="M1433" s="30"/>
      <c r="N1433" s="30"/>
    </row>
    <row r="1434" spans="3:14" s="16" customFormat="1" x14ac:dyDescent="0.3">
      <c r="C1434"/>
      <c r="D1434" s="30"/>
      <c r="E1434" s="31"/>
      <c r="F1434" s="30"/>
      <c r="G1434" s="31"/>
      <c r="H1434" s="30"/>
      <c r="I1434" s="31"/>
      <c r="J1434" s="31"/>
      <c r="K1434" s="30"/>
      <c r="L1434" s="31"/>
      <c r="M1434" s="30"/>
      <c r="N1434" s="30"/>
    </row>
    <row r="1435" spans="3:14" s="16" customFormat="1" x14ac:dyDescent="0.3">
      <c r="C1435"/>
      <c r="D1435" s="30"/>
      <c r="E1435" s="31"/>
      <c r="F1435" s="30"/>
      <c r="G1435" s="31"/>
      <c r="H1435" s="30"/>
      <c r="I1435" s="31"/>
      <c r="J1435" s="31"/>
      <c r="K1435" s="30"/>
      <c r="L1435" s="31"/>
      <c r="M1435" s="30"/>
      <c r="N1435" s="30"/>
    </row>
    <row r="1436" spans="3:14" s="16" customFormat="1" x14ac:dyDescent="0.3">
      <c r="C1436"/>
      <c r="D1436" s="30"/>
      <c r="E1436" s="31"/>
      <c r="F1436" s="30"/>
      <c r="G1436" s="31"/>
      <c r="H1436" s="30"/>
      <c r="I1436" s="31"/>
      <c r="J1436" s="31"/>
      <c r="K1436" s="30"/>
      <c r="L1436" s="31"/>
      <c r="M1436" s="30"/>
      <c r="N1436" s="30"/>
    </row>
    <row r="1437" spans="3:14" s="16" customFormat="1" x14ac:dyDescent="0.3">
      <c r="C1437"/>
      <c r="D1437" s="30"/>
      <c r="E1437" s="31"/>
      <c r="F1437" s="30"/>
      <c r="G1437" s="31"/>
      <c r="H1437" s="30"/>
      <c r="I1437" s="31"/>
      <c r="J1437" s="31"/>
      <c r="K1437" s="30"/>
      <c r="L1437" s="31"/>
      <c r="M1437" s="30"/>
      <c r="N1437" s="30"/>
    </row>
    <row r="1438" spans="3:14" s="16" customFormat="1" x14ac:dyDescent="0.3">
      <c r="C1438"/>
      <c r="D1438" s="30"/>
      <c r="E1438" s="31"/>
      <c r="F1438" s="30"/>
      <c r="G1438" s="31"/>
      <c r="H1438" s="30"/>
      <c r="I1438" s="31"/>
      <c r="J1438" s="31"/>
      <c r="K1438" s="30"/>
      <c r="L1438" s="31"/>
      <c r="M1438" s="30"/>
      <c r="N1438" s="30"/>
    </row>
    <row r="1439" spans="3:14" s="16" customFormat="1" x14ac:dyDescent="0.3">
      <c r="C1439"/>
      <c r="D1439" s="30"/>
      <c r="E1439" s="31"/>
      <c r="F1439" s="30"/>
      <c r="G1439" s="31"/>
      <c r="H1439" s="30"/>
      <c r="I1439" s="31"/>
      <c r="J1439" s="31"/>
      <c r="K1439" s="30"/>
      <c r="L1439" s="31"/>
      <c r="M1439" s="30"/>
      <c r="N1439" s="30"/>
    </row>
    <row r="1440" spans="3:14" s="16" customFormat="1" x14ac:dyDescent="0.3">
      <c r="C1440"/>
      <c r="D1440" s="30"/>
      <c r="E1440" s="31"/>
      <c r="F1440" s="30"/>
      <c r="G1440" s="31"/>
      <c r="H1440" s="30"/>
      <c r="I1440" s="31"/>
      <c r="J1440" s="31"/>
      <c r="K1440" s="30"/>
      <c r="L1440" s="31"/>
      <c r="M1440" s="30"/>
      <c r="N1440" s="30"/>
    </row>
    <row r="1441" spans="3:14" s="16" customFormat="1" x14ac:dyDescent="0.3">
      <c r="C1441"/>
      <c r="D1441" s="30"/>
      <c r="E1441" s="31"/>
      <c r="F1441" s="30"/>
      <c r="G1441" s="31"/>
      <c r="H1441" s="30"/>
      <c r="I1441" s="31"/>
      <c r="J1441" s="31"/>
      <c r="K1441" s="30"/>
      <c r="L1441" s="31"/>
      <c r="M1441" s="30"/>
      <c r="N1441" s="30"/>
    </row>
    <row r="1442" spans="3:14" s="16" customFormat="1" x14ac:dyDescent="0.3">
      <c r="C1442"/>
      <c r="D1442" s="30"/>
      <c r="E1442" s="31"/>
      <c r="F1442" s="30"/>
      <c r="G1442" s="31"/>
      <c r="H1442" s="30"/>
      <c r="I1442" s="31"/>
      <c r="J1442" s="31"/>
      <c r="K1442" s="30"/>
      <c r="L1442" s="31"/>
      <c r="M1442" s="30"/>
      <c r="N1442" s="30"/>
    </row>
    <row r="1443" spans="3:14" s="16" customFormat="1" x14ac:dyDescent="0.3">
      <c r="C1443"/>
      <c r="D1443" s="30"/>
      <c r="E1443" s="31"/>
      <c r="F1443" s="30"/>
      <c r="G1443" s="31"/>
      <c r="H1443" s="30"/>
      <c r="I1443" s="31"/>
      <c r="J1443" s="31"/>
      <c r="K1443" s="30"/>
      <c r="L1443" s="31"/>
      <c r="M1443" s="30"/>
      <c r="N1443" s="30"/>
    </row>
    <row r="1444" spans="3:14" s="16" customFormat="1" x14ac:dyDescent="0.3">
      <c r="C1444"/>
      <c r="D1444" s="30"/>
      <c r="E1444" s="31"/>
      <c r="F1444" s="30"/>
      <c r="G1444" s="31"/>
      <c r="H1444" s="30"/>
      <c r="I1444" s="31"/>
      <c r="J1444" s="31"/>
      <c r="K1444" s="30"/>
      <c r="L1444" s="31"/>
      <c r="M1444" s="30"/>
      <c r="N1444" s="30"/>
    </row>
    <row r="1445" spans="3:14" s="16" customFormat="1" x14ac:dyDescent="0.3">
      <c r="C1445"/>
      <c r="D1445" s="30"/>
      <c r="E1445" s="31"/>
      <c r="F1445" s="30"/>
      <c r="G1445" s="31"/>
      <c r="H1445" s="30"/>
      <c r="I1445" s="31"/>
      <c r="J1445" s="31"/>
      <c r="K1445" s="30"/>
      <c r="L1445" s="31"/>
      <c r="M1445" s="30"/>
      <c r="N1445" s="30"/>
    </row>
    <row r="1446" spans="3:14" s="16" customFormat="1" x14ac:dyDescent="0.3">
      <c r="C1446"/>
      <c r="D1446" s="30"/>
      <c r="E1446" s="31"/>
      <c r="F1446" s="30"/>
      <c r="G1446" s="31"/>
      <c r="H1446" s="30"/>
      <c r="I1446" s="31"/>
      <c r="J1446" s="31"/>
      <c r="K1446" s="30"/>
      <c r="L1446" s="31"/>
      <c r="M1446" s="30"/>
      <c r="N1446" s="30"/>
    </row>
    <row r="1447" spans="3:14" s="16" customFormat="1" x14ac:dyDescent="0.3">
      <c r="C1447"/>
      <c r="D1447" s="30"/>
      <c r="E1447" s="31"/>
      <c r="F1447" s="30"/>
      <c r="G1447" s="31"/>
      <c r="H1447" s="30"/>
      <c r="I1447" s="31"/>
      <c r="J1447" s="31"/>
      <c r="K1447" s="30"/>
      <c r="L1447" s="31"/>
      <c r="M1447" s="30"/>
      <c r="N1447" s="30"/>
    </row>
    <row r="1448" spans="3:14" s="16" customFormat="1" x14ac:dyDescent="0.3">
      <c r="C1448"/>
      <c r="D1448" s="30"/>
      <c r="E1448" s="31"/>
      <c r="F1448" s="30"/>
      <c r="G1448" s="31"/>
      <c r="H1448" s="30"/>
      <c r="I1448" s="31"/>
      <c r="J1448" s="31"/>
      <c r="K1448" s="30"/>
      <c r="L1448" s="31"/>
      <c r="M1448" s="30"/>
      <c r="N1448" s="30"/>
    </row>
    <row r="1449" spans="3:14" s="16" customFormat="1" x14ac:dyDescent="0.3">
      <c r="C1449"/>
      <c r="D1449" s="30"/>
      <c r="E1449" s="31"/>
      <c r="F1449" s="30"/>
      <c r="G1449" s="31"/>
      <c r="H1449" s="30"/>
      <c r="I1449" s="31"/>
      <c r="J1449" s="31"/>
      <c r="K1449" s="30"/>
      <c r="L1449" s="31"/>
      <c r="M1449" s="30"/>
      <c r="N1449" s="30"/>
    </row>
    <row r="1450" spans="3:14" s="16" customFormat="1" x14ac:dyDescent="0.3">
      <c r="C1450"/>
      <c r="D1450" s="30"/>
      <c r="E1450" s="31"/>
      <c r="F1450" s="30"/>
      <c r="G1450" s="31"/>
      <c r="H1450" s="30"/>
      <c r="I1450" s="31"/>
      <c r="J1450" s="31"/>
      <c r="K1450" s="30"/>
      <c r="L1450" s="31"/>
      <c r="M1450" s="30"/>
      <c r="N1450" s="30"/>
    </row>
    <row r="1451" spans="3:14" s="16" customFormat="1" x14ac:dyDescent="0.3">
      <c r="C1451"/>
      <c r="D1451" s="30"/>
      <c r="E1451" s="31"/>
      <c r="F1451" s="30"/>
      <c r="G1451" s="31"/>
      <c r="H1451" s="30"/>
      <c r="I1451" s="31"/>
      <c r="J1451" s="31"/>
      <c r="K1451" s="30"/>
      <c r="L1451" s="31"/>
      <c r="M1451" s="30"/>
      <c r="N1451" s="30"/>
    </row>
    <row r="1452" spans="3:14" s="16" customFormat="1" x14ac:dyDescent="0.3">
      <c r="C1452"/>
      <c r="D1452" s="30"/>
      <c r="E1452" s="31"/>
      <c r="F1452" s="30"/>
      <c r="G1452" s="31"/>
      <c r="H1452" s="30"/>
      <c r="I1452" s="31"/>
      <c r="J1452" s="31"/>
      <c r="K1452" s="30"/>
      <c r="L1452" s="31"/>
      <c r="M1452" s="30"/>
      <c r="N1452" s="30"/>
    </row>
    <row r="1453" spans="3:14" s="16" customFormat="1" x14ac:dyDescent="0.3">
      <c r="C1453"/>
      <c r="D1453" s="30"/>
      <c r="E1453" s="31"/>
      <c r="F1453" s="30"/>
      <c r="G1453" s="31"/>
      <c r="H1453" s="30"/>
      <c r="I1453" s="31"/>
      <c r="J1453" s="31"/>
      <c r="K1453" s="30"/>
      <c r="L1453" s="31"/>
      <c r="M1453" s="30"/>
      <c r="N1453" s="30"/>
    </row>
    <row r="1454" spans="3:14" s="16" customFormat="1" x14ac:dyDescent="0.3">
      <c r="C1454"/>
      <c r="D1454" s="30"/>
      <c r="E1454" s="31"/>
      <c r="F1454" s="30"/>
      <c r="G1454" s="31"/>
      <c r="H1454" s="30"/>
      <c r="I1454" s="31"/>
      <c r="J1454" s="31"/>
      <c r="K1454" s="30"/>
      <c r="L1454" s="31"/>
      <c r="M1454" s="30"/>
      <c r="N1454" s="30"/>
    </row>
    <row r="1455" spans="3:14" s="16" customFormat="1" x14ac:dyDescent="0.3">
      <c r="C1455"/>
      <c r="D1455" s="30"/>
      <c r="E1455" s="31"/>
      <c r="F1455" s="30"/>
      <c r="G1455" s="31"/>
      <c r="H1455" s="30"/>
      <c r="I1455" s="31"/>
      <c r="J1455" s="31"/>
      <c r="K1455" s="30"/>
      <c r="L1455" s="31"/>
      <c r="M1455" s="30"/>
      <c r="N1455" s="30"/>
    </row>
    <row r="1456" spans="3:14" s="16" customFormat="1" x14ac:dyDescent="0.3">
      <c r="C1456"/>
      <c r="D1456" s="30"/>
      <c r="E1456" s="31"/>
      <c r="F1456" s="30"/>
      <c r="G1456" s="31"/>
      <c r="H1456" s="30"/>
      <c r="I1456" s="31"/>
      <c r="J1456" s="31"/>
      <c r="K1456" s="30"/>
      <c r="L1456" s="31"/>
      <c r="M1456" s="30"/>
      <c r="N1456" s="30"/>
    </row>
    <row r="1457" spans="3:14" s="16" customFormat="1" x14ac:dyDescent="0.3">
      <c r="C1457"/>
      <c r="D1457" s="30"/>
      <c r="E1457" s="31"/>
      <c r="F1457" s="30"/>
      <c r="G1457" s="31"/>
      <c r="H1457" s="30"/>
      <c r="I1457" s="31"/>
      <c r="J1457" s="31"/>
      <c r="K1457" s="30"/>
      <c r="L1457" s="31"/>
      <c r="M1457" s="30"/>
      <c r="N1457" s="30"/>
    </row>
    <row r="1458" spans="3:14" s="16" customFormat="1" x14ac:dyDescent="0.3">
      <c r="C1458"/>
      <c r="D1458" s="30"/>
      <c r="E1458" s="31"/>
      <c r="F1458" s="30"/>
      <c r="G1458" s="31"/>
      <c r="H1458" s="30"/>
      <c r="I1458" s="31"/>
      <c r="J1458" s="31"/>
      <c r="K1458" s="30"/>
      <c r="L1458" s="31"/>
      <c r="M1458" s="30"/>
      <c r="N1458" s="30"/>
    </row>
    <row r="1459" spans="3:14" s="16" customFormat="1" x14ac:dyDescent="0.3">
      <c r="C1459"/>
      <c r="D1459" s="30"/>
      <c r="E1459" s="31"/>
      <c r="F1459" s="30"/>
      <c r="G1459" s="31"/>
      <c r="H1459" s="30"/>
      <c r="I1459" s="31"/>
      <c r="J1459" s="31"/>
      <c r="K1459" s="30"/>
      <c r="L1459" s="31"/>
      <c r="M1459" s="30"/>
      <c r="N1459" s="30"/>
    </row>
    <row r="1460" spans="3:14" s="16" customFormat="1" x14ac:dyDescent="0.3">
      <c r="C1460"/>
      <c r="D1460" s="30"/>
      <c r="E1460" s="31"/>
      <c r="F1460" s="30"/>
      <c r="G1460" s="31"/>
      <c r="H1460" s="30"/>
      <c r="I1460" s="31"/>
      <c r="J1460" s="31"/>
      <c r="K1460" s="30"/>
      <c r="L1460" s="31"/>
      <c r="M1460" s="30"/>
      <c r="N1460" s="30"/>
    </row>
    <row r="1461" spans="3:14" s="16" customFormat="1" x14ac:dyDescent="0.3">
      <c r="C1461"/>
      <c r="D1461" s="30"/>
      <c r="E1461" s="31"/>
      <c r="F1461" s="30"/>
      <c r="G1461" s="31"/>
      <c r="H1461" s="30"/>
      <c r="I1461" s="31"/>
      <c r="J1461" s="31"/>
      <c r="K1461" s="30"/>
      <c r="L1461" s="31"/>
      <c r="M1461" s="30"/>
      <c r="N1461" s="30"/>
    </row>
    <row r="1462" spans="3:14" s="16" customFormat="1" x14ac:dyDescent="0.3">
      <c r="C1462"/>
      <c r="D1462" s="30"/>
      <c r="E1462" s="31"/>
      <c r="F1462" s="30"/>
      <c r="G1462" s="31"/>
      <c r="H1462" s="30"/>
      <c r="I1462" s="31"/>
      <c r="J1462" s="31"/>
      <c r="K1462" s="30"/>
      <c r="L1462" s="31"/>
      <c r="M1462" s="30"/>
      <c r="N1462" s="30"/>
    </row>
    <row r="1463" spans="3:14" s="16" customFormat="1" x14ac:dyDescent="0.3">
      <c r="C1463"/>
      <c r="D1463" s="30"/>
      <c r="E1463" s="31"/>
      <c r="F1463" s="30"/>
      <c r="G1463" s="31"/>
      <c r="H1463" s="30"/>
      <c r="I1463" s="31"/>
      <c r="J1463" s="31"/>
      <c r="K1463" s="30"/>
      <c r="L1463" s="31"/>
      <c r="M1463" s="30"/>
      <c r="N1463" s="30"/>
    </row>
    <row r="1464" spans="3:14" s="16" customFormat="1" x14ac:dyDescent="0.3">
      <c r="C1464"/>
      <c r="D1464" s="30"/>
      <c r="E1464" s="31"/>
      <c r="F1464" s="30"/>
      <c r="G1464" s="31"/>
      <c r="H1464" s="30"/>
      <c r="I1464" s="31"/>
      <c r="J1464" s="31"/>
      <c r="K1464" s="30"/>
      <c r="L1464" s="31"/>
      <c r="M1464" s="30"/>
      <c r="N1464" s="30"/>
    </row>
    <row r="1465" spans="3:14" s="16" customFormat="1" x14ac:dyDescent="0.3">
      <c r="C1465"/>
      <c r="D1465" s="30"/>
      <c r="E1465" s="31"/>
      <c r="F1465" s="30"/>
      <c r="G1465" s="31"/>
      <c r="H1465" s="30"/>
      <c r="I1465" s="31"/>
      <c r="J1465" s="31"/>
      <c r="K1465" s="30"/>
      <c r="L1465" s="31"/>
      <c r="M1465" s="30"/>
      <c r="N1465" s="30"/>
    </row>
    <row r="1466" spans="3:14" s="16" customFormat="1" x14ac:dyDescent="0.3">
      <c r="C1466"/>
      <c r="D1466" s="30"/>
      <c r="E1466" s="31"/>
      <c r="F1466" s="30"/>
      <c r="G1466" s="31"/>
      <c r="H1466" s="30"/>
      <c r="I1466" s="31"/>
      <c r="J1466" s="31"/>
      <c r="K1466" s="30"/>
      <c r="L1466" s="31"/>
      <c r="M1466" s="30"/>
      <c r="N1466" s="30"/>
    </row>
    <row r="1467" spans="3:14" s="16" customFormat="1" x14ac:dyDescent="0.3">
      <c r="C1467"/>
      <c r="D1467" s="30"/>
      <c r="E1467" s="31"/>
      <c r="F1467" s="30"/>
      <c r="G1467" s="31"/>
      <c r="H1467" s="30"/>
      <c r="I1467" s="31"/>
      <c r="J1467" s="31"/>
      <c r="K1467" s="30"/>
      <c r="L1467" s="31"/>
      <c r="M1467" s="30"/>
      <c r="N1467" s="30"/>
    </row>
    <row r="1468" spans="3:14" s="16" customFormat="1" x14ac:dyDescent="0.3">
      <c r="C1468"/>
      <c r="D1468" s="30"/>
      <c r="E1468" s="31"/>
      <c r="F1468" s="30"/>
      <c r="G1468" s="31"/>
      <c r="H1468" s="30"/>
      <c r="I1468" s="31"/>
      <c r="J1468" s="31"/>
      <c r="K1468" s="30"/>
      <c r="L1468" s="31"/>
      <c r="M1468" s="30"/>
      <c r="N1468" s="30"/>
    </row>
    <row r="1469" spans="3:14" s="16" customFormat="1" x14ac:dyDescent="0.3">
      <c r="C1469"/>
      <c r="D1469" s="30"/>
      <c r="E1469" s="31"/>
      <c r="F1469" s="30"/>
      <c r="G1469" s="31"/>
      <c r="H1469" s="30"/>
      <c r="I1469" s="31"/>
      <c r="J1469" s="31"/>
      <c r="K1469" s="30"/>
      <c r="L1469" s="31"/>
      <c r="M1469" s="30"/>
      <c r="N1469" s="30"/>
    </row>
    <row r="1470" spans="3:14" s="16" customFormat="1" x14ac:dyDescent="0.3">
      <c r="C1470"/>
      <c r="D1470" s="30"/>
      <c r="E1470" s="31"/>
      <c r="F1470" s="30"/>
      <c r="G1470" s="31"/>
      <c r="H1470" s="30"/>
      <c r="I1470" s="31"/>
      <c r="J1470" s="31"/>
      <c r="K1470" s="30"/>
      <c r="L1470" s="31"/>
      <c r="M1470" s="30"/>
      <c r="N1470" s="30"/>
    </row>
    <row r="1471" spans="3:14" s="16" customFormat="1" x14ac:dyDescent="0.3">
      <c r="C1471"/>
      <c r="D1471" s="30"/>
      <c r="E1471" s="31"/>
      <c r="F1471" s="30"/>
      <c r="G1471" s="31"/>
      <c r="H1471" s="30"/>
      <c r="I1471" s="31"/>
      <c r="J1471" s="31"/>
      <c r="K1471" s="30"/>
      <c r="L1471" s="31"/>
      <c r="M1471" s="30"/>
      <c r="N1471" s="30"/>
    </row>
    <row r="1472" spans="3:14" s="16" customFormat="1" x14ac:dyDescent="0.3">
      <c r="C1472"/>
      <c r="D1472" s="30"/>
      <c r="E1472" s="31"/>
      <c r="F1472" s="30"/>
      <c r="G1472" s="31"/>
      <c r="H1472" s="30"/>
      <c r="I1472" s="31"/>
      <c r="J1472" s="31"/>
      <c r="K1472" s="30"/>
      <c r="L1472" s="31"/>
      <c r="M1472" s="30"/>
      <c r="N1472" s="30"/>
    </row>
    <row r="1473" spans="3:14" s="16" customFormat="1" x14ac:dyDescent="0.3">
      <c r="C1473"/>
      <c r="D1473" s="30"/>
      <c r="E1473" s="31"/>
      <c r="F1473" s="30"/>
      <c r="G1473" s="31"/>
      <c r="H1473" s="30"/>
      <c r="I1473" s="31"/>
      <c r="J1473" s="31"/>
      <c r="K1473" s="30"/>
      <c r="L1473" s="31"/>
      <c r="M1473" s="30"/>
      <c r="N1473" s="30"/>
    </row>
    <row r="1474" spans="3:14" s="16" customFormat="1" x14ac:dyDescent="0.3">
      <c r="C1474"/>
      <c r="D1474" s="30"/>
      <c r="E1474" s="31"/>
      <c r="F1474" s="30"/>
      <c r="G1474" s="31"/>
      <c r="H1474" s="30"/>
      <c r="I1474" s="31"/>
      <c r="J1474" s="31"/>
      <c r="K1474" s="30"/>
      <c r="L1474" s="31"/>
      <c r="M1474" s="30"/>
      <c r="N1474" s="30"/>
    </row>
    <row r="1475" spans="3:14" s="16" customFormat="1" x14ac:dyDescent="0.3">
      <c r="C1475"/>
      <c r="D1475" s="30"/>
      <c r="E1475" s="31"/>
      <c r="F1475" s="30"/>
      <c r="G1475" s="31"/>
      <c r="H1475" s="30"/>
      <c r="I1475" s="31"/>
      <c r="J1475" s="31"/>
      <c r="K1475" s="30"/>
      <c r="L1475" s="31"/>
      <c r="M1475" s="30"/>
      <c r="N1475" s="30"/>
    </row>
    <row r="1476" spans="3:14" s="16" customFormat="1" x14ac:dyDescent="0.3">
      <c r="C1476"/>
      <c r="D1476" s="30"/>
      <c r="E1476" s="31"/>
      <c r="F1476" s="30"/>
      <c r="G1476" s="31"/>
      <c r="H1476" s="30"/>
      <c r="I1476" s="31"/>
      <c r="J1476" s="31"/>
      <c r="K1476" s="30"/>
      <c r="L1476" s="31"/>
      <c r="M1476" s="30"/>
      <c r="N1476" s="30"/>
    </row>
    <row r="1477" spans="3:14" s="16" customFormat="1" x14ac:dyDescent="0.3">
      <c r="C1477"/>
      <c r="D1477" s="30"/>
      <c r="E1477" s="31"/>
      <c r="F1477" s="30"/>
      <c r="G1477" s="31"/>
      <c r="H1477" s="30"/>
      <c r="I1477" s="31"/>
      <c r="J1477" s="31"/>
      <c r="K1477" s="30"/>
      <c r="L1477" s="31"/>
      <c r="M1477" s="30"/>
      <c r="N1477" s="30"/>
    </row>
    <row r="1478" spans="3:14" s="16" customFormat="1" x14ac:dyDescent="0.3">
      <c r="C1478"/>
      <c r="D1478" s="30"/>
      <c r="E1478" s="31"/>
      <c r="F1478" s="30"/>
      <c r="G1478" s="31"/>
      <c r="H1478" s="30"/>
      <c r="I1478" s="31"/>
      <c r="J1478" s="31"/>
      <c r="K1478" s="30"/>
      <c r="L1478" s="31"/>
      <c r="M1478" s="30"/>
      <c r="N1478" s="30"/>
    </row>
    <row r="1479" spans="3:14" s="16" customFormat="1" x14ac:dyDescent="0.3">
      <c r="C1479"/>
      <c r="D1479" s="30"/>
      <c r="E1479" s="31"/>
      <c r="F1479" s="30"/>
      <c r="G1479" s="31"/>
      <c r="H1479" s="30"/>
      <c r="I1479" s="31"/>
      <c r="J1479" s="31"/>
      <c r="K1479" s="30"/>
      <c r="L1479" s="31"/>
      <c r="M1479" s="30"/>
      <c r="N1479" s="30"/>
    </row>
    <row r="1480" spans="3:14" s="16" customFormat="1" x14ac:dyDescent="0.3">
      <c r="C1480"/>
      <c r="D1480" s="30"/>
      <c r="E1480" s="31"/>
      <c r="F1480" s="30"/>
      <c r="G1480" s="31"/>
      <c r="H1480" s="30"/>
      <c r="I1480" s="31"/>
      <c r="J1480" s="31"/>
      <c r="K1480" s="30"/>
      <c r="L1480" s="31"/>
      <c r="M1480" s="30"/>
      <c r="N1480" s="30"/>
    </row>
    <row r="1481" spans="3:14" s="16" customFormat="1" x14ac:dyDescent="0.3">
      <c r="C1481"/>
      <c r="D1481" s="30"/>
      <c r="E1481" s="31"/>
      <c r="F1481" s="30"/>
      <c r="G1481" s="31"/>
      <c r="H1481" s="30"/>
      <c r="I1481" s="31"/>
      <c r="J1481" s="31"/>
      <c r="K1481" s="30"/>
      <c r="L1481" s="31"/>
      <c r="M1481" s="30"/>
      <c r="N1481" s="30"/>
    </row>
    <row r="1482" spans="3:14" s="16" customFormat="1" x14ac:dyDescent="0.3">
      <c r="C1482"/>
      <c r="D1482" s="30"/>
      <c r="E1482" s="31"/>
      <c r="F1482" s="30"/>
      <c r="G1482" s="31"/>
      <c r="H1482" s="30"/>
      <c r="I1482" s="31"/>
      <c r="J1482" s="31"/>
      <c r="K1482" s="30"/>
      <c r="L1482" s="31"/>
      <c r="M1482" s="30"/>
      <c r="N1482" s="30"/>
    </row>
    <row r="1483" spans="3:14" s="16" customFormat="1" x14ac:dyDescent="0.3">
      <c r="C1483"/>
      <c r="D1483" s="30"/>
      <c r="E1483" s="31"/>
      <c r="F1483" s="30"/>
      <c r="G1483" s="31"/>
      <c r="H1483" s="30"/>
      <c r="I1483" s="31"/>
      <c r="J1483" s="31"/>
      <c r="K1483" s="30"/>
      <c r="L1483" s="31"/>
      <c r="M1483" s="30"/>
      <c r="N1483" s="30"/>
    </row>
    <row r="1484" spans="3:14" s="16" customFormat="1" x14ac:dyDescent="0.3">
      <c r="C1484"/>
      <c r="D1484" s="30"/>
      <c r="E1484" s="31"/>
      <c r="F1484" s="30"/>
      <c r="G1484" s="31"/>
      <c r="H1484" s="30"/>
      <c r="I1484" s="31"/>
      <c r="J1484" s="31"/>
      <c r="K1484" s="30"/>
      <c r="L1484" s="31"/>
      <c r="M1484" s="30"/>
      <c r="N1484" s="30"/>
    </row>
    <row r="1485" spans="3:14" s="16" customFormat="1" x14ac:dyDescent="0.3">
      <c r="C1485"/>
      <c r="D1485" s="30"/>
      <c r="E1485" s="31"/>
      <c r="F1485" s="30"/>
      <c r="G1485" s="31"/>
      <c r="H1485" s="30"/>
      <c r="I1485" s="31"/>
      <c r="J1485" s="31"/>
      <c r="K1485" s="30"/>
      <c r="L1485" s="31"/>
      <c r="M1485" s="30"/>
      <c r="N1485" s="30"/>
    </row>
    <row r="1486" spans="3:14" s="16" customFormat="1" x14ac:dyDescent="0.3">
      <c r="C1486"/>
      <c r="D1486" s="30"/>
      <c r="E1486" s="31"/>
      <c r="F1486" s="30"/>
      <c r="G1486" s="31"/>
      <c r="H1486" s="30"/>
      <c r="I1486" s="31"/>
      <c r="J1486" s="31"/>
      <c r="K1486" s="30"/>
      <c r="L1486" s="31"/>
      <c r="M1486" s="30"/>
      <c r="N1486" s="30"/>
    </row>
    <row r="1487" spans="3:14" s="16" customFormat="1" x14ac:dyDescent="0.3">
      <c r="C1487"/>
      <c r="D1487" s="30"/>
      <c r="E1487" s="31"/>
      <c r="F1487" s="30"/>
      <c r="G1487" s="31"/>
      <c r="H1487" s="30"/>
      <c r="I1487" s="31"/>
      <c r="J1487" s="31"/>
      <c r="K1487" s="30"/>
      <c r="L1487" s="31"/>
      <c r="M1487" s="30"/>
      <c r="N1487" s="30"/>
    </row>
    <row r="1488" spans="3:14" s="16" customFormat="1" x14ac:dyDescent="0.3">
      <c r="C1488"/>
      <c r="D1488" s="30"/>
      <c r="E1488" s="31"/>
      <c r="F1488" s="30"/>
      <c r="G1488" s="31"/>
      <c r="H1488" s="30"/>
      <c r="I1488" s="31"/>
      <c r="J1488" s="31"/>
      <c r="K1488" s="30"/>
      <c r="L1488" s="31"/>
      <c r="M1488" s="30"/>
      <c r="N1488" s="30"/>
    </row>
    <row r="1489" spans="3:14" s="16" customFormat="1" x14ac:dyDescent="0.3">
      <c r="C1489"/>
      <c r="D1489" s="30"/>
      <c r="E1489" s="31"/>
      <c r="F1489" s="30"/>
      <c r="G1489" s="31"/>
      <c r="H1489" s="30"/>
      <c r="I1489" s="31"/>
      <c r="J1489" s="31"/>
      <c r="K1489" s="30"/>
      <c r="L1489" s="31"/>
      <c r="M1489" s="30"/>
      <c r="N1489" s="30"/>
    </row>
    <row r="1490" spans="3:14" s="16" customFormat="1" x14ac:dyDescent="0.3">
      <c r="C1490"/>
      <c r="D1490" s="30"/>
      <c r="E1490" s="31"/>
      <c r="F1490" s="30"/>
      <c r="G1490" s="31"/>
      <c r="H1490" s="30"/>
      <c r="I1490" s="31"/>
      <c r="J1490" s="31"/>
      <c r="K1490" s="30"/>
      <c r="L1490" s="31"/>
      <c r="M1490" s="30"/>
      <c r="N1490" s="30"/>
    </row>
    <row r="1491" spans="3:14" s="16" customFormat="1" x14ac:dyDescent="0.3">
      <c r="C1491"/>
      <c r="D1491" s="30"/>
      <c r="E1491" s="31"/>
      <c r="F1491" s="30"/>
      <c r="G1491" s="31"/>
      <c r="H1491" s="30"/>
      <c r="I1491" s="31"/>
      <c r="J1491" s="31"/>
      <c r="K1491" s="30"/>
      <c r="L1491" s="31"/>
      <c r="M1491" s="30"/>
      <c r="N1491" s="30"/>
    </row>
    <row r="1492" spans="3:14" s="16" customFormat="1" x14ac:dyDescent="0.3">
      <c r="C1492"/>
      <c r="D1492" s="30"/>
      <c r="E1492" s="31"/>
      <c r="F1492" s="30"/>
      <c r="G1492" s="31"/>
      <c r="H1492" s="30"/>
      <c r="I1492" s="31"/>
      <c r="J1492" s="31"/>
      <c r="K1492" s="30"/>
      <c r="L1492" s="31"/>
      <c r="M1492" s="30"/>
      <c r="N1492" s="30"/>
    </row>
    <row r="1493" spans="3:14" s="16" customFormat="1" x14ac:dyDescent="0.3">
      <c r="C1493"/>
      <c r="D1493" s="30"/>
      <c r="E1493" s="31"/>
      <c r="F1493" s="30"/>
      <c r="G1493" s="31"/>
      <c r="H1493" s="30"/>
      <c r="I1493" s="31"/>
      <c r="J1493" s="31"/>
      <c r="K1493" s="30"/>
      <c r="L1493" s="31"/>
      <c r="M1493" s="30"/>
      <c r="N1493" s="30"/>
    </row>
    <row r="1494" spans="3:14" s="16" customFormat="1" x14ac:dyDescent="0.3">
      <c r="C1494"/>
      <c r="D1494" s="30"/>
      <c r="E1494" s="31"/>
      <c r="F1494" s="30"/>
      <c r="G1494" s="31"/>
      <c r="H1494" s="30"/>
      <c r="I1494" s="31"/>
      <c r="J1494" s="31"/>
      <c r="K1494" s="30"/>
      <c r="L1494" s="31"/>
      <c r="M1494" s="30"/>
      <c r="N1494" s="30"/>
    </row>
    <row r="1495" spans="3:14" s="16" customFormat="1" x14ac:dyDescent="0.3">
      <c r="C1495"/>
      <c r="D1495" s="30"/>
      <c r="E1495" s="31"/>
      <c r="F1495" s="30"/>
      <c r="G1495" s="31"/>
      <c r="H1495" s="30"/>
      <c r="I1495" s="31"/>
      <c r="J1495" s="31"/>
      <c r="K1495" s="30"/>
      <c r="L1495" s="31"/>
      <c r="M1495" s="30"/>
      <c r="N1495" s="30"/>
    </row>
    <row r="1496" spans="3:14" s="16" customFormat="1" x14ac:dyDescent="0.3">
      <c r="C1496"/>
      <c r="D1496" s="30"/>
      <c r="E1496" s="31"/>
      <c r="F1496" s="30"/>
      <c r="G1496" s="31"/>
      <c r="H1496" s="30"/>
      <c r="I1496" s="31"/>
      <c r="J1496" s="31"/>
      <c r="K1496" s="30"/>
      <c r="L1496" s="31"/>
      <c r="M1496" s="30"/>
      <c r="N1496" s="30"/>
    </row>
    <row r="1497" spans="3:14" s="16" customFormat="1" x14ac:dyDescent="0.3">
      <c r="C1497"/>
      <c r="D1497" s="30"/>
      <c r="E1497" s="31"/>
      <c r="F1497" s="30"/>
      <c r="G1497" s="31"/>
      <c r="H1497" s="30"/>
      <c r="I1497" s="31"/>
      <c r="J1497" s="31"/>
      <c r="K1497" s="30"/>
      <c r="L1497" s="31"/>
      <c r="M1497" s="30"/>
      <c r="N1497" s="30"/>
    </row>
    <row r="1498" spans="3:14" s="16" customFormat="1" x14ac:dyDescent="0.3">
      <c r="C1498"/>
      <c r="D1498" s="30"/>
      <c r="E1498" s="31"/>
      <c r="F1498" s="30"/>
      <c r="G1498" s="31"/>
      <c r="H1498" s="30"/>
      <c r="I1498" s="31"/>
      <c r="J1498" s="31"/>
      <c r="K1498" s="30"/>
      <c r="L1498" s="31"/>
      <c r="M1498" s="30"/>
      <c r="N1498" s="30"/>
    </row>
    <row r="1499" spans="3:14" s="16" customFormat="1" x14ac:dyDescent="0.3">
      <c r="C1499"/>
      <c r="D1499" s="30"/>
      <c r="E1499" s="31"/>
      <c r="F1499" s="30"/>
      <c r="G1499" s="31"/>
      <c r="H1499" s="30"/>
      <c r="I1499" s="31"/>
      <c r="J1499" s="31"/>
      <c r="K1499" s="30"/>
      <c r="L1499" s="31"/>
      <c r="M1499" s="30"/>
      <c r="N1499" s="30"/>
    </row>
    <row r="1500" spans="3:14" s="16" customFormat="1" x14ac:dyDescent="0.3">
      <c r="C1500"/>
      <c r="D1500" s="30"/>
      <c r="E1500" s="31"/>
      <c r="F1500" s="30"/>
      <c r="G1500" s="31"/>
      <c r="H1500" s="30"/>
      <c r="I1500" s="31"/>
      <c r="J1500" s="31"/>
      <c r="K1500" s="30"/>
      <c r="L1500" s="31"/>
      <c r="M1500" s="30"/>
      <c r="N1500" s="30"/>
    </row>
    <row r="1501" spans="3:14" s="16" customFormat="1" x14ac:dyDescent="0.3">
      <c r="C1501"/>
      <c r="D1501" s="30"/>
      <c r="E1501" s="31"/>
      <c r="F1501" s="30"/>
      <c r="G1501" s="31"/>
      <c r="H1501" s="30"/>
      <c r="I1501" s="31"/>
      <c r="J1501" s="31"/>
      <c r="K1501" s="30"/>
      <c r="L1501" s="31"/>
      <c r="M1501" s="30"/>
      <c r="N1501" s="30"/>
    </row>
    <row r="1502" spans="3:14" s="16" customFormat="1" x14ac:dyDescent="0.3">
      <c r="C1502"/>
      <c r="D1502" s="30"/>
      <c r="E1502" s="31"/>
      <c r="F1502" s="30"/>
      <c r="G1502" s="31"/>
      <c r="H1502" s="30"/>
      <c r="I1502" s="31"/>
      <c r="J1502" s="31"/>
      <c r="K1502" s="30"/>
      <c r="L1502" s="31"/>
      <c r="M1502" s="30"/>
      <c r="N1502" s="30"/>
    </row>
    <row r="1503" spans="3:14" s="16" customFormat="1" x14ac:dyDescent="0.3">
      <c r="C1503"/>
      <c r="D1503" s="30"/>
      <c r="E1503" s="31"/>
      <c r="F1503" s="30"/>
      <c r="G1503" s="31"/>
      <c r="H1503" s="30"/>
      <c r="I1503" s="31"/>
      <c r="J1503" s="31"/>
      <c r="K1503" s="30"/>
      <c r="L1503" s="31"/>
      <c r="M1503" s="30"/>
      <c r="N1503" s="30"/>
    </row>
    <row r="1504" spans="3:14" s="16" customFormat="1" x14ac:dyDescent="0.3">
      <c r="C1504"/>
      <c r="D1504" s="30"/>
      <c r="E1504" s="31"/>
      <c r="F1504" s="30"/>
      <c r="G1504" s="31"/>
      <c r="H1504" s="30"/>
      <c r="I1504" s="31"/>
      <c r="J1504" s="31"/>
      <c r="K1504" s="30"/>
      <c r="L1504" s="31"/>
      <c r="M1504" s="30"/>
      <c r="N1504" s="30"/>
    </row>
    <row r="1505" spans="3:14" s="16" customFormat="1" x14ac:dyDescent="0.3">
      <c r="C1505"/>
      <c r="D1505" s="30"/>
      <c r="E1505" s="31"/>
      <c r="F1505" s="30"/>
      <c r="G1505" s="31"/>
      <c r="H1505" s="30"/>
      <c r="I1505" s="31"/>
      <c r="J1505" s="31"/>
      <c r="K1505" s="30"/>
      <c r="L1505" s="31"/>
      <c r="M1505" s="30"/>
      <c r="N1505" s="30"/>
    </row>
    <row r="1506" spans="3:14" s="16" customFormat="1" x14ac:dyDescent="0.3">
      <c r="C1506"/>
      <c r="D1506" s="30"/>
      <c r="E1506" s="31"/>
      <c r="F1506" s="30"/>
      <c r="G1506" s="31"/>
      <c r="H1506" s="30"/>
      <c r="I1506" s="31"/>
      <c r="J1506" s="31"/>
      <c r="K1506" s="30"/>
      <c r="L1506" s="31"/>
      <c r="M1506" s="30"/>
      <c r="N1506" s="30"/>
    </row>
    <row r="1507" spans="3:14" s="16" customFormat="1" x14ac:dyDescent="0.3">
      <c r="C1507"/>
      <c r="D1507" s="30"/>
      <c r="E1507" s="31"/>
      <c r="F1507" s="30"/>
      <c r="G1507" s="31"/>
      <c r="H1507" s="30"/>
      <c r="I1507" s="31"/>
      <c r="J1507" s="31"/>
      <c r="K1507" s="30"/>
      <c r="L1507" s="31"/>
      <c r="M1507" s="30"/>
      <c r="N1507" s="30"/>
    </row>
    <row r="1508" spans="3:14" s="16" customFormat="1" x14ac:dyDescent="0.3">
      <c r="C1508"/>
      <c r="D1508" s="30"/>
      <c r="E1508" s="31"/>
      <c r="F1508" s="30"/>
      <c r="G1508" s="31"/>
      <c r="H1508" s="30"/>
      <c r="I1508" s="31"/>
      <c r="J1508" s="31"/>
      <c r="K1508" s="30"/>
      <c r="L1508" s="31"/>
      <c r="M1508" s="30"/>
      <c r="N1508" s="30"/>
    </row>
    <row r="1509" spans="3:14" s="16" customFormat="1" x14ac:dyDescent="0.3">
      <c r="C1509"/>
      <c r="D1509" s="30"/>
      <c r="E1509" s="31"/>
      <c r="F1509" s="30"/>
      <c r="G1509" s="31"/>
      <c r="H1509" s="30"/>
      <c r="I1509" s="31"/>
      <c r="J1509" s="31"/>
      <c r="K1509" s="30"/>
      <c r="L1509" s="31"/>
      <c r="M1509" s="30"/>
      <c r="N1509" s="30"/>
    </row>
    <row r="1510" spans="3:14" s="16" customFormat="1" x14ac:dyDescent="0.3">
      <c r="C1510"/>
      <c r="D1510" s="30"/>
      <c r="E1510" s="31"/>
      <c r="F1510" s="30"/>
      <c r="G1510" s="31"/>
      <c r="H1510" s="30"/>
      <c r="I1510" s="31"/>
      <c r="J1510" s="31"/>
      <c r="K1510" s="30"/>
      <c r="L1510" s="31"/>
      <c r="M1510" s="30"/>
      <c r="N1510" s="30"/>
    </row>
    <row r="1511" spans="3:14" s="16" customFormat="1" x14ac:dyDescent="0.3">
      <c r="C1511"/>
      <c r="D1511" s="30"/>
      <c r="E1511" s="31"/>
      <c r="F1511" s="30"/>
      <c r="G1511" s="31"/>
      <c r="H1511" s="30"/>
      <c r="I1511" s="31"/>
      <c r="J1511" s="31"/>
      <c r="K1511" s="30"/>
      <c r="L1511" s="31"/>
      <c r="M1511" s="30"/>
      <c r="N1511" s="30"/>
    </row>
    <row r="1512" spans="3:14" s="16" customFormat="1" x14ac:dyDescent="0.3">
      <c r="C1512"/>
      <c r="D1512" s="30"/>
      <c r="E1512" s="31"/>
      <c r="F1512" s="30"/>
      <c r="G1512" s="31"/>
      <c r="H1512" s="30"/>
      <c r="I1512" s="31"/>
      <c r="J1512" s="31"/>
      <c r="K1512" s="30"/>
      <c r="L1512" s="31"/>
      <c r="M1512" s="30"/>
      <c r="N1512" s="30"/>
    </row>
    <row r="1513" spans="3:14" s="16" customFormat="1" x14ac:dyDescent="0.3">
      <c r="C1513"/>
      <c r="D1513" s="30"/>
      <c r="E1513" s="31"/>
      <c r="F1513" s="30"/>
      <c r="G1513" s="31"/>
      <c r="H1513" s="30"/>
      <c r="I1513" s="31"/>
      <c r="J1513" s="31"/>
      <c r="K1513" s="30"/>
      <c r="L1513" s="31"/>
      <c r="M1513" s="30"/>
      <c r="N1513" s="30"/>
    </row>
    <row r="1514" spans="3:14" s="16" customFormat="1" x14ac:dyDescent="0.3">
      <c r="C1514"/>
      <c r="D1514" s="30"/>
      <c r="E1514" s="31"/>
      <c r="F1514" s="30"/>
      <c r="G1514" s="31"/>
      <c r="H1514" s="30"/>
      <c r="I1514" s="31"/>
      <c r="J1514" s="31"/>
      <c r="K1514" s="30"/>
      <c r="L1514" s="31"/>
      <c r="M1514" s="30"/>
      <c r="N1514" s="30"/>
    </row>
    <row r="1515" spans="3:14" s="16" customFormat="1" x14ac:dyDescent="0.3">
      <c r="C1515"/>
      <c r="D1515" s="30"/>
      <c r="E1515" s="31"/>
      <c r="F1515" s="30"/>
      <c r="G1515" s="31"/>
      <c r="H1515" s="30"/>
      <c r="I1515" s="31"/>
      <c r="J1515" s="31"/>
      <c r="K1515" s="30"/>
      <c r="L1515" s="31"/>
      <c r="M1515" s="30"/>
      <c r="N1515" s="30"/>
    </row>
    <row r="1516" spans="3:14" s="16" customFormat="1" x14ac:dyDescent="0.3">
      <c r="C1516"/>
      <c r="D1516" s="30"/>
      <c r="E1516" s="31"/>
      <c r="F1516" s="30"/>
      <c r="G1516" s="31"/>
      <c r="H1516" s="30"/>
      <c r="I1516" s="31"/>
      <c r="J1516" s="31"/>
      <c r="K1516" s="30"/>
      <c r="L1516" s="31"/>
      <c r="M1516" s="30"/>
      <c r="N1516" s="30"/>
    </row>
    <row r="1517" spans="3:14" s="16" customFormat="1" x14ac:dyDescent="0.3">
      <c r="C1517"/>
      <c r="D1517" s="30"/>
      <c r="E1517" s="31"/>
      <c r="F1517" s="30"/>
      <c r="G1517" s="31"/>
      <c r="H1517" s="30"/>
      <c r="I1517" s="31"/>
      <c r="J1517" s="31"/>
      <c r="K1517" s="30"/>
      <c r="L1517" s="31"/>
      <c r="M1517" s="30"/>
      <c r="N1517" s="30"/>
    </row>
    <row r="1518" spans="3:14" s="16" customFormat="1" x14ac:dyDescent="0.3">
      <c r="C1518"/>
      <c r="D1518" s="30"/>
      <c r="E1518" s="31"/>
      <c r="F1518" s="30"/>
      <c r="G1518" s="31"/>
      <c r="H1518" s="30"/>
      <c r="I1518" s="31"/>
      <c r="J1518" s="31"/>
      <c r="K1518" s="30"/>
      <c r="L1518" s="31"/>
      <c r="M1518" s="30"/>
      <c r="N1518" s="30"/>
    </row>
    <row r="1519" spans="3:14" s="16" customFormat="1" x14ac:dyDescent="0.3">
      <c r="C1519"/>
      <c r="D1519" s="30"/>
      <c r="E1519" s="31"/>
      <c r="F1519" s="30"/>
      <c r="G1519" s="31"/>
      <c r="H1519" s="30"/>
      <c r="I1519" s="31"/>
      <c r="J1519" s="31"/>
      <c r="K1519" s="30"/>
      <c r="L1519" s="31"/>
      <c r="M1519" s="30"/>
      <c r="N1519" s="30"/>
    </row>
    <row r="1520" spans="3:14" s="16" customFormat="1" x14ac:dyDescent="0.3">
      <c r="C1520"/>
      <c r="D1520" s="30"/>
      <c r="E1520" s="31"/>
      <c r="F1520" s="30"/>
      <c r="G1520" s="31"/>
      <c r="H1520" s="30"/>
      <c r="I1520" s="31"/>
      <c r="J1520" s="31"/>
      <c r="K1520" s="30"/>
      <c r="L1520" s="31"/>
      <c r="M1520" s="30"/>
      <c r="N1520" s="30"/>
    </row>
    <row r="1521" spans="3:14" s="16" customFormat="1" x14ac:dyDescent="0.3">
      <c r="C1521"/>
      <c r="D1521" s="30"/>
      <c r="E1521" s="31"/>
      <c r="F1521" s="30"/>
      <c r="G1521" s="31"/>
      <c r="H1521" s="30"/>
      <c r="I1521" s="31"/>
      <c r="J1521" s="31"/>
      <c r="K1521" s="30"/>
      <c r="L1521" s="31"/>
      <c r="M1521" s="30"/>
      <c r="N1521" s="30"/>
    </row>
    <row r="1522" spans="3:14" s="16" customFormat="1" x14ac:dyDescent="0.3">
      <c r="C1522"/>
      <c r="D1522" s="30"/>
      <c r="E1522" s="31"/>
      <c r="F1522" s="30"/>
      <c r="G1522" s="31"/>
      <c r="H1522" s="30"/>
      <c r="I1522" s="31"/>
      <c r="J1522" s="31"/>
      <c r="K1522" s="30"/>
      <c r="L1522" s="31"/>
      <c r="M1522" s="30"/>
      <c r="N1522" s="30"/>
    </row>
    <row r="1523" spans="3:14" s="16" customFormat="1" x14ac:dyDescent="0.3">
      <c r="C1523"/>
      <c r="D1523" s="30"/>
      <c r="E1523" s="31"/>
      <c r="F1523" s="30"/>
      <c r="G1523" s="31"/>
      <c r="H1523" s="30"/>
      <c r="I1523" s="31"/>
      <c r="J1523" s="31"/>
      <c r="K1523" s="30"/>
      <c r="L1523" s="31"/>
      <c r="M1523" s="30"/>
      <c r="N1523" s="30"/>
    </row>
    <row r="1524" spans="3:14" s="16" customFormat="1" x14ac:dyDescent="0.3">
      <c r="C1524"/>
      <c r="D1524" s="30"/>
      <c r="E1524" s="31"/>
      <c r="F1524" s="30"/>
      <c r="G1524" s="31"/>
      <c r="H1524" s="30"/>
      <c r="I1524" s="31"/>
      <c r="J1524" s="31"/>
      <c r="K1524" s="30"/>
      <c r="L1524" s="31"/>
      <c r="M1524" s="30"/>
      <c r="N1524" s="30"/>
    </row>
    <row r="1525" spans="3:14" s="16" customFormat="1" x14ac:dyDescent="0.3">
      <c r="C1525"/>
      <c r="D1525" s="30"/>
      <c r="E1525" s="31"/>
      <c r="F1525" s="30"/>
      <c r="G1525" s="31"/>
      <c r="H1525" s="30"/>
      <c r="I1525" s="31"/>
      <c r="J1525" s="31"/>
      <c r="K1525" s="30"/>
      <c r="L1525" s="31"/>
      <c r="M1525" s="30"/>
      <c r="N1525" s="30"/>
    </row>
    <row r="1526" spans="3:14" s="16" customFormat="1" x14ac:dyDescent="0.3">
      <c r="C1526"/>
      <c r="D1526" s="30"/>
      <c r="E1526" s="31"/>
      <c r="F1526" s="30"/>
      <c r="G1526" s="31"/>
      <c r="H1526" s="30"/>
      <c r="I1526" s="31"/>
      <c r="J1526" s="31"/>
      <c r="K1526" s="30"/>
      <c r="L1526" s="31"/>
      <c r="M1526" s="30"/>
      <c r="N1526" s="30"/>
    </row>
    <row r="1527" spans="3:14" s="16" customFormat="1" x14ac:dyDescent="0.3">
      <c r="C1527"/>
      <c r="D1527" s="30"/>
      <c r="E1527" s="31"/>
      <c r="F1527" s="30"/>
      <c r="G1527" s="31"/>
      <c r="H1527" s="30"/>
      <c r="I1527" s="31"/>
      <c r="J1527" s="31"/>
      <c r="K1527" s="30"/>
      <c r="L1527" s="31"/>
      <c r="M1527" s="30"/>
      <c r="N1527" s="30"/>
    </row>
    <row r="1528" spans="3:14" s="16" customFormat="1" x14ac:dyDescent="0.3">
      <c r="C1528"/>
    </row>
    <row r="1529" spans="3:14" s="16" customFormat="1" x14ac:dyDescent="0.3">
      <c r="C1529"/>
    </row>
    <row r="1530" spans="3:14" s="16" customFormat="1" x14ac:dyDescent="0.3">
      <c r="C1530"/>
    </row>
  </sheetData>
  <autoFilter ref="A2:O81" xr:uid="{00000000-0009-0000-0000-000001000000}"/>
  <mergeCells count="1">
    <mergeCell ref="A1:O1"/>
  </mergeCells>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O1649"/>
  <sheetViews>
    <sheetView workbookViewId="0">
      <selection activeCell="M121" sqref="M121"/>
    </sheetView>
  </sheetViews>
  <sheetFormatPr defaultColWidth="9.109375" defaultRowHeight="14.4" x14ac:dyDescent="0.3"/>
  <cols>
    <col min="1" max="1" width="5.5546875" style="19" customWidth="1"/>
    <col min="2" max="2" width="14.44140625" style="19" bestFit="1" customWidth="1"/>
    <col min="3" max="3" width="45.109375" style="4" customWidth="1"/>
    <col min="4" max="4" width="16.6640625" style="19" customWidth="1"/>
    <col min="5" max="5" width="14.33203125" style="19" bestFit="1" customWidth="1"/>
    <col min="6" max="6" width="26" style="58" customWidth="1"/>
    <col min="7" max="7" width="15.6640625" style="19" customWidth="1"/>
    <col min="8" max="8" width="14.44140625" style="19" bestFit="1" customWidth="1"/>
    <col min="9" max="9" width="14" style="19" bestFit="1" customWidth="1"/>
    <col min="10" max="10" width="12.109375" style="19" bestFit="1" customWidth="1"/>
    <col min="11" max="12" width="14.109375" style="19" customWidth="1"/>
    <col min="13" max="14" width="11.33203125" style="19" customWidth="1"/>
    <col min="15" max="15" width="18.33203125" style="19" customWidth="1"/>
    <col min="16" max="16384" width="9.109375" style="16"/>
  </cols>
  <sheetData>
    <row r="1" spans="1:15" x14ac:dyDescent="0.3">
      <c r="A1" s="137" t="s">
        <v>11</v>
      </c>
      <c r="B1" s="138"/>
      <c r="C1" s="138"/>
      <c r="D1" s="138"/>
      <c r="E1" s="138"/>
      <c r="F1" s="138"/>
      <c r="G1" s="138"/>
      <c r="H1" s="138"/>
      <c r="I1" s="138"/>
      <c r="J1" s="138"/>
      <c r="K1" s="138"/>
      <c r="L1" s="138"/>
      <c r="M1" s="138"/>
      <c r="N1" s="138"/>
      <c r="O1" s="139"/>
    </row>
    <row r="2" spans="1:15" s="18" customFormat="1" ht="43.2" x14ac:dyDescent="0.3">
      <c r="A2" s="17" t="s">
        <v>12</v>
      </c>
      <c r="B2" s="17" t="s">
        <v>8</v>
      </c>
      <c r="C2" s="60" t="s">
        <v>0</v>
      </c>
      <c r="D2" s="17" t="s">
        <v>1</v>
      </c>
      <c r="E2" s="17" t="s">
        <v>2</v>
      </c>
      <c r="F2" s="49" t="s">
        <v>3</v>
      </c>
      <c r="G2" s="17" t="s">
        <v>4</v>
      </c>
      <c r="H2" s="17" t="s">
        <v>5</v>
      </c>
      <c r="I2" s="17" t="s">
        <v>6</v>
      </c>
      <c r="J2" s="17" t="s">
        <v>7</v>
      </c>
      <c r="K2" s="17" t="s">
        <v>15</v>
      </c>
      <c r="L2" s="17" t="s">
        <v>16</v>
      </c>
      <c r="M2" s="17" t="s">
        <v>17</v>
      </c>
      <c r="N2" s="17" t="s">
        <v>18</v>
      </c>
      <c r="O2" s="17" t="s">
        <v>19</v>
      </c>
    </row>
    <row r="3" spans="1:15" x14ac:dyDescent="0.3">
      <c r="A3" s="33" t="s">
        <v>13</v>
      </c>
      <c r="B3" s="19" t="s">
        <v>10</v>
      </c>
      <c r="C3" s="4" t="s">
        <v>52</v>
      </c>
      <c r="D3" s="14">
        <v>7200000</v>
      </c>
      <c r="E3" s="20">
        <v>44615</v>
      </c>
      <c r="F3" s="50">
        <v>6000000</v>
      </c>
      <c r="G3" s="15">
        <v>44613</v>
      </c>
      <c r="H3" s="21"/>
      <c r="I3" s="20"/>
      <c r="J3" s="20"/>
      <c r="K3" s="21"/>
      <c r="L3" s="20"/>
      <c r="M3" s="21"/>
      <c r="N3" s="21">
        <v>39590</v>
      </c>
      <c r="O3" s="21">
        <f>+M3+N3</f>
        <v>39590</v>
      </c>
    </row>
    <row r="4" spans="1:15" x14ac:dyDescent="0.3">
      <c r="A4" s="33" t="s">
        <v>13</v>
      </c>
      <c r="B4" s="19" t="s">
        <v>10</v>
      </c>
      <c r="C4" s="4" t="s">
        <v>51</v>
      </c>
      <c r="D4" s="14">
        <v>5000000</v>
      </c>
      <c r="E4" s="20">
        <v>44615</v>
      </c>
      <c r="F4" s="50">
        <v>4000000</v>
      </c>
      <c r="G4" s="15">
        <v>44613</v>
      </c>
      <c r="H4" s="21"/>
      <c r="I4" s="20"/>
      <c r="J4" s="20"/>
      <c r="K4" s="21"/>
      <c r="L4" s="20"/>
      <c r="M4" s="21"/>
      <c r="N4" s="21">
        <v>32991.67</v>
      </c>
      <c r="O4" s="21">
        <f t="shared" ref="O4:O55" si="0">+M4+N4</f>
        <v>32991.67</v>
      </c>
    </row>
    <row r="5" spans="1:15" x14ac:dyDescent="0.3">
      <c r="A5" s="33" t="s">
        <v>84</v>
      </c>
      <c r="B5" s="19" t="s">
        <v>10</v>
      </c>
      <c r="C5" s="4" t="s">
        <v>48</v>
      </c>
      <c r="D5" s="14">
        <v>13000</v>
      </c>
      <c r="E5" s="20">
        <v>44615</v>
      </c>
      <c r="F5" s="50">
        <v>13000</v>
      </c>
      <c r="G5" s="15">
        <v>44620</v>
      </c>
      <c r="H5" s="21"/>
      <c r="I5" s="20"/>
      <c r="J5" s="20"/>
      <c r="K5" s="21"/>
      <c r="L5" s="20"/>
      <c r="M5" s="21"/>
      <c r="N5" s="21"/>
      <c r="O5" s="21"/>
    </row>
    <row r="6" spans="1:15" x14ac:dyDescent="0.3">
      <c r="A6" s="33" t="s">
        <v>84</v>
      </c>
      <c r="B6" s="19" t="s">
        <v>10</v>
      </c>
      <c r="C6" s="4" t="s">
        <v>55</v>
      </c>
      <c r="D6" s="14">
        <v>1900000</v>
      </c>
      <c r="E6" s="20">
        <v>44615</v>
      </c>
      <c r="F6" s="50">
        <v>1900000</v>
      </c>
      <c r="G6" s="15">
        <v>44620</v>
      </c>
      <c r="H6" s="21"/>
      <c r="I6" s="20"/>
      <c r="J6" s="20"/>
      <c r="K6" s="21"/>
      <c r="L6" s="20"/>
      <c r="M6" s="21"/>
      <c r="N6" s="21"/>
      <c r="O6" s="21"/>
    </row>
    <row r="7" spans="1:15" x14ac:dyDescent="0.3">
      <c r="A7" s="33" t="s">
        <v>13</v>
      </c>
      <c r="B7" s="19" t="s">
        <v>10</v>
      </c>
      <c r="C7" s="4" t="s">
        <v>21</v>
      </c>
      <c r="D7" s="14">
        <v>300000</v>
      </c>
      <c r="E7" s="20">
        <v>44615</v>
      </c>
      <c r="F7" s="50">
        <v>250000</v>
      </c>
      <c r="G7" s="15">
        <v>44620</v>
      </c>
      <c r="H7" s="21"/>
      <c r="I7" s="20"/>
      <c r="J7" s="20"/>
      <c r="K7" s="21"/>
      <c r="L7" s="20"/>
      <c r="M7" s="21"/>
      <c r="N7" s="21"/>
      <c r="O7" s="21"/>
    </row>
    <row r="8" spans="1:15" x14ac:dyDescent="0.3">
      <c r="A8" s="33" t="s">
        <v>14</v>
      </c>
      <c r="B8" s="19" t="s">
        <v>10</v>
      </c>
      <c r="C8" s="4" t="s">
        <v>24</v>
      </c>
      <c r="D8" s="14">
        <v>65000</v>
      </c>
      <c r="E8" s="20">
        <v>44615</v>
      </c>
      <c r="F8" s="50">
        <v>65000</v>
      </c>
      <c r="G8" s="15">
        <v>44620</v>
      </c>
      <c r="H8" s="21"/>
      <c r="I8" s="20"/>
      <c r="J8" s="20"/>
      <c r="K8" s="21"/>
      <c r="L8" s="20"/>
      <c r="M8" s="21"/>
      <c r="N8" s="21"/>
      <c r="O8" s="21"/>
    </row>
    <row r="9" spans="1:15" x14ac:dyDescent="0.3">
      <c r="A9" s="33" t="s">
        <v>84</v>
      </c>
      <c r="B9" s="19" t="s">
        <v>10</v>
      </c>
      <c r="C9" s="4" t="s">
        <v>25</v>
      </c>
      <c r="D9" s="14">
        <v>1800000</v>
      </c>
      <c r="E9" s="20">
        <v>44615</v>
      </c>
      <c r="F9" s="50">
        <v>1800000</v>
      </c>
      <c r="G9" s="15">
        <v>44620</v>
      </c>
      <c r="H9" s="21"/>
      <c r="I9" s="20"/>
      <c r="J9" s="20"/>
      <c r="K9" s="21"/>
      <c r="L9" s="20"/>
      <c r="M9" s="21"/>
      <c r="N9" s="21"/>
      <c r="O9" s="21"/>
    </row>
    <row r="10" spans="1:15" x14ac:dyDescent="0.3">
      <c r="A10" s="33" t="s">
        <v>14</v>
      </c>
      <c r="B10" s="19" t="s">
        <v>10</v>
      </c>
      <c r="C10" s="4" t="s">
        <v>89</v>
      </c>
      <c r="D10" s="14">
        <v>90000</v>
      </c>
      <c r="E10" s="20">
        <v>44615</v>
      </c>
      <c r="F10" s="50">
        <v>90000</v>
      </c>
      <c r="G10" s="15">
        <v>44607</v>
      </c>
      <c r="H10" s="21"/>
      <c r="I10" s="20"/>
      <c r="J10" s="20"/>
      <c r="K10" s="21"/>
      <c r="L10" s="20"/>
      <c r="M10" s="21"/>
      <c r="N10" s="21"/>
      <c r="O10" s="21"/>
    </row>
    <row r="11" spans="1:15" x14ac:dyDescent="0.3">
      <c r="A11" s="33" t="s">
        <v>84</v>
      </c>
      <c r="B11" s="19" t="s">
        <v>10</v>
      </c>
      <c r="C11" s="4" t="s">
        <v>50</v>
      </c>
      <c r="D11" s="14">
        <v>340000</v>
      </c>
      <c r="E11" s="20">
        <v>44615</v>
      </c>
      <c r="F11" s="50">
        <v>340000</v>
      </c>
      <c r="G11" s="15">
        <v>44620</v>
      </c>
      <c r="H11" s="21"/>
      <c r="I11" s="20"/>
      <c r="J11" s="20"/>
      <c r="K11" s="21"/>
      <c r="L11" s="20"/>
      <c r="M11" s="21"/>
      <c r="N11" s="21"/>
      <c r="O11" s="21"/>
    </row>
    <row r="12" spans="1:15" x14ac:dyDescent="0.3">
      <c r="A12" s="33" t="s">
        <v>84</v>
      </c>
      <c r="B12" s="19" t="s">
        <v>10</v>
      </c>
      <c r="C12" s="4" t="s">
        <v>26</v>
      </c>
      <c r="D12" s="14">
        <v>275000</v>
      </c>
      <c r="E12" s="20">
        <v>44615</v>
      </c>
      <c r="F12" s="50">
        <v>280000</v>
      </c>
      <c r="G12" s="15">
        <v>44620</v>
      </c>
      <c r="H12" s="21"/>
      <c r="I12" s="20"/>
      <c r="J12" s="20"/>
      <c r="K12" s="21"/>
      <c r="L12" s="20"/>
      <c r="M12" s="21"/>
      <c r="N12" s="21"/>
      <c r="O12" s="21"/>
    </row>
    <row r="13" spans="1:15" x14ac:dyDescent="0.3">
      <c r="A13" s="33" t="s">
        <v>14</v>
      </c>
      <c r="B13" s="19" t="s">
        <v>10</v>
      </c>
      <c r="C13" s="4" t="s">
        <v>90</v>
      </c>
      <c r="D13" s="14">
        <v>25000</v>
      </c>
      <c r="E13" s="20">
        <v>44615</v>
      </c>
      <c r="F13" s="50">
        <v>15000</v>
      </c>
      <c r="G13" s="15">
        <v>44607</v>
      </c>
      <c r="H13" s="21"/>
      <c r="I13" s="20"/>
      <c r="J13" s="20"/>
      <c r="K13" s="21"/>
      <c r="L13" s="20"/>
      <c r="M13" s="21"/>
      <c r="N13" s="21"/>
      <c r="O13" s="21"/>
    </row>
    <row r="14" spans="1:15" x14ac:dyDescent="0.3">
      <c r="A14" s="33" t="s">
        <v>85</v>
      </c>
      <c r="B14" s="19" t="s">
        <v>10</v>
      </c>
      <c r="C14" s="4" t="s">
        <v>28</v>
      </c>
      <c r="D14" s="14">
        <v>3200000</v>
      </c>
      <c r="E14" s="20">
        <v>44615</v>
      </c>
      <c r="F14" s="50">
        <v>3200000</v>
      </c>
      <c r="G14" s="15">
        <v>44620</v>
      </c>
      <c r="H14" s="21"/>
      <c r="I14" s="20"/>
      <c r="J14" s="20"/>
      <c r="K14" s="21"/>
      <c r="L14" s="20"/>
      <c r="M14" s="21"/>
      <c r="N14" s="21"/>
      <c r="O14" s="21"/>
    </row>
    <row r="15" spans="1:15" x14ac:dyDescent="0.3">
      <c r="A15" s="33" t="s">
        <v>13</v>
      </c>
      <c r="B15" s="19" t="s">
        <v>10</v>
      </c>
      <c r="C15" s="4" t="s">
        <v>91</v>
      </c>
      <c r="D15" s="14">
        <v>60000</v>
      </c>
      <c r="E15" s="20">
        <v>44615</v>
      </c>
      <c r="F15" s="50">
        <v>60000</v>
      </c>
      <c r="G15" s="15">
        <v>44620</v>
      </c>
      <c r="H15" s="21"/>
      <c r="I15" s="20"/>
      <c r="J15" s="20"/>
      <c r="K15" s="21"/>
      <c r="L15" s="20"/>
      <c r="M15" s="21"/>
      <c r="N15" s="21"/>
      <c r="O15" s="21"/>
    </row>
    <row r="16" spans="1:15" x14ac:dyDescent="0.3">
      <c r="A16" s="33" t="s">
        <v>85</v>
      </c>
      <c r="B16" s="19" t="s">
        <v>10</v>
      </c>
      <c r="C16" s="4" t="s">
        <v>29</v>
      </c>
      <c r="D16" s="14">
        <v>720000</v>
      </c>
      <c r="E16" s="20">
        <v>44615</v>
      </c>
      <c r="F16" s="50">
        <v>800000</v>
      </c>
      <c r="G16" s="15">
        <v>44614</v>
      </c>
      <c r="H16" s="21"/>
      <c r="I16" s="20"/>
      <c r="J16" s="20"/>
      <c r="K16" s="21"/>
      <c r="L16" s="20"/>
      <c r="M16" s="21"/>
      <c r="N16" s="21"/>
      <c r="O16" s="21"/>
    </row>
    <row r="17" spans="1:15" x14ac:dyDescent="0.3">
      <c r="A17" s="33" t="s">
        <v>13</v>
      </c>
      <c r="B17" s="19" t="s">
        <v>10</v>
      </c>
      <c r="C17" s="4" t="s">
        <v>53</v>
      </c>
      <c r="D17" s="14">
        <v>950000</v>
      </c>
      <c r="E17" s="20">
        <v>44615</v>
      </c>
      <c r="F17" s="50">
        <v>950000</v>
      </c>
      <c r="G17" s="15">
        <v>44620</v>
      </c>
      <c r="H17" s="21"/>
      <c r="I17" s="20"/>
      <c r="J17" s="20"/>
      <c r="K17" s="21"/>
      <c r="L17" s="20"/>
      <c r="M17" s="21"/>
      <c r="N17" s="21"/>
      <c r="O17" s="21"/>
    </row>
    <row r="18" spans="1:15" x14ac:dyDescent="0.3">
      <c r="A18" s="33" t="s">
        <v>84</v>
      </c>
      <c r="B18" s="19" t="s">
        <v>10</v>
      </c>
      <c r="C18" s="4" t="s">
        <v>30</v>
      </c>
      <c r="D18" s="14">
        <v>210000</v>
      </c>
      <c r="E18" s="20">
        <v>44615</v>
      </c>
      <c r="F18" s="50">
        <v>210000</v>
      </c>
      <c r="G18" s="15">
        <v>44620</v>
      </c>
      <c r="H18" s="21"/>
      <c r="I18" s="20"/>
      <c r="J18" s="20"/>
      <c r="K18" s="21"/>
      <c r="L18" s="20"/>
      <c r="M18" s="21"/>
      <c r="N18" s="21"/>
      <c r="O18" s="21"/>
    </row>
    <row r="19" spans="1:15" x14ac:dyDescent="0.3">
      <c r="A19" s="33" t="s">
        <v>13</v>
      </c>
      <c r="B19" s="19" t="s">
        <v>10</v>
      </c>
      <c r="C19" s="4" t="s">
        <v>31</v>
      </c>
      <c r="D19" s="14">
        <v>800000</v>
      </c>
      <c r="E19" s="20">
        <v>44615</v>
      </c>
      <c r="F19" s="50">
        <v>300000</v>
      </c>
      <c r="G19" s="15">
        <v>44621</v>
      </c>
      <c r="H19" s="21"/>
      <c r="I19" s="20"/>
      <c r="J19" s="20"/>
      <c r="K19" s="21"/>
      <c r="L19" s="20"/>
      <c r="M19" s="21">
        <v>879.78</v>
      </c>
      <c r="N19" s="21">
        <v>16495.830000000002</v>
      </c>
      <c r="O19" s="21">
        <f t="shared" si="0"/>
        <v>17375.61</v>
      </c>
    </row>
    <row r="20" spans="1:15" x14ac:dyDescent="0.3">
      <c r="A20" s="33" t="s">
        <v>84</v>
      </c>
      <c r="B20" s="19" t="s">
        <v>10</v>
      </c>
      <c r="C20" s="4" t="s">
        <v>87</v>
      </c>
      <c r="D20" s="14">
        <v>145000</v>
      </c>
      <c r="E20" s="20">
        <v>44615</v>
      </c>
      <c r="F20" s="50">
        <v>145000</v>
      </c>
      <c r="G20" s="15">
        <v>44617</v>
      </c>
      <c r="H20" s="21"/>
      <c r="I20" s="20"/>
      <c r="J20" s="20"/>
      <c r="K20" s="21"/>
      <c r="L20" s="20"/>
      <c r="M20" s="21"/>
      <c r="N20" s="21"/>
      <c r="O20" s="21"/>
    </row>
    <row r="21" spans="1:15" x14ac:dyDescent="0.3">
      <c r="A21" s="33" t="s">
        <v>85</v>
      </c>
      <c r="B21" s="19" t="s">
        <v>10</v>
      </c>
      <c r="C21" s="4" t="s">
        <v>32</v>
      </c>
      <c r="D21" s="14">
        <v>1800000</v>
      </c>
      <c r="E21" s="20">
        <v>44615</v>
      </c>
      <c r="F21" s="50">
        <v>1800000</v>
      </c>
      <c r="G21" s="15">
        <v>44620</v>
      </c>
      <c r="H21" s="21"/>
      <c r="I21" s="20"/>
      <c r="J21" s="20"/>
      <c r="K21" s="21"/>
      <c r="L21" s="20"/>
      <c r="M21" s="21"/>
      <c r="N21" s="21"/>
      <c r="O21" s="21"/>
    </row>
    <row r="22" spans="1:15" x14ac:dyDescent="0.3">
      <c r="A22" s="33" t="s">
        <v>14</v>
      </c>
      <c r="B22" s="19" t="s">
        <v>10</v>
      </c>
      <c r="C22" s="4" t="s">
        <v>92</v>
      </c>
      <c r="D22" s="14">
        <v>20000</v>
      </c>
      <c r="E22" s="20">
        <v>44615</v>
      </c>
      <c r="F22" s="50">
        <v>15000</v>
      </c>
      <c r="G22" s="15">
        <v>44609</v>
      </c>
      <c r="H22" s="21"/>
      <c r="I22" s="20"/>
      <c r="J22" s="20"/>
      <c r="K22" s="21"/>
      <c r="L22" s="20"/>
      <c r="M22" s="21"/>
      <c r="N22" s="21"/>
      <c r="O22" s="21"/>
    </row>
    <row r="23" spans="1:15" x14ac:dyDescent="0.3">
      <c r="A23" s="33" t="s">
        <v>13</v>
      </c>
      <c r="B23" s="19" t="s">
        <v>10</v>
      </c>
      <c r="C23" s="4" t="s">
        <v>33</v>
      </c>
      <c r="D23" s="14">
        <v>5000</v>
      </c>
      <c r="E23" s="20">
        <v>44615</v>
      </c>
      <c r="F23" s="50">
        <v>5000</v>
      </c>
      <c r="G23" s="15">
        <v>44620</v>
      </c>
      <c r="H23" s="21"/>
      <c r="I23" s="20"/>
      <c r="J23" s="20"/>
      <c r="K23" s="21"/>
      <c r="L23" s="20"/>
      <c r="M23" s="21"/>
      <c r="N23" s="21"/>
      <c r="O23" s="21"/>
    </row>
    <row r="24" spans="1:15" x14ac:dyDescent="0.3">
      <c r="A24" s="33" t="s">
        <v>85</v>
      </c>
      <c r="B24" s="19" t="s">
        <v>10</v>
      </c>
      <c r="C24" s="4" t="s">
        <v>34</v>
      </c>
      <c r="D24" s="14">
        <v>450000</v>
      </c>
      <c r="E24" s="20">
        <v>44615</v>
      </c>
      <c r="F24" s="50">
        <v>450000</v>
      </c>
      <c r="G24" s="15">
        <v>44616</v>
      </c>
      <c r="H24" s="21"/>
      <c r="I24" s="20"/>
      <c r="J24" s="20"/>
      <c r="K24" s="21"/>
      <c r="L24" s="20"/>
      <c r="M24" s="21"/>
      <c r="N24" s="21"/>
      <c r="O24" s="21"/>
    </row>
    <row r="25" spans="1:15" x14ac:dyDescent="0.3">
      <c r="A25" s="33" t="s">
        <v>13</v>
      </c>
      <c r="B25" s="19" t="s">
        <v>10</v>
      </c>
      <c r="C25" s="4" t="s">
        <v>35</v>
      </c>
      <c r="D25" s="14">
        <v>15000</v>
      </c>
      <c r="E25" s="20">
        <v>44615</v>
      </c>
      <c r="F25" s="50">
        <v>15000</v>
      </c>
      <c r="G25" s="15">
        <v>44622</v>
      </c>
      <c r="H25" s="21"/>
      <c r="I25" s="20"/>
      <c r="J25" s="20"/>
      <c r="K25" s="21"/>
      <c r="L25" s="20"/>
      <c r="M25" s="21">
        <v>32.99</v>
      </c>
      <c r="N25" s="21"/>
      <c r="O25" s="21">
        <f t="shared" si="0"/>
        <v>32.99</v>
      </c>
    </row>
    <row r="26" spans="1:15" x14ac:dyDescent="0.3">
      <c r="A26" s="33" t="s">
        <v>85</v>
      </c>
      <c r="B26" s="19" t="s">
        <v>10</v>
      </c>
      <c r="C26" s="4" t="s">
        <v>36</v>
      </c>
      <c r="D26" s="14">
        <v>130000</v>
      </c>
      <c r="E26" s="20">
        <v>44615</v>
      </c>
      <c r="F26" s="50">
        <v>130000</v>
      </c>
      <c r="G26" s="8">
        <v>44617</v>
      </c>
      <c r="H26" s="21"/>
      <c r="I26" s="20"/>
      <c r="J26" s="20"/>
      <c r="K26" s="21"/>
      <c r="L26" s="20"/>
      <c r="M26" s="21"/>
      <c r="N26" s="21"/>
      <c r="O26" s="21"/>
    </row>
    <row r="27" spans="1:15" x14ac:dyDescent="0.3">
      <c r="A27" s="33" t="s">
        <v>14</v>
      </c>
      <c r="B27" s="19" t="s">
        <v>10</v>
      </c>
      <c r="C27" s="4" t="s">
        <v>37</v>
      </c>
      <c r="D27" s="14">
        <v>1100000</v>
      </c>
      <c r="E27" s="20">
        <v>44615</v>
      </c>
      <c r="F27" s="50" t="s">
        <v>160</v>
      </c>
      <c r="G27" s="15"/>
      <c r="H27" s="21"/>
      <c r="I27" s="20"/>
      <c r="J27" s="20"/>
      <c r="K27" s="21"/>
      <c r="L27" s="20"/>
      <c r="M27" s="21"/>
      <c r="N27" s="21"/>
      <c r="O27" s="21"/>
    </row>
    <row r="28" spans="1:15" x14ac:dyDescent="0.3">
      <c r="A28" s="33" t="s">
        <v>13</v>
      </c>
      <c r="B28" s="19" t="s">
        <v>10</v>
      </c>
      <c r="C28" s="4" t="s">
        <v>56</v>
      </c>
      <c r="D28" s="14">
        <v>400000</v>
      </c>
      <c r="E28" s="20">
        <v>44615</v>
      </c>
      <c r="F28" s="50">
        <v>400000</v>
      </c>
      <c r="G28" s="15">
        <v>44617</v>
      </c>
      <c r="H28" s="21"/>
      <c r="I28" s="20"/>
      <c r="J28" s="20"/>
      <c r="K28" s="21"/>
      <c r="L28" s="20"/>
      <c r="M28" s="21"/>
      <c r="N28" s="21"/>
      <c r="O28" s="21"/>
    </row>
    <row r="29" spans="1:15" x14ac:dyDescent="0.3">
      <c r="A29" s="33" t="s">
        <v>13</v>
      </c>
      <c r="B29" s="19" t="s">
        <v>10</v>
      </c>
      <c r="C29" s="4" t="s">
        <v>58</v>
      </c>
      <c r="D29" s="14">
        <v>720000</v>
      </c>
      <c r="E29" s="20">
        <v>44615</v>
      </c>
      <c r="F29" s="50">
        <v>720000</v>
      </c>
      <c r="G29" s="15">
        <v>44617</v>
      </c>
      <c r="H29" s="21"/>
      <c r="I29" s="20"/>
      <c r="J29" s="20"/>
      <c r="K29" s="21"/>
      <c r="L29" s="20"/>
      <c r="M29" s="21"/>
      <c r="N29" s="21"/>
      <c r="O29" s="21"/>
    </row>
    <row r="30" spans="1:15" x14ac:dyDescent="0.3">
      <c r="A30" s="33" t="s">
        <v>84</v>
      </c>
      <c r="B30" s="19" t="s">
        <v>10</v>
      </c>
      <c r="C30" s="4" t="s">
        <v>39</v>
      </c>
      <c r="D30" s="14">
        <v>3000000</v>
      </c>
      <c r="E30" s="20">
        <v>44615</v>
      </c>
      <c r="F30" s="50">
        <v>3000000</v>
      </c>
      <c r="G30" s="15">
        <v>44617</v>
      </c>
      <c r="H30" s="21"/>
      <c r="I30" s="20"/>
      <c r="J30" s="20"/>
      <c r="K30" s="21"/>
      <c r="L30" s="20"/>
      <c r="M30" s="21"/>
      <c r="N30" s="21"/>
      <c r="O30" s="21"/>
    </row>
    <row r="31" spans="1:15" x14ac:dyDescent="0.3">
      <c r="A31" s="33" t="s">
        <v>13</v>
      </c>
      <c r="B31" s="19" t="s">
        <v>10</v>
      </c>
      <c r="C31" s="4" t="s">
        <v>40</v>
      </c>
      <c r="D31" s="14">
        <v>1400000</v>
      </c>
      <c r="E31" s="20">
        <v>44615</v>
      </c>
      <c r="F31" s="50">
        <v>1500000</v>
      </c>
      <c r="G31" s="15">
        <v>44620</v>
      </c>
      <c r="H31" s="21"/>
      <c r="I31" s="20"/>
      <c r="J31" s="20"/>
      <c r="K31" s="21"/>
      <c r="L31" s="20"/>
      <c r="M31" s="21"/>
      <c r="N31" s="21"/>
      <c r="O31" s="21"/>
    </row>
    <row r="32" spans="1:15" x14ac:dyDescent="0.3">
      <c r="A32" s="33" t="s">
        <v>85</v>
      </c>
      <c r="B32" s="19" t="s">
        <v>10</v>
      </c>
      <c r="C32" s="4" t="s">
        <v>41</v>
      </c>
      <c r="D32" s="14">
        <v>1400000</v>
      </c>
      <c r="E32" s="20">
        <v>44615</v>
      </c>
      <c r="F32" s="50">
        <v>1513645</v>
      </c>
      <c r="G32" s="15">
        <v>44628</v>
      </c>
      <c r="H32" s="21"/>
      <c r="I32" s="20"/>
      <c r="J32" s="20"/>
      <c r="K32" s="21"/>
      <c r="L32" s="20"/>
      <c r="M32" s="21"/>
      <c r="N32" s="21"/>
      <c r="O32" s="21"/>
    </row>
    <row r="33" spans="1:15" x14ac:dyDescent="0.3">
      <c r="A33" s="33" t="s">
        <v>13</v>
      </c>
      <c r="B33" s="19" t="s">
        <v>10</v>
      </c>
      <c r="C33" s="4" t="s">
        <v>42</v>
      </c>
      <c r="D33" s="14">
        <v>160000</v>
      </c>
      <c r="E33" s="20">
        <v>44615</v>
      </c>
      <c r="F33" s="50">
        <v>160000</v>
      </c>
      <c r="G33" s="15">
        <v>44620</v>
      </c>
      <c r="H33" s="21"/>
      <c r="I33" s="20"/>
      <c r="J33" s="20"/>
      <c r="K33" s="21"/>
      <c r="L33" s="20"/>
      <c r="M33" s="21"/>
      <c r="N33" s="21"/>
      <c r="O33" s="21"/>
    </row>
    <row r="34" spans="1:15" x14ac:dyDescent="0.3">
      <c r="A34" s="33" t="s">
        <v>84</v>
      </c>
      <c r="B34" s="19" t="s">
        <v>10</v>
      </c>
      <c r="C34" s="4" t="s">
        <v>54</v>
      </c>
      <c r="D34" s="14">
        <v>650000</v>
      </c>
      <c r="E34" s="20">
        <v>44615</v>
      </c>
      <c r="F34" s="50">
        <v>530000</v>
      </c>
      <c r="G34" s="15">
        <v>44617</v>
      </c>
      <c r="H34" s="21"/>
      <c r="I34" s="20"/>
      <c r="J34" s="20"/>
      <c r="K34" s="21"/>
      <c r="L34" s="20"/>
      <c r="M34" s="21"/>
      <c r="N34" s="21">
        <v>3959</v>
      </c>
      <c r="O34" s="21">
        <f t="shared" si="0"/>
        <v>3959</v>
      </c>
    </row>
    <row r="35" spans="1:15" x14ac:dyDescent="0.3">
      <c r="A35" s="33" t="s">
        <v>84</v>
      </c>
      <c r="B35" s="19" t="s">
        <v>10</v>
      </c>
      <c r="C35" s="4" t="s">
        <v>43</v>
      </c>
      <c r="D35" s="14">
        <v>2620000</v>
      </c>
      <c r="E35" s="20">
        <v>44615</v>
      </c>
      <c r="F35" s="50">
        <v>2620000</v>
      </c>
      <c r="G35" s="15">
        <v>44617</v>
      </c>
      <c r="H35" s="21"/>
      <c r="I35" s="20"/>
      <c r="J35" s="20"/>
      <c r="K35" s="21"/>
      <c r="L35" s="20"/>
      <c r="M35" s="21"/>
      <c r="N35" s="21"/>
      <c r="O35" s="21"/>
    </row>
    <row r="36" spans="1:15" x14ac:dyDescent="0.3">
      <c r="A36" s="33" t="s">
        <v>84</v>
      </c>
      <c r="B36" s="19" t="s">
        <v>10</v>
      </c>
      <c r="C36" s="4" t="s">
        <v>44</v>
      </c>
      <c r="D36" s="14">
        <v>220000</v>
      </c>
      <c r="E36" s="20">
        <v>44615</v>
      </c>
      <c r="F36" s="50">
        <v>220000</v>
      </c>
      <c r="G36" s="15">
        <v>44620</v>
      </c>
      <c r="H36" s="21"/>
      <c r="I36" s="20"/>
      <c r="J36" s="20"/>
      <c r="K36" s="21"/>
      <c r="L36" s="20"/>
      <c r="M36" s="21"/>
      <c r="N36" s="21"/>
      <c r="O36" s="21"/>
    </row>
    <row r="37" spans="1:15" x14ac:dyDescent="0.3">
      <c r="A37" s="33" t="s">
        <v>84</v>
      </c>
      <c r="B37" s="19" t="s">
        <v>10</v>
      </c>
      <c r="C37" s="4" t="s">
        <v>45</v>
      </c>
      <c r="D37" s="14">
        <v>135000</v>
      </c>
      <c r="E37" s="20">
        <v>44615</v>
      </c>
      <c r="F37" s="50">
        <v>135000</v>
      </c>
      <c r="G37" s="15">
        <v>44620</v>
      </c>
      <c r="H37" s="21"/>
      <c r="I37" s="20"/>
      <c r="J37" s="20"/>
      <c r="K37" s="21"/>
      <c r="L37" s="20"/>
      <c r="M37" s="21"/>
      <c r="N37" s="21"/>
      <c r="O37" s="21"/>
    </row>
    <row r="38" spans="1:15" x14ac:dyDescent="0.3">
      <c r="A38" s="33" t="s">
        <v>13</v>
      </c>
      <c r="B38" s="19" t="s">
        <v>10</v>
      </c>
      <c r="C38" s="4" t="s">
        <v>93</v>
      </c>
      <c r="D38" s="14">
        <v>8000</v>
      </c>
      <c r="E38" s="20">
        <v>44615</v>
      </c>
      <c r="F38" s="50">
        <v>8000</v>
      </c>
      <c r="G38" s="15">
        <v>44621</v>
      </c>
      <c r="H38" s="21"/>
      <c r="I38" s="20"/>
      <c r="J38" s="20"/>
      <c r="K38" s="21"/>
      <c r="L38" s="20"/>
      <c r="M38" s="21">
        <v>8.8000000000000007</v>
      </c>
      <c r="N38" s="21"/>
      <c r="O38" s="21">
        <f t="shared" si="0"/>
        <v>8.8000000000000007</v>
      </c>
    </row>
    <row r="39" spans="1:15" x14ac:dyDescent="0.3">
      <c r="A39" s="33" t="s">
        <v>84</v>
      </c>
      <c r="B39" s="19" t="s">
        <v>10</v>
      </c>
      <c r="C39" s="4" t="s">
        <v>46</v>
      </c>
      <c r="D39" s="14">
        <v>8100000</v>
      </c>
      <c r="E39" s="20">
        <v>44615</v>
      </c>
      <c r="F39" s="50">
        <v>8100000</v>
      </c>
      <c r="G39" s="15">
        <v>44623</v>
      </c>
      <c r="H39" s="21"/>
      <c r="I39" s="20"/>
      <c r="J39" s="20"/>
      <c r="K39" s="21"/>
      <c r="L39" s="20"/>
      <c r="M39" s="21"/>
      <c r="N39" s="21"/>
      <c r="O39" s="21"/>
    </row>
    <row r="40" spans="1:15" x14ac:dyDescent="0.3">
      <c r="A40" s="33" t="s">
        <v>84</v>
      </c>
      <c r="B40" s="19" t="s">
        <v>10</v>
      </c>
      <c r="C40" s="4" t="s">
        <v>47</v>
      </c>
      <c r="D40" s="14">
        <v>5200000</v>
      </c>
      <c r="E40" s="20">
        <v>44615</v>
      </c>
      <c r="F40" s="50">
        <v>5200000</v>
      </c>
      <c r="G40" s="15">
        <v>44620</v>
      </c>
      <c r="H40" s="21"/>
      <c r="I40" s="20"/>
      <c r="J40" s="20"/>
      <c r="K40" s="21"/>
      <c r="L40" s="20"/>
      <c r="M40" s="21"/>
      <c r="N40" s="21"/>
      <c r="O40" s="21"/>
    </row>
    <row r="41" spans="1:15" x14ac:dyDescent="0.3">
      <c r="A41" s="9" t="s">
        <v>14</v>
      </c>
      <c r="B41" s="19" t="s">
        <v>10</v>
      </c>
      <c r="C41" s="5" t="s">
        <v>200</v>
      </c>
      <c r="D41" s="10">
        <v>75000</v>
      </c>
      <c r="E41" s="20">
        <v>44615</v>
      </c>
      <c r="F41" s="73">
        <v>80000</v>
      </c>
      <c r="G41" s="40">
        <v>44622</v>
      </c>
      <c r="H41" s="21"/>
      <c r="I41" s="20"/>
      <c r="J41" s="20"/>
      <c r="K41" s="21"/>
      <c r="L41" s="20"/>
      <c r="M41" s="12">
        <v>164.96</v>
      </c>
      <c r="N41" s="22"/>
      <c r="O41" s="21">
        <f t="shared" si="0"/>
        <v>164.96</v>
      </c>
    </row>
    <row r="42" spans="1:15" x14ac:dyDescent="0.3">
      <c r="A42" s="23" t="s">
        <v>85</v>
      </c>
      <c r="B42" s="19" t="s">
        <v>9</v>
      </c>
      <c r="C42" s="41" t="s">
        <v>60</v>
      </c>
      <c r="D42" s="24">
        <v>1000000</v>
      </c>
      <c r="E42" s="20">
        <v>44601</v>
      </c>
      <c r="F42" s="51">
        <v>726561</v>
      </c>
      <c r="G42" s="15">
        <v>44606</v>
      </c>
      <c r="H42" s="21"/>
      <c r="I42" s="20"/>
      <c r="J42" s="20"/>
      <c r="K42" s="21"/>
      <c r="L42" s="20"/>
      <c r="M42" s="21"/>
      <c r="N42" s="21">
        <v>9021.2000000000007</v>
      </c>
      <c r="O42" s="21">
        <f t="shared" si="0"/>
        <v>9021.2000000000007</v>
      </c>
    </row>
    <row r="43" spans="1:15" x14ac:dyDescent="0.3">
      <c r="A43" s="23" t="s">
        <v>85</v>
      </c>
      <c r="B43" s="19" t="s">
        <v>9</v>
      </c>
      <c r="C43" s="41" t="s">
        <v>61</v>
      </c>
      <c r="D43" s="24">
        <v>3500000</v>
      </c>
      <c r="E43" s="20">
        <v>44601</v>
      </c>
      <c r="F43" s="51">
        <v>3465000</v>
      </c>
      <c r="G43" s="15">
        <v>44607</v>
      </c>
      <c r="H43" s="21"/>
      <c r="I43" s="20"/>
      <c r="J43" s="20"/>
      <c r="K43" s="21"/>
      <c r="L43" s="20"/>
      <c r="M43" s="21"/>
      <c r="N43" s="21">
        <v>1154.71</v>
      </c>
      <c r="O43" s="21">
        <f t="shared" si="0"/>
        <v>1154.71</v>
      </c>
    </row>
    <row r="44" spans="1:15" x14ac:dyDescent="0.3">
      <c r="A44" s="23" t="s">
        <v>85</v>
      </c>
      <c r="B44" s="19" t="s">
        <v>9</v>
      </c>
      <c r="C44" s="61" t="s">
        <v>62</v>
      </c>
      <c r="D44" s="24">
        <v>2100000</v>
      </c>
      <c r="E44" s="20">
        <v>44601</v>
      </c>
      <c r="F44" s="51">
        <v>2100000</v>
      </c>
      <c r="G44" s="15">
        <v>44648</v>
      </c>
      <c r="H44" s="21"/>
      <c r="I44" s="20"/>
      <c r="J44" s="20"/>
      <c r="K44" s="21"/>
      <c r="L44" s="20"/>
      <c r="M44" s="21"/>
      <c r="N44" s="21"/>
      <c r="O44" s="21"/>
    </row>
    <row r="45" spans="1:15" x14ac:dyDescent="0.3">
      <c r="A45" s="23" t="s">
        <v>85</v>
      </c>
      <c r="B45" s="19" t="s">
        <v>9</v>
      </c>
      <c r="C45" s="61" t="s">
        <v>63</v>
      </c>
      <c r="D45" s="27">
        <v>1623263.26</v>
      </c>
      <c r="E45" s="20">
        <v>44601</v>
      </c>
      <c r="F45" s="52">
        <v>1623263.26</v>
      </c>
      <c r="G45" s="15">
        <v>44607</v>
      </c>
      <c r="H45" s="21"/>
      <c r="I45" s="20"/>
      <c r="J45" s="20"/>
      <c r="K45" s="21"/>
      <c r="L45" s="20"/>
      <c r="M45" s="21"/>
      <c r="N45" s="21"/>
      <c r="O45" s="21"/>
    </row>
    <row r="46" spans="1:15" x14ac:dyDescent="0.3">
      <c r="A46" s="23" t="s">
        <v>85</v>
      </c>
      <c r="B46" s="19" t="s">
        <v>9</v>
      </c>
      <c r="C46" s="61" t="s">
        <v>94</v>
      </c>
      <c r="D46" s="10">
        <v>5602464.5700000003</v>
      </c>
      <c r="E46" s="20">
        <v>44601</v>
      </c>
      <c r="F46" s="50">
        <v>5602464.5700000003</v>
      </c>
      <c r="G46" s="15">
        <v>44607</v>
      </c>
      <c r="H46" s="21"/>
      <c r="I46" s="20"/>
      <c r="J46" s="20"/>
      <c r="K46" s="21"/>
      <c r="L46" s="20"/>
      <c r="M46" s="21"/>
      <c r="N46" s="21"/>
      <c r="O46" s="21"/>
    </row>
    <row r="47" spans="1:15" x14ac:dyDescent="0.3">
      <c r="A47" s="23" t="s">
        <v>85</v>
      </c>
      <c r="B47" s="19" t="s">
        <v>9</v>
      </c>
      <c r="C47" s="61" t="s">
        <v>64</v>
      </c>
      <c r="D47" s="24">
        <v>75000</v>
      </c>
      <c r="E47" s="20">
        <v>44601</v>
      </c>
      <c r="F47" s="51">
        <v>75000</v>
      </c>
      <c r="G47" s="15">
        <v>44623</v>
      </c>
      <c r="H47" s="21"/>
      <c r="I47" s="20"/>
      <c r="J47" s="20"/>
      <c r="K47" s="21"/>
      <c r="L47" s="20"/>
      <c r="M47" s="21"/>
      <c r="N47" s="21"/>
      <c r="O47" s="21"/>
    </row>
    <row r="48" spans="1:15" x14ac:dyDescent="0.3">
      <c r="A48" s="23" t="s">
        <v>85</v>
      </c>
      <c r="B48" s="19" t="s">
        <v>9</v>
      </c>
      <c r="C48" s="61" t="s">
        <v>95</v>
      </c>
      <c r="D48" s="24">
        <v>80486.41</v>
      </c>
      <c r="E48" s="20">
        <v>44601</v>
      </c>
      <c r="F48" s="51">
        <v>80486.41</v>
      </c>
      <c r="G48" s="15">
        <v>44607</v>
      </c>
      <c r="H48" s="21"/>
      <c r="I48" s="20"/>
      <c r="J48" s="20"/>
      <c r="K48" s="21"/>
      <c r="L48" s="20"/>
      <c r="M48" s="21"/>
      <c r="N48" s="21"/>
      <c r="O48" s="21"/>
    </row>
    <row r="49" spans="1:15" x14ac:dyDescent="0.3">
      <c r="A49" s="23" t="s">
        <v>85</v>
      </c>
      <c r="B49" s="19" t="s">
        <v>9</v>
      </c>
      <c r="C49" s="61" t="s">
        <v>96</v>
      </c>
      <c r="D49" s="24">
        <v>732049.26</v>
      </c>
      <c r="E49" s="20">
        <v>44601</v>
      </c>
      <c r="F49" s="51">
        <v>732049.26</v>
      </c>
      <c r="G49" s="15">
        <v>44607</v>
      </c>
      <c r="H49" s="21"/>
      <c r="I49" s="20"/>
      <c r="J49" s="20"/>
      <c r="K49" s="21"/>
      <c r="L49" s="20"/>
      <c r="M49" s="21"/>
      <c r="N49" s="21"/>
      <c r="O49" s="21"/>
    </row>
    <row r="50" spans="1:15" x14ac:dyDescent="0.3">
      <c r="A50" s="23" t="s">
        <v>85</v>
      </c>
      <c r="B50" s="19" t="s">
        <v>9</v>
      </c>
      <c r="C50" s="61" t="s">
        <v>97</v>
      </c>
      <c r="D50" s="24">
        <v>323206.15999999997</v>
      </c>
      <c r="E50" s="20">
        <v>44601</v>
      </c>
      <c r="F50" s="51">
        <v>323206.15999999997</v>
      </c>
      <c r="G50" s="15">
        <v>44607</v>
      </c>
      <c r="H50" s="21"/>
      <c r="I50" s="20"/>
      <c r="J50" s="20"/>
      <c r="K50" s="21"/>
      <c r="L50" s="20"/>
      <c r="M50" s="21"/>
      <c r="N50" s="21"/>
      <c r="O50" s="21"/>
    </row>
    <row r="51" spans="1:15" x14ac:dyDescent="0.3">
      <c r="A51" s="23" t="s">
        <v>85</v>
      </c>
      <c r="B51" s="19" t="s">
        <v>9</v>
      </c>
      <c r="C51" s="41" t="s">
        <v>70</v>
      </c>
      <c r="D51" s="24">
        <v>1150000</v>
      </c>
      <c r="E51" s="20">
        <v>44601</v>
      </c>
      <c r="F51" s="51">
        <v>1500000</v>
      </c>
      <c r="G51" s="15">
        <v>44613</v>
      </c>
      <c r="H51" s="21"/>
      <c r="I51" s="20"/>
      <c r="J51" s="20"/>
      <c r="K51" s="21"/>
      <c r="L51" s="20"/>
      <c r="M51" s="21"/>
      <c r="N51" s="21"/>
      <c r="O51" s="21"/>
    </row>
    <row r="52" spans="1:15" x14ac:dyDescent="0.3">
      <c r="A52" s="23" t="s">
        <v>84</v>
      </c>
      <c r="B52" s="19" t="s">
        <v>9</v>
      </c>
      <c r="C52" s="41" t="s">
        <v>65</v>
      </c>
      <c r="D52" s="24">
        <v>350000</v>
      </c>
      <c r="E52" s="20">
        <v>44601</v>
      </c>
      <c r="F52" s="51">
        <v>300000</v>
      </c>
      <c r="G52" s="15">
        <v>44609</v>
      </c>
      <c r="H52" s="21"/>
      <c r="I52" s="20"/>
      <c r="J52" s="20"/>
      <c r="K52" s="21"/>
      <c r="L52" s="20"/>
      <c r="M52" s="21">
        <v>769.81</v>
      </c>
      <c r="N52" s="21">
        <v>1649.58</v>
      </c>
      <c r="O52" s="21">
        <f t="shared" si="0"/>
        <v>2419.39</v>
      </c>
    </row>
    <row r="53" spans="1:15" x14ac:dyDescent="0.3">
      <c r="A53" s="23" t="s">
        <v>85</v>
      </c>
      <c r="B53" s="19" t="s">
        <v>9</v>
      </c>
      <c r="C53" s="41" t="s">
        <v>66</v>
      </c>
      <c r="D53" s="24">
        <v>150000</v>
      </c>
      <c r="E53" s="20">
        <v>44601</v>
      </c>
      <c r="F53" s="51">
        <v>140000</v>
      </c>
      <c r="G53" s="15">
        <v>44609</v>
      </c>
      <c r="H53" s="21"/>
      <c r="I53" s="20"/>
      <c r="J53" s="20"/>
      <c r="K53" s="21"/>
      <c r="L53" s="20"/>
      <c r="M53" s="21">
        <v>329.92</v>
      </c>
      <c r="N53" s="21">
        <v>329.92</v>
      </c>
      <c r="O53" s="21">
        <f t="shared" si="0"/>
        <v>659.84</v>
      </c>
    </row>
    <row r="54" spans="1:15" x14ac:dyDescent="0.3">
      <c r="A54" s="23" t="s">
        <v>13</v>
      </c>
      <c r="B54" s="19" t="s">
        <v>9</v>
      </c>
      <c r="C54" s="41" t="s">
        <v>67</v>
      </c>
      <c r="D54" s="24">
        <v>15000</v>
      </c>
      <c r="E54" s="20">
        <v>44601</v>
      </c>
      <c r="F54" s="51">
        <v>15000</v>
      </c>
      <c r="G54" s="15">
        <v>44607</v>
      </c>
      <c r="H54" s="21"/>
      <c r="I54" s="20"/>
      <c r="J54" s="20"/>
      <c r="K54" s="21"/>
      <c r="L54" s="20"/>
      <c r="M54" s="21"/>
      <c r="N54" s="21"/>
      <c r="O54" s="21"/>
    </row>
    <row r="55" spans="1:15" x14ac:dyDescent="0.3">
      <c r="A55" s="23" t="s">
        <v>13</v>
      </c>
      <c r="B55" s="19" t="s">
        <v>9</v>
      </c>
      <c r="C55" s="41" t="s">
        <v>73</v>
      </c>
      <c r="D55" s="24">
        <v>200000</v>
      </c>
      <c r="E55" s="20">
        <v>44601</v>
      </c>
      <c r="F55" s="51">
        <v>200000</v>
      </c>
      <c r="G55" s="15">
        <v>44608</v>
      </c>
      <c r="H55" s="21"/>
      <c r="I55" s="20"/>
      <c r="J55" s="20"/>
      <c r="K55" s="21"/>
      <c r="L55" s="20"/>
      <c r="M55" s="21">
        <v>219.94</v>
      </c>
      <c r="N55" s="21"/>
      <c r="O55" s="21">
        <f t="shared" si="0"/>
        <v>219.94</v>
      </c>
    </row>
    <row r="56" spans="1:15" x14ac:dyDescent="0.3">
      <c r="A56" s="23" t="s">
        <v>13</v>
      </c>
      <c r="B56" s="19" t="s">
        <v>9</v>
      </c>
      <c r="C56" s="41" t="s">
        <v>74</v>
      </c>
      <c r="D56" s="24">
        <v>600000</v>
      </c>
      <c r="E56" s="20">
        <v>44601</v>
      </c>
      <c r="F56" s="51">
        <v>600000</v>
      </c>
      <c r="G56" s="15">
        <v>44603</v>
      </c>
      <c r="H56" s="21"/>
      <c r="I56" s="20"/>
      <c r="J56" s="20"/>
      <c r="K56" s="21"/>
      <c r="L56" s="20"/>
      <c r="M56" s="21"/>
      <c r="N56" s="21"/>
      <c r="O56" s="21"/>
    </row>
    <row r="57" spans="1:15" x14ac:dyDescent="0.3">
      <c r="A57" s="23" t="s">
        <v>84</v>
      </c>
      <c r="B57" s="19" t="s">
        <v>9</v>
      </c>
      <c r="C57" s="41" t="s">
        <v>77</v>
      </c>
      <c r="D57" s="24">
        <v>1500000</v>
      </c>
      <c r="E57" s="20">
        <v>44601</v>
      </c>
      <c r="F57" s="51">
        <v>1500000</v>
      </c>
      <c r="G57" s="15">
        <v>44607</v>
      </c>
      <c r="H57" s="21"/>
      <c r="I57" s="20"/>
      <c r="J57" s="20"/>
      <c r="K57" s="21"/>
      <c r="L57" s="20"/>
      <c r="M57" s="21"/>
      <c r="N57" s="21"/>
      <c r="O57" s="21"/>
    </row>
    <row r="58" spans="1:15" x14ac:dyDescent="0.3">
      <c r="A58" s="23" t="s">
        <v>84</v>
      </c>
      <c r="B58" s="19" t="s">
        <v>9</v>
      </c>
      <c r="C58" s="41" t="s">
        <v>71</v>
      </c>
      <c r="D58" s="24">
        <v>2700000</v>
      </c>
      <c r="E58" s="20">
        <v>44601</v>
      </c>
      <c r="F58" s="51">
        <v>2700000</v>
      </c>
      <c r="G58" s="15">
        <v>44606</v>
      </c>
      <c r="H58" s="21"/>
      <c r="I58" s="20"/>
      <c r="J58" s="20"/>
      <c r="K58" s="21"/>
      <c r="L58" s="20"/>
      <c r="M58" s="21"/>
      <c r="O58" s="21"/>
    </row>
    <row r="59" spans="1:15" x14ac:dyDescent="0.3">
      <c r="A59" s="23" t="s">
        <v>84</v>
      </c>
      <c r="B59" s="19" t="s">
        <v>9</v>
      </c>
      <c r="C59" s="41" t="s">
        <v>72</v>
      </c>
      <c r="D59" s="24">
        <v>270000</v>
      </c>
      <c r="E59" s="20">
        <v>44601</v>
      </c>
      <c r="F59" s="51">
        <v>270000</v>
      </c>
      <c r="G59" s="15">
        <v>44607</v>
      </c>
      <c r="H59" s="21"/>
      <c r="I59" s="20"/>
      <c r="J59" s="20"/>
      <c r="K59" s="21"/>
      <c r="L59" s="20"/>
      <c r="M59" s="21"/>
      <c r="N59" s="21"/>
      <c r="O59" s="21"/>
    </row>
    <row r="60" spans="1:15" x14ac:dyDescent="0.3">
      <c r="A60" s="23" t="s">
        <v>14</v>
      </c>
      <c r="B60" s="19" t="s">
        <v>9</v>
      </c>
      <c r="C60" s="41" t="s">
        <v>75</v>
      </c>
      <c r="D60" s="24">
        <v>1200000</v>
      </c>
      <c r="E60" s="20">
        <v>44601</v>
      </c>
      <c r="F60" s="51">
        <v>1200000</v>
      </c>
      <c r="G60" s="15">
        <v>44606</v>
      </c>
      <c r="H60" s="21"/>
      <c r="I60" s="20"/>
      <c r="J60" s="20"/>
      <c r="K60" s="21"/>
      <c r="L60" s="20"/>
      <c r="M60" s="21"/>
      <c r="N60" s="21"/>
      <c r="O60" s="21"/>
    </row>
    <row r="61" spans="1:15" x14ac:dyDescent="0.3">
      <c r="A61" s="23" t="s">
        <v>14</v>
      </c>
      <c r="B61" s="19" t="s">
        <v>9</v>
      </c>
      <c r="C61" s="41" t="s">
        <v>76</v>
      </c>
      <c r="D61" s="24">
        <v>1100000</v>
      </c>
      <c r="E61" s="20">
        <v>44601</v>
      </c>
      <c r="F61" s="51">
        <v>1100000</v>
      </c>
      <c r="G61" s="15">
        <v>44607</v>
      </c>
      <c r="H61" s="21"/>
      <c r="I61" s="20"/>
      <c r="J61" s="20"/>
      <c r="K61" s="21"/>
      <c r="L61" s="20"/>
      <c r="M61" s="21"/>
      <c r="N61" s="21"/>
      <c r="O61" s="21"/>
    </row>
    <row r="62" spans="1:15" x14ac:dyDescent="0.3">
      <c r="A62" s="23" t="s">
        <v>85</v>
      </c>
      <c r="B62" s="19" t="s">
        <v>9</v>
      </c>
      <c r="C62" s="41" t="s">
        <v>78</v>
      </c>
      <c r="D62" s="24">
        <v>6654254.8200000003</v>
      </c>
      <c r="E62" s="20">
        <v>44601</v>
      </c>
      <c r="F62" s="51">
        <v>6654254.8200000003</v>
      </c>
      <c r="G62" s="15">
        <v>44607</v>
      </c>
      <c r="H62" s="21"/>
      <c r="I62" s="20"/>
      <c r="J62" s="20"/>
      <c r="K62" s="21"/>
      <c r="L62" s="20"/>
      <c r="M62" s="21"/>
      <c r="N62" s="21"/>
      <c r="O62" s="21"/>
    </row>
    <row r="63" spans="1:15" x14ac:dyDescent="0.3">
      <c r="A63" s="23" t="s">
        <v>85</v>
      </c>
      <c r="B63" s="19" t="s">
        <v>9</v>
      </c>
      <c r="C63" s="41" t="s">
        <v>79</v>
      </c>
      <c r="D63" s="24">
        <v>1551613.99</v>
      </c>
      <c r="E63" s="20">
        <v>44601</v>
      </c>
      <c r="F63" s="51">
        <v>1551613.99</v>
      </c>
      <c r="G63" s="15">
        <v>44607</v>
      </c>
      <c r="H63" s="21"/>
      <c r="I63" s="20"/>
      <c r="J63" s="20"/>
      <c r="K63" s="21"/>
      <c r="L63" s="20"/>
      <c r="M63" s="21"/>
      <c r="N63" s="21"/>
      <c r="O63" s="21"/>
    </row>
    <row r="64" spans="1:15" x14ac:dyDescent="0.3">
      <c r="A64" s="23" t="s">
        <v>13</v>
      </c>
      <c r="B64" s="19" t="s">
        <v>9</v>
      </c>
      <c r="C64" s="41" t="s">
        <v>80</v>
      </c>
      <c r="D64" s="24">
        <v>45000</v>
      </c>
      <c r="E64" s="20">
        <v>44601</v>
      </c>
      <c r="F64" s="51">
        <v>45000</v>
      </c>
      <c r="G64" s="15">
        <v>44603</v>
      </c>
      <c r="H64" s="21"/>
      <c r="I64" s="20"/>
      <c r="J64" s="20"/>
      <c r="K64" s="21"/>
      <c r="L64" s="20"/>
      <c r="M64" s="21"/>
      <c r="N64" s="21"/>
      <c r="O64" s="21"/>
    </row>
    <row r="65" spans="1:15" x14ac:dyDescent="0.3">
      <c r="A65" s="23" t="s">
        <v>85</v>
      </c>
      <c r="B65" s="19" t="s">
        <v>9</v>
      </c>
      <c r="C65" s="41" t="s">
        <v>82</v>
      </c>
      <c r="D65" s="24">
        <v>1940000</v>
      </c>
      <c r="E65" s="20">
        <v>44601</v>
      </c>
      <c r="F65" s="51">
        <v>1940000</v>
      </c>
      <c r="G65" s="15">
        <v>44607</v>
      </c>
      <c r="H65" s="21"/>
      <c r="I65" s="20"/>
      <c r="J65" s="20"/>
      <c r="K65" s="21"/>
      <c r="L65" s="20"/>
      <c r="M65" s="21"/>
      <c r="N65" s="21"/>
      <c r="O65" s="21"/>
    </row>
    <row r="66" spans="1:15" x14ac:dyDescent="0.3">
      <c r="A66" s="23" t="s">
        <v>13</v>
      </c>
      <c r="B66" s="19" t="s">
        <v>9</v>
      </c>
      <c r="C66" s="41" t="s">
        <v>57</v>
      </c>
      <c r="D66" s="24">
        <v>530000</v>
      </c>
      <c r="E66" s="20">
        <v>44601</v>
      </c>
      <c r="F66" s="51">
        <v>530000</v>
      </c>
      <c r="G66" s="20">
        <v>44603</v>
      </c>
      <c r="H66" s="21"/>
      <c r="I66" s="20"/>
      <c r="J66" s="20"/>
      <c r="K66" s="21"/>
      <c r="L66" s="20"/>
      <c r="M66" s="21"/>
      <c r="N66" s="21"/>
      <c r="O66" s="21"/>
    </row>
    <row r="67" spans="1:15" x14ac:dyDescent="0.3">
      <c r="A67" s="9" t="s">
        <v>85</v>
      </c>
      <c r="B67" s="19" t="s">
        <v>9</v>
      </c>
      <c r="C67" s="1" t="s">
        <v>98</v>
      </c>
      <c r="D67" s="10">
        <v>225000</v>
      </c>
      <c r="E67" s="20">
        <v>44601</v>
      </c>
      <c r="F67" s="50">
        <v>225000</v>
      </c>
      <c r="G67" s="20">
        <v>44606</v>
      </c>
      <c r="H67" s="21"/>
      <c r="I67" s="20"/>
      <c r="J67" s="20"/>
      <c r="K67" s="21"/>
      <c r="L67" s="20"/>
      <c r="M67" s="21"/>
      <c r="N67" s="21"/>
      <c r="O67" s="21"/>
    </row>
    <row r="68" spans="1:15" x14ac:dyDescent="0.3">
      <c r="A68" s="9" t="s">
        <v>85</v>
      </c>
      <c r="B68" s="19" t="s">
        <v>9</v>
      </c>
      <c r="C68" s="1" t="s">
        <v>99</v>
      </c>
      <c r="D68" s="10">
        <v>689676.93</v>
      </c>
      <c r="E68" s="20">
        <v>44601</v>
      </c>
      <c r="F68" s="50">
        <v>689676.93</v>
      </c>
      <c r="G68" s="20">
        <v>44607</v>
      </c>
      <c r="H68" s="21"/>
      <c r="I68" s="20"/>
      <c r="J68" s="20"/>
      <c r="K68" s="21"/>
      <c r="L68" s="20"/>
      <c r="M68" s="21"/>
      <c r="N68" s="21"/>
      <c r="O68" s="21"/>
    </row>
    <row r="69" spans="1:15" x14ac:dyDescent="0.3">
      <c r="A69" s="9" t="s">
        <v>85</v>
      </c>
      <c r="B69" s="19" t="s">
        <v>9</v>
      </c>
      <c r="C69" s="1" t="s">
        <v>100</v>
      </c>
      <c r="D69" s="10">
        <v>185000</v>
      </c>
      <c r="E69" s="20">
        <v>44601</v>
      </c>
      <c r="F69" s="50">
        <v>185000</v>
      </c>
      <c r="G69" s="20">
        <v>44607</v>
      </c>
      <c r="H69" s="21"/>
      <c r="I69" s="20"/>
      <c r="J69" s="20"/>
      <c r="K69" s="21"/>
      <c r="L69" s="20"/>
      <c r="M69" s="21"/>
      <c r="N69" s="21"/>
      <c r="O69" s="21"/>
    </row>
    <row r="70" spans="1:15" x14ac:dyDescent="0.3">
      <c r="A70" s="9" t="s">
        <v>85</v>
      </c>
      <c r="B70" s="19" t="s">
        <v>9</v>
      </c>
      <c r="C70" s="1" t="s">
        <v>101</v>
      </c>
      <c r="D70" s="10">
        <v>6645.53</v>
      </c>
      <c r="E70" s="20">
        <v>44601</v>
      </c>
      <c r="F70" s="50">
        <v>6645.53</v>
      </c>
      <c r="G70" s="20">
        <v>44602</v>
      </c>
      <c r="H70" s="21"/>
      <c r="I70" s="20"/>
      <c r="J70" s="20"/>
      <c r="K70" s="21"/>
      <c r="L70" s="20"/>
      <c r="M70" s="21"/>
      <c r="N70" s="21"/>
      <c r="O70" s="21"/>
    </row>
    <row r="71" spans="1:15" x14ac:dyDescent="0.3">
      <c r="A71" s="9" t="s">
        <v>14</v>
      </c>
      <c r="B71" s="19" t="s">
        <v>9</v>
      </c>
      <c r="C71" s="1" t="s">
        <v>83</v>
      </c>
      <c r="D71" s="10">
        <v>4750000</v>
      </c>
      <c r="E71" s="20">
        <v>44601</v>
      </c>
      <c r="F71" s="50">
        <v>3000000</v>
      </c>
      <c r="G71" s="20">
        <v>44607</v>
      </c>
      <c r="H71" s="21"/>
      <c r="I71" s="20"/>
      <c r="J71" s="20"/>
      <c r="K71" s="21"/>
      <c r="L71" s="20"/>
      <c r="M71" s="21"/>
      <c r="N71" s="21"/>
      <c r="O71" s="21"/>
    </row>
    <row r="72" spans="1:15" x14ac:dyDescent="0.3">
      <c r="A72" s="9" t="s">
        <v>14</v>
      </c>
      <c r="B72" s="19" t="s">
        <v>9</v>
      </c>
      <c r="C72" s="1" t="s">
        <v>102</v>
      </c>
      <c r="D72" s="10">
        <v>18000000</v>
      </c>
      <c r="E72" s="20">
        <v>44601</v>
      </c>
      <c r="F72" s="50">
        <v>17890902.23</v>
      </c>
      <c r="G72" s="20">
        <v>44608</v>
      </c>
      <c r="H72" s="21"/>
      <c r="I72" s="20"/>
      <c r="J72" s="20"/>
      <c r="K72" s="21"/>
      <c r="L72" s="20"/>
      <c r="M72" s="21"/>
      <c r="N72" s="21"/>
      <c r="O72" s="21"/>
    </row>
    <row r="73" spans="1:15" x14ac:dyDescent="0.3">
      <c r="A73" s="9" t="s">
        <v>14</v>
      </c>
      <c r="B73" s="19" t="s">
        <v>159</v>
      </c>
      <c r="C73" s="1" t="s">
        <v>103</v>
      </c>
      <c r="D73" s="10">
        <v>30000</v>
      </c>
      <c r="E73" s="20">
        <v>44601</v>
      </c>
      <c r="F73" s="50">
        <v>30000</v>
      </c>
      <c r="G73" s="20">
        <v>44614</v>
      </c>
      <c r="H73" s="21"/>
      <c r="I73" s="20"/>
      <c r="J73" s="20"/>
      <c r="K73" s="21"/>
      <c r="L73" s="20"/>
      <c r="M73" s="21">
        <v>32.99</v>
      </c>
      <c r="N73" s="21"/>
      <c r="O73" s="21">
        <f t="shared" ref="O73:O108" si="1">+M73+N73</f>
        <v>32.99</v>
      </c>
    </row>
    <row r="74" spans="1:15" x14ac:dyDescent="0.3">
      <c r="A74" s="9" t="s">
        <v>14</v>
      </c>
      <c r="B74" s="19" t="s">
        <v>159</v>
      </c>
      <c r="C74" s="1" t="s">
        <v>104</v>
      </c>
      <c r="D74" s="10">
        <v>380000</v>
      </c>
      <c r="E74" s="20">
        <v>44601</v>
      </c>
      <c r="F74" s="50">
        <v>380000</v>
      </c>
      <c r="G74" s="20">
        <v>44613</v>
      </c>
      <c r="H74" s="21"/>
      <c r="I74" s="20"/>
      <c r="J74" s="20"/>
      <c r="K74" s="21"/>
      <c r="L74" s="20"/>
      <c r="M74" s="21"/>
      <c r="N74" s="21"/>
      <c r="O74" s="21"/>
    </row>
    <row r="75" spans="1:15" x14ac:dyDescent="0.3">
      <c r="A75" s="9" t="s">
        <v>14</v>
      </c>
      <c r="B75" s="19" t="s">
        <v>159</v>
      </c>
      <c r="C75" s="1" t="s">
        <v>105</v>
      </c>
      <c r="D75" s="10">
        <v>65000</v>
      </c>
      <c r="E75" s="20">
        <v>44601</v>
      </c>
      <c r="F75" s="50">
        <v>65000</v>
      </c>
      <c r="G75" s="20">
        <v>44613</v>
      </c>
      <c r="H75" s="21"/>
      <c r="I75" s="20"/>
      <c r="J75" s="20"/>
      <c r="K75" s="21"/>
      <c r="L75" s="20"/>
      <c r="M75" s="21"/>
      <c r="N75" s="21"/>
      <c r="O75" s="21"/>
    </row>
    <row r="76" spans="1:15" x14ac:dyDescent="0.3">
      <c r="A76" s="9" t="s">
        <v>13</v>
      </c>
      <c r="B76" s="19" t="s">
        <v>154</v>
      </c>
      <c r="C76" s="1" t="s">
        <v>106</v>
      </c>
      <c r="D76" s="10">
        <v>120000</v>
      </c>
      <c r="E76" s="20">
        <v>44601</v>
      </c>
      <c r="F76" s="53">
        <v>120000</v>
      </c>
      <c r="G76" s="20">
        <v>44617</v>
      </c>
      <c r="H76" s="21"/>
      <c r="I76" s="20"/>
      <c r="J76" s="20"/>
      <c r="K76" s="21"/>
      <c r="L76" s="20"/>
      <c r="M76" s="21"/>
      <c r="N76" s="21"/>
      <c r="O76" s="21"/>
    </row>
    <row r="77" spans="1:15" x14ac:dyDescent="0.3">
      <c r="A77" s="23" t="s">
        <v>14</v>
      </c>
      <c r="B77" s="19" t="s">
        <v>143</v>
      </c>
      <c r="C77" s="41" t="s">
        <v>107</v>
      </c>
      <c r="D77" s="24">
        <v>50000</v>
      </c>
      <c r="E77" s="20">
        <v>44601</v>
      </c>
      <c r="F77" s="51">
        <v>23269</v>
      </c>
      <c r="G77" s="20">
        <v>44578</v>
      </c>
      <c r="H77" s="21"/>
      <c r="I77" s="20"/>
      <c r="J77" s="20"/>
      <c r="K77" s="21"/>
      <c r="L77" s="20"/>
      <c r="M77" s="21"/>
      <c r="N77" s="21"/>
      <c r="O77" s="21"/>
    </row>
    <row r="78" spans="1:15" x14ac:dyDescent="0.3">
      <c r="A78" s="23" t="s">
        <v>14</v>
      </c>
      <c r="B78" s="19" t="s">
        <v>9</v>
      </c>
      <c r="C78" s="41" t="s">
        <v>108</v>
      </c>
      <c r="D78" s="24">
        <v>600000</v>
      </c>
      <c r="E78" s="20">
        <v>44601</v>
      </c>
      <c r="F78" s="51">
        <v>495000</v>
      </c>
      <c r="G78" s="20">
        <v>44607</v>
      </c>
      <c r="H78" s="21"/>
      <c r="I78" s="20"/>
      <c r="J78" s="20"/>
      <c r="K78" s="21"/>
      <c r="L78" s="20"/>
      <c r="M78" s="21"/>
      <c r="N78" s="21">
        <v>3464.13</v>
      </c>
      <c r="O78" s="21">
        <f t="shared" si="1"/>
        <v>3464.13</v>
      </c>
    </row>
    <row r="79" spans="1:15" x14ac:dyDescent="0.3">
      <c r="A79" s="9" t="s">
        <v>14</v>
      </c>
      <c r="B79" s="19" t="s">
        <v>9</v>
      </c>
      <c r="C79" s="1" t="s">
        <v>109</v>
      </c>
      <c r="D79" s="10">
        <v>4400000</v>
      </c>
      <c r="E79" s="20">
        <v>44601</v>
      </c>
      <c r="F79" s="50">
        <v>3700000</v>
      </c>
      <c r="G79" s="20">
        <v>44607</v>
      </c>
      <c r="H79" s="21"/>
      <c r="I79" s="20"/>
      <c r="J79" s="20"/>
      <c r="K79" s="21"/>
      <c r="L79" s="20"/>
      <c r="M79" s="21"/>
      <c r="N79" s="21">
        <v>23094.17</v>
      </c>
      <c r="O79" s="21">
        <f t="shared" si="1"/>
        <v>23094.17</v>
      </c>
    </row>
    <row r="80" spans="1:15" x14ac:dyDescent="0.3">
      <c r="A80" s="23" t="s">
        <v>13</v>
      </c>
      <c r="B80" s="19" t="s">
        <v>9</v>
      </c>
      <c r="C80" s="41" t="s">
        <v>110</v>
      </c>
      <c r="D80" s="24">
        <v>5000</v>
      </c>
      <c r="E80" s="20">
        <v>44601</v>
      </c>
      <c r="F80" s="51">
        <v>5000</v>
      </c>
      <c r="G80" s="20">
        <v>44606</v>
      </c>
      <c r="H80" s="21"/>
      <c r="I80" s="20"/>
      <c r="J80" s="20"/>
      <c r="K80" s="21"/>
      <c r="L80" s="20"/>
      <c r="M80" s="21"/>
      <c r="N80" s="21"/>
      <c r="O80" s="21"/>
    </row>
    <row r="81" spans="1:15" x14ac:dyDescent="0.3">
      <c r="A81" s="23" t="s">
        <v>84</v>
      </c>
      <c r="B81" s="19" t="s">
        <v>9</v>
      </c>
      <c r="C81" s="41" t="s">
        <v>111</v>
      </c>
      <c r="D81" s="24">
        <v>500000</v>
      </c>
      <c r="E81" s="20">
        <v>44601</v>
      </c>
      <c r="F81" s="51">
        <v>500000</v>
      </c>
      <c r="G81" s="20">
        <v>44607</v>
      </c>
      <c r="H81" s="21"/>
      <c r="I81" s="20"/>
      <c r="J81" s="20"/>
      <c r="K81" s="21"/>
      <c r="L81" s="20"/>
      <c r="M81" s="21"/>
      <c r="N81" s="21"/>
      <c r="O81" s="21">
        <f t="shared" si="1"/>
        <v>0</v>
      </c>
    </row>
    <row r="82" spans="1:15" x14ac:dyDescent="0.3">
      <c r="A82" s="23" t="s">
        <v>14</v>
      </c>
      <c r="B82" s="19" t="s">
        <v>9</v>
      </c>
      <c r="C82" s="41" t="s">
        <v>112</v>
      </c>
      <c r="D82" s="24">
        <v>190000</v>
      </c>
      <c r="E82" s="20">
        <v>44601</v>
      </c>
      <c r="F82" s="51">
        <v>190000</v>
      </c>
      <c r="G82" s="20">
        <v>44607</v>
      </c>
      <c r="H82" s="21"/>
      <c r="I82" s="20"/>
      <c r="J82" s="20"/>
      <c r="K82" s="21"/>
      <c r="L82" s="20"/>
      <c r="M82" s="21"/>
      <c r="N82" s="21"/>
      <c r="O82" s="21"/>
    </row>
    <row r="83" spans="1:15" x14ac:dyDescent="0.3">
      <c r="A83" s="23" t="s">
        <v>14</v>
      </c>
      <c r="B83" s="19" t="s">
        <v>9</v>
      </c>
      <c r="C83" s="41" t="s">
        <v>113</v>
      </c>
      <c r="D83" s="24">
        <v>1000000</v>
      </c>
      <c r="E83" s="20">
        <v>44601</v>
      </c>
      <c r="F83" s="51">
        <v>1000000</v>
      </c>
      <c r="G83" s="20">
        <v>44607</v>
      </c>
      <c r="H83" s="21"/>
      <c r="I83" s="20"/>
      <c r="J83" s="20"/>
      <c r="K83" s="21"/>
      <c r="L83" s="20"/>
      <c r="M83" s="21"/>
      <c r="N83" s="21"/>
      <c r="O83" s="21"/>
    </row>
    <row r="84" spans="1:15" x14ac:dyDescent="0.3">
      <c r="A84" s="23" t="s">
        <v>13</v>
      </c>
      <c r="B84" s="19" t="s">
        <v>9</v>
      </c>
      <c r="C84" s="41" t="s">
        <v>114</v>
      </c>
      <c r="D84" s="24">
        <v>45000</v>
      </c>
      <c r="E84" s="20">
        <v>44601</v>
      </c>
      <c r="F84" s="51">
        <v>45000</v>
      </c>
      <c r="G84" s="20">
        <v>44606</v>
      </c>
      <c r="H84" s="21"/>
      <c r="I84" s="20"/>
      <c r="J84" s="20"/>
      <c r="K84" s="21"/>
      <c r="L84" s="20"/>
      <c r="M84" s="21"/>
      <c r="N84" s="21"/>
      <c r="O84" s="21"/>
    </row>
    <row r="85" spans="1:15" x14ac:dyDescent="0.3">
      <c r="A85" s="23" t="s">
        <v>14</v>
      </c>
      <c r="B85" s="19" t="s">
        <v>9</v>
      </c>
      <c r="C85" s="41" t="s">
        <v>115</v>
      </c>
      <c r="D85" s="24">
        <v>150000</v>
      </c>
      <c r="E85" s="20">
        <v>44601</v>
      </c>
      <c r="F85" s="51">
        <v>150000</v>
      </c>
      <c r="G85" s="20">
        <v>44607</v>
      </c>
      <c r="H85" s="21"/>
      <c r="I85" s="20"/>
      <c r="J85" s="20"/>
      <c r="K85" s="21"/>
      <c r="L85" s="20"/>
      <c r="M85" s="21"/>
      <c r="N85" s="21"/>
      <c r="O85" s="21"/>
    </row>
    <row r="86" spans="1:15" x14ac:dyDescent="0.3">
      <c r="A86" s="23" t="s">
        <v>14</v>
      </c>
      <c r="B86" s="19" t="s">
        <v>9</v>
      </c>
      <c r="C86" s="41" t="s">
        <v>116</v>
      </c>
      <c r="D86" s="24">
        <v>270000</v>
      </c>
      <c r="E86" s="20">
        <v>44601</v>
      </c>
      <c r="F86" s="51">
        <v>271434.3</v>
      </c>
      <c r="G86" s="20">
        <v>44610</v>
      </c>
      <c r="H86" s="21"/>
      <c r="I86" s="20"/>
      <c r="J86" s="20"/>
      <c r="K86" s="21"/>
      <c r="L86" s="20"/>
      <c r="M86" s="21">
        <v>890.78</v>
      </c>
      <c r="N86" s="21"/>
      <c r="O86" s="21">
        <f t="shared" si="1"/>
        <v>890.78</v>
      </c>
    </row>
    <row r="87" spans="1:15" x14ac:dyDescent="0.3">
      <c r="A87" s="23" t="s">
        <v>14</v>
      </c>
      <c r="B87" s="19" t="s">
        <v>9</v>
      </c>
      <c r="C87" s="41" t="s">
        <v>117</v>
      </c>
      <c r="D87" s="24">
        <v>35000</v>
      </c>
      <c r="E87" s="20">
        <v>44601</v>
      </c>
      <c r="F87" s="51">
        <v>35000</v>
      </c>
      <c r="G87" s="20">
        <v>44607</v>
      </c>
      <c r="H87" s="21"/>
      <c r="I87" s="20"/>
      <c r="J87" s="20"/>
      <c r="K87" s="21"/>
      <c r="L87" s="20"/>
      <c r="M87" s="21"/>
      <c r="N87" s="21"/>
      <c r="O87" s="21"/>
    </row>
    <row r="88" spans="1:15" x14ac:dyDescent="0.3">
      <c r="A88" s="23" t="s">
        <v>14</v>
      </c>
      <c r="B88" s="19" t="s">
        <v>9</v>
      </c>
      <c r="C88" s="41" t="s">
        <v>118</v>
      </c>
      <c r="D88" s="24">
        <v>45000</v>
      </c>
      <c r="E88" s="20">
        <v>44601</v>
      </c>
      <c r="F88" s="51">
        <v>30000</v>
      </c>
      <c r="G88" s="20">
        <v>44606</v>
      </c>
      <c r="H88" s="21"/>
      <c r="I88" s="20"/>
      <c r="J88" s="20"/>
      <c r="K88" s="21"/>
      <c r="L88" s="20"/>
      <c r="M88" s="21"/>
      <c r="N88" s="21">
        <v>494.88</v>
      </c>
      <c r="O88" s="21">
        <f t="shared" si="1"/>
        <v>494.88</v>
      </c>
    </row>
    <row r="89" spans="1:15" x14ac:dyDescent="0.3">
      <c r="A89" s="23" t="s">
        <v>84</v>
      </c>
      <c r="B89" s="19" t="s">
        <v>9</v>
      </c>
      <c r="C89" s="41" t="s">
        <v>119</v>
      </c>
      <c r="D89" s="24">
        <v>35000</v>
      </c>
      <c r="E89" s="20">
        <v>44601</v>
      </c>
      <c r="F89" s="51">
        <v>35000</v>
      </c>
      <c r="G89" s="20">
        <v>44606</v>
      </c>
      <c r="H89" s="21"/>
      <c r="I89" s="20"/>
      <c r="J89" s="20"/>
      <c r="K89" s="21"/>
      <c r="L89" s="20"/>
      <c r="M89" s="21"/>
      <c r="N89" s="21"/>
      <c r="O89" s="21"/>
    </row>
    <row r="90" spans="1:15" x14ac:dyDescent="0.3">
      <c r="A90" s="23" t="s">
        <v>14</v>
      </c>
      <c r="B90" s="19" t="s">
        <v>9</v>
      </c>
      <c r="C90" s="41" t="s">
        <v>120</v>
      </c>
      <c r="D90" s="24">
        <v>570000</v>
      </c>
      <c r="E90" s="20">
        <v>44601</v>
      </c>
      <c r="F90" s="51">
        <v>570000</v>
      </c>
      <c r="G90" s="20">
        <v>44607</v>
      </c>
      <c r="H90" s="21"/>
      <c r="I90" s="20"/>
      <c r="J90" s="20"/>
      <c r="K90" s="21"/>
      <c r="L90" s="20"/>
      <c r="M90" s="21"/>
      <c r="N90" s="21"/>
      <c r="O90" s="21"/>
    </row>
    <row r="91" spans="1:15" x14ac:dyDescent="0.3">
      <c r="A91" s="23" t="s">
        <v>84</v>
      </c>
      <c r="B91" s="19" t="s">
        <v>9</v>
      </c>
      <c r="C91" s="41" t="s">
        <v>121</v>
      </c>
      <c r="D91" s="24">
        <v>4000</v>
      </c>
      <c r="E91" s="20">
        <v>44601</v>
      </c>
      <c r="F91" s="51">
        <v>4000</v>
      </c>
      <c r="G91" s="20">
        <v>44607</v>
      </c>
      <c r="H91" s="21"/>
      <c r="I91" s="20"/>
      <c r="J91" s="20"/>
      <c r="K91" s="21"/>
      <c r="L91" s="20"/>
      <c r="M91" s="21"/>
      <c r="N91" s="21"/>
      <c r="O91" s="21"/>
    </row>
    <row r="92" spans="1:15" x14ac:dyDescent="0.3">
      <c r="A92" s="23" t="s">
        <v>14</v>
      </c>
      <c r="B92" s="19" t="s">
        <v>9</v>
      </c>
      <c r="C92" s="41" t="s">
        <v>122</v>
      </c>
      <c r="D92" s="24">
        <v>600000</v>
      </c>
      <c r="E92" s="20">
        <v>44601</v>
      </c>
      <c r="F92" s="51">
        <v>600000</v>
      </c>
      <c r="G92" s="20">
        <v>44607</v>
      </c>
      <c r="H92" s="21"/>
      <c r="I92" s="20"/>
      <c r="J92" s="20"/>
      <c r="K92" s="21"/>
      <c r="L92" s="20"/>
      <c r="M92" s="21"/>
      <c r="N92" s="21"/>
      <c r="O92" s="21"/>
    </row>
    <row r="93" spans="1:15" x14ac:dyDescent="0.3">
      <c r="A93" s="23" t="s">
        <v>14</v>
      </c>
      <c r="B93" s="19" t="s">
        <v>9</v>
      </c>
      <c r="C93" s="41" t="s">
        <v>123</v>
      </c>
      <c r="D93" s="24">
        <v>25000</v>
      </c>
      <c r="E93" s="20">
        <v>44601</v>
      </c>
      <c r="F93" s="51">
        <v>15000</v>
      </c>
      <c r="G93" s="20">
        <v>44607</v>
      </c>
      <c r="H93" s="21"/>
      <c r="I93" s="20"/>
      <c r="J93" s="20"/>
      <c r="K93" s="21"/>
      <c r="L93" s="20"/>
      <c r="M93" s="21"/>
      <c r="N93" s="21">
        <v>329.92</v>
      </c>
      <c r="O93" s="21">
        <f t="shared" si="1"/>
        <v>329.92</v>
      </c>
    </row>
    <row r="94" spans="1:15" x14ac:dyDescent="0.3">
      <c r="A94" s="23" t="s">
        <v>13</v>
      </c>
      <c r="B94" s="19" t="s">
        <v>9</v>
      </c>
      <c r="C94" s="41" t="s">
        <v>124</v>
      </c>
      <c r="D94" s="24">
        <v>35000</v>
      </c>
      <c r="E94" s="20">
        <v>44601</v>
      </c>
      <c r="F94" s="51">
        <v>35000</v>
      </c>
      <c r="G94" s="20">
        <v>44606</v>
      </c>
      <c r="H94" s="21"/>
      <c r="I94" s="20"/>
      <c r="J94" s="20"/>
      <c r="K94" s="21"/>
      <c r="L94" s="20"/>
      <c r="M94" s="21"/>
      <c r="N94" s="21"/>
      <c r="O94" s="21"/>
    </row>
    <row r="95" spans="1:15" x14ac:dyDescent="0.3">
      <c r="A95" s="23" t="s">
        <v>84</v>
      </c>
      <c r="B95" s="19" t="s">
        <v>9</v>
      </c>
      <c r="C95" s="41" t="s">
        <v>125</v>
      </c>
      <c r="D95" s="24">
        <v>350000</v>
      </c>
      <c r="E95" s="20">
        <v>44601</v>
      </c>
      <c r="F95" s="51">
        <v>350000</v>
      </c>
      <c r="G95" s="20">
        <v>44610</v>
      </c>
      <c r="H95" s="21"/>
      <c r="I95" s="20"/>
      <c r="J95" s="20"/>
      <c r="K95" s="21"/>
      <c r="L95" s="20"/>
      <c r="M95" s="21"/>
      <c r="N95" s="21"/>
      <c r="O95" s="21"/>
    </row>
    <row r="96" spans="1:15" x14ac:dyDescent="0.3">
      <c r="A96" s="23" t="s">
        <v>84</v>
      </c>
      <c r="B96" s="19" t="s">
        <v>9</v>
      </c>
      <c r="C96" s="41" t="s">
        <v>126</v>
      </c>
      <c r="D96" s="24">
        <v>800000</v>
      </c>
      <c r="E96" s="20">
        <v>44601</v>
      </c>
      <c r="F96" s="51">
        <v>800000</v>
      </c>
      <c r="G96" s="20">
        <v>44610</v>
      </c>
      <c r="H96" s="21"/>
      <c r="I96" s="20"/>
      <c r="J96" s="20"/>
      <c r="K96" s="21"/>
      <c r="L96" s="20"/>
      <c r="M96" s="21"/>
      <c r="N96" s="21"/>
      <c r="O96" s="21"/>
    </row>
    <row r="97" spans="1:15" x14ac:dyDescent="0.3">
      <c r="A97" s="23" t="s">
        <v>84</v>
      </c>
      <c r="B97" s="19" t="s">
        <v>9</v>
      </c>
      <c r="C97" s="41" t="s">
        <v>127</v>
      </c>
      <c r="D97" s="24">
        <v>375000</v>
      </c>
      <c r="E97" s="20">
        <v>44601</v>
      </c>
      <c r="F97" s="51">
        <v>375000</v>
      </c>
      <c r="G97" s="20">
        <v>44610</v>
      </c>
      <c r="H97" s="21"/>
      <c r="I97" s="20"/>
      <c r="J97" s="20"/>
      <c r="K97" s="21"/>
      <c r="L97" s="20"/>
      <c r="M97" s="21"/>
      <c r="N97" s="21"/>
      <c r="O97" s="21"/>
    </row>
    <row r="98" spans="1:15" x14ac:dyDescent="0.3">
      <c r="A98" s="23" t="s">
        <v>84</v>
      </c>
      <c r="B98" s="19" t="s">
        <v>9</v>
      </c>
      <c r="C98" s="41" t="s">
        <v>128</v>
      </c>
      <c r="D98" s="24">
        <v>75000</v>
      </c>
      <c r="E98" s="20">
        <v>44601</v>
      </c>
      <c r="F98" s="51">
        <v>75000</v>
      </c>
      <c r="G98" s="20">
        <v>44609</v>
      </c>
      <c r="H98" s="21"/>
      <c r="I98" s="20"/>
      <c r="J98" s="20"/>
      <c r="K98" s="21"/>
      <c r="L98" s="20"/>
      <c r="M98" s="21">
        <v>164.96</v>
      </c>
      <c r="N98" s="21"/>
      <c r="O98" s="21">
        <f t="shared" si="1"/>
        <v>164.96</v>
      </c>
    </row>
    <row r="99" spans="1:15" x14ac:dyDescent="0.3">
      <c r="A99" s="23" t="s">
        <v>84</v>
      </c>
      <c r="B99" s="19" t="s">
        <v>9</v>
      </c>
      <c r="C99" s="41" t="s">
        <v>129</v>
      </c>
      <c r="D99" s="24">
        <v>25000</v>
      </c>
      <c r="E99" s="20">
        <v>44601</v>
      </c>
      <c r="F99" s="51">
        <v>25000</v>
      </c>
      <c r="G99" s="20">
        <v>44607</v>
      </c>
      <c r="H99" s="21"/>
      <c r="I99" s="20"/>
      <c r="J99" s="20"/>
      <c r="K99" s="21"/>
      <c r="L99" s="20"/>
      <c r="M99" s="21"/>
      <c r="N99" s="21"/>
      <c r="O99" s="21"/>
    </row>
    <row r="100" spans="1:15" x14ac:dyDescent="0.3">
      <c r="A100" s="23" t="s">
        <v>14</v>
      </c>
      <c r="B100" s="19" t="s">
        <v>9</v>
      </c>
      <c r="C100" s="41" t="s">
        <v>130</v>
      </c>
      <c r="D100" s="24">
        <v>10000</v>
      </c>
      <c r="E100" s="20">
        <v>44601</v>
      </c>
      <c r="F100" s="51">
        <v>10000</v>
      </c>
      <c r="G100" s="20">
        <v>44607</v>
      </c>
      <c r="H100" s="21"/>
      <c r="I100" s="20"/>
      <c r="J100" s="20"/>
      <c r="K100" s="21"/>
      <c r="L100" s="20"/>
      <c r="M100" s="21"/>
      <c r="N100" s="21"/>
      <c r="O100" s="21"/>
    </row>
    <row r="101" spans="1:15" x14ac:dyDescent="0.3">
      <c r="A101" s="23" t="s">
        <v>14</v>
      </c>
      <c r="B101" s="19" t="s">
        <v>9</v>
      </c>
      <c r="C101" s="41" t="s">
        <v>131</v>
      </c>
      <c r="D101" s="24">
        <v>10000</v>
      </c>
      <c r="E101" s="20">
        <v>44601</v>
      </c>
      <c r="F101" s="51">
        <v>10000</v>
      </c>
      <c r="G101" s="20">
        <v>44607</v>
      </c>
      <c r="H101" s="21"/>
      <c r="I101" s="20"/>
      <c r="J101" s="20"/>
      <c r="K101" s="21"/>
      <c r="L101" s="20"/>
      <c r="M101" s="21"/>
      <c r="N101" s="21"/>
      <c r="O101" s="21"/>
    </row>
    <row r="102" spans="1:15" x14ac:dyDescent="0.3">
      <c r="A102" s="23" t="s">
        <v>14</v>
      </c>
      <c r="B102" s="19" t="s">
        <v>9</v>
      </c>
      <c r="C102" s="41" t="s">
        <v>132</v>
      </c>
      <c r="D102" s="24">
        <v>50000</v>
      </c>
      <c r="E102" s="20">
        <v>44601</v>
      </c>
      <c r="F102" s="51">
        <v>40000</v>
      </c>
      <c r="G102" s="20">
        <v>44607</v>
      </c>
      <c r="H102" s="21"/>
      <c r="I102" s="20"/>
      <c r="J102" s="20"/>
      <c r="K102" s="21"/>
      <c r="L102" s="20"/>
      <c r="M102" s="21"/>
      <c r="N102" s="21">
        <v>329.92</v>
      </c>
      <c r="O102" s="21">
        <f t="shared" si="1"/>
        <v>329.92</v>
      </c>
    </row>
    <row r="103" spans="1:15" x14ac:dyDescent="0.3">
      <c r="A103" s="23" t="s">
        <v>14</v>
      </c>
      <c r="B103" s="19" t="s">
        <v>9</v>
      </c>
      <c r="C103" s="41" t="s">
        <v>133</v>
      </c>
      <c r="D103" s="24">
        <v>10000</v>
      </c>
      <c r="E103" s="20">
        <v>44601</v>
      </c>
      <c r="F103" s="51">
        <v>10000</v>
      </c>
      <c r="G103" s="20">
        <v>44607</v>
      </c>
      <c r="H103" s="21"/>
      <c r="I103" s="20"/>
      <c r="J103" s="20"/>
      <c r="K103" s="21"/>
      <c r="L103" s="20"/>
      <c r="M103" s="21"/>
      <c r="N103" s="21"/>
      <c r="O103" s="21"/>
    </row>
    <row r="104" spans="1:15" x14ac:dyDescent="0.3">
      <c r="A104" s="23" t="s">
        <v>14</v>
      </c>
      <c r="B104" s="19" t="s">
        <v>9</v>
      </c>
      <c r="C104" s="41" t="s">
        <v>88</v>
      </c>
      <c r="D104" s="24">
        <v>1000000</v>
      </c>
      <c r="E104" s="20">
        <v>44601</v>
      </c>
      <c r="F104" s="51">
        <v>1000000</v>
      </c>
      <c r="G104" s="20">
        <v>44607</v>
      </c>
      <c r="H104" s="21"/>
      <c r="I104" s="20"/>
      <c r="J104" s="20"/>
      <c r="K104" s="21"/>
      <c r="L104" s="20"/>
      <c r="M104" s="21"/>
      <c r="N104" s="21"/>
      <c r="O104" s="21"/>
    </row>
    <row r="105" spans="1:15" x14ac:dyDescent="0.3">
      <c r="A105" s="23" t="s">
        <v>14</v>
      </c>
      <c r="B105" s="19" t="s">
        <v>9</v>
      </c>
      <c r="C105" s="41" t="s">
        <v>89</v>
      </c>
      <c r="D105" s="24">
        <v>100000</v>
      </c>
      <c r="E105" s="20">
        <v>44601</v>
      </c>
      <c r="F105" s="51">
        <v>90000</v>
      </c>
      <c r="G105" s="20">
        <v>44607</v>
      </c>
      <c r="H105" s="21"/>
      <c r="I105" s="20"/>
      <c r="J105" s="20"/>
      <c r="K105" s="21"/>
      <c r="L105" s="20"/>
      <c r="M105" s="21"/>
      <c r="N105" s="21">
        <v>329.92</v>
      </c>
      <c r="O105" s="21">
        <f t="shared" si="1"/>
        <v>329.92</v>
      </c>
    </row>
    <row r="106" spans="1:15" x14ac:dyDescent="0.3">
      <c r="A106" s="23" t="s">
        <v>14</v>
      </c>
      <c r="B106" s="19" t="s">
        <v>9</v>
      </c>
      <c r="C106" s="41" t="s">
        <v>134</v>
      </c>
      <c r="D106" s="24">
        <v>25000</v>
      </c>
      <c r="E106" s="20">
        <v>44601</v>
      </c>
      <c r="F106" s="51">
        <v>15000</v>
      </c>
      <c r="G106" s="20">
        <v>44607</v>
      </c>
      <c r="H106" s="21"/>
      <c r="I106" s="20"/>
      <c r="J106" s="20"/>
      <c r="K106" s="21"/>
      <c r="L106" s="20"/>
      <c r="M106" s="21"/>
      <c r="N106" s="21">
        <v>329.92</v>
      </c>
      <c r="O106" s="21">
        <f t="shared" si="1"/>
        <v>329.92</v>
      </c>
    </row>
    <row r="107" spans="1:15" x14ac:dyDescent="0.3">
      <c r="A107" s="23" t="s">
        <v>14</v>
      </c>
      <c r="B107" s="19" t="s">
        <v>9</v>
      </c>
      <c r="C107" s="41" t="s">
        <v>135</v>
      </c>
      <c r="D107" s="24">
        <v>20000</v>
      </c>
      <c r="E107" s="20">
        <v>44601</v>
      </c>
      <c r="F107" s="51">
        <v>15000</v>
      </c>
      <c r="G107" s="20">
        <v>44609</v>
      </c>
      <c r="H107" s="21"/>
      <c r="I107" s="20"/>
      <c r="J107" s="20"/>
      <c r="K107" s="21"/>
      <c r="L107" s="20"/>
      <c r="M107" s="21">
        <v>43.99</v>
      </c>
      <c r="N107" s="21">
        <v>164.96</v>
      </c>
      <c r="O107" s="21">
        <f t="shared" si="1"/>
        <v>208.95000000000002</v>
      </c>
    </row>
    <row r="108" spans="1:15" x14ac:dyDescent="0.3">
      <c r="A108" s="23" t="s">
        <v>14</v>
      </c>
      <c r="B108" s="19" t="s">
        <v>9</v>
      </c>
      <c r="C108" s="41" t="s">
        <v>136</v>
      </c>
      <c r="D108" s="24">
        <v>500000</v>
      </c>
      <c r="E108" s="20">
        <v>44601</v>
      </c>
      <c r="F108" s="51">
        <v>450000</v>
      </c>
      <c r="G108" s="20">
        <v>44607</v>
      </c>
      <c r="H108" s="21"/>
      <c r="I108" s="20"/>
      <c r="J108" s="20"/>
      <c r="K108" s="21"/>
      <c r="L108" s="20"/>
      <c r="M108" s="21"/>
      <c r="N108" s="21">
        <v>1649.58</v>
      </c>
      <c r="O108" s="21">
        <f t="shared" si="1"/>
        <v>1649.58</v>
      </c>
    </row>
    <row r="109" spans="1:15" x14ac:dyDescent="0.3">
      <c r="A109" s="9" t="s">
        <v>84</v>
      </c>
      <c r="B109" s="19" t="s">
        <v>9</v>
      </c>
      <c r="C109" s="1" t="s">
        <v>137</v>
      </c>
      <c r="D109" s="10">
        <v>452362.5</v>
      </c>
      <c r="E109" s="20">
        <v>44601</v>
      </c>
      <c r="F109" s="50">
        <v>452362.5</v>
      </c>
      <c r="G109" s="20">
        <v>44603</v>
      </c>
      <c r="H109" s="21"/>
      <c r="I109" s="20"/>
      <c r="J109" s="20"/>
      <c r="K109" s="21"/>
      <c r="L109" s="20"/>
      <c r="M109" s="21"/>
      <c r="N109" s="21"/>
      <c r="O109" s="21"/>
    </row>
    <row r="110" spans="1:15" x14ac:dyDescent="0.3">
      <c r="A110" s="9" t="s">
        <v>84</v>
      </c>
      <c r="B110" s="19" t="s">
        <v>9</v>
      </c>
      <c r="C110" s="1" t="s">
        <v>138</v>
      </c>
      <c r="D110" s="10">
        <v>2500000</v>
      </c>
      <c r="E110" s="20">
        <v>44601</v>
      </c>
      <c r="F110" s="50">
        <v>2500000</v>
      </c>
      <c r="G110" s="20">
        <v>44603</v>
      </c>
      <c r="H110" s="21"/>
      <c r="I110" s="20"/>
      <c r="J110" s="20"/>
      <c r="K110" s="21"/>
      <c r="L110" s="20"/>
      <c r="M110" s="21"/>
      <c r="N110" s="21"/>
      <c r="O110" s="21"/>
    </row>
    <row r="111" spans="1:15" x14ac:dyDescent="0.3">
      <c r="A111" s="9" t="s">
        <v>84</v>
      </c>
      <c r="B111" s="19" t="s">
        <v>9</v>
      </c>
      <c r="C111" s="1" t="s">
        <v>139</v>
      </c>
      <c r="D111" s="10">
        <v>14995.5</v>
      </c>
      <c r="E111" s="20">
        <v>44601</v>
      </c>
      <c r="F111" s="50">
        <v>14995.5</v>
      </c>
      <c r="G111" s="20">
        <v>44603</v>
      </c>
      <c r="H111" s="21"/>
      <c r="I111" s="20"/>
      <c r="J111" s="20"/>
      <c r="K111" s="21"/>
      <c r="L111" s="20"/>
      <c r="M111" s="21"/>
      <c r="N111" s="21"/>
      <c r="O111" s="21"/>
    </row>
    <row r="112" spans="1:15" x14ac:dyDescent="0.3">
      <c r="A112" s="35" t="s">
        <v>85</v>
      </c>
      <c r="B112" s="19" t="s">
        <v>9</v>
      </c>
      <c r="C112" s="62" t="s">
        <v>140</v>
      </c>
      <c r="D112" s="36">
        <v>474000</v>
      </c>
      <c r="E112" s="37">
        <v>44601</v>
      </c>
      <c r="F112" s="54">
        <v>474000</v>
      </c>
      <c r="G112" s="37">
        <v>44606</v>
      </c>
      <c r="H112" s="38"/>
      <c r="I112" s="37"/>
      <c r="J112" s="37"/>
      <c r="K112" s="38"/>
      <c r="L112" s="37"/>
      <c r="M112" s="38"/>
      <c r="N112" s="38"/>
      <c r="O112" s="21"/>
    </row>
    <row r="113" spans="1:15" x14ac:dyDescent="0.3">
      <c r="A113" s="9" t="s">
        <v>84</v>
      </c>
      <c r="B113" s="19" t="s">
        <v>9</v>
      </c>
      <c r="C113" s="1" t="s">
        <v>141</v>
      </c>
      <c r="D113" s="10">
        <v>3000</v>
      </c>
      <c r="E113" s="20">
        <v>44601</v>
      </c>
      <c r="F113" s="50">
        <v>3000</v>
      </c>
      <c r="G113" s="20">
        <v>44602</v>
      </c>
      <c r="H113" s="21"/>
      <c r="I113" s="20"/>
      <c r="J113" s="20"/>
      <c r="K113" s="21"/>
      <c r="L113" s="20"/>
      <c r="M113" s="21"/>
      <c r="N113" s="21"/>
      <c r="O113" s="21"/>
    </row>
    <row r="114" spans="1:15" x14ac:dyDescent="0.3">
      <c r="A114" s="9" t="s">
        <v>85</v>
      </c>
      <c r="B114" s="19" t="s">
        <v>9</v>
      </c>
      <c r="C114" s="1" t="s">
        <v>142</v>
      </c>
      <c r="D114" s="10">
        <v>208000</v>
      </c>
      <c r="E114" s="20">
        <v>44601</v>
      </c>
      <c r="F114" s="50">
        <v>208000</v>
      </c>
      <c r="G114" s="20">
        <v>44607</v>
      </c>
      <c r="H114" s="21"/>
      <c r="I114" s="20"/>
      <c r="J114" s="20"/>
      <c r="K114" s="21"/>
      <c r="L114" s="20"/>
      <c r="M114" s="21"/>
      <c r="N114" s="21"/>
      <c r="O114" s="21"/>
    </row>
    <row r="115" spans="1:15" x14ac:dyDescent="0.3">
      <c r="A115" s="2" t="s">
        <v>13</v>
      </c>
      <c r="B115" s="19" t="s">
        <v>158</v>
      </c>
      <c r="C115" s="1" t="s">
        <v>147</v>
      </c>
      <c r="D115" s="10">
        <v>40000</v>
      </c>
      <c r="E115" s="20">
        <v>44586</v>
      </c>
      <c r="F115" s="55">
        <v>40000</v>
      </c>
      <c r="G115" s="15">
        <v>44599</v>
      </c>
      <c r="H115" s="21"/>
      <c r="I115" s="20"/>
      <c r="J115" s="20"/>
      <c r="K115" s="21"/>
      <c r="L115" s="20"/>
      <c r="M115" s="12"/>
      <c r="N115" s="22"/>
      <c r="O115" s="21"/>
    </row>
    <row r="116" spans="1:15" x14ac:dyDescent="0.3">
      <c r="A116" s="2" t="s">
        <v>13</v>
      </c>
      <c r="B116" s="19" t="s">
        <v>158</v>
      </c>
      <c r="C116" s="1" t="s">
        <v>148</v>
      </c>
      <c r="D116" s="10">
        <v>160000</v>
      </c>
      <c r="E116" s="20">
        <v>44586</v>
      </c>
      <c r="F116" s="55">
        <v>160000</v>
      </c>
      <c r="G116" s="15">
        <v>44599</v>
      </c>
      <c r="H116" s="21"/>
      <c r="I116" s="20"/>
      <c r="J116" s="20"/>
      <c r="K116" s="21"/>
      <c r="L116" s="20"/>
      <c r="M116" s="12"/>
      <c r="N116" s="22"/>
      <c r="O116" s="21"/>
    </row>
    <row r="117" spans="1:15" x14ac:dyDescent="0.3">
      <c r="A117" s="2" t="s">
        <v>13</v>
      </c>
      <c r="B117" s="19" t="s">
        <v>158</v>
      </c>
      <c r="C117" s="1" t="s">
        <v>149</v>
      </c>
      <c r="D117" s="10">
        <v>265000</v>
      </c>
      <c r="E117" s="20">
        <v>44586</v>
      </c>
      <c r="F117" s="55">
        <v>265000</v>
      </c>
      <c r="G117" s="15">
        <v>44599</v>
      </c>
      <c r="H117" s="21"/>
      <c r="I117" s="20"/>
      <c r="J117" s="20"/>
      <c r="K117" s="21"/>
      <c r="L117" s="20"/>
      <c r="M117" s="12"/>
      <c r="N117" s="22"/>
      <c r="O117" s="21"/>
    </row>
    <row r="118" spans="1:15" x14ac:dyDescent="0.3">
      <c r="A118" s="2" t="s">
        <v>13</v>
      </c>
      <c r="B118" s="19" t="s">
        <v>158</v>
      </c>
      <c r="C118" s="1" t="s">
        <v>150</v>
      </c>
      <c r="D118" s="10">
        <v>100000</v>
      </c>
      <c r="E118" s="20">
        <v>44586</v>
      </c>
      <c r="F118" s="55">
        <v>100000</v>
      </c>
      <c r="G118" s="15">
        <v>44599</v>
      </c>
      <c r="H118" s="21"/>
      <c r="I118" s="20"/>
      <c r="J118" s="20"/>
      <c r="K118" s="21"/>
      <c r="L118" s="20"/>
      <c r="M118" s="12"/>
      <c r="N118" s="22"/>
      <c r="O118" s="21"/>
    </row>
    <row r="119" spans="1:15" x14ac:dyDescent="0.3">
      <c r="A119" s="2" t="s">
        <v>13</v>
      </c>
      <c r="B119" s="19" t="s">
        <v>158</v>
      </c>
      <c r="C119" s="1" t="s">
        <v>151</v>
      </c>
      <c r="D119" s="10">
        <v>250000</v>
      </c>
      <c r="E119" s="20">
        <v>44586</v>
      </c>
      <c r="F119" s="55">
        <v>250000</v>
      </c>
      <c r="G119" s="15">
        <v>44599</v>
      </c>
      <c r="H119" s="21"/>
      <c r="I119" s="20"/>
      <c r="J119" s="20"/>
      <c r="K119" s="21"/>
      <c r="L119" s="20"/>
      <c r="M119" s="22"/>
      <c r="N119" s="22"/>
      <c r="O119" s="21"/>
    </row>
    <row r="120" spans="1:15" x14ac:dyDescent="0.3">
      <c r="A120" s="2" t="s">
        <v>13</v>
      </c>
      <c r="B120" s="19" t="s">
        <v>158</v>
      </c>
      <c r="C120" s="1" t="s">
        <v>146</v>
      </c>
      <c r="D120" s="10">
        <v>12000</v>
      </c>
      <c r="E120" s="20">
        <v>44586</v>
      </c>
      <c r="F120" s="55">
        <v>6000</v>
      </c>
      <c r="G120" s="40">
        <v>44599</v>
      </c>
      <c r="H120" s="21"/>
      <c r="I120" s="20"/>
      <c r="J120" s="20"/>
      <c r="K120" s="21"/>
      <c r="L120" s="20"/>
      <c r="M120" s="12"/>
      <c r="N120" s="22"/>
      <c r="O120" s="21"/>
    </row>
    <row r="121" spans="1:15" x14ac:dyDescent="0.3">
      <c r="A121" s="16"/>
      <c r="B121" s="16"/>
      <c r="C121" s="63"/>
      <c r="D121" s="30"/>
      <c r="E121" s="31"/>
      <c r="F121" s="56"/>
      <c r="G121" s="31"/>
      <c r="H121" s="30"/>
      <c r="I121" s="31"/>
      <c r="J121" s="31"/>
      <c r="K121" s="30"/>
      <c r="L121" s="31"/>
      <c r="M121" s="30"/>
      <c r="N121" s="30"/>
      <c r="O121" s="16"/>
    </row>
    <row r="122" spans="1:15" x14ac:dyDescent="0.3">
      <c r="A122" s="16"/>
      <c r="B122" s="16"/>
      <c r="C122" s="63"/>
      <c r="D122" s="30"/>
      <c r="E122" s="31"/>
      <c r="F122" s="56"/>
      <c r="G122" s="31"/>
      <c r="H122" s="30"/>
      <c r="I122" s="31"/>
      <c r="J122" s="31"/>
      <c r="K122" s="30"/>
      <c r="L122" s="31"/>
      <c r="M122" s="30"/>
      <c r="N122" s="30"/>
      <c r="O122" s="16"/>
    </row>
    <row r="123" spans="1:15" x14ac:dyDescent="0.3">
      <c r="A123" s="16"/>
      <c r="B123" s="16"/>
      <c r="C123" s="63"/>
      <c r="D123" s="30"/>
      <c r="E123" s="31"/>
      <c r="F123" s="56"/>
      <c r="G123" s="31"/>
      <c r="H123" s="30"/>
      <c r="I123" s="31"/>
      <c r="J123" s="31"/>
      <c r="K123" s="30"/>
      <c r="L123" s="31"/>
      <c r="M123" s="30"/>
      <c r="N123" s="30"/>
      <c r="O123" s="16"/>
    </row>
    <row r="124" spans="1:15" x14ac:dyDescent="0.3">
      <c r="A124" s="16"/>
      <c r="B124" s="16"/>
      <c r="C124" s="63"/>
      <c r="D124" s="30"/>
      <c r="E124" s="31"/>
      <c r="F124" s="56"/>
      <c r="G124" s="31"/>
      <c r="H124" s="30"/>
      <c r="I124" s="31"/>
      <c r="J124" s="31"/>
      <c r="K124" s="30"/>
      <c r="L124" s="31"/>
      <c r="M124" s="30"/>
      <c r="N124" s="30"/>
      <c r="O124" s="16"/>
    </row>
    <row r="125" spans="1:15" x14ac:dyDescent="0.3">
      <c r="A125" s="16"/>
      <c r="B125" s="16"/>
      <c r="C125" s="63"/>
      <c r="D125" s="30"/>
      <c r="E125" s="31"/>
      <c r="F125" s="56"/>
      <c r="G125" s="31"/>
      <c r="H125" s="30"/>
      <c r="I125" s="31"/>
      <c r="J125" s="31"/>
      <c r="K125" s="30"/>
      <c r="L125" s="31"/>
      <c r="M125" s="30"/>
      <c r="N125" s="30"/>
      <c r="O125" s="16"/>
    </row>
    <row r="126" spans="1:15" x14ac:dyDescent="0.3">
      <c r="A126" s="16"/>
      <c r="B126" s="16"/>
      <c r="C126" s="63"/>
      <c r="D126" s="30"/>
      <c r="E126" s="31"/>
      <c r="F126" s="56"/>
      <c r="G126" s="31"/>
      <c r="H126" s="30"/>
      <c r="I126" s="31"/>
      <c r="J126" s="31"/>
      <c r="K126" s="30"/>
      <c r="L126" s="31"/>
      <c r="M126" s="30"/>
      <c r="N126" s="30"/>
      <c r="O126" s="16"/>
    </row>
    <row r="127" spans="1:15" x14ac:dyDescent="0.3">
      <c r="A127" s="16"/>
      <c r="B127" s="16"/>
      <c r="C127" s="63"/>
      <c r="D127" s="30"/>
      <c r="E127" s="31"/>
      <c r="F127" s="56"/>
      <c r="G127" s="31"/>
      <c r="H127" s="30"/>
      <c r="I127" s="31"/>
      <c r="J127" s="31"/>
      <c r="K127" s="30"/>
      <c r="L127" s="31"/>
      <c r="M127" s="30"/>
      <c r="N127" s="30"/>
      <c r="O127" s="16"/>
    </row>
    <row r="128" spans="1:15" x14ac:dyDescent="0.3">
      <c r="A128" s="16"/>
      <c r="B128" s="16"/>
      <c r="C128" s="63"/>
      <c r="D128" s="30"/>
      <c r="E128" s="31"/>
      <c r="F128" s="56"/>
      <c r="G128" s="31"/>
      <c r="H128" s="30"/>
      <c r="I128" s="31"/>
      <c r="J128" s="31"/>
      <c r="K128" s="30"/>
      <c r="L128" s="31"/>
      <c r="M128" s="30"/>
      <c r="N128" s="30"/>
      <c r="O128" s="16"/>
    </row>
    <row r="129" spans="3:14" s="16" customFormat="1" x14ac:dyDescent="0.3">
      <c r="C129" s="63"/>
      <c r="D129" s="30"/>
      <c r="E129" s="31"/>
      <c r="F129" s="56"/>
      <c r="G129" s="31"/>
      <c r="H129" s="30"/>
      <c r="I129" s="31"/>
      <c r="J129" s="31"/>
      <c r="K129" s="30"/>
      <c r="L129" s="31"/>
      <c r="M129" s="30"/>
      <c r="N129" s="30"/>
    </row>
    <row r="130" spans="3:14" s="16" customFormat="1" x14ac:dyDescent="0.3">
      <c r="C130" s="63"/>
      <c r="D130" s="30"/>
      <c r="E130" s="31"/>
      <c r="F130" s="56"/>
      <c r="G130" s="31"/>
      <c r="H130" s="30"/>
      <c r="I130" s="31"/>
      <c r="J130" s="31"/>
      <c r="K130" s="30"/>
      <c r="L130" s="31"/>
      <c r="M130" s="30"/>
      <c r="N130" s="30"/>
    </row>
    <row r="131" spans="3:14" s="16" customFormat="1" x14ac:dyDescent="0.3">
      <c r="C131" s="63"/>
      <c r="D131" s="30"/>
      <c r="E131" s="31"/>
      <c r="F131" s="56"/>
      <c r="G131" s="31"/>
      <c r="H131" s="30"/>
      <c r="I131" s="31"/>
      <c r="J131" s="31"/>
      <c r="K131" s="30"/>
      <c r="L131" s="31"/>
      <c r="M131" s="30"/>
      <c r="N131" s="30"/>
    </row>
    <row r="132" spans="3:14" s="16" customFormat="1" x14ac:dyDescent="0.3">
      <c r="C132" s="63"/>
      <c r="D132" s="30"/>
      <c r="E132" s="31"/>
      <c r="F132" s="56"/>
      <c r="G132" s="31"/>
      <c r="H132" s="30"/>
      <c r="I132" s="31"/>
      <c r="J132" s="31"/>
      <c r="K132" s="30"/>
      <c r="L132" s="31"/>
      <c r="M132" s="30"/>
      <c r="N132" s="30"/>
    </row>
    <row r="133" spans="3:14" s="16" customFormat="1" x14ac:dyDescent="0.3">
      <c r="C133" s="63"/>
      <c r="D133" s="30"/>
      <c r="E133" s="31"/>
      <c r="F133" s="56"/>
      <c r="G133" s="31"/>
      <c r="H133" s="30"/>
      <c r="I133" s="31"/>
      <c r="J133" s="31"/>
      <c r="K133" s="30"/>
      <c r="L133" s="31"/>
      <c r="M133" s="30"/>
      <c r="N133" s="30"/>
    </row>
    <row r="134" spans="3:14" s="16" customFormat="1" x14ac:dyDescent="0.3">
      <c r="C134" s="63"/>
      <c r="D134" s="30"/>
      <c r="E134" s="31"/>
      <c r="F134" s="56"/>
      <c r="G134" s="31"/>
      <c r="H134" s="30"/>
      <c r="I134" s="31"/>
      <c r="J134" s="31"/>
      <c r="K134" s="30"/>
      <c r="L134" s="31"/>
      <c r="M134" s="30"/>
      <c r="N134" s="30"/>
    </row>
    <row r="135" spans="3:14" s="16" customFormat="1" x14ac:dyDescent="0.3">
      <c r="C135" s="63"/>
      <c r="D135" s="30"/>
      <c r="E135" s="31"/>
      <c r="F135" s="56"/>
      <c r="G135" s="31"/>
      <c r="H135" s="30"/>
      <c r="I135" s="31"/>
      <c r="J135" s="31"/>
      <c r="K135" s="30"/>
      <c r="L135" s="31"/>
      <c r="M135" s="30"/>
      <c r="N135" s="30"/>
    </row>
    <row r="136" spans="3:14" s="16" customFormat="1" x14ac:dyDescent="0.3">
      <c r="C136" s="63"/>
      <c r="D136" s="30"/>
      <c r="E136" s="31"/>
      <c r="F136" s="56"/>
      <c r="G136" s="31"/>
      <c r="H136" s="30"/>
      <c r="I136" s="31"/>
      <c r="J136" s="31"/>
      <c r="K136" s="30"/>
      <c r="L136" s="31"/>
      <c r="M136" s="30"/>
      <c r="N136" s="30"/>
    </row>
    <row r="137" spans="3:14" s="16" customFormat="1" x14ac:dyDescent="0.3">
      <c r="C137" s="63"/>
      <c r="D137" s="30"/>
      <c r="E137" s="31"/>
      <c r="F137" s="56"/>
      <c r="G137" s="31"/>
      <c r="H137" s="30"/>
      <c r="I137" s="31"/>
      <c r="J137" s="31"/>
      <c r="K137" s="30"/>
      <c r="L137" s="31"/>
      <c r="M137" s="30"/>
      <c r="N137" s="30"/>
    </row>
    <row r="138" spans="3:14" s="16" customFormat="1" x14ac:dyDescent="0.3">
      <c r="C138" s="63"/>
      <c r="D138" s="30"/>
      <c r="E138" s="31"/>
      <c r="F138" s="56"/>
      <c r="G138" s="31"/>
      <c r="H138" s="30"/>
      <c r="I138" s="31"/>
      <c r="J138" s="31"/>
      <c r="K138" s="30"/>
      <c r="L138" s="31"/>
      <c r="M138" s="30"/>
      <c r="N138" s="30"/>
    </row>
    <row r="139" spans="3:14" s="16" customFormat="1" x14ac:dyDescent="0.3">
      <c r="C139" s="63"/>
      <c r="D139" s="30"/>
      <c r="E139" s="31"/>
      <c r="F139" s="56"/>
      <c r="G139" s="31"/>
      <c r="H139" s="30"/>
      <c r="I139" s="31"/>
      <c r="J139" s="31"/>
      <c r="K139" s="30"/>
      <c r="L139" s="31"/>
      <c r="M139" s="30"/>
      <c r="N139" s="30"/>
    </row>
    <row r="140" spans="3:14" s="16" customFormat="1" x14ac:dyDescent="0.3">
      <c r="C140" s="63"/>
      <c r="D140" s="30"/>
      <c r="E140" s="31"/>
      <c r="F140" s="56"/>
      <c r="G140" s="31"/>
      <c r="H140" s="30"/>
      <c r="I140" s="31"/>
      <c r="J140" s="31"/>
      <c r="K140" s="30"/>
      <c r="L140" s="31"/>
      <c r="M140" s="30"/>
      <c r="N140" s="30"/>
    </row>
    <row r="141" spans="3:14" s="16" customFormat="1" x14ac:dyDescent="0.3">
      <c r="C141" s="63"/>
      <c r="D141" s="30"/>
      <c r="E141" s="31"/>
      <c r="F141" s="56"/>
      <c r="G141" s="31"/>
      <c r="H141" s="30"/>
      <c r="I141" s="31"/>
      <c r="J141" s="31"/>
      <c r="K141" s="30"/>
      <c r="L141" s="31"/>
      <c r="M141" s="30"/>
      <c r="N141" s="30"/>
    </row>
    <row r="142" spans="3:14" s="16" customFormat="1" x14ac:dyDescent="0.3">
      <c r="C142" s="63"/>
      <c r="D142" s="30"/>
      <c r="E142" s="31"/>
      <c r="F142" s="56"/>
      <c r="G142" s="31"/>
      <c r="H142" s="30"/>
      <c r="I142" s="31"/>
      <c r="J142" s="31"/>
      <c r="K142" s="30"/>
      <c r="L142" s="31"/>
      <c r="M142" s="30"/>
      <c r="N142" s="30"/>
    </row>
    <row r="143" spans="3:14" s="16" customFormat="1" x14ac:dyDescent="0.3">
      <c r="C143" s="63"/>
      <c r="D143" s="30"/>
      <c r="E143" s="31"/>
      <c r="F143" s="56"/>
      <c r="G143" s="31"/>
      <c r="H143" s="30"/>
      <c r="I143" s="31"/>
      <c r="J143" s="31"/>
      <c r="K143" s="30"/>
      <c r="L143" s="31"/>
      <c r="M143" s="30"/>
      <c r="N143" s="30"/>
    </row>
    <row r="144" spans="3:14" s="16" customFormat="1" x14ac:dyDescent="0.3">
      <c r="C144" s="63"/>
      <c r="D144" s="30"/>
      <c r="E144" s="31"/>
      <c r="F144" s="56"/>
      <c r="G144" s="31"/>
      <c r="H144" s="30"/>
      <c r="I144" s="31"/>
      <c r="J144" s="31"/>
      <c r="K144" s="30"/>
      <c r="L144" s="31"/>
      <c r="M144" s="30"/>
      <c r="N144" s="30"/>
    </row>
    <row r="145" spans="3:14" s="16" customFormat="1" x14ac:dyDescent="0.3">
      <c r="C145" s="63"/>
      <c r="D145" s="30"/>
      <c r="E145" s="31"/>
      <c r="F145" s="56"/>
      <c r="G145" s="31"/>
      <c r="H145" s="30"/>
      <c r="I145" s="31"/>
      <c r="J145" s="31"/>
      <c r="K145" s="30"/>
      <c r="L145" s="31"/>
      <c r="M145" s="30"/>
      <c r="N145" s="30"/>
    </row>
    <row r="146" spans="3:14" s="16" customFormat="1" x14ac:dyDescent="0.3">
      <c r="C146" s="63"/>
      <c r="D146" s="30"/>
      <c r="E146" s="31"/>
      <c r="F146" s="56"/>
      <c r="G146" s="31"/>
      <c r="H146" s="30"/>
      <c r="I146" s="31"/>
      <c r="J146" s="31"/>
      <c r="K146" s="30"/>
      <c r="L146" s="31"/>
      <c r="M146" s="30"/>
      <c r="N146" s="30"/>
    </row>
    <row r="147" spans="3:14" s="16" customFormat="1" x14ac:dyDescent="0.3">
      <c r="C147" s="63"/>
      <c r="D147" s="30"/>
      <c r="E147" s="31"/>
      <c r="F147" s="56"/>
      <c r="G147" s="31"/>
      <c r="H147" s="30"/>
      <c r="I147" s="31"/>
      <c r="J147" s="31"/>
      <c r="K147" s="30"/>
      <c r="L147" s="31"/>
      <c r="M147" s="30"/>
      <c r="N147" s="30"/>
    </row>
    <row r="148" spans="3:14" s="16" customFormat="1" x14ac:dyDescent="0.3">
      <c r="C148" s="63"/>
      <c r="D148" s="30"/>
      <c r="E148" s="31"/>
      <c r="F148" s="56"/>
      <c r="G148" s="31"/>
      <c r="H148" s="30"/>
      <c r="I148" s="31"/>
      <c r="J148" s="31"/>
      <c r="K148" s="30"/>
      <c r="L148" s="31"/>
      <c r="M148" s="30"/>
      <c r="N148" s="30"/>
    </row>
    <row r="149" spans="3:14" s="16" customFormat="1" x14ac:dyDescent="0.3">
      <c r="C149" s="63"/>
      <c r="D149" s="30"/>
      <c r="E149" s="31"/>
      <c r="F149" s="56"/>
      <c r="G149" s="31"/>
      <c r="H149" s="30"/>
      <c r="I149" s="31"/>
      <c r="J149" s="31"/>
      <c r="K149" s="30"/>
      <c r="L149" s="31"/>
      <c r="M149" s="30"/>
      <c r="N149" s="30"/>
    </row>
    <row r="150" spans="3:14" s="16" customFormat="1" x14ac:dyDescent="0.3">
      <c r="C150" s="63"/>
      <c r="D150" s="30"/>
      <c r="E150" s="31"/>
      <c r="F150" s="56"/>
      <c r="G150" s="31"/>
      <c r="H150" s="30"/>
      <c r="I150" s="31"/>
      <c r="J150" s="31"/>
      <c r="K150" s="30"/>
      <c r="L150" s="31"/>
      <c r="M150" s="30"/>
      <c r="N150" s="30"/>
    </row>
    <row r="151" spans="3:14" s="16" customFormat="1" x14ac:dyDescent="0.3">
      <c r="C151" s="63"/>
      <c r="D151" s="30"/>
      <c r="E151" s="31"/>
      <c r="F151" s="56"/>
      <c r="G151" s="31"/>
      <c r="H151" s="30"/>
      <c r="I151" s="31"/>
      <c r="J151" s="31"/>
      <c r="K151" s="30"/>
      <c r="L151" s="31"/>
      <c r="M151" s="30"/>
      <c r="N151" s="30"/>
    </row>
    <row r="152" spans="3:14" s="16" customFormat="1" x14ac:dyDescent="0.3">
      <c r="C152" s="63"/>
      <c r="D152" s="30"/>
      <c r="E152" s="31"/>
      <c r="F152" s="56"/>
      <c r="G152" s="31"/>
      <c r="H152" s="30"/>
      <c r="I152" s="31"/>
      <c r="J152" s="31"/>
      <c r="K152" s="30"/>
      <c r="L152" s="31"/>
      <c r="M152" s="30"/>
      <c r="N152" s="30"/>
    </row>
    <row r="153" spans="3:14" s="16" customFormat="1" x14ac:dyDescent="0.3">
      <c r="C153" s="63"/>
      <c r="D153" s="30"/>
      <c r="E153" s="31"/>
      <c r="F153" s="56"/>
      <c r="G153" s="31"/>
      <c r="H153" s="30"/>
      <c r="I153" s="31"/>
      <c r="J153" s="31"/>
      <c r="K153" s="30"/>
      <c r="L153" s="31"/>
      <c r="M153" s="30"/>
      <c r="N153" s="30"/>
    </row>
    <row r="154" spans="3:14" s="16" customFormat="1" x14ac:dyDescent="0.3">
      <c r="C154" s="63"/>
      <c r="D154" s="30"/>
      <c r="E154" s="31"/>
      <c r="F154" s="56"/>
      <c r="G154" s="31"/>
      <c r="H154" s="30"/>
      <c r="I154" s="31"/>
      <c r="J154" s="31"/>
      <c r="K154" s="30"/>
      <c r="L154" s="31"/>
      <c r="M154" s="30"/>
      <c r="N154" s="30"/>
    </row>
    <row r="155" spans="3:14" s="16" customFormat="1" x14ac:dyDescent="0.3">
      <c r="C155" s="63"/>
      <c r="D155" s="30"/>
      <c r="E155" s="31"/>
      <c r="F155" s="56"/>
      <c r="G155" s="31"/>
      <c r="H155" s="30"/>
      <c r="I155" s="31"/>
      <c r="J155" s="31"/>
      <c r="K155" s="30"/>
      <c r="L155" s="31"/>
      <c r="M155" s="30"/>
      <c r="N155" s="30"/>
    </row>
    <row r="156" spans="3:14" s="16" customFormat="1" x14ac:dyDescent="0.3">
      <c r="C156" s="63"/>
      <c r="D156" s="30"/>
      <c r="E156" s="31"/>
      <c r="F156" s="56"/>
      <c r="G156" s="31"/>
      <c r="H156" s="30"/>
      <c r="I156" s="31"/>
      <c r="J156" s="31"/>
      <c r="K156" s="30"/>
      <c r="L156" s="31"/>
      <c r="M156" s="30"/>
      <c r="N156" s="30"/>
    </row>
    <row r="157" spans="3:14" s="16" customFormat="1" x14ac:dyDescent="0.3">
      <c r="C157" s="63"/>
      <c r="D157" s="30"/>
      <c r="E157" s="31"/>
      <c r="F157" s="56"/>
      <c r="G157" s="31"/>
      <c r="H157" s="30"/>
      <c r="I157" s="31"/>
      <c r="J157" s="31"/>
      <c r="K157" s="30"/>
      <c r="L157" s="31"/>
      <c r="M157" s="30"/>
      <c r="N157" s="30"/>
    </row>
    <row r="158" spans="3:14" s="16" customFormat="1" x14ac:dyDescent="0.3">
      <c r="C158" s="63"/>
      <c r="D158" s="30"/>
      <c r="E158" s="31"/>
      <c r="F158" s="56"/>
      <c r="G158" s="31"/>
      <c r="H158" s="30"/>
      <c r="I158" s="31"/>
      <c r="J158" s="31"/>
      <c r="K158" s="30"/>
      <c r="L158" s="31"/>
      <c r="M158" s="30"/>
      <c r="N158" s="30"/>
    </row>
    <row r="159" spans="3:14" s="16" customFormat="1" x14ac:dyDescent="0.3">
      <c r="C159" s="63"/>
      <c r="D159" s="30"/>
      <c r="E159" s="31"/>
      <c r="F159" s="56"/>
      <c r="G159" s="31"/>
      <c r="H159" s="30"/>
      <c r="I159" s="31"/>
      <c r="J159" s="31"/>
      <c r="K159" s="30"/>
      <c r="L159" s="31"/>
      <c r="M159" s="30"/>
      <c r="N159" s="30"/>
    </row>
    <row r="160" spans="3:14" s="16" customFormat="1" x14ac:dyDescent="0.3">
      <c r="C160" s="63"/>
      <c r="D160" s="30"/>
      <c r="E160" s="31"/>
      <c r="F160" s="56"/>
      <c r="G160" s="31"/>
      <c r="H160" s="30"/>
      <c r="I160" s="31"/>
      <c r="J160" s="31"/>
      <c r="K160" s="30"/>
      <c r="L160" s="31"/>
      <c r="M160" s="30"/>
      <c r="N160" s="30"/>
    </row>
    <row r="161" spans="3:14" s="16" customFormat="1" x14ac:dyDescent="0.3">
      <c r="C161" s="63"/>
      <c r="D161" s="30"/>
      <c r="E161" s="31"/>
      <c r="F161" s="56"/>
      <c r="G161" s="31"/>
      <c r="H161" s="30"/>
      <c r="I161" s="31"/>
      <c r="J161" s="31"/>
      <c r="K161" s="30"/>
      <c r="L161" s="31"/>
      <c r="M161" s="30"/>
      <c r="N161" s="30"/>
    </row>
    <row r="162" spans="3:14" s="16" customFormat="1" x14ac:dyDescent="0.3">
      <c r="C162" s="63"/>
      <c r="D162" s="30"/>
      <c r="E162" s="31"/>
      <c r="F162" s="56"/>
      <c r="G162" s="31"/>
      <c r="H162" s="30"/>
      <c r="I162" s="31"/>
      <c r="J162" s="31"/>
      <c r="K162" s="30"/>
      <c r="L162" s="31"/>
      <c r="M162" s="30"/>
      <c r="N162" s="30"/>
    </row>
    <row r="163" spans="3:14" s="16" customFormat="1" x14ac:dyDescent="0.3">
      <c r="C163" s="63"/>
      <c r="D163" s="30"/>
      <c r="E163" s="31"/>
      <c r="F163" s="56"/>
      <c r="G163" s="31"/>
      <c r="H163" s="30"/>
      <c r="I163" s="31"/>
      <c r="J163" s="31"/>
      <c r="K163" s="30"/>
      <c r="L163" s="31"/>
      <c r="M163" s="30"/>
      <c r="N163" s="30"/>
    </row>
    <row r="164" spans="3:14" s="16" customFormat="1" x14ac:dyDescent="0.3">
      <c r="C164" s="63"/>
      <c r="D164" s="30"/>
      <c r="E164" s="31"/>
      <c r="F164" s="56"/>
      <c r="G164" s="31"/>
      <c r="H164" s="30"/>
      <c r="I164" s="31"/>
      <c r="J164" s="31"/>
      <c r="K164" s="30"/>
      <c r="L164" s="31"/>
      <c r="M164" s="30"/>
      <c r="N164" s="30"/>
    </row>
    <row r="165" spans="3:14" s="16" customFormat="1" x14ac:dyDescent="0.3">
      <c r="C165" s="63"/>
      <c r="D165" s="30"/>
      <c r="E165" s="31"/>
      <c r="F165" s="56"/>
      <c r="G165" s="31"/>
      <c r="H165" s="30"/>
      <c r="I165" s="31"/>
      <c r="J165" s="31"/>
      <c r="K165" s="30"/>
      <c r="L165" s="31"/>
      <c r="M165" s="30"/>
      <c r="N165" s="30"/>
    </row>
    <row r="166" spans="3:14" s="16" customFormat="1" x14ac:dyDescent="0.3">
      <c r="C166" s="63"/>
      <c r="D166" s="30"/>
      <c r="E166" s="31"/>
      <c r="F166" s="56"/>
      <c r="G166" s="31"/>
      <c r="H166" s="30"/>
      <c r="I166" s="31"/>
      <c r="J166" s="31"/>
      <c r="K166" s="30"/>
      <c r="L166" s="31"/>
      <c r="M166" s="30"/>
      <c r="N166" s="30"/>
    </row>
    <row r="167" spans="3:14" s="16" customFormat="1" x14ac:dyDescent="0.3">
      <c r="C167" s="63"/>
      <c r="D167" s="30"/>
      <c r="E167" s="31"/>
      <c r="F167" s="56"/>
      <c r="G167" s="31"/>
      <c r="H167" s="30"/>
      <c r="I167" s="31"/>
      <c r="J167" s="31"/>
      <c r="K167" s="30"/>
      <c r="L167" s="31"/>
      <c r="M167" s="30"/>
      <c r="N167" s="30"/>
    </row>
    <row r="168" spans="3:14" s="16" customFormat="1" x14ac:dyDescent="0.3">
      <c r="C168" s="63"/>
      <c r="D168" s="30"/>
      <c r="E168" s="31"/>
      <c r="F168" s="56"/>
      <c r="G168" s="31"/>
      <c r="H168" s="30"/>
      <c r="I168" s="31"/>
      <c r="J168" s="31"/>
      <c r="K168" s="30"/>
      <c r="L168" s="31"/>
      <c r="M168" s="30"/>
      <c r="N168" s="30"/>
    </row>
    <row r="169" spans="3:14" s="16" customFormat="1" x14ac:dyDescent="0.3">
      <c r="C169" s="63"/>
      <c r="D169" s="30"/>
      <c r="E169" s="31"/>
      <c r="F169" s="56"/>
      <c r="G169" s="31"/>
      <c r="H169" s="30"/>
      <c r="I169" s="31"/>
      <c r="J169" s="31"/>
      <c r="K169" s="30"/>
      <c r="L169" s="31"/>
      <c r="M169" s="30"/>
      <c r="N169" s="30"/>
    </row>
    <row r="170" spans="3:14" s="16" customFormat="1" x14ac:dyDescent="0.3">
      <c r="C170" s="63"/>
      <c r="D170" s="30"/>
      <c r="E170" s="31"/>
      <c r="F170" s="56"/>
      <c r="G170" s="31"/>
      <c r="H170" s="30"/>
      <c r="I170" s="31"/>
      <c r="J170" s="31"/>
      <c r="K170" s="30"/>
      <c r="L170" s="31"/>
      <c r="M170" s="30"/>
      <c r="N170" s="30"/>
    </row>
    <row r="171" spans="3:14" s="16" customFormat="1" x14ac:dyDescent="0.3">
      <c r="C171" s="63"/>
      <c r="D171" s="30"/>
      <c r="E171" s="31"/>
      <c r="F171" s="56"/>
      <c r="G171" s="31"/>
      <c r="H171" s="30"/>
      <c r="I171" s="31"/>
      <c r="J171" s="31"/>
      <c r="K171" s="30"/>
      <c r="L171" s="31"/>
      <c r="M171" s="30"/>
      <c r="N171" s="30"/>
    </row>
    <row r="172" spans="3:14" s="16" customFormat="1" x14ac:dyDescent="0.3">
      <c r="C172" s="63"/>
      <c r="D172" s="30"/>
      <c r="E172" s="31"/>
      <c r="F172" s="56"/>
      <c r="G172" s="31"/>
      <c r="H172" s="30"/>
      <c r="I172" s="31"/>
      <c r="J172" s="31"/>
      <c r="K172" s="30"/>
      <c r="L172" s="31"/>
      <c r="M172" s="30"/>
      <c r="N172" s="30"/>
    </row>
    <row r="173" spans="3:14" s="16" customFormat="1" x14ac:dyDescent="0.3">
      <c r="C173" s="63"/>
      <c r="D173" s="30"/>
      <c r="E173" s="31"/>
      <c r="F173" s="56"/>
      <c r="G173" s="31"/>
      <c r="H173" s="30"/>
      <c r="I173" s="31"/>
      <c r="J173" s="31"/>
      <c r="K173" s="30"/>
      <c r="L173" s="31"/>
      <c r="M173" s="30"/>
      <c r="N173" s="30"/>
    </row>
    <row r="174" spans="3:14" s="16" customFormat="1" x14ac:dyDescent="0.3">
      <c r="C174" s="63"/>
      <c r="D174" s="30"/>
      <c r="E174" s="31"/>
      <c r="F174" s="56"/>
      <c r="G174" s="31"/>
      <c r="H174" s="30"/>
      <c r="I174" s="31"/>
      <c r="J174" s="31"/>
      <c r="K174" s="30"/>
      <c r="L174" s="31"/>
      <c r="M174" s="30"/>
      <c r="N174" s="30"/>
    </row>
    <row r="175" spans="3:14" s="16" customFormat="1" x14ac:dyDescent="0.3">
      <c r="C175" s="63"/>
      <c r="D175" s="30"/>
      <c r="E175" s="31"/>
      <c r="F175" s="56"/>
      <c r="G175" s="31"/>
      <c r="H175" s="30"/>
      <c r="I175" s="31"/>
      <c r="J175" s="31"/>
      <c r="K175" s="30"/>
      <c r="L175" s="31"/>
      <c r="M175" s="30"/>
      <c r="N175" s="30"/>
    </row>
    <row r="176" spans="3:14" s="16" customFormat="1" x14ac:dyDescent="0.3">
      <c r="C176" s="63"/>
      <c r="D176" s="30"/>
      <c r="E176" s="31"/>
      <c r="F176" s="56"/>
      <c r="G176" s="31"/>
      <c r="H176" s="30"/>
      <c r="I176" s="31"/>
      <c r="J176" s="31"/>
      <c r="K176" s="30"/>
      <c r="L176" s="31"/>
      <c r="M176" s="30"/>
      <c r="N176" s="30"/>
    </row>
    <row r="177" spans="3:14" s="16" customFormat="1" x14ac:dyDescent="0.3">
      <c r="C177" s="63"/>
      <c r="D177" s="30"/>
      <c r="E177" s="31"/>
      <c r="F177" s="56"/>
      <c r="G177" s="31"/>
      <c r="H177" s="30"/>
      <c r="I177" s="31"/>
      <c r="J177" s="31"/>
      <c r="K177" s="30"/>
      <c r="L177" s="31"/>
      <c r="M177" s="30"/>
      <c r="N177" s="30"/>
    </row>
    <row r="178" spans="3:14" s="16" customFormat="1" x14ac:dyDescent="0.3">
      <c r="C178" s="63"/>
      <c r="D178" s="30"/>
      <c r="E178" s="31"/>
      <c r="F178" s="56"/>
      <c r="G178" s="31"/>
      <c r="H178" s="30"/>
      <c r="I178" s="31"/>
      <c r="J178" s="31"/>
      <c r="K178" s="30"/>
      <c r="L178" s="31"/>
      <c r="M178" s="30"/>
      <c r="N178" s="30"/>
    </row>
    <row r="179" spans="3:14" s="16" customFormat="1" x14ac:dyDescent="0.3">
      <c r="C179" s="63"/>
      <c r="D179" s="30"/>
      <c r="E179" s="31"/>
      <c r="F179" s="56"/>
      <c r="G179" s="31"/>
      <c r="H179" s="30"/>
      <c r="I179" s="31"/>
      <c r="J179" s="31"/>
      <c r="K179" s="30"/>
      <c r="L179" s="31"/>
      <c r="M179" s="30"/>
      <c r="N179" s="30"/>
    </row>
    <row r="180" spans="3:14" s="16" customFormat="1" x14ac:dyDescent="0.3">
      <c r="C180" s="63"/>
      <c r="D180" s="30"/>
      <c r="E180" s="31"/>
      <c r="F180" s="56"/>
      <c r="G180" s="31"/>
      <c r="H180" s="30"/>
      <c r="I180" s="31"/>
      <c r="J180" s="31"/>
      <c r="K180" s="30"/>
      <c r="L180" s="31"/>
      <c r="M180" s="30"/>
      <c r="N180" s="30"/>
    </row>
    <row r="181" spans="3:14" s="16" customFormat="1" x14ac:dyDescent="0.3">
      <c r="C181" s="63"/>
      <c r="D181" s="30"/>
      <c r="E181" s="31"/>
      <c r="F181" s="56"/>
      <c r="G181" s="31"/>
      <c r="H181" s="30"/>
      <c r="I181" s="31"/>
      <c r="J181" s="31"/>
      <c r="K181" s="30"/>
      <c r="L181" s="31"/>
      <c r="M181" s="30"/>
      <c r="N181" s="30"/>
    </row>
    <row r="182" spans="3:14" s="16" customFormat="1" x14ac:dyDescent="0.3">
      <c r="C182" s="63"/>
      <c r="D182" s="30"/>
      <c r="E182" s="31"/>
      <c r="F182" s="56"/>
      <c r="G182" s="31"/>
      <c r="H182" s="30"/>
      <c r="I182" s="31"/>
      <c r="J182" s="31"/>
      <c r="K182" s="30"/>
      <c r="L182" s="31"/>
      <c r="M182" s="30"/>
      <c r="N182" s="30"/>
    </row>
    <row r="183" spans="3:14" s="16" customFormat="1" x14ac:dyDescent="0.3">
      <c r="C183" s="63"/>
      <c r="D183" s="30"/>
      <c r="E183" s="31"/>
      <c r="F183" s="56"/>
      <c r="G183" s="31"/>
      <c r="H183" s="30"/>
      <c r="I183" s="31"/>
      <c r="J183" s="31"/>
      <c r="K183" s="30"/>
      <c r="L183" s="31"/>
      <c r="M183" s="30"/>
      <c r="N183" s="30"/>
    </row>
    <row r="184" spans="3:14" s="16" customFormat="1" x14ac:dyDescent="0.3">
      <c r="C184" s="63"/>
      <c r="D184" s="30"/>
      <c r="E184" s="31"/>
      <c r="F184" s="56"/>
      <c r="G184" s="31"/>
      <c r="H184" s="30"/>
      <c r="I184" s="31"/>
      <c r="J184" s="31"/>
      <c r="K184" s="30"/>
      <c r="L184" s="31"/>
      <c r="M184" s="30"/>
      <c r="N184" s="30"/>
    </row>
    <row r="185" spans="3:14" s="16" customFormat="1" x14ac:dyDescent="0.3">
      <c r="C185" s="63"/>
      <c r="D185" s="30"/>
      <c r="E185" s="31"/>
      <c r="F185" s="56"/>
      <c r="G185" s="31"/>
      <c r="H185" s="30"/>
      <c r="I185" s="31"/>
      <c r="J185" s="31"/>
      <c r="K185" s="30"/>
      <c r="L185" s="31"/>
      <c r="M185" s="30"/>
      <c r="N185" s="30"/>
    </row>
    <row r="186" spans="3:14" s="16" customFormat="1" x14ac:dyDescent="0.3">
      <c r="C186" s="63"/>
      <c r="D186" s="30"/>
      <c r="E186" s="31"/>
      <c r="F186" s="56"/>
      <c r="G186" s="31"/>
      <c r="H186" s="30"/>
      <c r="I186" s="31"/>
      <c r="J186" s="31"/>
      <c r="K186" s="30"/>
      <c r="L186" s="31"/>
      <c r="M186" s="30"/>
      <c r="N186" s="30"/>
    </row>
    <row r="187" spans="3:14" s="16" customFormat="1" x14ac:dyDescent="0.3">
      <c r="C187" s="63"/>
      <c r="D187" s="30"/>
      <c r="E187" s="31"/>
      <c r="F187" s="56"/>
      <c r="G187" s="31"/>
      <c r="H187" s="30"/>
      <c r="I187" s="31"/>
      <c r="J187" s="31"/>
      <c r="K187" s="30"/>
      <c r="L187" s="31"/>
      <c r="M187" s="30"/>
      <c r="N187" s="30"/>
    </row>
    <row r="188" spans="3:14" s="16" customFormat="1" x14ac:dyDescent="0.3">
      <c r="C188" s="63"/>
      <c r="D188" s="30"/>
      <c r="E188" s="31"/>
      <c r="F188" s="56"/>
      <c r="G188" s="31"/>
      <c r="H188" s="30"/>
      <c r="I188" s="31"/>
      <c r="J188" s="31"/>
      <c r="K188" s="30"/>
      <c r="L188" s="31"/>
      <c r="M188" s="30"/>
      <c r="N188" s="30"/>
    </row>
    <row r="189" spans="3:14" s="16" customFormat="1" x14ac:dyDescent="0.3">
      <c r="C189" s="63"/>
      <c r="D189" s="30"/>
      <c r="E189" s="31"/>
      <c r="F189" s="56"/>
      <c r="G189" s="31"/>
      <c r="H189" s="30"/>
      <c r="I189" s="31"/>
      <c r="J189" s="31"/>
      <c r="K189" s="30"/>
      <c r="L189" s="31"/>
      <c r="M189" s="30"/>
      <c r="N189" s="30"/>
    </row>
    <row r="190" spans="3:14" s="16" customFormat="1" x14ac:dyDescent="0.3">
      <c r="C190" s="63"/>
      <c r="D190" s="30"/>
      <c r="E190" s="31"/>
      <c r="F190" s="56"/>
      <c r="G190" s="31"/>
      <c r="H190" s="30"/>
      <c r="I190" s="31"/>
      <c r="J190" s="31"/>
      <c r="K190" s="30"/>
      <c r="L190" s="31"/>
      <c r="M190" s="30"/>
      <c r="N190" s="30"/>
    </row>
    <row r="191" spans="3:14" s="16" customFormat="1" x14ac:dyDescent="0.3">
      <c r="C191" s="63"/>
      <c r="D191" s="30"/>
      <c r="E191" s="31"/>
      <c r="F191" s="56"/>
      <c r="G191" s="31"/>
      <c r="H191" s="30"/>
      <c r="I191" s="31"/>
      <c r="J191" s="31"/>
      <c r="K191" s="30"/>
      <c r="L191" s="31"/>
      <c r="M191" s="30"/>
      <c r="N191" s="30"/>
    </row>
    <row r="192" spans="3:14" s="16" customFormat="1" x14ac:dyDescent="0.3">
      <c r="C192" s="63"/>
      <c r="D192" s="30"/>
      <c r="E192" s="31"/>
      <c r="F192" s="56"/>
      <c r="G192" s="31"/>
      <c r="H192" s="30"/>
      <c r="I192" s="31"/>
      <c r="J192" s="31"/>
      <c r="K192" s="30"/>
      <c r="L192" s="31"/>
      <c r="M192" s="30"/>
      <c r="N192" s="30"/>
    </row>
    <row r="193" spans="3:14" s="16" customFormat="1" x14ac:dyDescent="0.3">
      <c r="C193" s="63"/>
      <c r="D193" s="30"/>
      <c r="E193" s="31"/>
      <c r="F193" s="56"/>
      <c r="G193" s="31"/>
      <c r="H193" s="30"/>
      <c r="I193" s="31"/>
      <c r="J193" s="31"/>
      <c r="K193" s="30"/>
      <c r="L193" s="31"/>
      <c r="M193" s="30"/>
      <c r="N193" s="30"/>
    </row>
    <row r="194" spans="3:14" s="16" customFormat="1" x14ac:dyDescent="0.3">
      <c r="C194" s="63"/>
      <c r="D194" s="30"/>
      <c r="E194" s="31"/>
      <c r="F194" s="56"/>
      <c r="G194" s="31"/>
      <c r="H194" s="30"/>
      <c r="I194" s="31"/>
      <c r="J194" s="31"/>
      <c r="K194" s="30"/>
      <c r="L194" s="31"/>
      <c r="M194" s="30"/>
      <c r="N194" s="30"/>
    </row>
    <row r="195" spans="3:14" s="16" customFormat="1" x14ac:dyDescent="0.3">
      <c r="C195" s="63"/>
      <c r="D195" s="30"/>
      <c r="E195" s="31"/>
      <c r="F195" s="56"/>
      <c r="G195" s="31"/>
      <c r="H195" s="30"/>
      <c r="I195" s="31"/>
      <c r="J195" s="31"/>
      <c r="K195" s="30"/>
      <c r="L195" s="31"/>
      <c r="M195" s="30"/>
      <c r="N195" s="30"/>
    </row>
    <row r="196" spans="3:14" s="16" customFormat="1" x14ac:dyDescent="0.3">
      <c r="C196" s="63"/>
      <c r="D196" s="30"/>
      <c r="E196" s="31"/>
      <c r="F196" s="56"/>
      <c r="G196" s="31"/>
      <c r="H196" s="30"/>
      <c r="I196" s="31"/>
      <c r="J196" s="31"/>
      <c r="K196" s="30"/>
      <c r="L196" s="31"/>
      <c r="M196" s="30"/>
      <c r="N196" s="30"/>
    </row>
    <row r="197" spans="3:14" s="16" customFormat="1" x14ac:dyDescent="0.3">
      <c r="C197" s="63"/>
      <c r="D197" s="30"/>
      <c r="E197" s="31"/>
      <c r="F197" s="56"/>
      <c r="G197" s="31"/>
      <c r="H197" s="30"/>
      <c r="I197" s="31"/>
      <c r="J197" s="31"/>
      <c r="K197" s="30"/>
      <c r="L197" s="31"/>
      <c r="M197" s="30"/>
      <c r="N197" s="30"/>
    </row>
    <row r="198" spans="3:14" s="16" customFormat="1" x14ac:dyDescent="0.3">
      <c r="C198" s="63"/>
      <c r="D198" s="30"/>
      <c r="E198" s="31"/>
      <c r="F198" s="56"/>
      <c r="G198" s="31"/>
      <c r="H198" s="30"/>
      <c r="I198" s="31"/>
      <c r="J198" s="31"/>
      <c r="K198" s="30"/>
      <c r="L198" s="31"/>
      <c r="M198" s="30"/>
      <c r="N198" s="30"/>
    </row>
    <row r="199" spans="3:14" s="16" customFormat="1" x14ac:dyDescent="0.3">
      <c r="C199" s="63"/>
      <c r="D199" s="30"/>
      <c r="E199" s="31"/>
      <c r="F199" s="56"/>
      <c r="G199" s="31"/>
      <c r="H199" s="30"/>
      <c r="I199" s="31"/>
      <c r="J199" s="31"/>
      <c r="K199" s="30"/>
      <c r="L199" s="31"/>
      <c r="M199" s="30"/>
      <c r="N199" s="30"/>
    </row>
    <row r="200" spans="3:14" s="16" customFormat="1" x14ac:dyDescent="0.3">
      <c r="C200" s="63"/>
      <c r="D200" s="30"/>
      <c r="E200" s="31"/>
      <c r="F200" s="56"/>
      <c r="G200" s="31"/>
      <c r="H200" s="30"/>
      <c r="I200" s="31"/>
      <c r="J200" s="31"/>
      <c r="K200" s="30"/>
      <c r="L200" s="31"/>
      <c r="M200" s="30"/>
      <c r="N200" s="30"/>
    </row>
    <row r="201" spans="3:14" s="16" customFormat="1" x14ac:dyDescent="0.3">
      <c r="C201" s="63"/>
      <c r="D201" s="30"/>
      <c r="E201" s="31"/>
      <c r="F201" s="56"/>
      <c r="G201" s="31"/>
      <c r="H201" s="30"/>
      <c r="I201" s="31"/>
      <c r="J201" s="31"/>
      <c r="K201" s="30"/>
      <c r="L201" s="31"/>
      <c r="M201" s="30"/>
      <c r="N201" s="30"/>
    </row>
    <row r="202" spans="3:14" s="16" customFormat="1" x14ac:dyDescent="0.3">
      <c r="C202" s="63"/>
      <c r="D202" s="30"/>
      <c r="E202" s="31"/>
      <c r="F202" s="56"/>
      <c r="G202" s="31"/>
      <c r="H202" s="30"/>
      <c r="I202" s="31"/>
      <c r="J202" s="31"/>
      <c r="K202" s="30"/>
      <c r="L202" s="31"/>
      <c r="M202" s="30"/>
      <c r="N202" s="30"/>
    </row>
    <row r="203" spans="3:14" s="16" customFormat="1" x14ac:dyDescent="0.3">
      <c r="C203" s="63"/>
      <c r="D203" s="30"/>
      <c r="E203" s="31"/>
      <c r="F203" s="56"/>
      <c r="G203" s="31"/>
      <c r="H203" s="30"/>
      <c r="I203" s="31"/>
      <c r="J203" s="31"/>
      <c r="K203" s="30"/>
      <c r="L203" s="31"/>
      <c r="M203" s="30"/>
      <c r="N203" s="30"/>
    </row>
    <row r="204" spans="3:14" s="16" customFormat="1" x14ac:dyDescent="0.3">
      <c r="C204" s="63"/>
      <c r="D204" s="30"/>
      <c r="E204" s="31"/>
      <c r="F204" s="56"/>
      <c r="G204" s="31"/>
      <c r="H204" s="30"/>
      <c r="I204" s="31"/>
      <c r="J204" s="31"/>
      <c r="K204" s="30"/>
      <c r="L204" s="31"/>
      <c r="M204" s="30"/>
      <c r="N204" s="30"/>
    </row>
    <row r="205" spans="3:14" s="16" customFormat="1" x14ac:dyDescent="0.3">
      <c r="C205" s="63"/>
      <c r="D205" s="30"/>
      <c r="E205" s="31"/>
      <c r="F205" s="56"/>
      <c r="G205" s="31"/>
      <c r="H205" s="30"/>
      <c r="I205" s="31"/>
      <c r="J205" s="31"/>
      <c r="K205" s="30"/>
      <c r="L205" s="31"/>
      <c r="M205" s="30"/>
      <c r="N205" s="30"/>
    </row>
    <row r="206" spans="3:14" s="16" customFormat="1" x14ac:dyDescent="0.3">
      <c r="C206" s="63"/>
      <c r="D206" s="30"/>
      <c r="E206" s="31"/>
      <c r="F206" s="56"/>
      <c r="G206" s="31"/>
      <c r="H206" s="30"/>
      <c r="I206" s="31"/>
      <c r="J206" s="31"/>
      <c r="K206" s="30"/>
      <c r="L206" s="31"/>
      <c r="M206" s="30"/>
      <c r="N206" s="30"/>
    </row>
    <row r="207" spans="3:14" s="16" customFormat="1" x14ac:dyDescent="0.3">
      <c r="C207" s="63"/>
      <c r="D207" s="30"/>
      <c r="E207" s="31"/>
      <c r="F207" s="56"/>
      <c r="G207" s="31"/>
      <c r="H207" s="30"/>
      <c r="I207" s="31"/>
      <c r="J207" s="31"/>
      <c r="K207" s="30"/>
      <c r="L207" s="31"/>
      <c r="M207" s="30"/>
      <c r="N207" s="30"/>
    </row>
    <row r="208" spans="3:14" s="16" customFormat="1" x14ac:dyDescent="0.3">
      <c r="C208" s="63"/>
      <c r="D208" s="30"/>
      <c r="E208" s="31"/>
      <c r="F208" s="56"/>
      <c r="G208" s="31"/>
      <c r="H208" s="30"/>
      <c r="I208" s="31"/>
      <c r="J208" s="31"/>
      <c r="K208" s="30"/>
      <c r="L208" s="31"/>
      <c r="M208" s="30"/>
      <c r="N208" s="30"/>
    </row>
    <row r="209" spans="3:15" s="16" customFormat="1" x14ac:dyDescent="0.3">
      <c r="C209" s="63"/>
      <c r="D209" s="30"/>
      <c r="E209" s="31"/>
      <c r="F209" s="56"/>
      <c r="G209" s="31"/>
      <c r="H209" s="30"/>
      <c r="I209" s="31"/>
      <c r="J209" s="31"/>
      <c r="K209" s="30"/>
      <c r="L209" s="31"/>
      <c r="M209" s="30"/>
      <c r="N209" s="30"/>
    </row>
    <row r="210" spans="3:15" s="16" customFormat="1" x14ac:dyDescent="0.3">
      <c r="C210" s="63"/>
      <c r="D210" s="30"/>
      <c r="E210" s="31"/>
      <c r="F210" s="56"/>
      <c r="G210" s="31"/>
      <c r="H210" s="30"/>
      <c r="I210" s="31"/>
      <c r="J210" s="31"/>
      <c r="K210" s="30"/>
      <c r="L210" s="31"/>
      <c r="M210" s="30"/>
      <c r="N210" s="30"/>
    </row>
    <row r="211" spans="3:15" s="16" customFormat="1" x14ac:dyDescent="0.3">
      <c r="C211" s="63"/>
      <c r="D211" s="30"/>
      <c r="E211" s="31"/>
      <c r="F211" s="56"/>
      <c r="G211" s="31"/>
      <c r="H211" s="30"/>
      <c r="I211" s="31"/>
      <c r="J211" s="31"/>
      <c r="K211" s="30"/>
      <c r="L211" s="31"/>
      <c r="M211" s="30"/>
      <c r="N211" s="30"/>
      <c r="O211" s="16">
        <f t="shared" ref="O211:O255" si="2">M211+N211</f>
        <v>0</v>
      </c>
    </row>
    <row r="212" spans="3:15" s="16" customFormat="1" x14ac:dyDescent="0.3">
      <c r="C212" s="63"/>
      <c r="D212" s="30"/>
      <c r="E212" s="31"/>
      <c r="F212" s="56"/>
      <c r="G212" s="31"/>
      <c r="H212" s="30"/>
      <c r="I212" s="31"/>
      <c r="J212" s="31"/>
      <c r="K212" s="30"/>
      <c r="L212" s="31"/>
      <c r="M212" s="30"/>
      <c r="N212" s="30"/>
      <c r="O212" s="16">
        <f t="shared" si="2"/>
        <v>0</v>
      </c>
    </row>
    <row r="213" spans="3:15" s="16" customFormat="1" x14ac:dyDescent="0.3">
      <c r="C213" s="63"/>
      <c r="D213" s="30"/>
      <c r="E213" s="31"/>
      <c r="F213" s="56"/>
      <c r="G213" s="31"/>
      <c r="H213" s="30"/>
      <c r="I213" s="31"/>
      <c r="J213" s="31"/>
      <c r="K213" s="30"/>
      <c r="L213" s="31"/>
      <c r="M213" s="30"/>
      <c r="N213" s="30"/>
      <c r="O213" s="16">
        <f t="shared" si="2"/>
        <v>0</v>
      </c>
    </row>
    <row r="214" spans="3:15" s="16" customFormat="1" x14ac:dyDescent="0.3">
      <c r="C214" s="63"/>
      <c r="D214" s="30"/>
      <c r="E214" s="31"/>
      <c r="F214" s="56"/>
      <c r="G214" s="31"/>
      <c r="H214" s="30"/>
      <c r="I214" s="31"/>
      <c r="J214" s="31"/>
      <c r="K214" s="30"/>
      <c r="L214" s="31"/>
      <c r="M214" s="30"/>
      <c r="N214" s="30"/>
      <c r="O214" s="16">
        <f t="shared" si="2"/>
        <v>0</v>
      </c>
    </row>
    <row r="215" spans="3:15" s="16" customFormat="1" x14ac:dyDescent="0.3">
      <c r="C215" s="63"/>
      <c r="D215" s="30"/>
      <c r="E215" s="31"/>
      <c r="F215" s="56"/>
      <c r="G215" s="31"/>
      <c r="H215" s="30"/>
      <c r="I215" s="31"/>
      <c r="J215" s="31"/>
      <c r="K215" s="30"/>
      <c r="L215" s="31"/>
      <c r="M215" s="30"/>
      <c r="N215" s="30"/>
      <c r="O215" s="16">
        <f t="shared" si="2"/>
        <v>0</v>
      </c>
    </row>
    <row r="216" spans="3:15" s="16" customFormat="1" x14ac:dyDescent="0.3">
      <c r="C216" s="63"/>
      <c r="D216" s="30"/>
      <c r="E216" s="31"/>
      <c r="F216" s="56"/>
      <c r="G216" s="31"/>
      <c r="H216" s="30"/>
      <c r="I216" s="31"/>
      <c r="J216" s="31"/>
      <c r="K216" s="30"/>
      <c r="L216" s="31"/>
      <c r="M216" s="30"/>
      <c r="N216" s="30"/>
      <c r="O216" s="16">
        <f t="shared" si="2"/>
        <v>0</v>
      </c>
    </row>
    <row r="217" spans="3:15" s="16" customFormat="1" x14ac:dyDescent="0.3">
      <c r="C217" s="63"/>
      <c r="D217" s="30"/>
      <c r="E217" s="31"/>
      <c r="F217" s="56"/>
      <c r="G217" s="31"/>
      <c r="H217" s="30"/>
      <c r="I217" s="31"/>
      <c r="J217" s="31"/>
      <c r="K217" s="30"/>
      <c r="L217" s="31"/>
      <c r="M217" s="30"/>
      <c r="N217" s="30"/>
      <c r="O217" s="16">
        <f t="shared" si="2"/>
        <v>0</v>
      </c>
    </row>
    <row r="218" spans="3:15" s="16" customFormat="1" x14ac:dyDescent="0.3">
      <c r="C218" s="63"/>
      <c r="D218" s="30"/>
      <c r="E218" s="31"/>
      <c r="F218" s="56"/>
      <c r="G218" s="31"/>
      <c r="H218" s="30"/>
      <c r="I218" s="31"/>
      <c r="J218" s="31"/>
      <c r="K218" s="30"/>
      <c r="L218" s="31"/>
      <c r="M218" s="30"/>
      <c r="N218" s="30"/>
      <c r="O218" s="16">
        <f t="shared" si="2"/>
        <v>0</v>
      </c>
    </row>
    <row r="219" spans="3:15" s="16" customFormat="1" x14ac:dyDescent="0.3">
      <c r="C219" s="63"/>
      <c r="D219" s="30"/>
      <c r="E219" s="31"/>
      <c r="F219" s="56"/>
      <c r="G219" s="31"/>
      <c r="H219" s="30"/>
      <c r="I219" s="31"/>
      <c r="J219" s="31"/>
      <c r="K219" s="30"/>
      <c r="L219" s="31"/>
      <c r="M219" s="30"/>
      <c r="N219" s="30"/>
      <c r="O219" s="16">
        <f t="shared" si="2"/>
        <v>0</v>
      </c>
    </row>
    <row r="220" spans="3:15" s="16" customFormat="1" x14ac:dyDescent="0.3">
      <c r="C220" s="63"/>
      <c r="D220" s="30"/>
      <c r="E220" s="31"/>
      <c r="F220" s="56"/>
      <c r="G220" s="31"/>
      <c r="H220" s="30"/>
      <c r="I220" s="31"/>
      <c r="J220" s="31"/>
      <c r="K220" s="30"/>
      <c r="L220" s="31"/>
      <c r="M220" s="30"/>
      <c r="N220" s="30"/>
      <c r="O220" s="16">
        <f t="shared" si="2"/>
        <v>0</v>
      </c>
    </row>
    <row r="221" spans="3:15" s="16" customFormat="1" x14ac:dyDescent="0.3">
      <c r="C221" s="63"/>
      <c r="D221" s="30"/>
      <c r="E221" s="31"/>
      <c r="F221" s="56"/>
      <c r="G221" s="31"/>
      <c r="H221" s="30"/>
      <c r="I221" s="31"/>
      <c r="J221" s="31"/>
      <c r="K221" s="30"/>
      <c r="L221" s="31"/>
      <c r="M221" s="30"/>
      <c r="N221" s="30"/>
      <c r="O221" s="16">
        <f t="shared" si="2"/>
        <v>0</v>
      </c>
    </row>
    <row r="222" spans="3:15" s="16" customFormat="1" x14ac:dyDescent="0.3">
      <c r="C222" s="63"/>
      <c r="D222" s="30"/>
      <c r="E222" s="31"/>
      <c r="F222" s="56"/>
      <c r="G222" s="31"/>
      <c r="H222" s="30"/>
      <c r="I222" s="31"/>
      <c r="J222" s="31"/>
      <c r="K222" s="30"/>
      <c r="L222" s="31"/>
      <c r="M222" s="30"/>
      <c r="N222" s="30"/>
      <c r="O222" s="16">
        <f t="shared" si="2"/>
        <v>0</v>
      </c>
    </row>
    <row r="223" spans="3:15" s="16" customFormat="1" x14ac:dyDescent="0.3">
      <c r="C223" s="63"/>
      <c r="D223" s="30"/>
      <c r="E223" s="31"/>
      <c r="F223" s="56"/>
      <c r="G223" s="31"/>
      <c r="H223" s="30"/>
      <c r="I223" s="31"/>
      <c r="J223" s="31"/>
      <c r="K223" s="30"/>
      <c r="L223" s="31"/>
      <c r="M223" s="30"/>
      <c r="N223" s="30"/>
      <c r="O223" s="16">
        <f t="shared" si="2"/>
        <v>0</v>
      </c>
    </row>
    <row r="224" spans="3:15" s="16" customFormat="1" x14ac:dyDescent="0.3">
      <c r="C224" s="63"/>
      <c r="D224" s="30"/>
      <c r="E224" s="31"/>
      <c r="F224" s="56"/>
      <c r="G224" s="31"/>
      <c r="H224" s="30"/>
      <c r="I224" s="31"/>
      <c r="J224" s="31"/>
      <c r="K224" s="30"/>
      <c r="L224" s="31"/>
      <c r="M224" s="30"/>
      <c r="N224" s="30"/>
      <c r="O224" s="16">
        <f t="shared" si="2"/>
        <v>0</v>
      </c>
    </row>
    <row r="225" spans="3:15" s="16" customFormat="1" x14ac:dyDescent="0.3">
      <c r="C225" s="63"/>
      <c r="D225" s="30"/>
      <c r="E225" s="31"/>
      <c r="F225" s="56"/>
      <c r="G225" s="31"/>
      <c r="H225" s="30"/>
      <c r="I225" s="31"/>
      <c r="J225" s="31"/>
      <c r="K225" s="30"/>
      <c r="L225" s="31"/>
      <c r="M225" s="30"/>
      <c r="N225" s="30"/>
      <c r="O225" s="16">
        <f t="shared" si="2"/>
        <v>0</v>
      </c>
    </row>
    <row r="226" spans="3:15" s="16" customFormat="1" x14ac:dyDescent="0.3">
      <c r="C226" s="63"/>
      <c r="D226" s="30"/>
      <c r="E226" s="31"/>
      <c r="F226" s="56"/>
      <c r="G226" s="31"/>
      <c r="H226" s="30"/>
      <c r="I226" s="31"/>
      <c r="J226" s="31"/>
      <c r="K226" s="30"/>
      <c r="L226" s="31"/>
      <c r="M226" s="30"/>
      <c r="N226" s="30"/>
      <c r="O226" s="16">
        <f t="shared" si="2"/>
        <v>0</v>
      </c>
    </row>
    <row r="227" spans="3:15" s="16" customFormat="1" x14ac:dyDescent="0.3">
      <c r="C227" s="63"/>
      <c r="D227" s="30"/>
      <c r="E227" s="31"/>
      <c r="F227" s="56"/>
      <c r="G227" s="31"/>
      <c r="H227" s="30"/>
      <c r="I227" s="31"/>
      <c r="J227" s="31"/>
      <c r="K227" s="30"/>
      <c r="L227" s="31"/>
      <c r="M227" s="30"/>
      <c r="N227" s="30"/>
      <c r="O227" s="16">
        <f t="shared" si="2"/>
        <v>0</v>
      </c>
    </row>
    <row r="228" spans="3:15" s="16" customFormat="1" x14ac:dyDescent="0.3">
      <c r="C228" s="63"/>
      <c r="D228" s="30"/>
      <c r="E228" s="31"/>
      <c r="F228" s="56"/>
      <c r="G228" s="31"/>
      <c r="H228" s="30"/>
      <c r="I228" s="31"/>
      <c r="J228" s="31"/>
      <c r="K228" s="30"/>
      <c r="L228" s="31"/>
      <c r="M228" s="30"/>
      <c r="N228" s="30"/>
      <c r="O228" s="16">
        <f t="shared" si="2"/>
        <v>0</v>
      </c>
    </row>
    <row r="229" spans="3:15" s="16" customFormat="1" x14ac:dyDescent="0.3">
      <c r="C229" s="63"/>
      <c r="D229" s="30"/>
      <c r="E229" s="31"/>
      <c r="F229" s="56"/>
      <c r="G229" s="31"/>
      <c r="H229" s="30"/>
      <c r="I229" s="31"/>
      <c r="J229" s="31"/>
      <c r="K229" s="30"/>
      <c r="L229" s="31"/>
      <c r="M229" s="30"/>
      <c r="N229" s="30"/>
      <c r="O229" s="16">
        <f t="shared" si="2"/>
        <v>0</v>
      </c>
    </row>
    <row r="230" spans="3:15" s="16" customFormat="1" x14ac:dyDescent="0.3">
      <c r="C230" s="63"/>
      <c r="D230" s="30"/>
      <c r="E230" s="31"/>
      <c r="F230" s="56"/>
      <c r="G230" s="31"/>
      <c r="H230" s="30"/>
      <c r="I230" s="31"/>
      <c r="J230" s="31"/>
      <c r="K230" s="30"/>
      <c r="L230" s="31"/>
      <c r="M230" s="30"/>
      <c r="N230" s="30"/>
      <c r="O230" s="16">
        <f t="shared" si="2"/>
        <v>0</v>
      </c>
    </row>
    <row r="231" spans="3:15" s="16" customFormat="1" x14ac:dyDescent="0.3">
      <c r="C231" s="63"/>
      <c r="D231" s="30"/>
      <c r="E231" s="31"/>
      <c r="F231" s="56"/>
      <c r="G231" s="31"/>
      <c r="H231" s="30"/>
      <c r="I231" s="31"/>
      <c r="J231" s="31"/>
      <c r="K231" s="30"/>
      <c r="L231" s="31"/>
      <c r="M231" s="30"/>
      <c r="N231" s="30"/>
      <c r="O231" s="16">
        <f t="shared" si="2"/>
        <v>0</v>
      </c>
    </row>
    <row r="232" spans="3:15" s="16" customFormat="1" x14ac:dyDescent="0.3">
      <c r="C232" s="63"/>
      <c r="D232" s="30"/>
      <c r="E232" s="31"/>
      <c r="F232" s="56"/>
      <c r="G232" s="31"/>
      <c r="H232" s="30"/>
      <c r="I232" s="31"/>
      <c r="J232" s="31"/>
      <c r="K232" s="30"/>
      <c r="L232" s="31"/>
      <c r="M232" s="30"/>
      <c r="N232" s="30"/>
      <c r="O232" s="16">
        <f t="shared" si="2"/>
        <v>0</v>
      </c>
    </row>
    <row r="233" spans="3:15" s="16" customFormat="1" x14ac:dyDescent="0.3">
      <c r="C233" s="63"/>
      <c r="D233" s="30"/>
      <c r="E233" s="31"/>
      <c r="F233" s="56"/>
      <c r="G233" s="31"/>
      <c r="H233" s="30"/>
      <c r="I233" s="31"/>
      <c r="J233" s="31"/>
      <c r="K233" s="30"/>
      <c r="L233" s="31"/>
      <c r="M233" s="30"/>
      <c r="N233" s="30"/>
      <c r="O233" s="16">
        <f t="shared" si="2"/>
        <v>0</v>
      </c>
    </row>
    <row r="234" spans="3:15" s="16" customFormat="1" x14ac:dyDescent="0.3">
      <c r="C234" s="63"/>
      <c r="D234" s="30"/>
      <c r="E234" s="31"/>
      <c r="F234" s="56"/>
      <c r="G234" s="31"/>
      <c r="H234" s="30"/>
      <c r="I234" s="31"/>
      <c r="J234" s="31"/>
      <c r="K234" s="30"/>
      <c r="L234" s="31"/>
      <c r="M234" s="30"/>
      <c r="N234" s="30"/>
      <c r="O234" s="16">
        <f t="shared" si="2"/>
        <v>0</v>
      </c>
    </row>
    <row r="235" spans="3:15" s="16" customFormat="1" x14ac:dyDescent="0.3">
      <c r="C235" s="63"/>
      <c r="D235" s="30"/>
      <c r="E235" s="31"/>
      <c r="F235" s="56"/>
      <c r="G235" s="31"/>
      <c r="H235" s="30"/>
      <c r="I235" s="31"/>
      <c r="J235" s="31"/>
      <c r="K235" s="30"/>
      <c r="L235" s="31"/>
      <c r="M235" s="30"/>
      <c r="N235" s="30"/>
      <c r="O235" s="16">
        <f t="shared" si="2"/>
        <v>0</v>
      </c>
    </row>
    <row r="236" spans="3:15" s="16" customFormat="1" x14ac:dyDescent="0.3">
      <c r="C236" s="63"/>
      <c r="D236" s="30"/>
      <c r="E236" s="31"/>
      <c r="F236" s="56"/>
      <c r="G236" s="31"/>
      <c r="H236" s="30"/>
      <c r="I236" s="31"/>
      <c r="J236" s="31"/>
      <c r="K236" s="30"/>
      <c r="L236" s="31"/>
      <c r="M236" s="30"/>
      <c r="N236" s="30"/>
      <c r="O236" s="16">
        <f t="shared" si="2"/>
        <v>0</v>
      </c>
    </row>
    <row r="237" spans="3:15" s="16" customFormat="1" x14ac:dyDescent="0.3">
      <c r="C237" s="63"/>
      <c r="D237" s="30"/>
      <c r="E237" s="31"/>
      <c r="F237" s="56"/>
      <c r="G237" s="31"/>
      <c r="H237" s="30"/>
      <c r="I237" s="31"/>
      <c r="J237" s="31"/>
      <c r="K237" s="30"/>
      <c r="L237" s="31"/>
      <c r="M237" s="30"/>
      <c r="N237" s="30"/>
      <c r="O237" s="16">
        <f t="shared" si="2"/>
        <v>0</v>
      </c>
    </row>
    <row r="238" spans="3:15" s="16" customFormat="1" x14ac:dyDescent="0.3">
      <c r="C238" s="63"/>
      <c r="D238" s="30"/>
      <c r="E238" s="31"/>
      <c r="F238" s="56"/>
      <c r="G238" s="31"/>
      <c r="H238" s="30"/>
      <c r="I238" s="31"/>
      <c r="J238" s="31"/>
      <c r="K238" s="30"/>
      <c r="L238" s="31"/>
      <c r="M238" s="30"/>
      <c r="N238" s="30"/>
      <c r="O238" s="16">
        <f t="shared" si="2"/>
        <v>0</v>
      </c>
    </row>
    <row r="239" spans="3:15" s="16" customFormat="1" x14ac:dyDescent="0.3">
      <c r="C239" s="63"/>
      <c r="D239" s="30"/>
      <c r="E239" s="31"/>
      <c r="F239" s="56"/>
      <c r="G239" s="31"/>
      <c r="H239" s="30"/>
      <c r="I239" s="31"/>
      <c r="J239" s="31"/>
      <c r="K239" s="30"/>
      <c r="L239" s="31"/>
      <c r="M239" s="30"/>
      <c r="N239" s="30"/>
      <c r="O239" s="16">
        <f t="shared" si="2"/>
        <v>0</v>
      </c>
    </row>
    <row r="240" spans="3:15" s="16" customFormat="1" x14ac:dyDescent="0.3">
      <c r="C240" s="63"/>
      <c r="D240" s="30"/>
      <c r="E240" s="31"/>
      <c r="F240" s="56"/>
      <c r="G240" s="31"/>
      <c r="H240" s="30"/>
      <c r="I240" s="31"/>
      <c r="J240" s="31"/>
      <c r="K240" s="30"/>
      <c r="L240" s="31"/>
      <c r="M240" s="30"/>
      <c r="N240" s="30"/>
      <c r="O240" s="16">
        <f t="shared" si="2"/>
        <v>0</v>
      </c>
    </row>
    <row r="241" spans="3:15" s="16" customFormat="1" x14ac:dyDescent="0.3">
      <c r="C241" s="63"/>
      <c r="D241" s="30"/>
      <c r="E241" s="31"/>
      <c r="F241" s="56"/>
      <c r="G241" s="31"/>
      <c r="H241" s="30"/>
      <c r="I241" s="31"/>
      <c r="J241" s="31"/>
      <c r="K241" s="30"/>
      <c r="L241" s="31"/>
      <c r="M241" s="30"/>
      <c r="N241" s="30"/>
      <c r="O241" s="16">
        <f t="shared" si="2"/>
        <v>0</v>
      </c>
    </row>
    <row r="242" spans="3:15" s="16" customFormat="1" x14ac:dyDescent="0.3">
      <c r="C242" s="63"/>
      <c r="D242" s="30"/>
      <c r="E242" s="31"/>
      <c r="F242" s="56"/>
      <c r="G242" s="31"/>
      <c r="H242" s="30"/>
      <c r="I242" s="31"/>
      <c r="J242" s="31"/>
      <c r="K242" s="30"/>
      <c r="L242" s="31"/>
      <c r="M242" s="30"/>
      <c r="N242" s="30"/>
      <c r="O242" s="16">
        <f t="shared" si="2"/>
        <v>0</v>
      </c>
    </row>
    <row r="243" spans="3:15" s="16" customFormat="1" x14ac:dyDescent="0.3">
      <c r="C243" s="63"/>
      <c r="D243" s="30"/>
      <c r="E243" s="31"/>
      <c r="F243" s="56"/>
      <c r="G243" s="31"/>
      <c r="H243" s="30"/>
      <c r="I243" s="31"/>
      <c r="J243" s="31"/>
      <c r="K243" s="30"/>
      <c r="L243" s="31"/>
      <c r="M243" s="30"/>
      <c r="N243" s="30"/>
      <c r="O243" s="16">
        <f t="shared" si="2"/>
        <v>0</v>
      </c>
    </row>
    <row r="244" spans="3:15" s="16" customFormat="1" x14ac:dyDescent="0.3">
      <c r="C244" s="63"/>
      <c r="D244" s="30"/>
      <c r="E244" s="31"/>
      <c r="F244" s="56"/>
      <c r="G244" s="31"/>
      <c r="H244" s="30"/>
      <c r="I244" s="31"/>
      <c r="J244" s="31"/>
      <c r="K244" s="30"/>
      <c r="L244" s="31"/>
      <c r="M244" s="30"/>
      <c r="N244" s="30"/>
      <c r="O244" s="16">
        <f t="shared" si="2"/>
        <v>0</v>
      </c>
    </row>
    <row r="245" spans="3:15" s="16" customFormat="1" x14ac:dyDescent="0.3">
      <c r="C245" s="63"/>
      <c r="D245" s="30"/>
      <c r="E245" s="31"/>
      <c r="F245" s="56"/>
      <c r="G245" s="31"/>
      <c r="H245" s="30"/>
      <c r="I245" s="31"/>
      <c r="J245" s="31"/>
      <c r="K245" s="30"/>
      <c r="L245" s="31"/>
      <c r="M245" s="30"/>
      <c r="N245" s="30"/>
      <c r="O245" s="16">
        <f t="shared" si="2"/>
        <v>0</v>
      </c>
    </row>
    <row r="246" spans="3:15" s="16" customFormat="1" x14ac:dyDescent="0.3">
      <c r="C246" s="63"/>
      <c r="D246" s="30"/>
      <c r="E246" s="31"/>
      <c r="F246" s="56"/>
      <c r="G246" s="31"/>
      <c r="H246" s="30"/>
      <c r="I246" s="31"/>
      <c r="J246" s="31"/>
      <c r="K246" s="30"/>
      <c r="L246" s="31"/>
      <c r="M246" s="30"/>
      <c r="N246" s="30"/>
      <c r="O246" s="16">
        <f t="shared" si="2"/>
        <v>0</v>
      </c>
    </row>
    <row r="247" spans="3:15" s="16" customFormat="1" x14ac:dyDescent="0.3">
      <c r="C247" s="63"/>
      <c r="D247" s="30"/>
      <c r="E247" s="31"/>
      <c r="F247" s="56"/>
      <c r="G247" s="31"/>
      <c r="H247" s="30"/>
      <c r="I247" s="31"/>
      <c r="J247" s="31"/>
      <c r="K247" s="30"/>
      <c r="L247" s="31"/>
      <c r="M247" s="30"/>
      <c r="N247" s="30"/>
      <c r="O247" s="16">
        <f t="shared" si="2"/>
        <v>0</v>
      </c>
    </row>
    <row r="248" spans="3:15" s="16" customFormat="1" x14ac:dyDescent="0.3">
      <c r="C248" s="63"/>
      <c r="D248" s="30"/>
      <c r="E248" s="31"/>
      <c r="F248" s="56"/>
      <c r="G248" s="31"/>
      <c r="H248" s="30"/>
      <c r="I248" s="31"/>
      <c r="J248" s="31"/>
      <c r="K248" s="30"/>
      <c r="L248" s="31"/>
      <c r="M248" s="30"/>
      <c r="N248" s="30"/>
      <c r="O248" s="16">
        <f t="shared" si="2"/>
        <v>0</v>
      </c>
    </row>
    <row r="249" spans="3:15" s="16" customFormat="1" x14ac:dyDescent="0.3">
      <c r="C249" s="63"/>
      <c r="D249" s="30"/>
      <c r="E249" s="31"/>
      <c r="F249" s="56"/>
      <c r="G249" s="31"/>
      <c r="H249" s="30"/>
      <c r="I249" s="31"/>
      <c r="J249" s="31"/>
      <c r="K249" s="30"/>
      <c r="L249" s="31"/>
      <c r="M249" s="30"/>
      <c r="N249" s="30"/>
      <c r="O249" s="16">
        <f t="shared" si="2"/>
        <v>0</v>
      </c>
    </row>
    <row r="250" spans="3:15" s="16" customFormat="1" x14ac:dyDescent="0.3">
      <c r="C250" s="63"/>
      <c r="D250" s="30"/>
      <c r="E250" s="31"/>
      <c r="F250" s="56"/>
      <c r="G250" s="31"/>
      <c r="H250" s="30"/>
      <c r="I250" s="31"/>
      <c r="J250" s="31"/>
      <c r="K250" s="30"/>
      <c r="L250" s="31"/>
      <c r="M250" s="30"/>
      <c r="N250" s="30"/>
      <c r="O250" s="16">
        <f t="shared" si="2"/>
        <v>0</v>
      </c>
    </row>
    <row r="251" spans="3:15" s="16" customFormat="1" x14ac:dyDescent="0.3">
      <c r="C251" s="63"/>
      <c r="D251" s="30"/>
      <c r="E251" s="31"/>
      <c r="F251" s="56"/>
      <c r="G251" s="31"/>
      <c r="H251" s="30"/>
      <c r="I251" s="31"/>
      <c r="J251" s="31"/>
      <c r="K251" s="30"/>
      <c r="L251" s="31"/>
      <c r="M251" s="30"/>
      <c r="N251" s="30"/>
      <c r="O251" s="16">
        <f t="shared" si="2"/>
        <v>0</v>
      </c>
    </row>
    <row r="252" spans="3:15" s="16" customFormat="1" x14ac:dyDescent="0.3">
      <c r="C252" s="63"/>
      <c r="D252" s="30"/>
      <c r="E252" s="31"/>
      <c r="F252" s="56"/>
      <c r="G252" s="31"/>
      <c r="H252" s="30"/>
      <c r="I252" s="31"/>
      <c r="J252" s="31"/>
      <c r="K252" s="30"/>
      <c r="L252" s="31"/>
      <c r="M252" s="30"/>
      <c r="N252" s="30"/>
      <c r="O252" s="16">
        <f t="shared" si="2"/>
        <v>0</v>
      </c>
    </row>
    <row r="253" spans="3:15" s="16" customFormat="1" x14ac:dyDescent="0.3">
      <c r="C253" s="63"/>
      <c r="D253" s="30"/>
      <c r="E253" s="31"/>
      <c r="F253" s="56"/>
      <c r="G253" s="31"/>
      <c r="H253" s="30"/>
      <c r="I253" s="31"/>
      <c r="J253" s="31"/>
      <c r="K253" s="30"/>
      <c r="L253" s="31"/>
      <c r="M253" s="30"/>
      <c r="N253" s="30"/>
      <c r="O253" s="16">
        <f t="shared" si="2"/>
        <v>0</v>
      </c>
    </row>
    <row r="254" spans="3:15" s="16" customFormat="1" x14ac:dyDescent="0.3">
      <c r="C254" s="63"/>
      <c r="D254" s="30"/>
      <c r="E254" s="31"/>
      <c r="F254" s="56"/>
      <c r="G254" s="31"/>
      <c r="H254" s="30"/>
      <c r="I254" s="31"/>
      <c r="J254" s="31"/>
      <c r="K254" s="30"/>
      <c r="L254" s="31"/>
      <c r="M254" s="30"/>
      <c r="N254" s="30"/>
      <c r="O254" s="16">
        <f t="shared" si="2"/>
        <v>0</v>
      </c>
    </row>
    <row r="255" spans="3:15" s="16" customFormat="1" x14ac:dyDescent="0.3">
      <c r="C255" s="63"/>
      <c r="D255" s="30"/>
      <c r="E255" s="31"/>
      <c r="F255" s="56"/>
      <c r="G255" s="31"/>
      <c r="H255" s="30"/>
      <c r="I255" s="31"/>
      <c r="J255" s="31"/>
      <c r="K255" s="30"/>
      <c r="L255" s="31"/>
      <c r="M255" s="30"/>
      <c r="N255" s="30"/>
      <c r="O255" s="16">
        <f t="shared" si="2"/>
        <v>0</v>
      </c>
    </row>
    <row r="256" spans="3:15" s="16" customFormat="1" x14ac:dyDescent="0.3">
      <c r="C256" s="63"/>
      <c r="D256" s="30"/>
      <c r="E256" s="31"/>
      <c r="F256" s="56"/>
      <c r="G256" s="31"/>
      <c r="H256" s="30"/>
      <c r="I256" s="31"/>
      <c r="J256" s="31"/>
      <c r="K256" s="30"/>
      <c r="L256" s="31"/>
      <c r="M256" s="30"/>
      <c r="N256" s="30"/>
      <c r="O256" s="16">
        <f t="shared" ref="O256:O319" si="3">M256+N256</f>
        <v>0</v>
      </c>
    </row>
    <row r="257" spans="3:15" s="16" customFormat="1" x14ac:dyDescent="0.3">
      <c r="C257" s="63"/>
      <c r="D257" s="30"/>
      <c r="E257" s="31"/>
      <c r="F257" s="56"/>
      <c r="G257" s="31"/>
      <c r="H257" s="30"/>
      <c r="I257" s="31"/>
      <c r="J257" s="31"/>
      <c r="K257" s="30"/>
      <c r="L257" s="31"/>
      <c r="M257" s="30"/>
      <c r="N257" s="30"/>
      <c r="O257" s="16">
        <f t="shared" si="3"/>
        <v>0</v>
      </c>
    </row>
    <row r="258" spans="3:15" s="16" customFormat="1" x14ac:dyDescent="0.3">
      <c r="C258" s="63"/>
      <c r="D258" s="30"/>
      <c r="E258" s="31"/>
      <c r="F258" s="56"/>
      <c r="G258" s="31"/>
      <c r="H258" s="30"/>
      <c r="I258" s="31"/>
      <c r="J258" s="31"/>
      <c r="K258" s="30"/>
      <c r="L258" s="31"/>
      <c r="M258" s="30"/>
      <c r="N258" s="30"/>
      <c r="O258" s="16">
        <f t="shared" si="3"/>
        <v>0</v>
      </c>
    </row>
    <row r="259" spans="3:15" s="16" customFormat="1" x14ac:dyDescent="0.3">
      <c r="C259" s="63"/>
      <c r="D259" s="30"/>
      <c r="E259" s="31"/>
      <c r="F259" s="56"/>
      <c r="G259" s="31"/>
      <c r="H259" s="30"/>
      <c r="I259" s="31"/>
      <c r="J259" s="31"/>
      <c r="K259" s="30"/>
      <c r="L259" s="31"/>
      <c r="M259" s="30"/>
      <c r="N259" s="30"/>
      <c r="O259" s="16">
        <f t="shared" si="3"/>
        <v>0</v>
      </c>
    </row>
    <row r="260" spans="3:15" s="16" customFormat="1" x14ac:dyDescent="0.3">
      <c r="C260" s="63"/>
      <c r="D260" s="30"/>
      <c r="E260" s="31"/>
      <c r="F260" s="56"/>
      <c r="G260" s="31"/>
      <c r="H260" s="30"/>
      <c r="I260" s="31"/>
      <c r="J260" s="31"/>
      <c r="K260" s="30"/>
      <c r="L260" s="31"/>
      <c r="M260" s="30"/>
      <c r="N260" s="30"/>
      <c r="O260" s="16">
        <f t="shared" si="3"/>
        <v>0</v>
      </c>
    </row>
    <row r="261" spans="3:15" s="16" customFormat="1" x14ac:dyDescent="0.3">
      <c r="C261" s="63"/>
      <c r="D261" s="30"/>
      <c r="E261" s="31"/>
      <c r="F261" s="56"/>
      <c r="G261" s="31"/>
      <c r="H261" s="30"/>
      <c r="I261" s="31"/>
      <c r="J261" s="31"/>
      <c r="K261" s="30"/>
      <c r="L261" s="31"/>
      <c r="M261" s="30"/>
      <c r="N261" s="30"/>
      <c r="O261" s="16">
        <f t="shared" si="3"/>
        <v>0</v>
      </c>
    </row>
    <row r="262" spans="3:15" s="16" customFormat="1" x14ac:dyDescent="0.3">
      <c r="C262" s="63"/>
      <c r="D262" s="30"/>
      <c r="E262" s="31"/>
      <c r="F262" s="56"/>
      <c r="G262" s="31"/>
      <c r="H262" s="30"/>
      <c r="I262" s="31"/>
      <c r="J262" s="31"/>
      <c r="K262" s="30"/>
      <c r="L262" s="31"/>
      <c r="M262" s="30"/>
      <c r="N262" s="30"/>
      <c r="O262" s="16">
        <f t="shared" si="3"/>
        <v>0</v>
      </c>
    </row>
    <row r="263" spans="3:15" s="16" customFormat="1" x14ac:dyDescent="0.3">
      <c r="C263" s="63"/>
      <c r="D263" s="30"/>
      <c r="E263" s="31"/>
      <c r="F263" s="56"/>
      <c r="G263" s="31"/>
      <c r="H263" s="30"/>
      <c r="I263" s="31"/>
      <c r="J263" s="31"/>
      <c r="K263" s="30"/>
      <c r="L263" s="31"/>
      <c r="M263" s="30"/>
      <c r="N263" s="30"/>
      <c r="O263" s="16">
        <f t="shared" si="3"/>
        <v>0</v>
      </c>
    </row>
    <row r="264" spans="3:15" s="16" customFormat="1" x14ac:dyDescent="0.3">
      <c r="C264" s="63"/>
      <c r="D264" s="30"/>
      <c r="E264" s="31"/>
      <c r="F264" s="56"/>
      <c r="G264" s="31"/>
      <c r="H264" s="30"/>
      <c r="I264" s="31"/>
      <c r="J264" s="31"/>
      <c r="K264" s="30"/>
      <c r="L264" s="31"/>
      <c r="M264" s="30"/>
      <c r="N264" s="30"/>
      <c r="O264" s="16">
        <f t="shared" si="3"/>
        <v>0</v>
      </c>
    </row>
    <row r="265" spans="3:15" s="16" customFormat="1" x14ac:dyDescent="0.3">
      <c r="C265" s="63"/>
      <c r="D265" s="30"/>
      <c r="E265" s="31"/>
      <c r="F265" s="56"/>
      <c r="G265" s="31"/>
      <c r="H265" s="30"/>
      <c r="I265" s="31"/>
      <c r="J265" s="31"/>
      <c r="K265" s="30"/>
      <c r="L265" s="31"/>
      <c r="M265" s="30"/>
      <c r="N265" s="30"/>
      <c r="O265" s="16">
        <f t="shared" si="3"/>
        <v>0</v>
      </c>
    </row>
    <row r="266" spans="3:15" s="16" customFormat="1" x14ac:dyDescent="0.3">
      <c r="C266" s="63"/>
      <c r="D266" s="30"/>
      <c r="E266" s="31"/>
      <c r="F266" s="56"/>
      <c r="G266" s="31"/>
      <c r="H266" s="30"/>
      <c r="I266" s="31"/>
      <c r="J266" s="31"/>
      <c r="K266" s="30"/>
      <c r="L266" s="31"/>
      <c r="M266" s="30"/>
      <c r="N266" s="30"/>
      <c r="O266" s="16">
        <f t="shared" si="3"/>
        <v>0</v>
      </c>
    </row>
    <row r="267" spans="3:15" s="16" customFormat="1" x14ac:dyDescent="0.3">
      <c r="C267" s="63"/>
      <c r="D267" s="30"/>
      <c r="E267" s="31"/>
      <c r="F267" s="56"/>
      <c r="G267" s="31"/>
      <c r="H267" s="30"/>
      <c r="I267" s="31"/>
      <c r="J267" s="31"/>
      <c r="K267" s="30"/>
      <c r="L267" s="31"/>
      <c r="M267" s="30"/>
      <c r="N267" s="30"/>
      <c r="O267" s="16">
        <f t="shared" si="3"/>
        <v>0</v>
      </c>
    </row>
    <row r="268" spans="3:15" s="16" customFormat="1" x14ac:dyDescent="0.3">
      <c r="C268" s="63"/>
      <c r="D268" s="30"/>
      <c r="E268" s="31"/>
      <c r="F268" s="56"/>
      <c r="G268" s="31"/>
      <c r="H268" s="30"/>
      <c r="I268" s="31"/>
      <c r="J268" s="31"/>
      <c r="K268" s="30"/>
      <c r="L268" s="31"/>
      <c r="M268" s="30"/>
      <c r="N268" s="30"/>
      <c r="O268" s="16">
        <f t="shared" si="3"/>
        <v>0</v>
      </c>
    </row>
    <row r="269" spans="3:15" s="16" customFormat="1" x14ac:dyDescent="0.3">
      <c r="C269" s="63"/>
      <c r="D269" s="30"/>
      <c r="E269" s="31"/>
      <c r="F269" s="56"/>
      <c r="G269" s="31"/>
      <c r="H269" s="30"/>
      <c r="I269" s="31"/>
      <c r="J269" s="31"/>
      <c r="K269" s="30"/>
      <c r="L269" s="31"/>
      <c r="M269" s="30"/>
      <c r="N269" s="30"/>
      <c r="O269" s="16">
        <f t="shared" si="3"/>
        <v>0</v>
      </c>
    </row>
    <row r="270" spans="3:15" s="16" customFormat="1" x14ac:dyDescent="0.3">
      <c r="C270" s="63"/>
      <c r="D270" s="30"/>
      <c r="E270" s="31"/>
      <c r="F270" s="56"/>
      <c r="G270" s="31"/>
      <c r="H270" s="30"/>
      <c r="I270" s="31"/>
      <c r="J270" s="31"/>
      <c r="K270" s="30"/>
      <c r="L270" s="31"/>
      <c r="M270" s="30"/>
      <c r="N270" s="30"/>
      <c r="O270" s="16">
        <f t="shared" si="3"/>
        <v>0</v>
      </c>
    </row>
    <row r="271" spans="3:15" s="16" customFormat="1" x14ac:dyDescent="0.3">
      <c r="C271" s="63"/>
      <c r="D271" s="30"/>
      <c r="E271" s="31"/>
      <c r="F271" s="56"/>
      <c r="G271" s="31"/>
      <c r="H271" s="30"/>
      <c r="I271" s="31"/>
      <c r="J271" s="31"/>
      <c r="K271" s="30"/>
      <c r="L271" s="31"/>
      <c r="M271" s="30"/>
      <c r="N271" s="30"/>
      <c r="O271" s="16">
        <f t="shared" si="3"/>
        <v>0</v>
      </c>
    </row>
    <row r="272" spans="3:15" s="16" customFormat="1" x14ac:dyDescent="0.3">
      <c r="C272" s="63"/>
      <c r="D272" s="30"/>
      <c r="E272" s="31"/>
      <c r="F272" s="56"/>
      <c r="G272" s="31"/>
      <c r="H272" s="30"/>
      <c r="I272" s="31"/>
      <c r="J272" s="31"/>
      <c r="K272" s="30"/>
      <c r="L272" s="31"/>
      <c r="M272" s="30"/>
      <c r="N272" s="30"/>
      <c r="O272" s="16">
        <f t="shared" si="3"/>
        <v>0</v>
      </c>
    </row>
    <row r="273" spans="3:15" s="16" customFormat="1" x14ac:dyDescent="0.3">
      <c r="C273" s="63"/>
      <c r="D273" s="30"/>
      <c r="E273" s="31"/>
      <c r="F273" s="56"/>
      <c r="G273" s="31"/>
      <c r="H273" s="30"/>
      <c r="I273" s="31"/>
      <c r="J273" s="31"/>
      <c r="K273" s="30"/>
      <c r="L273" s="31"/>
      <c r="M273" s="30"/>
      <c r="N273" s="30"/>
      <c r="O273" s="16">
        <f t="shared" si="3"/>
        <v>0</v>
      </c>
    </row>
    <row r="274" spans="3:15" s="16" customFormat="1" x14ac:dyDescent="0.3">
      <c r="C274" s="63"/>
      <c r="D274" s="30"/>
      <c r="E274" s="31"/>
      <c r="F274" s="56"/>
      <c r="G274" s="31"/>
      <c r="H274" s="30"/>
      <c r="I274" s="31"/>
      <c r="J274" s="31"/>
      <c r="K274" s="30"/>
      <c r="L274" s="31"/>
      <c r="M274" s="30"/>
      <c r="N274" s="30"/>
      <c r="O274" s="16">
        <f t="shared" si="3"/>
        <v>0</v>
      </c>
    </row>
    <row r="275" spans="3:15" s="16" customFormat="1" x14ac:dyDescent="0.3">
      <c r="C275" s="63"/>
      <c r="D275" s="30"/>
      <c r="E275" s="31"/>
      <c r="F275" s="56"/>
      <c r="G275" s="31"/>
      <c r="H275" s="30"/>
      <c r="I275" s="31"/>
      <c r="J275" s="31"/>
      <c r="K275" s="30"/>
      <c r="L275" s="31"/>
      <c r="M275" s="30"/>
      <c r="N275" s="30"/>
      <c r="O275" s="16">
        <f t="shared" si="3"/>
        <v>0</v>
      </c>
    </row>
    <row r="276" spans="3:15" s="16" customFormat="1" x14ac:dyDescent="0.3">
      <c r="C276" s="63"/>
      <c r="D276" s="30"/>
      <c r="E276" s="31"/>
      <c r="F276" s="56"/>
      <c r="G276" s="31"/>
      <c r="H276" s="30"/>
      <c r="I276" s="31"/>
      <c r="J276" s="31"/>
      <c r="K276" s="30"/>
      <c r="L276" s="31"/>
      <c r="M276" s="30"/>
      <c r="N276" s="30"/>
      <c r="O276" s="16">
        <f t="shared" si="3"/>
        <v>0</v>
      </c>
    </row>
    <row r="277" spans="3:15" s="16" customFormat="1" x14ac:dyDescent="0.3">
      <c r="C277" s="63"/>
      <c r="D277" s="30"/>
      <c r="E277" s="31"/>
      <c r="F277" s="56"/>
      <c r="G277" s="31"/>
      <c r="H277" s="30"/>
      <c r="I277" s="31"/>
      <c r="J277" s="31"/>
      <c r="K277" s="30"/>
      <c r="L277" s="31"/>
      <c r="M277" s="30"/>
      <c r="N277" s="30"/>
      <c r="O277" s="16">
        <f t="shared" si="3"/>
        <v>0</v>
      </c>
    </row>
    <row r="278" spans="3:15" s="16" customFormat="1" x14ac:dyDescent="0.3">
      <c r="C278" s="63"/>
      <c r="D278" s="30"/>
      <c r="E278" s="31"/>
      <c r="F278" s="56"/>
      <c r="G278" s="31"/>
      <c r="H278" s="30"/>
      <c r="I278" s="31"/>
      <c r="J278" s="31"/>
      <c r="K278" s="30"/>
      <c r="L278" s="31"/>
      <c r="M278" s="30"/>
      <c r="N278" s="30"/>
      <c r="O278" s="16">
        <f t="shared" si="3"/>
        <v>0</v>
      </c>
    </row>
    <row r="279" spans="3:15" s="16" customFormat="1" x14ac:dyDescent="0.3">
      <c r="C279" s="63"/>
      <c r="D279" s="30"/>
      <c r="E279" s="31"/>
      <c r="F279" s="56"/>
      <c r="G279" s="31"/>
      <c r="H279" s="30"/>
      <c r="I279" s="31"/>
      <c r="J279" s="31"/>
      <c r="K279" s="30"/>
      <c r="L279" s="31"/>
      <c r="M279" s="30"/>
      <c r="N279" s="30"/>
      <c r="O279" s="16">
        <f t="shared" si="3"/>
        <v>0</v>
      </c>
    </row>
    <row r="280" spans="3:15" s="16" customFormat="1" x14ac:dyDescent="0.3">
      <c r="C280" s="63"/>
      <c r="D280" s="30"/>
      <c r="E280" s="31"/>
      <c r="F280" s="56"/>
      <c r="G280" s="31"/>
      <c r="H280" s="30"/>
      <c r="I280" s="31"/>
      <c r="J280" s="31"/>
      <c r="K280" s="30"/>
      <c r="L280" s="31"/>
      <c r="M280" s="30"/>
      <c r="N280" s="30"/>
      <c r="O280" s="16">
        <f t="shared" si="3"/>
        <v>0</v>
      </c>
    </row>
    <row r="281" spans="3:15" s="16" customFormat="1" x14ac:dyDescent="0.3">
      <c r="C281" s="63"/>
      <c r="D281" s="30"/>
      <c r="E281" s="31"/>
      <c r="F281" s="56"/>
      <c r="G281" s="31"/>
      <c r="H281" s="30"/>
      <c r="I281" s="31"/>
      <c r="J281" s="31"/>
      <c r="K281" s="30"/>
      <c r="L281" s="31"/>
      <c r="M281" s="30"/>
      <c r="N281" s="30"/>
      <c r="O281" s="16">
        <f t="shared" si="3"/>
        <v>0</v>
      </c>
    </row>
    <row r="282" spans="3:15" s="16" customFormat="1" x14ac:dyDescent="0.3">
      <c r="C282" s="63"/>
      <c r="D282" s="30"/>
      <c r="E282" s="31"/>
      <c r="F282" s="56"/>
      <c r="G282" s="31"/>
      <c r="H282" s="30"/>
      <c r="I282" s="31"/>
      <c r="J282" s="31"/>
      <c r="K282" s="30"/>
      <c r="L282" s="31"/>
      <c r="M282" s="30"/>
      <c r="N282" s="30"/>
      <c r="O282" s="16">
        <f t="shared" si="3"/>
        <v>0</v>
      </c>
    </row>
    <row r="283" spans="3:15" s="16" customFormat="1" x14ac:dyDescent="0.3">
      <c r="C283" s="63"/>
      <c r="D283" s="30"/>
      <c r="E283" s="31"/>
      <c r="F283" s="56"/>
      <c r="G283" s="31"/>
      <c r="H283" s="30"/>
      <c r="I283" s="31"/>
      <c r="J283" s="31"/>
      <c r="K283" s="30"/>
      <c r="L283" s="31"/>
      <c r="M283" s="30"/>
      <c r="N283" s="30"/>
      <c r="O283" s="16">
        <f t="shared" si="3"/>
        <v>0</v>
      </c>
    </row>
    <row r="284" spans="3:15" s="16" customFormat="1" x14ac:dyDescent="0.3">
      <c r="C284" s="63"/>
      <c r="D284" s="30"/>
      <c r="E284" s="31"/>
      <c r="F284" s="56"/>
      <c r="G284" s="31"/>
      <c r="H284" s="30"/>
      <c r="I284" s="31"/>
      <c r="J284" s="31"/>
      <c r="K284" s="30"/>
      <c r="L284" s="31"/>
      <c r="M284" s="30"/>
      <c r="N284" s="30"/>
      <c r="O284" s="16">
        <f t="shared" si="3"/>
        <v>0</v>
      </c>
    </row>
    <row r="285" spans="3:15" s="16" customFormat="1" x14ac:dyDescent="0.3">
      <c r="C285" s="63"/>
      <c r="D285" s="30"/>
      <c r="E285" s="31"/>
      <c r="F285" s="56"/>
      <c r="G285" s="31"/>
      <c r="H285" s="30"/>
      <c r="I285" s="31"/>
      <c r="J285" s="31"/>
      <c r="K285" s="30"/>
      <c r="L285" s="31"/>
      <c r="M285" s="30"/>
      <c r="N285" s="30"/>
      <c r="O285" s="16">
        <f t="shared" si="3"/>
        <v>0</v>
      </c>
    </row>
    <row r="286" spans="3:15" s="16" customFormat="1" x14ac:dyDescent="0.3">
      <c r="C286" s="63"/>
      <c r="D286" s="30"/>
      <c r="E286" s="31"/>
      <c r="F286" s="56"/>
      <c r="G286" s="31"/>
      <c r="H286" s="30"/>
      <c r="I286" s="31"/>
      <c r="J286" s="31"/>
      <c r="K286" s="30"/>
      <c r="L286" s="31"/>
      <c r="M286" s="30"/>
      <c r="N286" s="30"/>
      <c r="O286" s="16">
        <f t="shared" si="3"/>
        <v>0</v>
      </c>
    </row>
    <row r="287" spans="3:15" s="16" customFormat="1" x14ac:dyDescent="0.3">
      <c r="C287" s="63"/>
      <c r="D287" s="30"/>
      <c r="E287" s="31"/>
      <c r="F287" s="56"/>
      <c r="G287" s="31"/>
      <c r="H287" s="30"/>
      <c r="I287" s="31"/>
      <c r="J287" s="31"/>
      <c r="K287" s="30"/>
      <c r="L287" s="31"/>
      <c r="M287" s="30"/>
      <c r="N287" s="30"/>
      <c r="O287" s="16">
        <f t="shared" si="3"/>
        <v>0</v>
      </c>
    </row>
    <row r="288" spans="3:15" s="16" customFormat="1" x14ac:dyDescent="0.3">
      <c r="C288" s="63"/>
      <c r="D288" s="30"/>
      <c r="E288" s="31"/>
      <c r="F288" s="56"/>
      <c r="G288" s="31"/>
      <c r="H288" s="30"/>
      <c r="I288" s="31"/>
      <c r="J288" s="31"/>
      <c r="K288" s="30"/>
      <c r="L288" s="31"/>
      <c r="M288" s="30"/>
      <c r="N288" s="30"/>
      <c r="O288" s="16">
        <f t="shared" si="3"/>
        <v>0</v>
      </c>
    </row>
    <row r="289" spans="3:15" s="16" customFormat="1" x14ac:dyDescent="0.3">
      <c r="C289" s="63"/>
      <c r="D289" s="30"/>
      <c r="E289" s="31"/>
      <c r="F289" s="56"/>
      <c r="G289" s="31"/>
      <c r="H289" s="30"/>
      <c r="I289" s="31"/>
      <c r="J289" s="31"/>
      <c r="K289" s="30"/>
      <c r="L289" s="31"/>
      <c r="M289" s="30"/>
      <c r="N289" s="30"/>
      <c r="O289" s="16">
        <f t="shared" si="3"/>
        <v>0</v>
      </c>
    </row>
    <row r="290" spans="3:15" s="16" customFormat="1" x14ac:dyDescent="0.3">
      <c r="C290" s="63"/>
      <c r="D290" s="30"/>
      <c r="E290" s="31"/>
      <c r="F290" s="56"/>
      <c r="G290" s="31"/>
      <c r="H290" s="30"/>
      <c r="I290" s="31"/>
      <c r="J290" s="31"/>
      <c r="K290" s="30"/>
      <c r="L290" s="31"/>
      <c r="M290" s="30"/>
      <c r="N290" s="30"/>
      <c r="O290" s="16">
        <f t="shared" si="3"/>
        <v>0</v>
      </c>
    </row>
    <row r="291" spans="3:15" s="16" customFormat="1" x14ac:dyDescent="0.3">
      <c r="C291" s="63"/>
      <c r="D291" s="30"/>
      <c r="E291" s="31"/>
      <c r="F291" s="56"/>
      <c r="G291" s="31"/>
      <c r="H291" s="30"/>
      <c r="I291" s="31"/>
      <c r="J291" s="31"/>
      <c r="K291" s="30"/>
      <c r="L291" s="31"/>
      <c r="M291" s="30"/>
      <c r="N291" s="30"/>
      <c r="O291" s="16">
        <f t="shared" si="3"/>
        <v>0</v>
      </c>
    </row>
    <row r="292" spans="3:15" s="16" customFormat="1" x14ac:dyDescent="0.3">
      <c r="C292" s="63"/>
      <c r="D292" s="30"/>
      <c r="E292" s="31"/>
      <c r="F292" s="56"/>
      <c r="G292" s="31"/>
      <c r="H292" s="30"/>
      <c r="I292" s="31"/>
      <c r="J292" s="31"/>
      <c r="K292" s="30"/>
      <c r="L292" s="31"/>
      <c r="M292" s="30"/>
      <c r="N292" s="30"/>
      <c r="O292" s="16">
        <f t="shared" si="3"/>
        <v>0</v>
      </c>
    </row>
    <row r="293" spans="3:15" s="16" customFormat="1" x14ac:dyDescent="0.3">
      <c r="C293" s="63"/>
      <c r="D293" s="30"/>
      <c r="E293" s="31"/>
      <c r="F293" s="56"/>
      <c r="G293" s="31"/>
      <c r="H293" s="30"/>
      <c r="I293" s="31"/>
      <c r="J293" s="31"/>
      <c r="K293" s="30"/>
      <c r="L293" s="31"/>
      <c r="M293" s="30"/>
      <c r="N293" s="30"/>
      <c r="O293" s="16">
        <f t="shared" si="3"/>
        <v>0</v>
      </c>
    </row>
    <row r="294" spans="3:15" s="16" customFormat="1" x14ac:dyDescent="0.3">
      <c r="C294" s="63"/>
      <c r="D294" s="30"/>
      <c r="E294" s="31"/>
      <c r="F294" s="56"/>
      <c r="G294" s="31"/>
      <c r="H294" s="30"/>
      <c r="I294" s="31"/>
      <c r="J294" s="31"/>
      <c r="K294" s="30"/>
      <c r="L294" s="31"/>
      <c r="M294" s="30"/>
      <c r="N294" s="30"/>
      <c r="O294" s="16">
        <f t="shared" si="3"/>
        <v>0</v>
      </c>
    </row>
    <row r="295" spans="3:15" s="16" customFormat="1" x14ac:dyDescent="0.3">
      <c r="C295" s="63"/>
      <c r="D295" s="30"/>
      <c r="E295" s="31"/>
      <c r="F295" s="56"/>
      <c r="G295" s="31"/>
      <c r="H295" s="30"/>
      <c r="I295" s="31"/>
      <c r="J295" s="31"/>
      <c r="K295" s="30"/>
      <c r="L295" s="31"/>
      <c r="M295" s="30"/>
      <c r="N295" s="30"/>
      <c r="O295" s="16">
        <f t="shared" si="3"/>
        <v>0</v>
      </c>
    </row>
    <row r="296" spans="3:15" s="16" customFormat="1" x14ac:dyDescent="0.3">
      <c r="C296" s="63"/>
      <c r="D296" s="30"/>
      <c r="E296" s="31"/>
      <c r="F296" s="56"/>
      <c r="G296" s="31"/>
      <c r="H296" s="30"/>
      <c r="I296" s="31"/>
      <c r="J296" s="31"/>
      <c r="K296" s="30"/>
      <c r="L296" s="31"/>
      <c r="M296" s="30"/>
      <c r="N296" s="30"/>
      <c r="O296" s="16">
        <f t="shared" si="3"/>
        <v>0</v>
      </c>
    </row>
    <row r="297" spans="3:15" s="16" customFormat="1" x14ac:dyDescent="0.3">
      <c r="C297" s="63"/>
      <c r="D297" s="30"/>
      <c r="E297" s="31"/>
      <c r="F297" s="56"/>
      <c r="G297" s="31"/>
      <c r="H297" s="30"/>
      <c r="I297" s="31"/>
      <c r="J297" s="31"/>
      <c r="K297" s="30"/>
      <c r="L297" s="31"/>
      <c r="M297" s="30"/>
      <c r="N297" s="30"/>
      <c r="O297" s="16">
        <f t="shared" si="3"/>
        <v>0</v>
      </c>
    </row>
    <row r="298" spans="3:15" s="16" customFormat="1" x14ac:dyDescent="0.3">
      <c r="C298" s="63"/>
      <c r="D298" s="30"/>
      <c r="E298" s="31"/>
      <c r="F298" s="56"/>
      <c r="G298" s="31"/>
      <c r="H298" s="30"/>
      <c r="I298" s="31"/>
      <c r="J298" s="31"/>
      <c r="K298" s="30"/>
      <c r="L298" s="31"/>
      <c r="M298" s="30"/>
      <c r="N298" s="30"/>
      <c r="O298" s="16">
        <f t="shared" si="3"/>
        <v>0</v>
      </c>
    </row>
    <row r="299" spans="3:15" s="16" customFormat="1" x14ac:dyDescent="0.3">
      <c r="C299" s="63"/>
      <c r="D299" s="30"/>
      <c r="E299" s="31"/>
      <c r="F299" s="56"/>
      <c r="G299" s="31"/>
      <c r="H299" s="30"/>
      <c r="I299" s="31"/>
      <c r="J299" s="31"/>
      <c r="K299" s="30"/>
      <c r="L299" s="31"/>
      <c r="M299" s="30"/>
      <c r="N299" s="30"/>
      <c r="O299" s="16">
        <f t="shared" si="3"/>
        <v>0</v>
      </c>
    </row>
    <row r="300" spans="3:15" s="16" customFormat="1" x14ac:dyDescent="0.3">
      <c r="C300" s="63"/>
      <c r="D300" s="30"/>
      <c r="E300" s="31"/>
      <c r="F300" s="56"/>
      <c r="G300" s="31"/>
      <c r="H300" s="30"/>
      <c r="I300" s="31"/>
      <c r="J300" s="31"/>
      <c r="K300" s="30"/>
      <c r="L300" s="31"/>
      <c r="M300" s="30"/>
      <c r="N300" s="30"/>
      <c r="O300" s="16">
        <f t="shared" si="3"/>
        <v>0</v>
      </c>
    </row>
    <row r="301" spans="3:15" s="16" customFormat="1" x14ac:dyDescent="0.3">
      <c r="C301" s="63"/>
      <c r="D301" s="30"/>
      <c r="E301" s="31"/>
      <c r="F301" s="56"/>
      <c r="G301" s="31"/>
      <c r="H301" s="30"/>
      <c r="I301" s="31"/>
      <c r="J301" s="31"/>
      <c r="K301" s="30"/>
      <c r="L301" s="31"/>
      <c r="M301" s="30"/>
      <c r="N301" s="30"/>
      <c r="O301" s="16">
        <f t="shared" si="3"/>
        <v>0</v>
      </c>
    </row>
    <row r="302" spans="3:15" s="16" customFormat="1" x14ac:dyDescent="0.3">
      <c r="C302" s="63"/>
      <c r="D302" s="30"/>
      <c r="E302" s="31"/>
      <c r="F302" s="56"/>
      <c r="G302" s="31"/>
      <c r="H302" s="30"/>
      <c r="I302" s="31"/>
      <c r="J302" s="31"/>
      <c r="K302" s="30"/>
      <c r="L302" s="31"/>
      <c r="M302" s="30"/>
      <c r="N302" s="30"/>
      <c r="O302" s="16">
        <f t="shared" si="3"/>
        <v>0</v>
      </c>
    </row>
    <row r="303" spans="3:15" s="16" customFormat="1" x14ac:dyDescent="0.3">
      <c r="C303" s="63"/>
      <c r="D303" s="30"/>
      <c r="E303" s="31"/>
      <c r="F303" s="56"/>
      <c r="G303" s="31"/>
      <c r="H303" s="30"/>
      <c r="I303" s="31"/>
      <c r="J303" s="31"/>
      <c r="K303" s="30"/>
      <c r="L303" s="31"/>
      <c r="M303" s="30"/>
      <c r="N303" s="30"/>
      <c r="O303" s="16">
        <f t="shared" si="3"/>
        <v>0</v>
      </c>
    </row>
    <row r="304" spans="3:15" s="16" customFormat="1" x14ac:dyDescent="0.3">
      <c r="C304" s="63"/>
      <c r="D304" s="30"/>
      <c r="E304" s="31"/>
      <c r="F304" s="56"/>
      <c r="G304" s="31"/>
      <c r="H304" s="30"/>
      <c r="I304" s="31"/>
      <c r="J304" s="31"/>
      <c r="K304" s="30"/>
      <c r="L304" s="31"/>
      <c r="M304" s="30"/>
      <c r="N304" s="30"/>
      <c r="O304" s="16">
        <f t="shared" si="3"/>
        <v>0</v>
      </c>
    </row>
    <row r="305" spans="3:15" s="16" customFormat="1" x14ac:dyDescent="0.3">
      <c r="C305" s="63"/>
      <c r="D305" s="30"/>
      <c r="E305" s="31"/>
      <c r="F305" s="56"/>
      <c r="G305" s="31"/>
      <c r="H305" s="30"/>
      <c r="I305" s="31"/>
      <c r="J305" s="31"/>
      <c r="K305" s="30"/>
      <c r="L305" s="31"/>
      <c r="M305" s="30"/>
      <c r="N305" s="30"/>
      <c r="O305" s="16">
        <f t="shared" si="3"/>
        <v>0</v>
      </c>
    </row>
    <row r="306" spans="3:15" s="16" customFormat="1" x14ac:dyDescent="0.3">
      <c r="C306" s="63"/>
      <c r="D306" s="30"/>
      <c r="E306" s="31"/>
      <c r="F306" s="56"/>
      <c r="G306" s="31"/>
      <c r="H306" s="30"/>
      <c r="I306" s="31"/>
      <c r="J306" s="31"/>
      <c r="K306" s="30"/>
      <c r="L306" s="31"/>
      <c r="M306" s="30"/>
      <c r="N306" s="30"/>
      <c r="O306" s="16">
        <f t="shared" si="3"/>
        <v>0</v>
      </c>
    </row>
    <row r="307" spans="3:15" s="16" customFormat="1" x14ac:dyDescent="0.3">
      <c r="C307" s="63"/>
      <c r="D307" s="30"/>
      <c r="E307" s="31"/>
      <c r="F307" s="56"/>
      <c r="G307" s="31"/>
      <c r="H307" s="30"/>
      <c r="I307" s="31"/>
      <c r="J307" s="31"/>
      <c r="K307" s="30"/>
      <c r="L307" s="31"/>
      <c r="M307" s="30"/>
      <c r="N307" s="30"/>
      <c r="O307" s="16">
        <f t="shared" si="3"/>
        <v>0</v>
      </c>
    </row>
    <row r="308" spans="3:15" s="16" customFormat="1" x14ac:dyDescent="0.3">
      <c r="C308" s="63"/>
      <c r="D308" s="30"/>
      <c r="E308" s="31"/>
      <c r="F308" s="56"/>
      <c r="G308" s="31"/>
      <c r="H308" s="30"/>
      <c r="I308" s="31"/>
      <c r="J308" s="31"/>
      <c r="K308" s="30"/>
      <c r="L308" s="31"/>
      <c r="M308" s="30"/>
      <c r="N308" s="30"/>
      <c r="O308" s="16">
        <f t="shared" si="3"/>
        <v>0</v>
      </c>
    </row>
    <row r="309" spans="3:15" s="16" customFormat="1" x14ac:dyDescent="0.3">
      <c r="C309" s="63"/>
      <c r="D309" s="30"/>
      <c r="E309" s="31"/>
      <c r="F309" s="56"/>
      <c r="G309" s="31"/>
      <c r="H309" s="30"/>
      <c r="I309" s="31"/>
      <c r="J309" s="31"/>
      <c r="K309" s="30"/>
      <c r="L309" s="31"/>
      <c r="M309" s="30"/>
      <c r="N309" s="30"/>
      <c r="O309" s="16">
        <f t="shared" si="3"/>
        <v>0</v>
      </c>
    </row>
    <row r="310" spans="3:15" s="16" customFormat="1" x14ac:dyDescent="0.3">
      <c r="C310" s="63"/>
      <c r="D310" s="30"/>
      <c r="E310" s="31"/>
      <c r="F310" s="56"/>
      <c r="G310" s="31"/>
      <c r="H310" s="30"/>
      <c r="I310" s="31"/>
      <c r="J310" s="31"/>
      <c r="K310" s="30"/>
      <c r="L310" s="31"/>
      <c r="M310" s="30"/>
      <c r="N310" s="30"/>
      <c r="O310" s="16">
        <f t="shared" si="3"/>
        <v>0</v>
      </c>
    </row>
    <row r="311" spans="3:15" s="16" customFormat="1" x14ac:dyDescent="0.3">
      <c r="C311" s="63"/>
      <c r="D311" s="30"/>
      <c r="E311" s="31"/>
      <c r="F311" s="56"/>
      <c r="G311" s="31"/>
      <c r="H311" s="30"/>
      <c r="I311" s="31"/>
      <c r="J311" s="31"/>
      <c r="K311" s="30"/>
      <c r="L311" s="31"/>
      <c r="M311" s="30"/>
      <c r="N311" s="30"/>
      <c r="O311" s="16">
        <f t="shared" si="3"/>
        <v>0</v>
      </c>
    </row>
    <row r="312" spans="3:15" s="16" customFormat="1" x14ac:dyDescent="0.3">
      <c r="C312" s="63"/>
      <c r="D312" s="30"/>
      <c r="E312" s="31"/>
      <c r="F312" s="56"/>
      <c r="G312" s="31"/>
      <c r="H312" s="30"/>
      <c r="I312" s="31"/>
      <c r="J312" s="31"/>
      <c r="K312" s="30"/>
      <c r="L312" s="31"/>
      <c r="M312" s="30"/>
      <c r="N312" s="30"/>
      <c r="O312" s="16">
        <f t="shared" si="3"/>
        <v>0</v>
      </c>
    </row>
    <row r="313" spans="3:15" s="16" customFormat="1" x14ac:dyDescent="0.3">
      <c r="C313" s="63"/>
      <c r="D313" s="30"/>
      <c r="E313" s="31"/>
      <c r="F313" s="56"/>
      <c r="G313" s="31"/>
      <c r="H313" s="30"/>
      <c r="I313" s="31"/>
      <c r="J313" s="31"/>
      <c r="K313" s="30"/>
      <c r="L313" s="31"/>
      <c r="M313" s="30"/>
      <c r="N313" s="30"/>
      <c r="O313" s="16">
        <f t="shared" si="3"/>
        <v>0</v>
      </c>
    </row>
    <row r="314" spans="3:15" s="16" customFormat="1" x14ac:dyDescent="0.3">
      <c r="C314" s="63"/>
      <c r="D314" s="30"/>
      <c r="E314" s="31"/>
      <c r="F314" s="56"/>
      <c r="G314" s="31"/>
      <c r="H314" s="30"/>
      <c r="I314" s="31"/>
      <c r="J314" s="31"/>
      <c r="K314" s="30"/>
      <c r="L314" s="31"/>
      <c r="M314" s="30"/>
      <c r="N314" s="30"/>
      <c r="O314" s="16">
        <f t="shared" si="3"/>
        <v>0</v>
      </c>
    </row>
    <row r="315" spans="3:15" s="16" customFormat="1" x14ac:dyDescent="0.3">
      <c r="C315" s="63"/>
      <c r="D315" s="30"/>
      <c r="E315" s="31"/>
      <c r="F315" s="56"/>
      <c r="G315" s="31"/>
      <c r="H315" s="30"/>
      <c r="I315" s="31"/>
      <c r="J315" s="31"/>
      <c r="K315" s="30"/>
      <c r="L315" s="31"/>
      <c r="M315" s="30"/>
      <c r="N315" s="30"/>
      <c r="O315" s="16">
        <f t="shared" si="3"/>
        <v>0</v>
      </c>
    </row>
    <row r="316" spans="3:15" s="16" customFormat="1" x14ac:dyDescent="0.3">
      <c r="C316" s="63"/>
      <c r="D316" s="30"/>
      <c r="E316" s="31"/>
      <c r="F316" s="56"/>
      <c r="G316" s="31"/>
      <c r="H316" s="30"/>
      <c r="I316" s="31"/>
      <c r="J316" s="31"/>
      <c r="K316" s="30"/>
      <c r="L316" s="31"/>
      <c r="M316" s="30"/>
      <c r="N316" s="30"/>
      <c r="O316" s="16">
        <f t="shared" si="3"/>
        <v>0</v>
      </c>
    </row>
    <row r="317" spans="3:15" s="16" customFormat="1" x14ac:dyDescent="0.3">
      <c r="C317" s="63"/>
      <c r="D317" s="30"/>
      <c r="E317" s="31"/>
      <c r="F317" s="56"/>
      <c r="G317" s="31"/>
      <c r="H317" s="30"/>
      <c r="I317" s="31"/>
      <c r="J317" s="31"/>
      <c r="K317" s="30"/>
      <c r="L317" s="31"/>
      <c r="M317" s="30"/>
      <c r="N317" s="30"/>
      <c r="O317" s="16">
        <f t="shared" si="3"/>
        <v>0</v>
      </c>
    </row>
    <row r="318" spans="3:15" s="16" customFormat="1" x14ac:dyDescent="0.3">
      <c r="C318" s="63"/>
      <c r="D318" s="30"/>
      <c r="E318" s="31"/>
      <c r="F318" s="56"/>
      <c r="G318" s="31"/>
      <c r="H318" s="30"/>
      <c r="I318" s="31"/>
      <c r="J318" s="31"/>
      <c r="K318" s="30"/>
      <c r="L318" s="31"/>
      <c r="M318" s="30"/>
      <c r="N318" s="30"/>
      <c r="O318" s="16">
        <f t="shared" si="3"/>
        <v>0</v>
      </c>
    </row>
    <row r="319" spans="3:15" s="16" customFormat="1" x14ac:dyDescent="0.3">
      <c r="C319" s="63"/>
      <c r="D319" s="30"/>
      <c r="E319" s="31"/>
      <c r="F319" s="56"/>
      <c r="G319" s="31"/>
      <c r="H319" s="30"/>
      <c r="I319" s="31"/>
      <c r="J319" s="31"/>
      <c r="K319" s="30"/>
      <c r="L319" s="31"/>
      <c r="M319" s="30"/>
      <c r="N319" s="30"/>
      <c r="O319" s="16">
        <f t="shared" si="3"/>
        <v>0</v>
      </c>
    </row>
    <row r="320" spans="3:15" s="16" customFormat="1" x14ac:dyDescent="0.3">
      <c r="C320" s="63"/>
      <c r="D320" s="30"/>
      <c r="E320" s="31"/>
      <c r="F320" s="56"/>
      <c r="G320" s="31"/>
      <c r="H320" s="30"/>
      <c r="I320" s="31"/>
      <c r="J320" s="31"/>
      <c r="K320" s="30"/>
      <c r="L320" s="31"/>
      <c r="M320" s="30"/>
      <c r="N320" s="30"/>
      <c r="O320" s="16">
        <f t="shared" ref="O320:O383" si="4">M320+N320</f>
        <v>0</v>
      </c>
    </row>
    <row r="321" spans="3:15" s="16" customFormat="1" x14ac:dyDescent="0.3">
      <c r="C321" s="63"/>
      <c r="D321" s="30"/>
      <c r="E321" s="31"/>
      <c r="F321" s="56"/>
      <c r="G321" s="31"/>
      <c r="H321" s="30"/>
      <c r="I321" s="31"/>
      <c r="J321" s="31"/>
      <c r="K321" s="30"/>
      <c r="L321" s="31"/>
      <c r="M321" s="30"/>
      <c r="N321" s="30"/>
      <c r="O321" s="16">
        <f t="shared" si="4"/>
        <v>0</v>
      </c>
    </row>
    <row r="322" spans="3:15" s="16" customFormat="1" x14ac:dyDescent="0.3">
      <c r="C322" s="63"/>
      <c r="D322" s="30"/>
      <c r="E322" s="31"/>
      <c r="F322" s="56"/>
      <c r="G322" s="31"/>
      <c r="H322" s="30"/>
      <c r="I322" s="31"/>
      <c r="J322" s="31"/>
      <c r="K322" s="30"/>
      <c r="L322" s="31"/>
      <c r="M322" s="30"/>
      <c r="N322" s="30"/>
      <c r="O322" s="16">
        <f t="shared" si="4"/>
        <v>0</v>
      </c>
    </row>
    <row r="323" spans="3:15" s="16" customFormat="1" x14ac:dyDescent="0.3">
      <c r="C323" s="63"/>
      <c r="D323" s="30"/>
      <c r="E323" s="31"/>
      <c r="F323" s="56"/>
      <c r="G323" s="31"/>
      <c r="H323" s="30"/>
      <c r="I323" s="31"/>
      <c r="J323" s="31"/>
      <c r="K323" s="30"/>
      <c r="L323" s="31"/>
      <c r="M323" s="30"/>
      <c r="N323" s="30"/>
      <c r="O323" s="16">
        <f t="shared" si="4"/>
        <v>0</v>
      </c>
    </row>
    <row r="324" spans="3:15" s="16" customFormat="1" x14ac:dyDescent="0.3">
      <c r="C324" s="63"/>
      <c r="D324" s="30"/>
      <c r="E324" s="31"/>
      <c r="F324" s="56"/>
      <c r="G324" s="31"/>
      <c r="H324" s="30"/>
      <c r="I324" s="31"/>
      <c r="J324" s="31"/>
      <c r="K324" s="30"/>
      <c r="L324" s="31"/>
      <c r="M324" s="30"/>
      <c r="N324" s="30"/>
      <c r="O324" s="16">
        <f t="shared" si="4"/>
        <v>0</v>
      </c>
    </row>
    <row r="325" spans="3:15" s="16" customFormat="1" x14ac:dyDescent="0.3">
      <c r="C325" s="63"/>
      <c r="D325" s="30"/>
      <c r="E325" s="31"/>
      <c r="F325" s="56"/>
      <c r="G325" s="31"/>
      <c r="H325" s="30"/>
      <c r="I325" s="31"/>
      <c r="J325" s="31"/>
      <c r="K325" s="30"/>
      <c r="L325" s="31"/>
      <c r="M325" s="30"/>
      <c r="N325" s="30"/>
      <c r="O325" s="16">
        <f t="shared" si="4"/>
        <v>0</v>
      </c>
    </row>
    <row r="326" spans="3:15" s="16" customFormat="1" x14ac:dyDescent="0.3">
      <c r="C326" s="63"/>
      <c r="D326" s="30"/>
      <c r="E326" s="31"/>
      <c r="F326" s="56"/>
      <c r="G326" s="31"/>
      <c r="H326" s="30"/>
      <c r="I326" s="31"/>
      <c r="J326" s="31"/>
      <c r="K326" s="30"/>
      <c r="L326" s="31"/>
      <c r="M326" s="30"/>
      <c r="N326" s="30"/>
      <c r="O326" s="16">
        <f t="shared" si="4"/>
        <v>0</v>
      </c>
    </row>
    <row r="327" spans="3:15" s="16" customFormat="1" x14ac:dyDescent="0.3">
      <c r="C327" s="63"/>
      <c r="D327" s="30"/>
      <c r="E327" s="31"/>
      <c r="F327" s="56"/>
      <c r="G327" s="31"/>
      <c r="H327" s="30"/>
      <c r="I327" s="31"/>
      <c r="J327" s="31"/>
      <c r="K327" s="30"/>
      <c r="L327" s="31"/>
      <c r="M327" s="30"/>
      <c r="N327" s="30"/>
      <c r="O327" s="16">
        <f t="shared" si="4"/>
        <v>0</v>
      </c>
    </row>
    <row r="328" spans="3:15" s="16" customFormat="1" x14ac:dyDescent="0.3">
      <c r="C328" s="63"/>
      <c r="D328" s="30"/>
      <c r="E328" s="31"/>
      <c r="F328" s="56"/>
      <c r="G328" s="31"/>
      <c r="H328" s="30"/>
      <c r="I328" s="31"/>
      <c r="J328" s="31"/>
      <c r="K328" s="30"/>
      <c r="L328" s="31"/>
      <c r="M328" s="30"/>
      <c r="N328" s="30"/>
      <c r="O328" s="16">
        <f t="shared" si="4"/>
        <v>0</v>
      </c>
    </row>
    <row r="329" spans="3:15" s="16" customFormat="1" x14ac:dyDescent="0.3">
      <c r="C329" s="63"/>
      <c r="D329" s="30"/>
      <c r="E329" s="31"/>
      <c r="F329" s="56"/>
      <c r="G329" s="31"/>
      <c r="H329" s="30"/>
      <c r="I329" s="31"/>
      <c r="J329" s="31"/>
      <c r="K329" s="30"/>
      <c r="L329" s="31"/>
      <c r="M329" s="30"/>
      <c r="N329" s="30"/>
      <c r="O329" s="16">
        <f t="shared" si="4"/>
        <v>0</v>
      </c>
    </row>
    <row r="330" spans="3:15" s="16" customFormat="1" x14ac:dyDescent="0.3">
      <c r="C330" s="63"/>
      <c r="D330" s="30"/>
      <c r="E330" s="31"/>
      <c r="F330" s="56"/>
      <c r="G330" s="31"/>
      <c r="H330" s="30"/>
      <c r="I330" s="31"/>
      <c r="J330" s="31"/>
      <c r="K330" s="30"/>
      <c r="L330" s="31"/>
      <c r="M330" s="30"/>
      <c r="N330" s="30"/>
      <c r="O330" s="16">
        <f t="shared" si="4"/>
        <v>0</v>
      </c>
    </row>
    <row r="331" spans="3:15" s="16" customFormat="1" x14ac:dyDescent="0.3">
      <c r="C331" s="63"/>
      <c r="D331" s="30"/>
      <c r="E331" s="31"/>
      <c r="F331" s="56"/>
      <c r="G331" s="31"/>
      <c r="H331" s="30"/>
      <c r="I331" s="31"/>
      <c r="J331" s="31"/>
      <c r="K331" s="30"/>
      <c r="L331" s="31"/>
      <c r="M331" s="30"/>
      <c r="N331" s="30"/>
      <c r="O331" s="16">
        <f t="shared" si="4"/>
        <v>0</v>
      </c>
    </row>
    <row r="332" spans="3:15" s="16" customFormat="1" x14ac:dyDescent="0.3">
      <c r="C332" s="63"/>
      <c r="D332" s="30"/>
      <c r="E332" s="31"/>
      <c r="F332" s="56"/>
      <c r="G332" s="31"/>
      <c r="H332" s="30"/>
      <c r="I332" s="31"/>
      <c r="J332" s="31"/>
      <c r="K332" s="30"/>
      <c r="L332" s="31"/>
      <c r="M332" s="30"/>
      <c r="N332" s="30"/>
      <c r="O332" s="16">
        <f t="shared" si="4"/>
        <v>0</v>
      </c>
    </row>
    <row r="333" spans="3:15" s="16" customFormat="1" x14ac:dyDescent="0.3">
      <c r="C333" s="63"/>
      <c r="D333" s="30"/>
      <c r="E333" s="31"/>
      <c r="F333" s="56"/>
      <c r="G333" s="31"/>
      <c r="H333" s="30"/>
      <c r="I333" s="31"/>
      <c r="J333" s="31"/>
      <c r="K333" s="30"/>
      <c r="L333" s="31"/>
      <c r="M333" s="30"/>
      <c r="N333" s="30"/>
      <c r="O333" s="16">
        <f t="shared" si="4"/>
        <v>0</v>
      </c>
    </row>
    <row r="334" spans="3:15" s="16" customFormat="1" x14ac:dyDescent="0.3">
      <c r="C334" s="63"/>
      <c r="D334" s="30"/>
      <c r="E334" s="31"/>
      <c r="F334" s="56"/>
      <c r="G334" s="31"/>
      <c r="H334" s="30"/>
      <c r="I334" s="31"/>
      <c r="J334" s="31"/>
      <c r="K334" s="30"/>
      <c r="L334" s="31"/>
      <c r="M334" s="30"/>
      <c r="N334" s="30"/>
      <c r="O334" s="16">
        <f t="shared" si="4"/>
        <v>0</v>
      </c>
    </row>
    <row r="335" spans="3:15" s="16" customFormat="1" x14ac:dyDescent="0.3">
      <c r="C335" s="63"/>
      <c r="D335" s="30"/>
      <c r="E335" s="31"/>
      <c r="F335" s="56"/>
      <c r="G335" s="31"/>
      <c r="H335" s="30"/>
      <c r="I335" s="31"/>
      <c r="J335" s="31"/>
      <c r="K335" s="30"/>
      <c r="L335" s="31"/>
      <c r="M335" s="30"/>
      <c r="N335" s="30"/>
      <c r="O335" s="16">
        <f t="shared" si="4"/>
        <v>0</v>
      </c>
    </row>
    <row r="336" spans="3:15" s="16" customFormat="1" x14ac:dyDescent="0.3">
      <c r="C336" s="63"/>
      <c r="D336" s="30"/>
      <c r="E336" s="31"/>
      <c r="F336" s="56"/>
      <c r="G336" s="31"/>
      <c r="H336" s="30"/>
      <c r="I336" s="31"/>
      <c r="J336" s="31"/>
      <c r="K336" s="30"/>
      <c r="L336" s="31"/>
      <c r="M336" s="30"/>
      <c r="N336" s="30"/>
      <c r="O336" s="16">
        <f t="shared" si="4"/>
        <v>0</v>
      </c>
    </row>
    <row r="337" spans="3:15" s="16" customFormat="1" x14ac:dyDescent="0.3">
      <c r="C337" s="63"/>
      <c r="D337" s="30"/>
      <c r="E337" s="31"/>
      <c r="F337" s="56"/>
      <c r="G337" s="31"/>
      <c r="H337" s="30"/>
      <c r="I337" s="31"/>
      <c r="J337" s="31"/>
      <c r="K337" s="30"/>
      <c r="L337" s="31"/>
      <c r="M337" s="30"/>
      <c r="N337" s="30"/>
      <c r="O337" s="16">
        <f t="shared" si="4"/>
        <v>0</v>
      </c>
    </row>
    <row r="338" spans="3:15" s="16" customFormat="1" x14ac:dyDescent="0.3">
      <c r="C338" s="63"/>
      <c r="D338" s="30"/>
      <c r="E338" s="31"/>
      <c r="F338" s="56"/>
      <c r="G338" s="31"/>
      <c r="H338" s="30"/>
      <c r="I338" s="31"/>
      <c r="J338" s="31"/>
      <c r="K338" s="30"/>
      <c r="L338" s="31"/>
      <c r="M338" s="30"/>
      <c r="N338" s="30"/>
      <c r="O338" s="16">
        <f t="shared" si="4"/>
        <v>0</v>
      </c>
    </row>
    <row r="339" spans="3:15" s="16" customFormat="1" x14ac:dyDescent="0.3">
      <c r="C339" s="63"/>
      <c r="D339" s="30"/>
      <c r="E339" s="31"/>
      <c r="F339" s="56"/>
      <c r="G339" s="31"/>
      <c r="H339" s="30"/>
      <c r="I339" s="31"/>
      <c r="J339" s="31"/>
      <c r="K339" s="30"/>
      <c r="L339" s="31"/>
      <c r="M339" s="30"/>
      <c r="N339" s="30"/>
      <c r="O339" s="16">
        <f t="shared" si="4"/>
        <v>0</v>
      </c>
    </row>
    <row r="340" spans="3:15" s="16" customFormat="1" x14ac:dyDescent="0.3">
      <c r="C340" s="63"/>
      <c r="D340" s="30"/>
      <c r="E340" s="31"/>
      <c r="F340" s="56"/>
      <c r="G340" s="31"/>
      <c r="H340" s="30"/>
      <c r="I340" s="31"/>
      <c r="J340" s="31"/>
      <c r="K340" s="30"/>
      <c r="L340" s="31"/>
      <c r="M340" s="30"/>
      <c r="N340" s="30"/>
      <c r="O340" s="16">
        <f t="shared" si="4"/>
        <v>0</v>
      </c>
    </row>
    <row r="341" spans="3:15" s="16" customFormat="1" x14ac:dyDescent="0.3">
      <c r="C341" s="63"/>
      <c r="D341" s="30"/>
      <c r="E341" s="31"/>
      <c r="F341" s="56"/>
      <c r="G341" s="31"/>
      <c r="H341" s="30"/>
      <c r="I341" s="31"/>
      <c r="J341" s="31"/>
      <c r="K341" s="30"/>
      <c r="L341" s="31"/>
      <c r="M341" s="30"/>
      <c r="N341" s="30"/>
      <c r="O341" s="16">
        <f t="shared" si="4"/>
        <v>0</v>
      </c>
    </row>
    <row r="342" spans="3:15" s="16" customFormat="1" x14ac:dyDescent="0.3">
      <c r="C342" s="63"/>
      <c r="D342" s="30"/>
      <c r="E342" s="31"/>
      <c r="F342" s="56"/>
      <c r="G342" s="31"/>
      <c r="H342" s="30"/>
      <c r="I342" s="31"/>
      <c r="J342" s="31"/>
      <c r="K342" s="30"/>
      <c r="L342" s="31"/>
      <c r="M342" s="30"/>
      <c r="N342" s="30"/>
      <c r="O342" s="16">
        <f t="shared" si="4"/>
        <v>0</v>
      </c>
    </row>
    <row r="343" spans="3:15" s="16" customFormat="1" x14ac:dyDescent="0.3">
      <c r="C343" s="63"/>
      <c r="D343" s="30"/>
      <c r="E343" s="31"/>
      <c r="F343" s="56"/>
      <c r="G343" s="31"/>
      <c r="H343" s="30"/>
      <c r="I343" s="31"/>
      <c r="J343" s="31"/>
      <c r="K343" s="30"/>
      <c r="L343" s="31"/>
      <c r="M343" s="30"/>
      <c r="N343" s="30"/>
      <c r="O343" s="16">
        <f t="shared" si="4"/>
        <v>0</v>
      </c>
    </row>
    <row r="344" spans="3:15" s="16" customFormat="1" x14ac:dyDescent="0.3">
      <c r="C344" s="63"/>
      <c r="D344" s="30"/>
      <c r="E344" s="31"/>
      <c r="F344" s="56"/>
      <c r="G344" s="31"/>
      <c r="H344" s="30"/>
      <c r="I344" s="31"/>
      <c r="J344" s="31"/>
      <c r="K344" s="30"/>
      <c r="L344" s="31"/>
      <c r="M344" s="30"/>
      <c r="N344" s="30"/>
      <c r="O344" s="16">
        <f t="shared" si="4"/>
        <v>0</v>
      </c>
    </row>
    <row r="345" spans="3:15" s="16" customFormat="1" x14ac:dyDescent="0.3">
      <c r="C345" s="63"/>
      <c r="D345" s="30"/>
      <c r="E345" s="31"/>
      <c r="F345" s="56"/>
      <c r="G345" s="31"/>
      <c r="H345" s="30"/>
      <c r="I345" s="31"/>
      <c r="J345" s="31"/>
      <c r="K345" s="30"/>
      <c r="L345" s="31"/>
      <c r="M345" s="30"/>
      <c r="N345" s="30"/>
      <c r="O345" s="16">
        <f t="shared" si="4"/>
        <v>0</v>
      </c>
    </row>
    <row r="346" spans="3:15" s="16" customFormat="1" x14ac:dyDescent="0.3">
      <c r="C346" s="63"/>
      <c r="D346" s="30"/>
      <c r="E346" s="31"/>
      <c r="F346" s="56"/>
      <c r="G346" s="31"/>
      <c r="H346" s="30"/>
      <c r="I346" s="31"/>
      <c r="J346" s="31"/>
      <c r="K346" s="30"/>
      <c r="L346" s="31"/>
      <c r="M346" s="30"/>
      <c r="N346" s="30"/>
      <c r="O346" s="16">
        <f t="shared" si="4"/>
        <v>0</v>
      </c>
    </row>
    <row r="347" spans="3:15" s="16" customFormat="1" x14ac:dyDescent="0.3">
      <c r="C347" s="63"/>
      <c r="D347" s="30"/>
      <c r="E347" s="31"/>
      <c r="F347" s="56"/>
      <c r="G347" s="31"/>
      <c r="H347" s="30"/>
      <c r="I347" s="31"/>
      <c r="J347" s="31"/>
      <c r="K347" s="30"/>
      <c r="L347" s="31"/>
      <c r="M347" s="30"/>
      <c r="N347" s="30"/>
      <c r="O347" s="16">
        <f t="shared" si="4"/>
        <v>0</v>
      </c>
    </row>
    <row r="348" spans="3:15" s="16" customFormat="1" x14ac:dyDescent="0.3">
      <c r="C348" s="63"/>
      <c r="D348" s="30"/>
      <c r="E348" s="31"/>
      <c r="F348" s="56"/>
      <c r="G348" s="31"/>
      <c r="H348" s="30"/>
      <c r="I348" s="31"/>
      <c r="J348" s="31"/>
      <c r="K348" s="30"/>
      <c r="L348" s="31"/>
      <c r="M348" s="30"/>
      <c r="N348" s="30"/>
      <c r="O348" s="16">
        <f t="shared" si="4"/>
        <v>0</v>
      </c>
    </row>
    <row r="349" spans="3:15" s="16" customFormat="1" x14ac:dyDescent="0.3">
      <c r="C349" s="63"/>
      <c r="D349" s="30"/>
      <c r="E349" s="31"/>
      <c r="F349" s="56"/>
      <c r="G349" s="31"/>
      <c r="H349" s="30"/>
      <c r="I349" s="31"/>
      <c r="J349" s="31"/>
      <c r="K349" s="30"/>
      <c r="L349" s="31"/>
      <c r="M349" s="30"/>
      <c r="N349" s="30"/>
      <c r="O349" s="16">
        <f t="shared" si="4"/>
        <v>0</v>
      </c>
    </row>
    <row r="350" spans="3:15" s="16" customFormat="1" x14ac:dyDescent="0.3">
      <c r="C350" s="63"/>
      <c r="D350" s="30"/>
      <c r="E350" s="31"/>
      <c r="F350" s="56"/>
      <c r="G350" s="31"/>
      <c r="H350" s="30"/>
      <c r="I350" s="31"/>
      <c r="J350" s="31"/>
      <c r="K350" s="30"/>
      <c r="L350" s="31"/>
      <c r="M350" s="30"/>
      <c r="N350" s="30"/>
      <c r="O350" s="16">
        <f t="shared" si="4"/>
        <v>0</v>
      </c>
    </row>
    <row r="351" spans="3:15" s="16" customFormat="1" x14ac:dyDescent="0.3">
      <c r="C351" s="63"/>
      <c r="D351" s="30"/>
      <c r="E351" s="31"/>
      <c r="F351" s="56"/>
      <c r="G351" s="31"/>
      <c r="H351" s="30"/>
      <c r="I351" s="31"/>
      <c r="J351" s="31"/>
      <c r="K351" s="30"/>
      <c r="L351" s="31"/>
      <c r="M351" s="30"/>
      <c r="N351" s="30"/>
      <c r="O351" s="16">
        <f t="shared" si="4"/>
        <v>0</v>
      </c>
    </row>
    <row r="352" spans="3:15" s="16" customFormat="1" x14ac:dyDescent="0.3">
      <c r="C352" s="63"/>
      <c r="D352" s="30"/>
      <c r="E352" s="31"/>
      <c r="F352" s="56"/>
      <c r="G352" s="31"/>
      <c r="H352" s="30"/>
      <c r="I352" s="31"/>
      <c r="J352" s="31"/>
      <c r="K352" s="30"/>
      <c r="L352" s="31"/>
      <c r="M352" s="30"/>
      <c r="N352" s="30"/>
      <c r="O352" s="16">
        <f t="shared" si="4"/>
        <v>0</v>
      </c>
    </row>
    <row r="353" spans="3:15" s="16" customFormat="1" x14ac:dyDescent="0.3">
      <c r="C353" s="63"/>
      <c r="D353" s="30"/>
      <c r="E353" s="31"/>
      <c r="F353" s="56"/>
      <c r="G353" s="31"/>
      <c r="H353" s="30"/>
      <c r="I353" s="31"/>
      <c r="J353" s="31"/>
      <c r="K353" s="30"/>
      <c r="L353" s="31"/>
      <c r="M353" s="30"/>
      <c r="N353" s="30"/>
      <c r="O353" s="16">
        <f t="shared" si="4"/>
        <v>0</v>
      </c>
    </row>
    <row r="354" spans="3:15" s="16" customFormat="1" x14ac:dyDescent="0.3">
      <c r="C354" s="63"/>
      <c r="D354" s="30"/>
      <c r="E354" s="31"/>
      <c r="F354" s="56"/>
      <c r="G354" s="31"/>
      <c r="H354" s="30"/>
      <c r="I354" s="31"/>
      <c r="J354" s="31"/>
      <c r="K354" s="30"/>
      <c r="L354" s="31"/>
      <c r="M354" s="30"/>
      <c r="N354" s="30"/>
      <c r="O354" s="16">
        <f t="shared" si="4"/>
        <v>0</v>
      </c>
    </row>
    <row r="355" spans="3:15" s="16" customFormat="1" x14ac:dyDescent="0.3">
      <c r="C355" s="63"/>
      <c r="D355" s="30"/>
      <c r="E355" s="31"/>
      <c r="F355" s="56"/>
      <c r="G355" s="31"/>
      <c r="H355" s="30"/>
      <c r="I355" s="31"/>
      <c r="J355" s="31"/>
      <c r="K355" s="30"/>
      <c r="L355" s="31"/>
      <c r="M355" s="30"/>
      <c r="N355" s="30"/>
      <c r="O355" s="16">
        <f t="shared" si="4"/>
        <v>0</v>
      </c>
    </row>
    <row r="356" spans="3:15" s="16" customFormat="1" x14ac:dyDescent="0.3">
      <c r="C356" s="63"/>
      <c r="D356" s="30"/>
      <c r="E356" s="31"/>
      <c r="F356" s="56"/>
      <c r="G356" s="31"/>
      <c r="H356" s="30"/>
      <c r="I356" s="31"/>
      <c r="J356" s="31"/>
      <c r="K356" s="30"/>
      <c r="L356" s="31"/>
      <c r="M356" s="30"/>
      <c r="N356" s="30"/>
      <c r="O356" s="16">
        <f t="shared" si="4"/>
        <v>0</v>
      </c>
    </row>
    <row r="357" spans="3:15" s="16" customFormat="1" x14ac:dyDescent="0.3">
      <c r="C357" s="63"/>
      <c r="D357" s="30"/>
      <c r="E357" s="31"/>
      <c r="F357" s="56"/>
      <c r="G357" s="31"/>
      <c r="H357" s="30"/>
      <c r="I357" s="31"/>
      <c r="J357" s="31"/>
      <c r="K357" s="30"/>
      <c r="L357" s="31"/>
      <c r="M357" s="30"/>
      <c r="N357" s="30"/>
      <c r="O357" s="16">
        <f t="shared" si="4"/>
        <v>0</v>
      </c>
    </row>
    <row r="358" spans="3:15" s="16" customFormat="1" x14ac:dyDescent="0.3">
      <c r="C358" s="63"/>
      <c r="D358" s="30"/>
      <c r="E358" s="31"/>
      <c r="F358" s="56"/>
      <c r="G358" s="31"/>
      <c r="H358" s="30"/>
      <c r="I358" s="31"/>
      <c r="J358" s="31"/>
      <c r="K358" s="30"/>
      <c r="L358" s="31"/>
      <c r="M358" s="30"/>
      <c r="N358" s="30"/>
      <c r="O358" s="16">
        <f t="shared" si="4"/>
        <v>0</v>
      </c>
    </row>
    <row r="359" spans="3:15" s="16" customFormat="1" x14ac:dyDescent="0.3">
      <c r="C359" s="63"/>
      <c r="D359" s="30"/>
      <c r="E359" s="31"/>
      <c r="F359" s="56"/>
      <c r="G359" s="31"/>
      <c r="H359" s="30"/>
      <c r="I359" s="31"/>
      <c r="J359" s="31"/>
      <c r="K359" s="30"/>
      <c r="L359" s="31"/>
      <c r="M359" s="30"/>
      <c r="N359" s="30"/>
      <c r="O359" s="16">
        <f t="shared" si="4"/>
        <v>0</v>
      </c>
    </row>
    <row r="360" spans="3:15" s="16" customFormat="1" x14ac:dyDescent="0.3">
      <c r="C360" s="63"/>
      <c r="D360" s="30"/>
      <c r="E360" s="31"/>
      <c r="F360" s="56"/>
      <c r="G360" s="31"/>
      <c r="H360" s="30"/>
      <c r="I360" s="31"/>
      <c r="J360" s="31"/>
      <c r="K360" s="30"/>
      <c r="L360" s="31"/>
      <c r="M360" s="30"/>
      <c r="N360" s="30"/>
      <c r="O360" s="16">
        <f t="shared" si="4"/>
        <v>0</v>
      </c>
    </row>
    <row r="361" spans="3:15" s="16" customFormat="1" x14ac:dyDescent="0.3">
      <c r="C361" s="63"/>
      <c r="D361" s="30"/>
      <c r="E361" s="31"/>
      <c r="F361" s="56"/>
      <c r="G361" s="31"/>
      <c r="H361" s="30"/>
      <c r="I361" s="31"/>
      <c r="J361" s="31"/>
      <c r="K361" s="30"/>
      <c r="L361" s="31"/>
      <c r="M361" s="30"/>
      <c r="N361" s="30"/>
      <c r="O361" s="16">
        <f t="shared" si="4"/>
        <v>0</v>
      </c>
    </row>
    <row r="362" spans="3:15" s="16" customFormat="1" x14ac:dyDescent="0.3">
      <c r="C362" s="63"/>
      <c r="D362" s="30"/>
      <c r="E362" s="31"/>
      <c r="F362" s="56"/>
      <c r="G362" s="31"/>
      <c r="H362" s="30"/>
      <c r="I362" s="31"/>
      <c r="J362" s="31"/>
      <c r="K362" s="30"/>
      <c r="L362" s="31"/>
      <c r="M362" s="30"/>
      <c r="N362" s="30"/>
      <c r="O362" s="16">
        <f t="shared" si="4"/>
        <v>0</v>
      </c>
    </row>
    <row r="363" spans="3:15" s="16" customFormat="1" x14ac:dyDescent="0.3">
      <c r="C363" s="63"/>
      <c r="D363" s="30"/>
      <c r="E363" s="31"/>
      <c r="F363" s="56"/>
      <c r="G363" s="31"/>
      <c r="H363" s="30"/>
      <c r="I363" s="31"/>
      <c r="J363" s="31"/>
      <c r="K363" s="30"/>
      <c r="L363" s="31"/>
      <c r="M363" s="30"/>
      <c r="N363" s="30"/>
      <c r="O363" s="16">
        <f t="shared" si="4"/>
        <v>0</v>
      </c>
    </row>
    <row r="364" spans="3:15" s="16" customFormat="1" x14ac:dyDescent="0.3">
      <c r="C364" s="63"/>
      <c r="D364" s="30"/>
      <c r="E364" s="31"/>
      <c r="F364" s="56"/>
      <c r="G364" s="31"/>
      <c r="H364" s="30"/>
      <c r="I364" s="31"/>
      <c r="J364" s="31"/>
      <c r="K364" s="30"/>
      <c r="L364" s="31"/>
      <c r="M364" s="30"/>
      <c r="N364" s="30"/>
      <c r="O364" s="16">
        <f t="shared" si="4"/>
        <v>0</v>
      </c>
    </row>
    <row r="365" spans="3:15" s="16" customFormat="1" x14ac:dyDescent="0.3">
      <c r="C365" s="63"/>
      <c r="D365" s="30"/>
      <c r="E365" s="31"/>
      <c r="F365" s="56"/>
      <c r="G365" s="31"/>
      <c r="H365" s="30"/>
      <c r="I365" s="31"/>
      <c r="J365" s="31"/>
      <c r="K365" s="30"/>
      <c r="L365" s="31"/>
      <c r="M365" s="30"/>
      <c r="N365" s="30"/>
      <c r="O365" s="16">
        <f t="shared" si="4"/>
        <v>0</v>
      </c>
    </row>
    <row r="366" spans="3:15" s="16" customFormat="1" x14ac:dyDescent="0.3">
      <c r="C366" s="63"/>
      <c r="D366" s="30"/>
      <c r="E366" s="31"/>
      <c r="F366" s="56"/>
      <c r="G366" s="31"/>
      <c r="H366" s="30"/>
      <c r="I366" s="31"/>
      <c r="J366" s="31"/>
      <c r="K366" s="30"/>
      <c r="L366" s="31"/>
      <c r="M366" s="30"/>
      <c r="N366" s="30"/>
      <c r="O366" s="16">
        <f t="shared" si="4"/>
        <v>0</v>
      </c>
    </row>
    <row r="367" spans="3:15" s="16" customFormat="1" x14ac:dyDescent="0.3">
      <c r="C367" s="63"/>
      <c r="D367" s="30"/>
      <c r="E367" s="31"/>
      <c r="F367" s="56"/>
      <c r="G367" s="31"/>
      <c r="H367" s="30"/>
      <c r="I367" s="31"/>
      <c r="J367" s="31"/>
      <c r="K367" s="30"/>
      <c r="L367" s="31"/>
      <c r="M367" s="30"/>
      <c r="N367" s="30"/>
      <c r="O367" s="16">
        <f t="shared" si="4"/>
        <v>0</v>
      </c>
    </row>
    <row r="368" spans="3:15" s="16" customFormat="1" x14ac:dyDescent="0.3">
      <c r="C368" s="63"/>
      <c r="D368" s="30"/>
      <c r="E368" s="31"/>
      <c r="F368" s="56"/>
      <c r="G368" s="31"/>
      <c r="H368" s="30"/>
      <c r="I368" s="31"/>
      <c r="J368" s="31"/>
      <c r="K368" s="30"/>
      <c r="L368" s="31"/>
      <c r="M368" s="30"/>
      <c r="N368" s="30"/>
      <c r="O368" s="16">
        <f t="shared" si="4"/>
        <v>0</v>
      </c>
    </row>
    <row r="369" spans="3:15" s="16" customFormat="1" x14ac:dyDescent="0.3">
      <c r="C369" s="63"/>
      <c r="D369" s="30"/>
      <c r="E369" s="31"/>
      <c r="F369" s="56"/>
      <c r="G369" s="31"/>
      <c r="H369" s="30"/>
      <c r="I369" s="31"/>
      <c r="J369" s="31"/>
      <c r="K369" s="30"/>
      <c r="L369" s="31"/>
      <c r="M369" s="30"/>
      <c r="N369" s="30"/>
      <c r="O369" s="16">
        <f t="shared" si="4"/>
        <v>0</v>
      </c>
    </row>
    <row r="370" spans="3:15" s="16" customFormat="1" x14ac:dyDescent="0.3">
      <c r="C370" s="63"/>
      <c r="D370" s="30"/>
      <c r="E370" s="31"/>
      <c r="F370" s="56"/>
      <c r="G370" s="31"/>
      <c r="H370" s="30"/>
      <c r="I370" s="31"/>
      <c r="J370" s="31"/>
      <c r="K370" s="30"/>
      <c r="L370" s="31"/>
      <c r="M370" s="30"/>
      <c r="N370" s="30"/>
      <c r="O370" s="16">
        <f t="shared" si="4"/>
        <v>0</v>
      </c>
    </row>
    <row r="371" spans="3:15" s="16" customFormat="1" x14ac:dyDescent="0.3">
      <c r="C371" s="63"/>
      <c r="D371" s="30"/>
      <c r="E371" s="31"/>
      <c r="F371" s="56"/>
      <c r="G371" s="31"/>
      <c r="H371" s="30"/>
      <c r="I371" s="31"/>
      <c r="J371" s="31"/>
      <c r="K371" s="30"/>
      <c r="L371" s="31"/>
      <c r="M371" s="30"/>
      <c r="N371" s="30"/>
      <c r="O371" s="16">
        <f t="shared" si="4"/>
        <v>0</v>
      </c>
    </row>
    <row r="372" spans="3:15" s="16" customFormat="1" x14ac:dyDescent="0.3">
      <c r="C372" s="63"/>
      <c r="D372" s="30"/>
      <c r="E372" s="31"/>
      <c r="F372" s="56"/>
      <c r="G372" s="31"/>
      <c r="H372" s="30"/>
      <c r="I372" s="31"/>
      <c r="J372" s="31"/>
      <c r="K372" s="30"/>
      <c r="L372" s="31"/>
      <c r="M372" s="30"/>
      <c r="N372" s="30"/>
      <c r="O372" s="16">
        <f t="shared" si="4"/>
        <v>0</v>
      </c>
    </row>
    <row r="373" spans="3:15" s="16" customFormat="1" x14ac:dyDescent="0.3">
      <c r="C373" s="63"/>
      <c r="D373" s="30"/>
      <c r="E373" s="31"/>
      <c r="F373" s="56"/>
      <c r="G373" s="31"/>
      <c r="H373" s="30"/>
      <c r="I373" s="31"/>
      <c r="J373" s="31"/>
      <c r="K373" s="30"/>
      <c r="L373" s="31"/>
      <c r="M373" s="30"/>
      <c r="N373" s="30"/>
      <c r="O373" s="16">
        <f t="shared" si="4"/>
        <v>0</v>
      </c>
    </row>
    <row r="374" spans="3:15" s="16" customFormat="1" x14ac:dyDescent="0.3">
      <c r="C374" s="63"/>
      <c r="D374" s="30"/>
      <c r="E374" s="31"/>
      <c r="F374" s="56"/>
      <c r="G374" s="31"/>
      <c r="H374" s="30"/>
      <c r="I374" s="31"/>
      <c r="J374" s="31"/>
      <c r="K374" s="30"/>
      <c r="L374" s="31"/>
      <c r="M374" s="30"/>
      <c r="N374" s="30"/>
      <c r="O374" s="16">
        <f t="shared" si="4"/>
        <v>0</v>
      </c>
    </row>
    <row r="375" spans="3:15" s="16" customFormat="1" x14ac:dyDescent="0.3">
      <c r="C375" s="63"/>
      <c r="D375" s="30"/>
      <c r="E375" s="31"/>
      <c r="F375" s="56"/>
      <c r="G375" s="31"/>
      <c r="H375" s="30"/>
      <c r="I375" s="31"/>
      <c r="J375" s="31"/>
      <c r="K375" s="30"/>
      <c r="L375" s="31"/>
      <c r="M375" s="30"/>
      <c r="N375" s="30"/>
      <c r="O375" s="16">
        <f t="shared" si="4"/>
        <v>0</v>
      </c>
    </row>
    <row r="376" spans="3:15" s="16" customFormat="1" x14ac:dyDescent="0.3">
      <c r="C376" s="63"/>
      <c r="D376" s="30"/>
      <c r="E376" s="31"/>
      <c r="F376" s="56"/>
      <c r="G376" s="31"/>
      <c r="H376" s="30"/>
      <c r="I376" s="31"/>
      <c r="J376" s="31"/>
      <c r="K376" s="30"/>
      <c r="L376" s="31"/>
      <c r="M376" s="30"/>
      <c r="N376" s="30"/>
      <c r="O376" s="16">
        <f t="shared" si="4"/>
        <v>0</v>
      </c>
    </row>
    <row r="377" spans="3:15" s="16" customFormat="1" x14ac:dyDescent="0.3">
      <c r="C377" s="63"/>
      <c r="D377" s="30"/>
      <c r="E377" s="31"/>
      <c r="F377" s="56"/>
      <c r="G377" s="31"/>
      <c r="H377" s="30"/>
      <c r="I377" s="31"/>
      <c r="J377" s="31"/>
      <c r="K377" s="30"/>
      <c r="L377" s="31"/>
      <c r="M377" s="30"/>
      <c r="N377" s="30"/>
      <c r="O377" s="16">
        <f t="shared" si="4"/>
        <v>0</v>
      </c>
    </row>
    <row r="378" spans="3:15" s="16" customFormat="1" x14ac:dyDescent="0.3">
      <c r="C378" s="63"/>
      <c r="D378" s="30"/>
      <c r="E378" s="31"/>
      <c r="F378" s="56"/>
      <c r="G378" s="31"/>
      <c r="H378" s="30"/>
      <c r="I378" s="31"/>
      <c r="J378" s="31"/>
      <c r="K378" s="30"/>
      <c r="L378" s="31"/>
      <c r="M378" s="30"/>
      <c r="N378" s="30"/>
      <c r="O378" s="16">
        <f t="shared" si="4"/>
        <v>0</v>
      </c>
    </row>
    <row r="379" spans="3:15" s="16" customFormat="1" x14ac:dyDescent="0.3">
      <c r="C379" s="63"/>
      <c r="D379" s="30"/>
      <c r="E379" s="31"/>
      <c r="F379" s="56"/>
      <c r="G379" s="31"/>
      <c r="H379" s="30"/>
      <c r="I379" s="31"/>
      <c r="J379" s="31"/>
      <c r="K379" s="30"/>
      <c r="L379" s="31"/>
      <c r="M379" s="30"/>
      <c r="N379" s="30"/>
      <c r="O379" s="16">
        <f t="shared" si="4"/>
        <v>0</v>
      </c>
    </row>
    <row r="380" spans="3:15" s="16" customFormat="1" x14ac:dyDescent="0.3">
      <c r="C380" s="63"/>
      <c r="D380" s="30"/>
      <c r="E380" s="31"/>
      <c r="F380" s="56"/>
      <c r="G380" s="31"/>
      <c r="H380" s="30"/>
      <c r="I380" s="31"/>
      <c r="J380" s="31"/>
      <c r="K380" s="30"/>
      <c r="L380" s="31"/>
      <c r="M380" s="30"/>
      <c r="N380" s="30"/>
      <c r="O380" s="16">
        <f t="shared" si="4"/>
        <v>0</v>
      </c>
    </row>
    <row r="381" spans="3:15" s="16" customFormat="1" x14ac:dyDescent="0.3">
      <c r="C381" s="63"/>
      <c r="D381" s="30"/>
      <c r="E381" s="31"/>
      <c r="F381" s="56"/>
      <c r="G381" s="31"/>
      <c r="H381" s="30"/>
      <c r="I381" s="31"/>
      <c r="J381" s="31"/>
      <c r="K381" s="30"/>
      <c r="L381" s="31"/>
      <c r="M381" s="30"/>
      <c r="N381" s="30"/>
      <c r="O381" s="16">
        <f t="shared" si="4"/>
        <v>0</v>
      </c>
    </row>
    <row r="382" spans="3:15" s="16" customFormat="1" x14ac:dyDescent="0.3">
      <c r="C382" s="63"/>
      <c r="D382" s="30"/>
      <c r="E382" s="31"/>
      <c r="F382" s="56"/>
      <c r="G382" s="31"/>
      <c r="H382" s="30"/>
      <c r="I382" s="31"/>
      <c r="J382" s="31"/>
      <c r="K382" s="30"/>
      <c r="L382" s="31"/>
      <c r="M382" s="30"/>
      <c r="N382" s="30"/>
      <c r="O382" s="16">
        <f t="shared" si="4"/>
        <v>0</v>
      </c>
    </row>
    <row r="383" spans="3:15" s="16" customFormat="1" x14ac:dyDescent="0.3">
      <c r="C383" s="63"/>
      <c r="D383" s="30"/>
      <c r="E383" s="31"/>
      <c r="F383" s="56"/>
      <c r="G383" s="31"/>
      <c r="H383" s="30"/>
      <c r="I383" s="31"/>
      <c r="J383" s="31"/>
      <c r="K383" s="30"/>
      <c r="L383" s="31"/>
      <c r="M383" s="30"/>
      <c r="N383" s="30"/>
      <c r="O383" s="16">
        <f t="shared" si="4"/>
        <v>0</v>
      </c>
    </row>
    <row r="384" spans="3:15" s="16" customFormat="1" x14ac:dyDescent="0.3">
      <c r="C384" s="63"/>
      <c r="D384" s="30"/>
      <c r="E384" s="31"/>
      <c r="F384" s="56"/>
      <c r="G384" s="31"/>
      <c r="H384" s="30"/>
      <c r="I384" s="31"/>
      <c r="J384" s="31"/>
      <c r="K384" s="30"/>
      <c r="L384" s="31"/>
      <c r="M384" s="30"/>
      <c r="N384" s="30"/>
      <c r="O384" s="16">
        <f t="shared" ref="O384:O390" si="5">M384+N384</f>
        <v>0</v>
      </c>
    </row>
    <row r="385" spans="3:15" s="16" customFormat="1" x14ac:dyDescent="0.3">
      <c r="C385" s="63"/>
      <c r="D385" s="30"/>
      <c r="E385" s="31"/>
      <c r="F385" s="56"/>
      <c r="G385" s="31"/>
      <c r="H385" s="30"/>
      <c r="I385" s="31"/>
      <c r="J385" s="31"/>
      <c r="K385" s="30"/>
      <c r="L385" s="31"/>
      <c r="M385" s="30"/>
      <c r="N385" s="30"/>
      <c r="O385" s="16">
        <f t="shared" si="5"/>
        <v>0</v>
      </c>
    </row>
    <row r="386" spans="3:15" s="16" customFormat="1" x14ac:dyDescent="0.3">
      <c r="C386" s="63"/>
      <c r="D386" s="30"/>
      <c r="E386" s="31"/>
      <c r="F386" s="56"/>
      <c r="G386" s="31"/>
      <c r="H386" s="30"/>
      <c r="I386" s="31"/>
      <c r="J386" s="31"/>
      <c r="K386" s="30"/>
      <c r="L386" s="31"/>
      <c r="M386" s="30"/>
      <c r="N386" s="30"/>
      <c r="O386" s="16">
        <f t="shared" si="5"/>
        <v>0</v>
      </c>
    </row>
    <row r="387" spans="3:15" s="16" customFormat="1" x14ac:dyDescent="0.3">
      <c r="C387" s="63"/>
      <c r="D387" s="30"/>
      <c r="E387" s="31"/>
      <c r="F387" s="56"/>
      <c r="G387" s="31"/>
      <c r="H387" s="30"/>
      <c r="I387" s="31"/>
      <c r="J387" s="31"/>
      <c r="K387" s="30"/>
      <c r="L387" s="31"/>
      <c r="M387" s="30"/>
      <c r="N387" s="30"/>
      <c r="O387" s="16">
        <f t="shared" si="5"/>
        <v>0</v>
      </c>
    </row>
    <row r="388" spans="3:15" s="16" customFormat="1" x14ac:dyDescent="0.3">
      <c r="C388" s="63"/>
      <c r="D388" s="30"/>
      <c r="E388" s="31"/>
      <c r="F388" s="56"/>
      <c r="G388" s="31"/>
      <c r="H388" s="30"/>
      <c r="I388" s="31"/>
      <c r="J388" s="31"/>
      <c r="K388" s="30"/>
      <c r="L388" s="31"/>
      <c r="M388" s="30"/>
      <c r="N388" s="30"/>
      <c r="O388" s="16">
        <f t="shared" si="5"/>
        <v>0</v>
      </c>
    </row>
    <row r="389" spans="3:15" s="16" customFormat="1" x14ac:dyDescent="0.3">
      <c r="C389" s="63"/>
      <c r="D389" s="30"/>
      <c r="E389" s="31"/>
      <c r="F389" s="56"/>
      <c r="G389" s="31"/>
      <c r="H389" s="30"/>
      <c r="I389" s="31"/>
      <c r="J389" s="31"/>
      <c r="K389" s="30"/>
      <c r="L389" s="31"/>
      <c r="M389" s="30"/>
      <c r="N389" s="30"/>
      <c r="O389" s="16">
        <f t="shared" si="5"/>
        <v>0</v>
      </c>
    </row>
    <row r="390" spans="3:15" s="16" customFormat="1" x14ac:dyDescent="0.3">
      <c r="C390" s="63"/>
      <c r="D390" s="30"/>
      <c r="E390" s="31"/>
      <c r="F390" s="56"/>
      <c r="G390" s="31"/>
      <c r="H390" s="30"/>
      <c r="I390" s="31"/>
      <c r="J390" s="31"/>
      <c r="K390" s="30"/>
      <c r="L390" s="31"/>
      <c r="M390" s="30"/>
      <c r="N390" s="30"/>
      <c r="O390" s="16">
        <f t="shared" si="5"/>
        <v>0</v>
      </c>
    </row>
    <row r="391" spans="3:15" s="16" customFormat="1" x14ac:dyDescent="0.3">
      <c r="C391" s="63"/>
      <c r="D391" s="30"/>
      <c r="E391" s="31"/>
      <c r="F391" s="56"/>
      <c r="G391" s="31"/>
      <c r="H391" s="30"/>
      <c r="I391" s="31"/>
      <c r="J391" s="31"/>
      <c r="K391" s="30"/>
      <c r="L391" s="31"/>
      <c r="M391" s="30"/>
      <c r="N391" s="30"/>
    </row>
    <row r="392" spans="3:15" s="16" customFormat="1" x14ac:dyDescent="0.3">
      <c r="C392" s="63"/>
      <c r="D392" s="30"/>
      <c r="E392" s="31"/>
      <c r="F392" s="56"/>
      <c r="G392" s="31"/>
      <c r="H392" s="30"/>
      <c r="I392" s="31"/>
      <c r="J392" s="31"/>
      <c r="K392" s="30"/>
      <c r="L392" s="31"/>
      <c r="M392" s="30"/>
      <c r="N392" s="30"/>
    </row>
    <row r="393" spans="3:15" s="16" customFormat="1" x14ac:dyDescent="0.3">
      <c r="C393" s="63"/>
      <c r="D393" s="30"/>
      <c r="E393" s="31"/>
      <c r="F393" s="56"/>
      <c r="G393" s="31"/>
      <c r="H393" s="30"/>
      <c r="I393" s="31"/>
      <c r="J393" s="31"/>
      <c r="K393" s="30"/>
      <c r="L393" s="31"/>
      <c r="M393" s="30"/>
      <c r="N393" s="30"/>
    </row>
    <row r="394" spans="3:15" s="16" customFormat="1" x14ac:dyDescent="0.3">
      <c r="C394" s="63"/>
      <c r="D394" s="30"/>
      <c r="E394" s="31"/>
      <c r="F394" s="56"/>
      <c r="G394" s="31"/>
      <c r="H394" s="30"/>
      <c r="I394" s="31"/>
      <c r="J394" s="31"/>
      <c r="K394" s="30"/>
      <c r="L394" s="31"/>
      <c r="M394" s="30"/>
      <c r="N394" s="30"/>
    </row>
    <row r="395" spans="3:15" s="16" customFormat="1" x14ac:dyDescent="0.3">
      <c r="C395" s="63"/>
      <c r="D395" s="30"/>
      <c r="E395" s="31"/>
      <c r="F395" s="56"/>
      <c r="G395" s="31"/>
      <c r="H395" s="30"/>
      <c r="I395" s="31"/>
      <c r="J395" s="31"/>
      <c r="K395" s="30"/>
      <c r="L395" s="31"/>
      <c r="M395" s="30"/>
      <c r="N395" s="30"/>
    </row>
    <row r="396" spans="3:15" s="16" customFormat="1" x14ac:dyDescent="0.3">
      <c r="C396" s="63"/>
      <c r="D396" s="30"/>
      <c r="E396" s="31"/>
      <c r="F396" s="56"/>
      <c r="G396" s="31"/>
      <c r="H396" s="30"/>
      <c r="I396" s="31"/>
      <c r="J396" s="31"/>
      <c r="K396" s="30"/>
      <c r="L396" s="31"/>
      <c r="M396" s="30"/>
      <c r="N396" s="30"/>
    </row>
    <row r="397" spans="3:15" s="16" customFormat="1" x14ac:dyDescent="0.3">
      <c r="C397" s="63"/>
      <c r="D397" s="30"/>
      <c r="E397" s="31"/>
      <c r="F397" s="56"/>
      <c r="G397" s="31"/>
      <c r="H397" s="30"/>
      <c r="I397" s="31"/>
      <c r="J397" s="31"/>
      <c r="K397" s="30"/>
      <c r="L397" s="31"/>
      <c r="M397" s="30"/>
      <c r="N397" s="30"/>
    </row>
    <row r="398" spans="3:15" s="16" customFormat="1" x14ac:dyDescent="0.3">
      <c r="C398" s="63"/>
      <c r="D398" s="30"/>
      <c r="E398" s="31"/>
      <c r="F398" s="56"/>
      <c r="G398" s="31"/>
      <c r="H398" s="30"/>
      <c r="I398" s="31"/>
      <c r="J398" s="31"/>
      <c r="K398" s="30"/>
      <c r="L398" s="31"/>
      <c r="M398" s="30"/>
      <c r="N398" s="30"/>
    </row>
    <row r="399" spans="3:15" s="16" customFormat="1" x14ac:dyDescent="0.3">
      <c r="C399" s="63"/>
      <c r="D399" s="30"/>
      <c r="E399" s="31"/>
      <c r="F399" s="56"/>
      <c r="G399" s="31"/>
      <c r="H399" s="30"/>
      <c r="I399" s="31"/>
      <c r="J399" s="31"/>
      <c r="K399" s="30"/>
      <c r="L399" s="31"/>
      <c r="M399" s="30"/>
      <c r="N399" s="30"/>
    </row>
    <row r="400" spans="3:15" s="16" customFormat="1" x14ac:dyDescent="0.3">
      <c r="C400" s="63"/>
      <c r="D400" s="30"/>
      <c r="E400" s="31"/>
      <c r="F400" s="56"/>
      <c r="G400" s="31"/>
      <c r="H400" s="30"/>
      <c r="I400" s="31"/>
      <c r="J400" s="31"/>
      <c r="K400" s="30"/>
      <c r="L400" s="31"/>
      <c r="M400" s="30"/>
      <c r="N400" s="30"/>
    </row>
    <row r="401" spans="3:14" s="16" customFormat="1" x14ac:dyDescent="0.3">
      <c r="C401" s="63"/>
      <c r="D401" s="30"/>
      <c r="E401" s="31"/>
      <c r="F401" s="56"/>
      <c r="G401" s="31"/>
      <c r="H401" s="30"/>
      <c r="I401" s="31"/>
      <c r="J401" s="31"/>
      <c r="K401" s="30"/>
      <c r="L401" s="31"/>
      <c r="M401" s="30"/>
      <c r="N401" s="30"/>
    </row>
    <row r="402" spans="3:14" s="16" customFormat="1" x14ac:dyDescent="0.3">
      <c r="C402" s="63"/>
      <c r="D402" s="30"/>
      <c r="E402" s="31"/>
      <c r="F402" s="56"/>
      <c r="G402" s="31"/>
      <c r="H402" s="30"/>
      <c r="I402" s="31"/>
      <c r="J402" s="31"/>
      <c r="K402" s="30"/>
      <c r="L402" s="31"/>
      <c r="M402" s="30"/>
      <c r="N402" s="30"/>
    </row>
    <row r="403" spans="3:14" s="16" customFormat="1" x14ac:dyDescent="0.3">
      <c r="C403" s="63"/>
      <c r="D403" s="30"/>
      <c r="E403" s="31"/>
      <c r="F403" s="56"/>
      <c r="G403" s="31"/>
      <c r="H403" s="30"/>
      <c r="I403" s="31"/>
      <c r="J403" s="31"/>
      <c r="K403" s="30"/>
      <c r="L403" s="31"/>
      <c r="M403" s="30"/>
      <c r="N403" s="30"/>
    </row>
    <row r="404" spans="3:14" s="16" customFormat="1" x14ac:dyDescent="0.3">
      <c r="C404" s="63"/>
      <c r="D404" s="30"/>
      <c r="E404" s="31"/>
      <c r="F404" s="56"/>
      <c r="G404" s="31"/>
      <c r="H404" s="30"/>
      <c r="I404" s="31"/>
      <c r="J404" s="31"/>
      <c r="K404" s="30"/>
      <c r="L404" s="31"/>
      <c r="M404" s="30"/>
      <c r="N404" s="30"/>
    </row>
    <row r="405" spans="3:14" s="16" customFormat="1" x14ac:dyDescent="0.3">
      <c r="C405" s="63"/>
      <c r="D405" s="30"/>
      <c r="E405" s="31"/>
      <c r="F405" s="56"/>
      <c r="G405" s="31"/>
      <c r="H405" s="30"/>
      <c r="I405" s="31"/>
      <c r="J405" s="31"/>
      <c r="K405" s="30"/>
      <c r="L405" s="31"/>
      <c r="M405" s="30"/>
      <c r="N405" s="30"/>
    </row>
    <row r="406" spans="3:14" s="16" customFormat="1" x14ac:dyDescent="0.3">
      <c r="C406" s="63"/>
      <c r="D406" s="30"/>
      <c r="E406" s="31"/>
      <c r="F406" s="56"/>
      <c r="G406" s="31"/>
      <c r="H406" s="30"/>
      <c r="I406" s="31"/>
      <c r="J406" s="31"/>
      <c r="K406" s="30"/>
      <c r="L406" s="31"/>
      <c r="M406" s="30"/>
      <c r="N406" s="30"/>
    </row>
    <row r="407" spans="3:14" s="16" customFormat="1" x14ac:dyDescent="0.3">
      <c r="C407" s="63"/>
      <c r="D407" s="30"/>
      <c r="E407" s="31"/>
      <c r="F407" s="56"/>
      <c r="G407" s="31"/>
      <c r="H407" s="30"/>
      <c r="I407" s="31"/>
      <c r="J407" s="31"/>
      <c r="K407" s="30"/>
      <c r="L407" s="31"/>
      <c r="M407" s="30"/>
      <c r="N407" s="30"/>
    </row>
    <row r="408" spans="3:14" s="16" customFormat="1" x14ac:dyDescent="0.3">
      <c r="C408" s="63"/>
      <c r="D408" s="30"/>
      <c r="E408" s="31"/>
      <c r="F408" s="56"/>
      <c r="G408" s="31"/>
      <c r="H408" s="30"/>
      <c r="I408" s="31"/>
      <c r="J408" s="31"/>
      <c r="K408" s="30"/>
      <c r="L408" s="31"/>
      <c r="M408" s="30"/>
      <c r="N408" s="30"/>
    </row>
    <row r="409" spans="3:14" s="16" customFormat="1" x14ac:dyDescent="0.3">
      <c r="C409" s="63"/>
      <c r="D409" s="30"/>
      <c r="E409" s="31"/>
      <c r="F409" s="56"/>
      <c r="G409" s="31"/>
      <c r="H409" s="30"/>
      <c r="I409" s="31"/>
      <c r="J409" s="31"/>
      <c r="K409" s="30"/>
      <c r="L409" s="31"/>
      <c r="M409" s="30"/>
      <c r="N409" s="30"/>
    </row>
    <row r="410" spans="3:14" s="16" customFormat="1" x14ac:dyDescent="0.3">
      <c r="C410" s="63"/>
      <c r="D410" s="30"/>
      <c r="E410" s="31"/>
      <c r="F410" s="56"/>
      <c r="G410" s="31"/>
      <c r="H410" s="30"/>
      <c r="I410" s="31"/>
      <c r="J410" s="31"/>
      <c r="K410" s="30"/>
      <c r="L410" s="31"/>
      <c r="M410" s="30"/>
      <c r="N410" s="30"/>
    </row>
    <row r="411" spans="3:14" s="16" customFormat="1" x14ac:dyDescent="0.3">
      <c r="C411" s="63"/>
      <c r="D411" s="30"/>
      <c r="E411" s="31"/>
      <c r="F411" s="56"/>
      <c r="G411" s="31"/>
      <c r="H411" s="30"/>
      <c r="I411" s="31"/>
      <c r="J411" s="31"/>
      <c r="K411" s="30"/>
      <c r="L411" s="31"/>
      <c r="M411" s="30"/>
      <c r="N411" s="30"/>
    </row>
    <row r="412" spans="3:14" s="16" customFormat="1" x14ac:dyDescent="0.3">
      <c r="C412" s="63"/>
      <c r="D412" s="30"/>
      <c r="E412" s="31"/>
      <c r="F412" s="56"/>
      <c r="G412" s="31"/>
      <c r="H412" s="30"/>
      <c r="I412" s="31"/>
      <c r="J412" s="31"/>
      <c r="K412" s="30"/>
      <c r="L412" s="31"/>
      <c r="M412" s="30"/>
      <c r="N412" s="30"/>
    </row>
    <row r="413" spans="3:14" s="16" customFormat="1" x14ac:dyDescent="0.3">
      <c r="C413" s="63"/>
      <c r="D413" s="30"/>
      <c r="E413" s="31"/>
      <c r="F413" s="56"/>
      <c r="G413" s="31"/>
      <c r="H413" s="30"/>
      <c r="I413" s="31"/>
      <c r="J413" s="31"/>
      <c r="K413" s="30"/>
      <c r="L413" s="31"/>
      <c r="M413" s="30"/>
      <c r="N413" s="30"/>
    </row>
    <row r="414" spans="3:14" s="16" customFormat="1" x14ac:dyDescent="0.3">
      <c r="C414" s="63"/>
      <c r="D414" s="30"/>
      <c r="E414" s="31"/>
      <c r="F414" s="56"/>
      <c r="G414" s="31"/>
      <c r="H414" s="30"/>
      <c r="I414" s="31"/>
      <c r="J414" s="31"/>
      <c r="K414" s="30"/>
      <c r="L414" s="31"/>
      <c r="M414" s="30"/>
      <c r="N414" s="30"/>
    </row>
    <row r="415" spans="3:14" s="16" customFormat="1" x14ac:dyDescent="0.3">
      <c r="C415" s="63"/>
      <c r="D415" s="30"/>
      <c r="E415" s="31"/>
      <c r="F415" s="56"/>
      <c r="G415" s="31"/>
      <c r="H415" s="30"/>
      <c r="I415" s="31"/>
      <c r="J415" s="31"/>
      <c r="K415" s="30"/>
      <c r="L415" s="31"/>
      <c r="M415" s="30"/>
      <c r="N415" s="30"/>
    </row>
    <row r="416" spans="3:14" s="16" customFormat="1" x14ac:dyDescent="0.3">
      <c r="C416" s="63"/>
      <c r="D416" s="30"/>
      <c r="E416" s="31"/>
      <c r="F416" s="56"/>
      <c r="G416" s="31"/>
      <c r="H416" s="30"/>
      <c r="I416" s="31"/>
      <c r="J416" s="31"/>
      <c r="K416" s="30"/>
      <c r="L416" s="31"/>
      <c r="M416" s="30"/>
      <c r="N416" s="30"/>
    </row>
    <row r="417" spans="3:14" s="16" customFormat="1" x14ac:dyDescent="0.3">
      <c r="C417" s="63"/>
      <c r="D417" s="30"/>
      <c r="E417" s="31"/>
      <c r="F417" s="56"/>
      <c r="G417" s="31"/>
      <c r="H417" s="30"/>
      <c r="I417" s="31"/>
      <c r="J417" s="31"/>
      <c r="K417" s="30"/>
      <c r="L417" s="31"/>
      <c r="M417" s="30"/>
      <c r="N417" s="30"/>
    </row>
    <row r="418" spans="3:14" s="16" customFormat="1" x14ac:dyDescent="0.3">
      <c r="C418" s="63"/>
      <c r="D418" s="30"/>
      <c r="E418" s="31"/>
      <c r="F418" s="56"/>
      <c r="G418" s="31"/>
      <c r="H418" s="30"/>
      <c r="I418" s="31"/>
      <c r="J418" s="31"/>
      <c r="K418" s="30"/>
      <c r="L418" s="31"/>
      <c r="M418" s="30"/>
      <c r="N418" s="30"/>
    </row>
    <row r="419" spans="3:14" s="16" customFormat="1" x14ac:dyDescent="0.3">
      <c r="C419" s="63"/>
      <c r="D419" s="30"/>
      <c r="E419" s="31"/>
      <c r="F419" s="56"/>
      <c r="G419" s="31"/>
      <c r="H419" s="30"/>
      <c r="I419" s="31"/>
      <c r="J419" s="31"/>
      <c r="K419" s="30"/>
      <c r="L419" s="31"/>
      <c r="M419" s="30"/>
      <c r="N419" s="30"/>
    </row>
    <row r="420" spans="3:14" s="16" customFormat="1" x14ac:dyDescent="0.3">
      <c r="C420" s="63"/>
      <c r="D420" s="30"/>
      <c r="E420" s="31"/>
      <c r="F420" s="56"/>
      <c r="G420" s="31"/>
      <c r="H420" s="30"/>
      <c r="I420" s="31"/>
      <c r="J420" s="31"/>
      <c r="K420" s="30"/>
      <c r="L420" s="31"/>
      <c r="M420" s="30"/>
      <c r="N420" s="30"/>
    </row>
    <row r="421" spans="3:14" s="16" customFormat="1" x14ac:dyDescent="0.3">
      <c r="C421" s="63"/>
      <c r="D421" s="30"/>
      <c r="E421" s="31"/>
      <c r="F421" s="56"/>
      <c r="G421" s="31"/>
      <c r="H421" s="30"/>
      <c r="I421" s="31"/>
      <c r="J421" s="31"/>
      <c r="K421" s="30"/>
      <c r="L421" s="31"/>
      <c r="M421" s="30"/>
      <c r="N421" s="30"/>
    </row>
    <row r="422" spans="3:14" s="16" customFormat="1" x14ac:dyDescent="0.3">
      <c r="C422" s="63"/>
      <c r="D422" s="30"/>
      <c r="E422" s="31"/>
      <c r="F422" s="56"/>
      <c r="G422" s="31"/>
      <c r="H422" s="30"/>
      <c r="I422" s="31"/>
      <c r="J422" s="31"/>
      <c r="K422" s="30"/>
      <c r="L422" s="31"/>
      <c r="M422" s="30"/>
      <c r="N422" s="30"/>
    </row>
    <row r="423" spans="3:14" s="16" customFormat="1" x14ac:dyDescent="0.3">
      <c r="C423" s="63"/>
      <c r="D423" s="30"/>
      <c r="E423" s="31"/>
      <c r="F423" s="56"/>
      <c r="G423" s="31"/>
      <c r="H423" s="30"/>
      <c r="I423" s="31"/>
      <c r="J423" s="31"/>
      <c r="K423" s="30"/>
      <c r="L423" s="31"/>
      <c r="M423" s="30"/>
      <c r="N423" s="30"/>
    </row>
    <row r="424" spans="3:14" s="16" customFormat="1" x14ac:dyDescent="0.3">
      <c r="C424" s="63"/>
      <c r="D424" s="30"/>
      <c r="E424" s="31"/>
      <c r="F424" s="56"/>
      <c r="G424" s="31"/>
      <c r="H424" s="30"/>
      <c r="I424" s="31"/>
      <c r="J424" s="31"/>
      <c r="K424" s="30"/>
      <c r="L424" s="31"/>
      <c r="M424" s="30"/>
      <c r="N424" s="30"/>
    </row>
    <row r="425" spans="3:14" s="16" customFormat="1" x14ac:dyDescent="0.3">
      <c r="C425" s="63"/>
      <c r="D425" s="30"/>
      <c r="E425" s="31"/>
      <c r="F425" s="56"/>
      <c r="G425" s="31"/>
      <c r="H425" s="30"/>
      <c r="I425" s="31"/>
      <c r="J425" s="31"/>
      <c r="K425" s="30"/>
      <c r="L425" s="31"/>
      <c r="M425" s="30"/>
      <c r="N425" s="30"/>
    </row>
    <row r="426" spans="3:14" s="16" customFormat="1" x14ac:dyDescent="0.3">
      <c r="C426" s="63"/>
      <c r="D426" s="30"/>
      <c r="E426" s="31"/>
      <c r="F426" s="56"/>
      <c r="G426" s="31"/>
      <c r="H426" s="30"/>
      <c r="I426" s="31"/>
      <c r="J426" s="31"/>
      <c r="K426" s="30"/>
      <c r="L426" s="31"/>
      <c r="M426" s="30"/>
      <c r="N426" s="30"/>
    </row>
    <row r="427" spans="3:14" s="16" customFormat="1" x14ac:dyDescent="0.3">
      <c r="C427" s="63"/>
      <c r="D427" s="30"/>
      <c r="E427" s="31"/>
      <c r="F427" s="56"/>
      <c r="G427" s="31"/>
      <c r="H427" s="30"/>
      <c r="I427" s="31"/>
      <c r="J427" s="31"/>
      <c r="K427" s="30"/>
      <c r="L427" s="31"/>
      <c r="M427" s="30"/>
      <c r="N427" s="30"/>
    </row>
    <row r="428" spans="3:14" s="16" customFormat="1" x14ac:dyDescent="0.3">
      <c r="C428" s="63"/>
      <c r="D428" s="30"/>
      <c r="E428" s="31"/>
      <c r="F428" s="56"/>
      <c r="G428" s="31"/>
      <c r="H428" s="30"/>
      <c r="I428" s="31"/>
      <c r="J428" s="31"/>
      <c r="K428" s="30"/>
      <c r="L428" s="31"/>
      <c r="M428" s="30"/>
      <c r="N428" s="30"/>
    </row>
    <row r="429" spans="3:14" s="16" customFormat="1" x14ac:dyDescent="0.3">
      <c r="C429" s="63"/>
      <c r="D429" s="30"/>
      <c r="E429" s="31"/>
      <c r="F429" s="56"/>
      <c r="G429" s="31"/>
      <c r="H429" s="30"/>
      <c r="I429" s="31"/>
      <c r="J429" s="31"/>
      <c r="K429" s="30"/>
      <c r="L429" s="31"/>
      <c r="M429" s="30"/>
      <c r="N429" s="30"/>
    </row>
    <row r="430" spans="3:14" s="16" customFormat="1" x14ac:dyDescent="0.3">
      <c r="C430" s="63"/>
      <c r="D430" s="30"/>
      <c r="E430" s="31"/>
      <c r="F430" s="56"/>
      <c r="G430" s="31"/>
      <c r="H430" s="30"/>
      <c r="I430" s="31"/>
      <c r="J430" s="31"/>
      <c r="K430" s="30"/>
      <c r="L430" s="31"/>
      <c r="M430" s="30"/>
      <c r="N430" s="30"/>
    </row>
    <row r="431" spans="3:14" s="16" customFormat="1" x14ac:dyDescent="0.3">
      <c r="C431" s="63"/>
      <c r="D431" s="30"/>
      <c r="E431" s="31"/>
      <c r="F431" s="56"/>
      <c r="G431" s="31"/>
      <c r="H431" s="30"/>
      <c r="I431" s="31"/>
      <c r="J431" s="31"/>
      <c r="K431" s="30"/>
      <c r="L431" s="31"/>
      <c r="M431" s="30"/>
      <c r="N431" s="30"/>
    </row>
    <row r="432" spans="3:14" s="16" customFormat="1" x14ac:dyDescent="0.3">
      <c r="C432" s="63"/>
      <c r="D432" s="30"/>
      <c r="E432" s="31"/>
      <c r="F432" s="56"/>
      <c r="G432" s="31"/>
      <c r="H432" s="30"/>
      <c r="I432" s="31"/>
      <c r="J432" s="31"/>
      <c r="K432" s="30"/>
      <c r="L432" s="31"/>
      <c r="M432" s="30"/>
      <c r="N432" s="30"/>
    </row>
    <row r="433" spans="3:14" s="16" customFormat="1" x14ac:dyDescent="0.3">
      <c r="C433" s="63"/>
      <c r="D433" s="30"/>
      <c r="E433" s="31"/>
      <c r="F433" s="56"/>
      <c r="G433" s="31"/>
      <c r="H433" s="30"/>
      <c r="I433" s="31"/>
      <c r="J433" s="31"/>
      <c r="K433" s="30"/>
      <c r="L433" s="31"/>
      <c r="M433" s="30"/>
      <c r="N433" s="30"/>
    </row>
    <row r="434" spans="3:14" s="16" customFormat="1" x14ac:dyDescent="0.3">
      <c r="C434" s="63"/>
      <c r="D434" s="30"/>
      <c r="E434" s="31"/>
      <c r="F434" s="56"/>
      <c r="G434" s="31"/>
      <c r="H434" s="30"/>
      <c r="I434" s="31"/>
      <c r="J434" s="31"/>
      <c r="K434" s="30"/>
      <c r="L434" s="31"/>
      <c r="M434" s="30"/>
      <c r="N434" s="30"/>
    </row>
    <row r="435" spans="3:14" s="16" customFormat="1" x14ac:dyDescent="0.3">
      <c r="C435" s="63"/>
      <c r="D435" s="30"/>
      <c r="E435" s="31"/>
      <c r="F435" s="56"/>
      <c r="G435" s="31"/>
      <c r="H435" s="30"/>
      <c r="I435" s="31"/>
      <c r="J435" s="31"/>
      <c r="K435" s="30"/>
      <c r="L435" s="31"/>
      <c r="M435" s="30"/>
      <c r="N435" s="30"/>
    </row>
    <row r="436" spans="3:14" s="16" customFormat="1" x14ac:dyDescent="0.3">
      <c r="C436" s="63"/>
      <c r="D436" s="30"/>
      <c r="E436" s="31"/>
      <c r="F436" s="56"/>
      <c r="G436" s="31"/>
      <c r="H436" s="30"/>
      <c r="I436" s="31"/>
      <c r="J436" s="31"/>
      <c r="K436" s="30"/>
      <c r="L436" s="31"/>
      <c r="M436" s="30"/>
      <c r="N436" s="30"/>
    </row>
    <row r="437" spans="3:14" s="16" customFormat="1" x14ac:dyDescent="0.3">
      <c r="C437" s="63"/>
      <c r="D437" s="30"/>
      <c r="E437" s="31"/>
      <c r="F437" s="56"/>
      <c r="G437" s="31"/>
      <c r="H437" s="30"/>
      <c r="I437" s="31"/>
      <c r="J437" s="31"/>
      <c r="K437" s="30"/>
      <c r="L437" s="31"/>
      <c r="M437" s="30"/>
      <c r="N437" s="30"/>
    </row>
    <row r="438" spans="3:14" s="16" customFormat="1" x14ac:dyDescent="0.3">
      <c r="C438" s="63"/>
      <c r="D438" s="30"/>
      <c r="E438" s="31"/>
      <c r="F438" s="56"/>
      <c r="G438" s="31"/>
      <c r="H438" s="30"/>
      <c r="I438" s="31"/>
      <c r="J438" s="31"/>
      <c r="K438" s="30"/>
      <c r="L438" s="31"/>
      <c r="M438" s="30"/>
      <c r="N438" s="30"/>
    </row>
    <row r="439" spans="3:14" s="16" customFormat="1" x14ac:dyDescent="0.3">
      <c r="C439" s="63"/>
      <c r="D439" s="30"/>
      <c r="E439" s="31"/>
      <c r="F439" s="56"/>
      <c r="G439" s="31"/>
      <c r="H439" s="30"/>
      <c r="I439" s="31"/>
      <c r="J439" s="31"/>
      <c r="K439" s="30"/>
      <c r="L439" s="31"/>
      <c r="M439" s="30"/>
      <c r="N439" s="30"/>
    </row>
    <row r="440" spans="3:14" s="16" customFormat="1" x14ac:dyDescent="0.3">
      <c r="C440" s="63"/>
      <c r="D440" s="30"/>
      <c r="E440" s="31"/>
      <c r="F440" s="56"/>
      <c r="G440" s="31"/>
      <c r="H440" s="30"/>
      <c r="I440" s="31"/>
      <c r="J440" s="31"/>
      <c r="K440" s="30"/>
      <c r="L440" s="31"/>
      <c r="M440" s="30"/>
      <c r="N440" s="30"/>
    </row>
    <row r="441" spans="3:14" s="16" customFormat="1" x14ac:dyDescent="0.3">
      <c r="C441" s="63"/>
      <c r="D441" s="30"/>
      <c r="E441" s="31"/>
      <c r="F441" s="56"/>
      <c r="G441" s="31"/>
      <c r="H441" s="30"/>
      <c r="I441" s="31"/>
      <c r="J441" s="31"/>
      <c r="K441" s="30"/>
      <c r="L441" s="31"/>
      <c r="M441" s="30"/>
      <c r="N441" s="30"/>
    </row>
    <row r="442" spans="3:14" s="16" customFormat="1" x14ac:dyDescent="0.3">
      <c r="C442" s="63"/>
      <c r="D442" s="30"/>
      <c r="E442" s="31"/>
      <c r="F442" s="56"/>
      <c r="G442" s="31"/>
      <c r="H442" s="30"/>
      <c r="I442" s="31"/>
      <c r="J442" s="31"/>
      <c r="K442" s="30"/>
      <c r="L442" s="31"/>
      <c r="M442" s="30"/>
      <c r="N442" s="30"/>
    </row>
    <row r="443" spans="3:14" s="16" customFormat="1" x14ac:dyDescent="0.3">
      <c r="C443" s="63"/>
      <c r="D443" s="30"/>
      <c r="E443" s="31"/>
      <c r="F443" s="56"/>
      <c r="G443" s="31"/>
      <c r="H443" s="30"/>
      <c r="I443" s="31"/>
      <c r="J443" s="31"/>
      <c r="K443" s="30"/>
      <c r="L443" s="31"/>
      <c r="M443" s="30"/>
      <c r="N443" s="30"/>
    </row>
    <row r="444" spans="3:14" s="16" customFormat="1" x14ac:dyDescent="0.3">
      <c r="C444" s="63"/>
      <c r="D444" s="30"/>
      <c r="E444" s="31"/>
      <c r="F444" s="56"/>
      <c r="G444" s="31"/>
      <c r="H444" s="30"/>
      <c r="I444" s="31"/>
      <c r="J444" s="31"/>
      <c r="K444" s="30"/>
      <c r="L444" s="31"/>
      <c r="M444" s="30"/>
      <c r="N444" s="30"/>
    </row>
    <row r="445" spans="3:14" s="16" customFormat="1" x14ac:dyDescent="0.3">
      <c r="C445" s="63"/>
      <c r="D445" s="30"/>
      <c r="E445" s="31"/>
      <c r="F445" s="56"/>
      <c r="G445" s="31"/>
      <c r="H445" s="30"/>
      <c r="I445" s="31"/>
      <c r="J445" s="31"/>
      <c r="K445" s="30"/>
      <c r="L445" s="31"/>
      <c r="M445" s="30"/>
      <c r="N445" s="30"/>
    </row>
    <row r="446" spans="3:14" s="16" customFormat="1" x14ac:dyDescent="0.3">
      <c r="C446" s="63"/>
      <c r="D446" s="30"/>
      <c r="E446" s="31"/>
      <c r="F446" s="56"/>
      <c r="G446" s="31"/>
      <c r="H446" s="30"/>
      <c r="I446" s="31"/>
      <c r="J446" s="31"/>
      <c r="K446" s="30"/>
      <c r="L446" s="31"/>
      <c r="M446" s="30"/>
      <c r="N446" s="30"/>
    </row>
    <row r="447" spans="3:14" s="16" customFormat="1" x14ac:dyDescent="0.3">
      <c r="C447" s="63"/>
      <c r="D447" s="30"/>
      <c r="E447" s="31"/>
      <c r="F447" s="56"/>
      <c r="G447" s="31"/>
      <c r="H447" s="30"/>
      <c r="I447" s="31"/>
      <c r="J447" s="31"/>
      <c r="K447" s="30"/>
      <c r="L447" s="31"/>
      <c r="M447" s="30"/>
      <c r="N447" s="30"/>
    </row>
    <row r="448" spans="3:14" s="16" customFormat="1" x14ac:dyDescent="0.3">
      <c r="C448" s="63"/>
      <c r="D448" s="30"/>
      <c r="E448" s="31"/>
      <c r="F448" s="56"/>
      <c r="G448" s="31"/>
      <c r="H448" s="30"/>
      <c r="I448" s="31"/>
      <c r="J448" s="31"/>
      <c r="K448" s="30"/>
      <c r="L448" s="31"/>
      <c r="M448" s="30"/>
      <c r="N448" s="30"/>
    </row>
    <row r="449" spans="3:14" s="16" customFormat="1" x14ac:dyDescent="0.3">
      <c r="C449" s="63"/>
      <c r="D449" s="30"/>
      <c r="E449" s="31"/>
      <c r="F449" s="56"/>
      <c r="G449" s="31"/>
      <c r="H449" s="30"/>
      <c r="I449" s="31"/>
      <c r="J449" s="31"/>
      <c r="K449" s="30"/>
      <c r="L449" s="31"/>
      <c r="M449" s="30"/>
      <c r="N449" s="30"/>
    </row>
    <row r="450" spans="3:14" s="16" customFormat="1" x14ac:dyDescent="0.3">
      <c r="C450" s="63"/>
      <c r="D450" s="30"/>
      <c r="E450" s="31"/>
      <c r="F450" s="56"/>
      <c r="G450" s="31"/>
      <c r="H450" s="30"/>
      <c r="I450" s="31"/>
      <c r="J450" s="31"/>
      <c r="K450" s="30"/>
      <c r="L450" s="31"/>
      <c r="M450" s="30"/>
      <c r="N450" s="30"/>
    </row>
    <row r="451" spans="3:14" s="16" customFormat="1" x14ac:dyDescent="0.3">
      <c r="C451" s="63"/>
      <c r="D451" s="30"/>
      <c r="E451" s="31"/>
      <c r="F451" s="56"/>
      <c r="G451" s="31"/>
      <c r="H451" s="30"/>
      <c r="I451" s="31"/>
      <c r="J451" s="31"/>
      <c r="K451" s="30"/>
      <c r="L451" s="31"/>
      <c r="M451" s="30"/>
      <c r="N451" s="30"/>
    </row>
    <row r="452" spans="3:14" s="16" customFormat="1" x14ac:dyDescent="0.3">
      <c r="C452" s="63"/>
      <c r="D452" s="30"/>
      <c r="E452" s="31"/>
      <c r="F452" s="56"/>
      <c r="G452" s="31"/>
      <c r="H452" s="30"/>
      <c r="I452" s="31"/>
      <c r="J452" s="31"/>
      <c r="K452" s="30"/>
      <c r="L452" s="31"/>
      <c r="M452" s="30"/>
      <c r="N452" s="30"/>
    </row>
    <row r="453" spans="3:14" s="16" customFormat="1" x14ac:dyDescent="0.3">
      <c r="C453" s="63"/>
      <c r="D453" s="30"/>
      <c r="E453" s="31"/>
      <c r="F453" s="56"/>
      <c r="G453" s="31"/>
      <c r="H453" s="30"/>
      <c r="I453" s="31"/>
      <c r="J453" s="31"/>
      <c r="K453" s="30"/>
      <c r="L453" s="31"/>
      <c r="M453" s="30"/>
      <c r="N453" s="30"/>
    </row>
    <row r="454" spans="3:14" s="16" customFormat="1" x14ac:dyDescent="0.3">
      <c r="C454" s="63"/>
      <c r="D454" s="30"/>
      <c r="E454" s="31"/>
      <c r="F454" s="56"/>
      <c r="G454" s="31"/>
      <c r="H454" s="30"/>
      <c r="I454" s="31"/>
      <c r="J454" s="31"/>
      <c r="K454" s="30"/>
      <c r="L454" s="31"/>
      <c r="M454" s="30"/>
      <c r="N454" s="30"/>
    </row>
    <row r="455" spans="3:14" s="16" customFormat="1" x14ac:dyDescent="0.3">
      <c r="C455" s="63"/>
      <c r="D455" s="30"/>
      <c r="E455" s="31"/>
      <c r="F455" s="56"/>
      <c r="G455" s="31"/>
      <c r="H455" s="30"/>
      <c r="I455" s="31"/>
      <c r="J455" s="31"/>
      <c r="K455" s="30"/>
      <c r="L455" s="31"/>
      <c r="M455" s="30"/>
      <c r="N455" s="30"/>
    </row>
    <row r="456" spans="3:14" s="16" customFormat="1" x14ac:dyDescent="0.3">
      <c r="C456" s="63"/>
      <c r="D456" s="30"/>
      <c r="E456" s="31"/>
      <c r="F456" s="56"/>
      <c r="G456" s="31"/>
      <c r="H456" s="30"/>
      <c r="I456" s="31"/>
      <c r="J456" s="31"/>
      <c r="K456" s="30"/>
      <c r="L456" s="31"/>
      <c r="M456" s="30"/>
      <c r="N456" s="30"/>
    </row>
    <row r="457" spans="3:14" s="16" customFormat="1" x14ac:dyDescent="0.3">
      <c r="C457" s="63"/>
      <c r="D457" s="30"/>
      <c r="E457" s="31"/>
      <c r="F457" s="56"/>
      <c r="G457" s="31"/>
      <c r="H457" s="30"/>
      <c r="I457" s="31"/>
      <c r="J457" s="31"/>
      <c r="K457" s="30"/>
      <c r="L457" s="31"/>
      <c r="M457" s="30"/>
      <c r="N457" s="30"/>
    </row>
    <row r="458" spans="3:14" s="16" customFormat="1" x14ac:dyDescent="0.3">
      <c r="C458" s="63"/>
      <c r="D458" s="30"/>
      <c r="E458" s="31"/>
      <c r="F458" s="56"/>
      <c r="G458" s="31"/>
      <c r="H458" s="30"/>
      <c r="I458" s="31"/>
      <c r="J458" s="31"/>
      <c r="K458" s="30"/>
      <c r="L458" s="31"/>
      <c r="M458" s="30"/>
      <c r="N458" s="30"/>
    </row>
    <row r="459" spans="3:14" s="16" customFormat="1" x14ac:dyDescent="0.3">
      <c r="C459" s="63"/>
      <c r="D459" s="30"/>
      <c r="E459" s="31"/>
      <c r="F459" s="56"/>
      <c r="G459" s="31"/>
      <c r="H459" s="30"/>
      <c r="I459" s="31"/>
      <c r="J459" s="31"/>
      <c r="K459" s="30"/>
      <c r="L459" s="31"/>
      <c r="M459" s="30"/>
      <c r="N459" s="30"/>
    </row>
    <row r="460" spans="3:14" s="16" customFormat="1" x14ac:dyDescent="0.3">
      <c r="C460" s="63"/>
      <c r="D460" s="30"/>
      <c r="E460" s="31"/>
      <c r="F460" s="56"/>
      <c r="G460" s="31"/>
      <c r="H460" s="30"/>
      <c r="I460" s="31"/>
      <c r="J460" s="31"/>
      <c r="K460" s="30"/>
      <c r="L460" s="31"/>
      <c r="M460" s="30"/>
      <c r="N460" s="30"/>
    </row>
    <row r="461" spans="3:14" s="16" customFormat="1" x14ac:dyDescent="0.3">
      <c r="C461" s="63"/>
      <c r="D461" s="30"/>
      <c r="E461" s="31"/>
      <c r="F461" s="56"/>
      <c r="G461" s="31"/>
      <c r="H461" s="30"/>
      <c r="I461" s="31"/>
      <c r="J461" s="31"/>
      <c r="K461" s="30"/>
      <c r="L461" s="31"/>
      <c r="M461" s="30"/>
      <c r="N461" s="30"/>
    </row>
    <row r="462" spans="3:14" s="16" customFormat="1" x14ac:dyDescent="0.3">
      <c r="C462" s="63"/>
      <c r="D462" s="30"/>
      <c r="E462" s="31"/>
      <c r="F462" s="56"/>
      <c r="G462" s="31"/>
      <c r="H462" s="30"/>
      <c r="I462" s="31"/>
      <c r="J462" s="31"/>
      <c r="K462" s="30"/>
      <c r="L462" s="31"/>
      <c r="M462" s="30"/>
      <c r="N462" s="30"/>
    </row>
    <row r="463" spans="3:14" s="16" customFormat="1" x14ac:dyDescent="0.3">
      <c r="C463" s="63"/>
      <c r="D463" s="30"/>
      <c r="E463" s="31"/>
      <c r="F463" s="56"/>
      <c r="G463" s="31"/>
      <c r="H463" s="30"/>
      <c r="I463" s="31"/>
      <c r="J463" s="31"/>
      <c r="K463" s="30"/>
      <c r="L463" s="31"/>
      <c r="M463" s="30"/>
      <c r="N463" s="30"/>
    </row>
    <row r="464" spans="3:14" s="16" customFormat="1" x14ac:dyDescent="0.3">
      <c r="C464" s="63"/>
      <c r="D464" s="30"/>
      <c r="E464" s="31"/>
      <c r="F464" s="56"/>
      <c r="G464" s="31"/>
      <c r="H464" s="30"/>
      <c r="I464" s="31"/>
      <c r="J464" s="31"/>
      <c r="K464" s="30"/>
      <c r="L464" s="31"/>
      <c r="M464" s="30"/>
      <c r="N464" s="30"/>
    </row>
    <row r="465" spans="3:14" s="16" customFormat="1" x14ac:dyDescent="0.3">
      <c r="C465" s="63"/>
      <c r="D465" s="30"/>
      <c r="E465" s="31"/>
      <c r="F465" s="56"/>
      <c r="G465" s="31"/>
      <c r="H465" s="30"/>
      <c r="I465" s="31"/>
      <c r="J465" s="31"/>
      <c r="K465" s="30"/>
      <c r="L465" s="31"/>
      <c r="M465" s="30"/>
      <c r="N465" s="30"/>
    </row>
    <row r="466" spans="3:14" s="16" customFormat="1" x14ac:dyDescent="0.3">
      <c r="C466" s="63"/>
      <c r="D466" s="30"/>
      <c r="E466" s="31"/>
      <c r="F466" s="56"/>
      <c r="G466" s="31"/>
      <c r="H466" s="30"/>
      <c r="I466" s="31"/>
      <c r="J466" s="31"/>
      <c r="K466" s="30"/>
      <c r="L466" s="31"/>
      <c r="M466" s="30"/>
      <c r="N466" s="30"/>
    </row>
    <row r="467" spans="3:14" s="16" customFormat="1" x14ac:dyDescent="0.3">
      <c r="C467" s="63"/>
      <c r="D467" s="30"/>
      <c r="E467" s="31"/>
      <c r="F467" s="56"/>
      <c r="G467" s="31"/>
      <c r="H467" s="30"/>
      <c r="I467" s="31"/>
      <c r="J467" s="31"/>
      <c r="K467" s="30"/>
      <c r="L467" s="31"/>
      <c r="M467" s="30"/>
      <c r="N467" s="30"/>
    </row>
    <row r="468" spans="3:14" s="16" customFormat="1" x14ac:dyDescent="0.3">
      <c r="C468" s="63"/>
      <c r="D468" s="30"/>
      <c r="E468" s="31"/>
      <c r="F468" s="56"/>
      <c r="G468" s="31"/>
      <c r="H468" s="30"/>
      <c r="I468" s="31"/>
      <c r="J468" s="31"/>
      <c r="K468" s="30"/>
      <c r="L468" s="31"/>
      <c r="M468" s="30"/>
      <c r="N468" s="30"/>
    </row>
    <row r="469" spans="3:14" s="16" customFormat="1" x14ac:dyDescent="0.3">
      <c r="C469" s="63"/>
      <c r="D469" s="30"/>
      <c r="E469" s="31"/>
      <c r="F469" s="56"/>
      <c r="G469" s="31"/>
      <c r="H469" s="30"/>
      <c r="I469" s="31"/>
      <c r="J469" s="31"/>
      <c r="K469" s="30"/>
      <c r="L469" s="31"/>
      <c r="M469" s="30"/>
      <c r="N469" s="30"/>
    </row>
    <row r="470" spans="3:14" s="16" customFormat="1" x14ac:dyDescent="0.3">
      <c r="C470" s="63"/>
      <c r="D470" s="30"/>
      <c r="E470" s="31"/>
      <c r="F470" s="56"/>
      <c r="G470" s="31"/>
      <c r="H470" s="30"/>
      <c r="I470" s="31"/>
      <c r="J470" s="31"/>
      <c r="K470" s="30"/>
      <c r="L470" s="31"/>
      <c r="M470" s="30"/>
      <c r="N470" s="30"/>
    </row>
    <row r="471" spans="3:14" s="16" customFormat="1" x14ac:dyDescent="0.3">
      <c r="C471" s="63"/>
      <c r="D471" s="30"/>
      <c r="E471" s="31"/>
      <c r="F471" s="56"/>
      <c r="G471" s="31"/>
      <c r="H471" s="30"/>
      <c r="I471" s="31"/>
      <c r="J471" s="31"/>
      <c r="K471" s="30"/>
      <c r="L471" s="31"/>
      <c r="M471" s="30"/>
      <c r="N471" s="30"/>
    </row>
    <row r="472" spans="3:14" s="16" customFormat="1" x14ac:dyDescent="0.3">
      <c r="C472" s="63"/>
      <c r="D472" s="30"/>
      <c r="E472" s="31"/>
      <c r="F472" s="56"/>
      <c r="G472" s="31"/>
      <c r="H472" s="30"/>
      <c r="I472" s="31"/>
      <c r="J472" s="31"/>
      <c r="K472" s="30"/>
      <c r="L472" s="31"/>
      <c r="M472" s="30"/>
      <c r="N472" s="30"/>
    </row>
    <row r="473" spans="3:14" s="16" customFormat="1" x14ac:dyDescent="0.3">
      <c r="C473" s="63"/>
      <c r="D473" s="30"/>
      <c r="E473" s="31"/>
      <c r="F473" s="56"/>
      <c r="G473" s="31"/>
      <c r="H473" s="30"/>
      <c r="I473" s="31"/>
      <c r="J473" s="31"/>
      <c r="K473" s="30"/>
      <c r="L473" s="31"/>
      <c r="M473" s="30"/>
      <c r="N473" s="30"/>
    </row>
    <row r="474" spans="3:14" s="16" customFormat="1" x14ac:dyDescent="0.3">
      <c r="C474" s="63"/>
      <c r="D474" s="30"/>
      <c r="E474" s="31"/>
      <c r="F474" s="56"/>
      <c r="G474" s="31"/>
      <c r="H474" s="30"/>
      <c r="I474" s="31"/>
      <c r="J474" s="31"/>
      <c r="K474" s="30"/>
      <c r="L474" s="31"/>
      <c r="M474" s="30"/>
      <c r="N474" s="30"/>
    </row>
    <row r="475" spans="3:14" s="16" customFormat="1" x14ac:dyDescent="0.3">
      <c r="C475" s="63"/>
      <c r="D475" s="30"/>
      <c r="E475" s="31"/>
      <c r="F475" s="56"/>
      <c r="G475" s="31"/>
      <c r="H475" s="30"/>
      <c r="I475" s="31"/>
      <c r="J475" s="31"/>
      <c r="K475" s="30"/>
      <c r="L475" s="31"/>
      <c r="M475" s="30"/>
      <c r="N475" s="30"/>
    </row>
    <row r="476" spans="3:14" s="16" customFormat="1" x14ac:dyDescent="0.3">
      <c r="C476" s="63"/>
      <c r="D476" s="30"/>
      <c r="E476" s="31"/>
      <c r="F476" s="56"/>
      <c r="G476" s="31"/>
      <c r="H476" s="30"/>
      <c r="I476" s="31"/>
      <c r="J476" s="31"/>
      <c r="K476" s="30"/>
      <c r="L476" s="31"/>
      <c r="M476" s="30"/>
      <c r="N476" s="30"/>
    </row>
    <row r="477" spans="3:14" s="16" customFormat="1" x14ac:dyDescent="0.3">
      <c r="C477" s="63"/>
      <c r="D477" s="30"/>
      <c r="E477" s="31"/>
      <c r="F477" s="56"/>
      <c r="G477" s="31"/>
      <c r="H477" s="30"/>
      <c r="I477" s="31"/>
      <c r="J477" s="31"/>
      <c r="K477" s="30"/>
      <c r="L477" s="31"/>
      <c r="M477" s="30"/>
      <c r="N477" s="30"/>
    </row>
    <row r="478" spans="3:14" s="16" customFormat="1" x14ac:dyDescent="0.3">
      <c r="C478" s="63"/>
      <c r="D478" s="30"/>
      <c r="E478" s="31"/>
      <c r="F478" s="56"/>
      <c r="G478" s="31"/>
      <c r="H478" s="30"/>
      <c r="I478" s="31"/>
      <c r="J478" s="31"/>
      <c r="K478" s="30"/>
      <c r="L478" s="31"/>
      <c r="M478" s="30"/>
      <c r="N478" s="30"/>
    </row>
    <row r="479" spans="3:14" s="16" customFormat="1" x14ac:dyDescent="0.3">
      <c r="C479" s="63"/>
      <c r="D479" s="30"/>
      <c r="E479" s="31"/>
      <c r="F479" s="56"/>
      <c r="G479" s="31"/>
      <c r="H479" s="30"/>
      <c r="I479" s="31"/>
      <c r="J479" s="31"/>
      <c r="K479" s="30"/>
      <c r="L479" s="31"/>
      <c r="M479" s="30"/>
      <c r="N479" s="30"/>
    </row>
    <row r="480" spans="3:14" s="16" customFormat="1" x14ac:dyDescent="0.3">
      <c r="C480" s="63"/>
      <c r="D480" s="30"/>
      <c r="E480" s="31"/>
      <c r="F480" s="56"/>
      <c r="G480" s="31"/>
      <c r="H480" s="30"/>
      <c r="I480" s="31"/>
      <c r="J480" s="31"/>
      <c r="K480" s="30"/>
      <c r="L480" s="31"/>
      <c r="M480" s="30"/>
      <c r="N480" s="30"/>
    </row>
    <row r="481" spans="3:14" s="16" customFormat="1" x14ac:dyDescent="0.3">
      <c r="C481" s="63"/>
      <c r="D481" s="30"/>
      <c r="E481" s="31"/>
      <c r="F481" s="56"/>
      <c r="G481" s="31"/>
      <c r="H481" s="30"/>
      <c r="I481" s="31"/>
      <c r="J481" s="31"/>
      <c r="K481" s="30"/>
      <c r="L481" s="31"/>
      <c r="M481" s="30"/>
      <c r="N481" s="30"/>
    </row>
    <row r="482" spans="3:14" s="16" customFormat="1" x14ac:dyDescent="0.3">
      <c r="C482" s="63"/>
      <c r="D482" s="30"/>
      <c r="E482" s="31"/>
      <c r="F482" s="56"/>
      <c r="G482" s="31"/>
      <c r="H482" s="30"/>
      <c r="I482" s="31"/>
      <c r="J482" s="31"/>
      <c r="K482" s="30"/>
      <c r="L482" s="31"/>
      <c r="M482" s="30"/>
      <c r="N482" s="30"/>
    </row>
    <row r="483" spans="3:14" s="16" customFormat="1" x14ac:dyDescent="0.3">
      <c r="C483" s="63"/>
      <c r="D483" s="30"/>
      <c r="E483" s="31"/>
      <c r="F483" s="56"/>
      <c r="G483" s="31"/>
      <c r="H483" s="30"/>
      <c r="I483" s="31"/>
      <c r="J483" s="31"/>
      <c r="K483" s="30"/>
      <c r="L483" s="31"/>
      <c r="M483" s="30"/>
      <c r="N483" s="30"/>
    </row>
    <row r="484" spans="3:14" s="16" customFormat="1" x14ac:dyDescent="0.3">
      <c r="C484" s="63"/>
      <c r="D484" s="30"/>
      <c r="E484" s="31"/>
      <c r="F484" s="56"/>
      <c r="G484" s="31"/>
      <c r="H484" s="30"/>
      <c r="I484" s="31"/>
      <c r="J484" s="31"/>
      <c r="K484" s="30"/>
      <c r="L484" s="31"/>
      <c r="M484" s="30"/>
      <c r="N484" s="30"/>
    </row>
    <row r="485" spans="3:14" s="16" customFormat="1" x14ac:dyDescent="0.3">
      <c r="C485" s="63"/>
      <c r="D485" s="30"/>
      <c r="E485" s="31"/>
      <c r="F485" s="56"/>
      <c r="G485" s="31"/>
      <c r="H485" s="30"/>
      <c r="I485" s="31"/>
      <c r="J485" s="31"/>
      <c r="K485" s="30"/>
      <c r="L485" s="31"/>
      <c r="M485" s="30"/>
      <c r="N485" s="30"/>
    </row>
    <row r="486" spans="3:14" s="16" customFormat="1" x14ac:dyDescent="0.3">
      <c r="C486" s="63"/>
      <c r="D486" s="30"/>
      <c r="E486" s="31"/>
      <c r="F486" s="56"/>
      <c r="G486" s="31"/>
      <c r="H486" s="30"/>
      <c r="I486" s="31"/>
      <c r="J486" s="31"/>
      <c r="K486" s="30"/>
      <c r="L486" s="31"/>
      <c r="M486" s="30"/>
      <c r="N486" s="30"/>
    </row>
    <row r="487" spans="3:14" s="16" customFormat="1" x14ac:dyDescent="0.3">
      <c r="C487" s="63"/>
      <c r="D487" s="30"/>
      <c r="E487" s="31"/>
      <c r="F487" s="56"/>
      <c r="G487" s="31"/>
      <c r="H487" s="30"/>
      <c r="I487" s="31"/>
      <c r="J487" s="31"/>
      <c r="K487" s="30"/>
      <c r="L487" s="31"/>
      <c r="M487" s="30"/>
      <c r="N487" s="30"/>
    </row>
    <row r="488" spans="3:14" s="16" customFormat="1" x14ac:dyDescent="0.3">
      <c r="C488" s="63"/>
      <c r="D488" s="30"/>
      <c r="E488" s="31"/>
      <c r="F488" s="56"/>
      <c r="G488" s="31"/>
      <c r="H488" s="30"/>
      <c r="I488" s="31"/>
      <c r="J488" s="31"/>
      <c r="K488" s="30"/>
      <c r="L488" s="31"/>
      <c r="M488" s="30"/>
      <c r="N488" s="30"/>
    </row>
    <row r="489" spans="3:14" s="16" customFormat="1" x14ac:dyDescent="0.3">
      <c r="C489" s="63"/>
      <c r="D489" s="30"/>
      <c r="E489" s="31"/>
      <c r="F489" s="56"/>
      <c r="G489" s="31"/>
      <c r="H489" s="30"/>
      <c r="I489" s="31"/>
      <c r="J489" s="31"/>
      <c r="K489" s="30"/>
      <c r="L489" s="31"/>
      <c r="M489" s="30"/>
      <c r="N489" s="30"/>
    </row>
    <row r="490" spans="3:14" s="16" customFormat="1" x14ac:dyDescent="0.3">
      <c r="C490" s="63"/>
      <c r="D490" s="30"/>
      <c r="E490" s="31"/>
      <c r="F490" s="56"/>
      <c r="G490" s="31"/>
      <c r="H490" s="30"/>
      <c r="I490" s="31"/>
      <c r="J490" s="31"/>
      <c r="K490" s="30"/>
      <c r="L490" s="31"/>
      <c r="M490" s="30"/>
      <c r="N490" s="30"/>
    </row>
    <row r="491" spans="3:14" s="16" customFormat="1" x14ac:dyDescent="0.3">
      <c r="C491" s="63"/>
      <c r="D491" s="30"/>
      <c r="E491" s="31"/>
      <c r="F491" s="56"/>
      <c r="G491" s="31"/>
      <c r="H491" s="30"/>
      <c r="I491" s="31"/>
      <c r="J491" s="31"/>
      <c r="K491" s="30"/>
      <c r="L491" s="31"/>
      <c r="M491" s="30"/>
      <c r="N491" s="30"/>
    </row>
    <row r="492" spans="3:14" s="16" customFormat="1" x14ac:dyDescent="0.3">
      <c r="C492" s="63"/>
      <c r="D492" s="30"/>
      <c r="E492" s="31"/>
      <c r="F492" s="56"/>
      <c r="G492" s="31"/>
      <c r="H492" s="30"/>
      <c r="I492" s="31"/>
      <c r="J492" s="31"/>
      <c r="K492" s="30"/>
      <c r="L492" s="31"/>
      <c r="M492" s="30"/>
      <c r="N492" s="30"/>
    </row>
    <row r="493" spans="3:14" s="16" customFormat="1" x14ac:dyDescent="0.3">
      <c r="C493" s="63"/>
      <c r="D493" s="30"/>
      <c r="E493" s="31"/>
      <c r="F493" s="56"/>
      <c r="G493" s="31"/>
      <c r="H493" s="30"/>
      <c r="I493" s="31"/>
      <c r="J493" s="31"/>
      <c r="K493" s="30"/>
      <c r="L493" s="31"/>
      <c r="M493" s="30"/>
      <c r="N493" s="30"/>
    </row>
    <row r="494" spans="3:14" s="16" customFormat="1" x14ac:dyDescent="0.3">
      <c r="C494" s="63"/>
      <c r="D494" s="30"/>
      <c r="E494" s="31"/>
      <c r="F494" s="56"/>
      <c r="G494" s="31"/>
      <c r="H494" s="30"/>
      <c r="I494" s="31"/>
      <c r="J494" s="31"/>
      <c r="K494" s="30"/>
      <c r="L494" s="31"/>
      <c r="M494" s="30"/>
      <c r="N494" s="30"/>
    </row>
    <row r="495" spans="3:14" s="16" customFormat="1" x14ac:dyDescent="0.3">
      <c r="C495" s="63"/>
      <c r="D495" s="30"/>
      <c r="E495" s="31"/>
      <c r="F495" s="56"/>
      <c r="G495" s="31"/>
      <c r="H495" s="30"/>
      <c r="I495" s="31"/>
      <c r="J495" s="31"/>
      <c r="K495" s="30"/>
      <c r="L495" s="31"/>
      <c r="M495" s="30"/>
      <c r="N495" s="30"/>
    </row>
    <row r="496" spans="3:14" s="16" customFormat="1" x14ac:dyDescent="0.3">
      <c r="C496" s="63"/>
      <c r="D496" s="30"/>
      <c r="E496" s="31"/>
      <c r="F496" s="56"/>
      <c r="G496" s="31"/>
      <c r="H496" s="30"/>
      <c r="I496" s="31"/>
      <c r="J496" s="31"/>
      <c r="K496" s="30"/>
      <c r="L496" s="31"/>
      <c r="M496" s="30"/>
      <c r="N496" s="30"/>
    </row>
    <row r="497" spans="3:14" s="16" customFormat="1" x14ac:dyDescent="0.3">
      <c r="C497" s="63"/>
      <c r="D497" s="30"/>
      <c r="E497" s="31"/>
      <c r="F497" s="56"/>
      <c r="G497" s="31"/>
      <c r="H497" s="30"/>
      <c r="I497" s="31"/>
      <c r="J497" s="31"/>
      <c r="K497" s="30"/>
      <c r="L497" s="31"/>
      <c r="M497" s="30"/>
      <c r="N497" s="30"/>
    </row>
    <row r="498" spans="3:14" s="16" customFormat="1" x14ac:dyDescent="0.3">
      <c r="C498" s="63"/>
      <c r="D498" s="30"/>
      <c r="E498" s="31"/>
      <c r="F498" s="56"/>
      <c r="G498" s="31"/>
      <c r="H498" s="30"/>
      <c r="I498" s="31"/>
      <c r="J498" s="31"/>
      <c r="K498" s="30"/>
      <c r="L498" s="31"/>
      <c r="M498" s="30"/>
      <c r="N498" s="30"/>
    </row>
    <row r="499" spans="3:14" s="16" customFormat="1" x14ac:dyDescent="0.3">
      <c r="C499" s="63"/>
      <c r="D499" s="30"/>
      <c r="E499" s="31"/>
      <c r="F499" s="56"/>
      <c r="G499" s="31"/>
      <c r="H499" s="30"/>
      <c r="I499" s="31"/>
      <c r="J499" s="31"/>
      <c r="K499" s="30"/>
      <c r="L499" s="31"/>
      <c r="M499" s="30"/>
      <c r="N499" s="30"/>
    </row>
    <row r="500" spans="3:14" s="16" customFormat="1" x14ac:dyDescent="0.3">
      <c r="C500" s="63"/>
      <c r="D500" s="30"/>
      <c r="E500" s="31"/>
      <c r="F500" s="56"/>
      <c r="G500" s="31"/>
      <c r="H500" s="30"/>
      <c r="I500" s="31"/>
      <c r="J500" s="31"/>
      <c r="K500" s="30"/>
      <c r="L500" s="31"/>
      <c r="M500" s="30"/>
      <c r="N500" s="30"/>
    </row>
    <row r="501" spans="3:14" s="16" customFormat="1" x14ac:dyDescent="0.3">
      <c r="C501" s="63"/>
      <c r="D501" s="30"/>
      <c r="E501" s="31"/>
      <c r="F501" s="56"/>
      <c r="G501" s="31"/>
      <c r="H501" s="30"/>
      <c r="I501" s="31"/>
      <c r="J501" s="31"/>
      <c r="K501" s="30"/>
      <c r="L501" s="31"/>
      <c r="M501" s="30"/>
      <c r="N501" s="30"/>
    </row>
    <row r="502" spans="3:14" s="16" customFormat="1" x14ac:dyDescent="0.3">
      <c r="C502" s="63"/>
      <c r="D502" s="30"/>
      <c r="E502" s="31"/>
      <c r="F502" s="56"/>
      <c r="G502" s="31"/>
      <c r="H502" s="30"/>
      <c r="I502" s="31"/>
      <c r="J502" s="31"/>
      <c r="K502" s="30"/>
      <c r="L502" s="31"/>
      <c r="M502" s="30"/>
      <c r="N502" s="30"/>
    </row>
    <row r="503" spans="3:14" s="16" customFormat="1" x14ac:dyDescent="0.3">
      <c r="C503" s="63"/>
      <c r="D503" s="30"/>
      <c r="E503" s="31"/>
      <c r="F503" s="56"/>
      <c r="G503" s="31"/>
      <c r="H503" s="30"/>
      <c r="I503" s="31"/>
      <c r="J503" s="31"/>
      <c r="K503" s="30"/>
      <c r="L503" s="31"/>
      <c r="M503" s="30"/>
      <c r="N503" s="30"/>
    </row>
    <row r="504" spans="3:14" s="16" customFormat="1" x14ac:dyDescent="0.3">
      <c r="C504" s="63"/>
      <c r="D504" s="30"/>
      <c r="E504" s="31"/>
      <c r="F504" s="56"/>
      <c r="G504" s="31"/>
      <c r="H504" s="30"/>
      <c r="I504" s="31"/>
      <c r="J504" s="31"/>
      <c r="K504" s="30"/>
      <c r="L504" s="31"/>
      <c r="M504" s="30"/>
      <c r="N504" s="30"/>
    </row>
    <row r="505" spans="3:14" s="16" customFormat="1" x14ac:dyDescent="0.3">
      <c r="C505" s="63"/>
      <c r="D505" s="30"/>
      <c r="E505" s="31"/>
      <c r="F505" s="56"/>
      <c r="G505" s="31"/>
      <c r="H505" s="30"/>
      <c r="I505" s="31"/>
      <c r="J505" s="31"/>
      <c r="K505" s="30"/>
      <c r="L505" s="31"/>
      <c r="M505" s="30"/>
      <c r="N505" s="30"/>
    </row>
    <row r="506" spans="3:14" s="16" customFormat="1" x14ac:dyDescent="0.3">
      <c r="C506" s="63"/>
      <c r="D506" s="30"/>
      <c r="E506" s="31"/>
      <c r="F506" s="56"/>
      <c r="G506" s="31"/>
      <c r="H506" s="30"/>
      <c r="I506" s="31"/>
      <c r="J506" s="31"/>
      <c r="K506" s="30"/>
      <c r="L506" s="31"/>
      <c r="M506" s="30"/>
      <c r="N506" s="30"/>
    </row>
    <row r="507" spans="3:14" s="16" customFormat="1" x14ac:dyDescent="0.3">
      <c r="C507" s="63"/>
      <c r="D507" s="30"/>
      <c r="E507" s="31"/>
      <c r="F507" s="56"/>
      <c r="G507" s="31"/>
      <c r="H507" s="30"/>
      <c r="I507" s="31"/>
      <c r="J507" s="31"/>
      <c r="K507" s="30"/>
      <c r="L507" s="31"/>
      <c r="M507" s="30"/>
      <c r="N507" s="30"/>
    </row>
    <row r="508" spans="3:14" s="16" customFormat="1" x14ac:dyDescent="0.3">
      <c r="C508" s="63"/>
      <c r="D508" s="30"/>
      <c r="E508" s="31"/>
      <c r="F508" s="56"/>
      <c r="G508" s="31"/>
      <c r="H508" s="30"/>
      <c r="I508" s="31"/>
      <c r="J508" s="31"/>
      <c r="K508" s="30"/>
      <c r="L508" s="31"/>
      <c r="M508" s="30"/>
      <c r="N508" s="30"/>
    </row>
    <row r="509" spans="3:14" s="16" customFormat="1" x14ac:dyDescent="0.3">
      <c r="C509" s="63"/>
      <c r="D509" s="30"/>
      <c r="E509" s="31"/>
      <c r="F509" s="56"/>
      <c r="G509" s="31"/>
      <c r="H509" s="30"/>
      <c r="I509" s="31"/>
      <c r="J509" s="31"/>
      <c r="K509" s="30"/>
      <c r="L509" s="31"/>
      <c r="M509" s="30"/>
      <c r="N509" s="30"/>
    </row>
    <row r="510" spans="3:14" s="16" customFormat="1" x14ac:dyDescent="0.3">
      <c r="C510" s="63"/>
      <c r="D510" s="30"/>
      <c r="E510" s="31"/>
      <c r="F510" s="56"/>
      <c r="G510" s="31"/>
      <c r="H510" s="30"/>
      <c r="I510" s="31"/>
      <c r="J510" s="31"/>
      <c r="K510" s="30"/>
      <c r="L510" s="31"/>
      <c r="M510" s="30"/>
      <c r="N510" s="30"/>
    </row>
    <row r="511" spans="3:14" s="16" customFormat="1" x14ac:dyDescent="0.3">
      <c r="C511" s="63"/>
      <c r="D511" s="30"/>
      <c r="E511" s="31"/>
      <c r="F511" s="56"/>
      <c r="G511" s="31"/>
      <c r="H511" s="30"/>
      <c r="I511" s="31"/>
      <c r="J511" s="31"/>
      <c r="K511" s="30"/>
      <c r="L511" s="31"/>
      <c r="M511" s="30"/>
      <c r="N511" s="30"/>
    </row>
    <row r="512" spans="3:14" s="16" customFormat="1" x14ac:dyDescent="0.3">
      <c r="C512" s="63"/>
      <c r="D512" s="30"/>
      <c r="E512" s="31"/>
      <c r="F512" s="56"/>
      <c r="G512" s="31"/>
      <c r="H512" s="30"/>
      <c r="I512" s="31"/>
      <c r="J512" s="31"/>
      <c r="K512" s="30"/>
      <c r="L512" s="31"/>
      <c r="M512" s="30"/>
      <c r="N512" s="30"/>
    </row>
    <row r="513" spans="3:14" s="16" customFormat="1" x14ac:dyDescent="0.3">
      <c r="C513" s="63"/>
      <c r="D513" s="30"/>
      <c r="E513" s="31"/>
      <c r="F513" s="56"/>
      <c r="G513" s="31"/>
      <c r="H513" s="30"/>
      <c r="I513" s="31"/>
      <c r="J513" s="31"/>
      <c r="K513" s="30"/>
      <c r="L513" s="31"/>
      <c r="M513" s="30"/>
      <c r="N513" s="30"/>
    </row>
    <row r="514" spans="3:14" s="16" customFormat="1" x14ac:dyDescent="0.3">
      <c r="C514" s="63"/>
      <c r="D514" s="30"/>
      <c r="E514" s="31"/>
      <c r="F514" s="56"/>
      <c r="G514" s="31"/>
      <c r="H514" s="30"/>
      <c r="I514" s="31"/>
      <c r="J514" s="31"/>
      <c r="K514" s="30"/>
      <c r="L514" s="31"/>
      <c r="M514" s="30"/>
      <c r="N514" s="30"/>
    </row>
    <row r="515" spans="3:14" s="16" customFormat="1" x14ac:dyDescent="0.3">
      <c r="C515" s="63"/>
      <c r="D515" s="30"/>
      <c r="E515" s="31"/>
      <c r="F515" s="56"/>
      <c r="G515" s="31"/>
      <c r="H515" s="30"/>
      <c r="I515" s="31"/>
      <c r="J515" s="31"/>
      <c r="K515" s="30"/>
      <c r="L515" s="31"/>
      <c r="M515" s="30"/>
      <c r="N515" s="30"/>
    </row>
    <row r="516" spans="3:14" s="16" customFormat="1" x14ac:dyDescent="0.3">
      <c r="C516" s="63"/>
      <c r="D516" s="30"/>
      <c r="E516" s="31"/>
      <c r="F516" s="56"/>
      <c r="G516" s="31"/>
      <c r="H516" s="30"/>
      <c r="I516" s="31"/>
      <c r="J516" s="31"/>
      <c r="K516" s="30"/>
      <c r="L516" s="31"/>
      <c r="M516" s="30"/>
      <c r="N516" s="30"/>
    </row>
    <row r="517" spans="3:14" s="16" customFormat="1" x14ac:dyDescent="0.3">
      <c r="C517" s="63"/>
      <c r="D517" s="30"/>
      <c r="E517" s="31"/>
      <c r="F517" s="56"/>
      <c r="G517" s="31"/>
      <c r="H517" s="30"/>
      <c r="I517" s="31"/>
      <c r="J517" s="31"/>
      <c r="K517" s="30"/>
      <c r="L517" s="31"/>
      <c r="M517" s="30"/>
      <c r="N517" s="30"/>
    </row>
    <row r="518" spans="3:14" s="16" customFormat="1" x14ac:dyDescent="0.3">
      <c r="C518" s="63"/>
      <c r="D518" s="30"/>
      <c r="E518" s="31"/>
      <c r="F518" s="56"/>
      <c r="G518" s="31"/>
      <c r="H518" s="30"/>
      <c r="I518" s="31"/>
      <c r="J518" s="31"/>
      <c r="K518" s="30"/>
      <c r="L518" s="31"/>
      <c r="M518" s="30"/>
      <c r="N518" s="30"/>
    </row>
    <row r="519" spans="3:14" s="16" customFormat="1" x14ac:dyDescent="0.3">
      <c r="C519" s="63"/>
      <c r="D519" s="30"/>
      <c r="E519" s="31"/>
      <c r="F519" s="56"/>
      <c r="G519" s="31"/>
      <c r="H519" s="30"/>
      <c r="I519" s="31"/>
      <c r="J519" s="31"/>
      <c r="K519" s="30"/>
      <c r="L519" s="31"/>
      <c r="M519" s="30"/>
      <c r="N519" s="30"/>
    </row>
    <row r="520" spans="3:14" s="16" customFormat="1" x14ac:dyDescent="0.3">
      <c r="C520" s="63"/>
      <c r="D520" s="30"/>
      <c r="E520" s="31"/>
      <c r="F520" s="56"/>
      <c r="G520" s="31"/>
      <c r="H520" s="30"/>
      <c r="I520" s="31"/>
      <c r="J520" s="31"/>
      <c r="K520" s="30"/>
      <c r="L520" s="31"/>
      <c r="M520" s="30"/>
      <c r="N520" s="30"/>
    </row>
    <row r="521" spans="3:14" s="16" customFormat="1" x14ac:dyDescent="0.3">
      <c r="C521" s="63"/>
      <c r="D521" s="30"/>
      <c r="E521" s="31"/>
      <c r="F521" s="56"/>
      <c r="G521" s="31"/>
      <c r="H521" s="30"/>
      <c r="I521" s="31"/>
      <c r="J521" s="31"/>
      <c r="K521" s="30"/>
      <c r="L521" s="31"/>
      <c r="M521" s="30"/>
      <c r="N521" s="30"/>
    </row>
    <row r="522" spans="3:14" s="16" customFormat="1" x14ac:dyDescent="0.3">
      <c r="C522" s="63"/>
      <c r="D522" s="30"/>
      <c r="E522" s="31"/>
      <c r="F522" s="56"/>
      <c r="G522" s="31"/>
      <c r="H522" s="30"/>
      <c r="I522" s="31"/>
      <c r="J522" s="31"/>
      <c r="K522" s="30"/>
      <c r="L522" s="31"/>
      <c r="M522" s="30"/>
      <c r="N522" s="30"/>
    </row>
    <row r="523" spans="3:14" s="16" customFormat="1" x14ac:dyDescent="0.3">
      <c r="C523" s="63"/>
      <c r="D523" s="30"/>
      <c r="E523" s="31"/>
      <c r="F523" s="56"/>
      <c r="G523" s="31"/>
      <c r="H523" s="30"/>
      <c r="I523" s="31"/>
      <c r="J523" s="31"/>
      <c r="K523" s="30"/>
      <c r="L523" s="31"/>
      <c r="M523" s="30"/>
      <c r="N523" s="30"/>
    </row>
    <row r="524" spans="3:14" s="16" customFormat="1" x14ac:dyDescent="0.3">
      <c r="C524" s="63"/>
      <c r="D524" s="30"/>
      <c r="E524" s="31"/>
      <c r="F524" s="56"/>
      <c r="G524" s="31"/>
      <c r="H524" s="30"/>
      <c r="I524" s="31"/>
      <c r="J524" s="31"/>
      <c r="K524" s="30"/>
      <c r="L524" s="31"/>
      <c r="M524" s="30"/>
      <c r="N524" s="30"/>
    </row>
    <row r="525" spans="3:14" s="16" customFormat="1" x14ac:dyDescent="0.3">
      <c r="C525" s="63"/>
      <c r="D525" s="30"/>
      <c r="E525" s="31"/>
      <c r="F525" s="56"/>
      <c r="G525" s="31"/>
      <c r="H525" s="30"/>
      <c r="I525" s="31"/>
      <c r="J525" s="31"/>
      <c r="K525" s="30"/>
      <c r="L525" s="31"/>
      <c r="M525" s="30"/>
      <c r="N525" s="30"/>
    </row>
    <row r="526" spans="3:14" s="16" customFormat="1" x14ac:dyDescent="0.3">
      <c r="C526" s="63"/>
      <c r="D526" s="30"/>
      <c r="E526" s="31"/>
      <c r="F526" s="56"/>
      <c r="G526" s="31"/>
      <c r="H526" s="30"/>
      <c r="I526" s="31"/>
      <c r="J526" s="31"/>
      <c r="K526" s="30"/>
      <c r="L526" s="31"/>
      <c r="M526" s="30"/>
      <c r="N526" s="30"/>
    </row>
    <row r="527" spans="3:14" s="16" customFormat="1" x14ac:dyDescent="0.3">
      <c r="C527" s="63"/>
      <c r="D527" s="30"/>
      <c r="E527" s="31"/>
      <c r="F527" s="56"/>
      <c r="G527" s="31"/>
      <c r="H527" s="30"/>
      <c r="I527" s="31"/>
      <c r="J527" s="31"/>
      <c r="K527" s="30"/>
      <c r="L527" s="31"/>
      <c r="M527" s="30"/>
      <c r="N527" s="30"/>
    </row>
    <row r="528" spans="3:14" s="16" customFormat="1" x14ac:dyDescent="0.3">
      <c r="C528" s="63"/>
      <c r="D528" s="30"/>
      <c r="E528" s="31"/>
      <c r="F528" s="56"/>
      <c r="G528" s="31"/>
      <c r="H528" s="30"/>
      <c r="I528" s="31"/>
      <c r="J528" s="31"/>
      <c r="K528" s="30"/>
      <c r="L528" s="31"/>
      <c r="M528" s="30"/>
      <c r="N528" s="30"/>
    </row>
    <row r="529" spans="3:14" s="16" customFormat="1" x14ac:dyDescent="0.3">
      <c r="C529" s="63"/>
      <c r="D529" s="30"/>
      <c r="E529" s="31"/>
      <c r="F529" s="56"/>
      <c r="G529" s="31"/>
      <c r="H529" s="30"/>
      <c r="I529" s="31"/>
      <c r="J529" s="31"/>
      <c r="K529" s="30"/>
      <c r="L529" s="31"/>
      <c r="M529" s="30"/>
      <c r="N529" s="30"/>
    </row>
    <row r="530" spans="3:14" s="16" customFormat="1" x14ac:dyDescent="0.3">
      <c r="C530" s="63"/>
      <c r="D530" s="30"/>
      <c r="E530" s="31"/>
      <c r="F530" s="56"/>
      <c r="G530" s="31"/>
      <c r="H530" s="30"/>
      <c r="I530" s="31"/>
      <c r="J530" s="31"/>
      <c r="K530" s="30"/>
      <c r="L530" s="31"/>
      <c r="M530" s="30"/>
      <c r="N530" s="30"/>
    </row>
    <row r="531" spans="3:14" s="16" customFormat="1" x14ac:dyDescent="0.3">
      <c r="C531" s="63"/>
      <c r="D531" s="30"/>
      <c r="E531" s="31"/>
      <c r="F531" s="56"/>
      <c r="G531" s="31"/>
      <c r="H531" s="30"/>
      <c r="I531" s="31"/>
      <c r="J531" s="31"/>
      <c r="K531" s="30"/>
      <c r="L531" s="31"/>
      <c r="M531" s="30"/>
      <c r="N531" s="30"/>
    </row>
    <row r="532" spans="3:14" s="16" customFormat="1" x14ac:dyDescent="0.3">
      <c r="C532" s="63"/>
      <c r="D532" s="30"/>
      <c r="E532" s="31"/>
      <c r="F532" s="56"/>
      <c r="G532" s="31"/>
      <c r="H532" s="30"/>
      <c r="I532" s="31"/>
      <c r="J532" s="31"/>
      <c r="K532" s="30"/>
      <c r="L532" s="31"/>
      <c r="M532" s="30"/>
      <c r="N532" s="30"/>
    </row>
    <row r="533" spans="3:14" s="16" customFormat="1" x14ac:dyDescent="0.3">
      <c r="C533" s="63"/>
      <c r="D533" s="30"/>
      <c r="E533" s="31"/>
      <c r="F533" s="56"/>
      <c r="G533" s="31"/>
      <c r="H533" s="30"/>
      <c r="I533" s="31"/>
      <c r="J533" s="31"/>
      <c r="K533" s="30"/>
      <c r="L533" s="31"/>
      <c r="M533" s="30"/>
      <c r="N533" s="30"/>
    </row>
    <row r="534" spans="3:14" s="16" customFormat="1" x14ac:dyDescent="0.3">
      <c r="C534" s="63"/>
      <c r="D534" s="30"/>
      <c r="E534" s="31"/>
      <c r="F534" s="56"/>
      <c r="G534" s="31"/>
      <c r="H534" s="30"/>
      <c r="I534" s="31"/>
      <c r="J534" s="31"/>
      <c r="K534" s="30"/>
      <c r="L534" s="31"/>
      <c r="M534" s="30"/>
      <c r="N534" s="30"/>
    </row>
    <row r="535" spans="3:14" s="16" customFormat="1" x14ac:dyDescent="0.3">
      <c r="C535" s="63"/>
      <c r="D535" s="30"/>
      <c r="E535" s="31"/>
      <c r="F535" s="56"/>
      <c r="G535" s="31"/>
      <c r="H535" s="30"/>
      <c r="I535" s="31"/>
      <c r="J535" s="31"/>
      <c r="K535" s="30"/>
      <c r="L535" s="31"/>
      <c r="M535" s="30"/>
      <c r="N535" s="30"/>
    </row>
    <row r="536" spans="3:14" s="16" customFormat="1" x14ac:dyDescent="0.3">
      <c r="C536" s="63"/>
      <c r="D536" s="30"/>
      <c r="E536" s="31"/>
      <c r="F536" s="56"/>
      <c r="G536" s="31"/>
      <c r="H536" s="30"/>
      <c r="I536" s="31"/>
      <c r="J536" s="31"/>
      <c r="K536" s="30"/>
      <c r="L536" s="31"/>
      <c r="M536" s="30"/>
      <c r="N536" s="30"/>
    </row>
    <row r="537" spans="3:14" s="16" customFormat="1" x14ac:dyDescent="0.3">
      <c r="C537" s="63"/>
      <c r="D537" s="30"/>
      <c r="E537" s="31"/>
      <c r="F537" s="56"/>
      <c r="G537" s="31"/>
      <c r="H537" s="30"/>
      <c r="I537" s="31"/>
      <c r="J537" s="31"/>
      <c r="K537" s="30"/>
      <c r="L537" s="31"/>
      <c r="M537" s="30"/>
      <c r="N537" s="30"/>
    </row>
    <row r="538" spans="3:14" s="16" customFormat="1" x14ac:dyDescent="0.3">
      <c r="C538" s="63"/>
      <c r="D538" s="30"/>
      <c r="E538" s="31"/>
      <c r="F538" s="56"/>
      <c r="G538" s="31"/>
      <c r="H538" s="30"/>
      <c r="I538" s="31"/>
      <c r="J538" s="31"/>
      <c r="K538" s="30"/>
      <c r="L538" s="31"/>
      <c r="M538" s="30"/>
      <c r="N538" s="30"/>
    </row>
    <row r="539" spans="3:14" s="16" customFormat="1" x14ac:dyDescent="0.3">
      <c r="C539" s="63"/>
      <c r="D539" s="30"/>
      <c r="E539" s="31"/>
      <c r="F539" s="56"/>
      <c r="G539" s="31"/>
      <c r="H539" s="30"/>
      <c r="I539" s="31"/>
      <c r="J539" s="31"/>
      <c r="K539" s="30"/>
      <c r="L539" s="31"/>
      <c r="M539" s="30"/>
      <c r="N539" s="30"/>
    </row>
    <row r="540" spans="3:14" s="16" customFormat="1" x14ac:dyDescent="0.3">
      <c r="C540" s="63"/>
      <c r="D540" s="30"/>
      <c r="E540" s="31"/>
      <c r="F540" s="56"/>
      <c r="G540" s="31"/>
      <c r="H540" s="30"/>
      <c r="I540" s="31"/>
      <c r="J540" s="31"/>
      <c r="K540" s="30"/>
      <c r="L540" s="31"/>
      <c r="M540" s="30"/>
      <c r="N540" s="30"/>
    </row>
    <row r="541" spans="3:14" s="16" customFormat="1" x14ac:dyDescent="0.3">
      <c r="C541" s="63"/>
      <c r="D541" s="30"/>
      <c r="E541" s="31"/>
      <c r="F541" s="56"/>
      <c r="G541" s="31"/>
      <c r="H541" s="30"/>
      <c r="I541" s="31"/>
      <c r="J541" s="31"/>
      <c r="K541" s="30"/>
      <c r="L541" s="31"/>
      <c r="M541" s="30"/>
      <c r="N541" s="30"/>
    </row>
    <row r="542" spans="3:14" s="16" customFormat="1" x14ac:dyDescent="0.3">
      <c r="C542" s="63"/>
      <c r="D542" s="30"/>
      <c r="E542" s="31"/>
      <c r="F542" s="56"/>
      <c r="G542" s="31"/>
      <c r="H542" s="30"/>
      <c r="I542" s="31"/>
      <c r="J542" s="31"/>
      <c r="K542" s="30"/>
      <c r="L542" s="31"/>
      <c r="M542" s="30"/>
      <c r="N542" s="30"/>
    </row>
    <row r="543" spans="3:14" s="16" customFormat="1" x14ac:dyDescent="0.3">
      <c r="C543" s="63"/>
      <c r="D543" s="30"/>
      <c r="E543" s="31"/>
      <c r="F543" s="56"/>
      <c r="G543" s="31"/>
      <c r="H543" s="30"/>
      <c r="I543" s="31"/>
      <c r="J543" s="31"/>
      <c r="K543" s="30"/>
      <c r="L543" s="31"/>
      <c r="M543" s="30"/>
      <c r="N543" s="30"/>
    </row>
    <row r="544" spans="3:14" s="16" customFormat="1" x14ac:dyDescent="0.3">
      <c r="C544" s="63"/>
      <c r="D544" s="30"/>
      <c r="E544" s="31"/>
      <c r="F544" s="56"/>
      <c r="G544" s="31"/>
      <c r="H544" s="30"/>
      <c r="I544" s="31"/>
      <c r="J544" s="31"/>
      <c r="K544" s="30"/>
      <c r="L544" s="31"/>
      <c r="M544" s="30"/>
      <c r="N544" s="30"/>
    </row>
    <row r="545" spans="3:14" s="16" customFormat="1" x14ac:dyDescent="0.3">
      <c r="C545" s="63"/>
      <c r="D545" s="30"/>
      <c r="E545" s="31"/>
      <c r="F545" s="56"/>
      <c r="G545" s="31"/>
      <c r="H545" s="30"/>
      <c r="I545" s="31"/>
      <c r="J545" s="31"/>
      <c r="K545" s="30"/>
      <c r="L545" s="31"/>
      <c r="M545" s="30"/>
      <c r="N545" s="30"/>
    </row>
    <row r="546" spans="3:14" s="16" customFormat="1" x14ac:dyDescent="0.3">
      <c r="C546" s="63"/>
      <c r="D546" s="30"/>
      <c r="E546" s="31"/>
      <c r="F546" s="56"/>
      <c r="G546" s="31"/>
      <c r="H546" s="30"/>
      <c r="I546" s="31"/>
      <c r="J546" s="31"/>
      <c r="K546" s="30"/>
      <c r="L546" s="31"/>
      <c r="M546" s="30"/>
      <c r="N546" s="30"/>
    </row>
    <row r="547" spans="3:14" s="16" customFormat="1" x14ac:dyDescent="0.3">
      <c r="C547" s="63"/>
      <c r="D547" s="30"/>
      <c r="E547" s="31"/>
      <c r="F547" s="56"/>
      <c r="G547" s="31"/>
      <c r="H547" s="30"/>
      <c r="I547" s="31"/>
      <c r="J547" s="31"/>
      <c r="K547" s="30"/>
      <c r="L547" s="31"/>
      <c r="M547" s="30"/>
      <c r="N547" s="30"/>
    </row>
    <row r="548" spans="3:14" s="16" customFormat="1" x14ac:dyDescent="0.3">
      <c r="C548" s="63"/>
      <c r="D548" s="30"/>
      <c r="E548" s="31"/>
      <c r="F548" s="56"/>
      <c r="G548" s="31"/>
      <c r="H548" s="30"/>
      <c r="I548" s="31"/>
      <c r="J548" s="31"/>
      <c r="K548" s="30"/>
      <c r="L548" s="31"/>
      <c r="M548" s="30"/>
      <c r="N548" s="30"/>
    </row>
    <row r="549" spans="3:14" s="16" customFormat="1" x14ac:dyDescent="0.3">
      <c r="C549" s="63"/>
      <c r="D549" s="30"/>
      <c r="E549" s="31"/>
      <c r="F549" s="56"/>
      <c r="G549" s="31"/>
      <c r="H549" s="30"/>
      <c r="I549" s="31"/>
      <c r="J549" s="31"/>
      <c r="K549" s="30"/>
      <c r="L549" s="31"/>
      <c r="M549" s="30"/>
      <c r="N549" s="30"/>
    </row>
    <row r="550" spans="3:14" s="16" customFormat="1" x14ac:dyDescent="0.3">
      <c r="C550" s="63"/>
      <c r="D550" s="30"/>
      <c r="E550" s="31"/>
      <c r="F550" s="56"/>
      <c r="G550" s="31"/>
      <c r="H550" s="30"/>
      <c r="I550" s="31"/>
      <c r="J550" s="31"/>
      <c r="K550" s="30"/>
      <c r="L550" s="31"/>
      <c r="M550" s="30"/>
      <c r="N550" s="30"/>
    </row>
    <row r="551" spans="3:14" s="16" customFormat="1" x14ac:dyDescent="0.3">
      <c r="C551" s="63"/>
      <c r="D551" s="30"/>
      <c r="E551" s="31"/>
      <c r="F551" s="56"/>
      <c r="G551" s="31"/>
      <c r="H551" s="30"/>
      <c r="I551" s="31"/>
      <c r="J551" s="31"/>
      <c r="K551" s="30"/>
      <c r="L551" s="31"/>
      <c r="M551" s="30"/>
      <c r="N551" s="30"/>
    </row>
    <row r="552" spans="3:14" s="16" customFormat="1" x14ac:dyDescent="0.3">
      <c r="C552" s="63"/>
      <c r="D552" s="30"/>
      <c r="E552" s="31"/>
      <c r="F552" s="56"/>
      <c r="G552" s="31"/>
      <c r="H552" s="30"/>
      <c r="I552" s="31"/>
      <c r="J552" s="31"/>
      <c r="K552" s="30"/>
      <c r="L552" s="31"/>
      <c r="M552" s="30"/>
      <c r="N552" s="30"/>
    </row>
    <row r="553" spans="3:14" s="16" customFormat="1" x14ac:dyDescent="0.3">
      <c r="C553" s="63"/>
      <c r="D553" s="30"/>
      <c r="E553" s="31"/>
      <c r="F553" s="56"/>
      <c r="G553" s="31"/>
      <c r="H553" s="30"/>
      <c r="I553" s="31"/>
      <c r="J553" s="31"/>
      <c r="K553" s="30"/>
      <c r="L553" s="31"/>
      <c r="M553" s="30"/>
      <c r="N553" s="30"/>
    </row>
    <row r="554" spans="3:14" s="16" customFormat="1" x14ac:dyDescent="0.3">
      <c r="C554" s="63"/>
      <c r="D554" s="30"/>
      <c r="E554" s="31"/>
      <c r="F554" s="56"/>
      <c r="G554" s="31"/>
      <c r="H554" s="30"/>
      <c r="I554" s="31"/>
      <c r="J554" s="31"/>
      <c r="K554" s="30"/>
      <c r="L554" s="31"/>
      <c r="M554" s="30"/>
      <c r="N554" s="30"/>
    </row>
    <row r="555" spans="3:14" s="16" customFormat="1" x14ac:dyDescent="0.3">
      <c r="C555" s="63"/>
      <c r="D555" s="30"/>
      <c r="E555" s="31"/>
      <c r="F555" s="56"/>
      <c r="G555" s="31"/>
      <c r="H555" s="30"/>
      <c r="I555" s="31"/>
      <c r="J555" s="31"/>
      <c r="K555" s="30"/>
      <c r="L555" s="31"/>
      <c r="M555" s="30"/>
      <c r="N555" s="30"/>
    </row>
    <row r="556" spans="3:14" s="16" customFormat="1" x14ac:dyDescent="0.3">
      <c r="C556" s="63"/>
      <c r="D556" s="30"/>
      <c r="E556" s="31"/>
      <c r="F556" s="56"/>
      <c r="G556" s="31"/>
      <c r="H556" s="30"/>
      <c r="I556" s="31"/>
      <c r="J556" s="31"/>
      <c r="K556" s="30"/>
      <c r="L556" s="31"/>
      <c r="M556" s="30"/>
      <c r="N556" s="30"/>
    </row>
    <row r="557" spans="3:14" s="16" customFormat="1" x14ac:dyDescent="0.3">
      <c r="C557" s="63"/>
      <c r="D557" s="30"/>
      <c r="E557" s="31"/>
      <c r="F557" s="56"/>
      <c r="G557" s="31"/>
      <c r="H557" s="30"/>
      <c r="I557" s="31"/>
      <c r="J557" s="31"/>
      <c r="K557" s="30"/>
      <c r="L557" s="31"/>
      <c r="M557" s="30"/>
      <c r="N557" s="30"/>
    </row>
    <row r="558" spans="3:14" s="16" customFormat="1" x14ac:dyDescent="0.3">
      <c r="C558" s="63"/>
      <c r="D558" s="30"/>
      <c r="E558" s="31"/>
      <c r="F558" s="56"/>
      <c r="G558" s="31"/>
      <c r="H558" s="30"/>
      <c r="I558" s="31"/>
      <c r="J558" s="31"/>
      <c r="K558" s="30"/>
      <c r="L558" s="31"/>
      <c r="M558" s="30"/>
      <c r="N558" s="30"/>
    </row>
    <row r="559" spans="3:14" s="16" customFormat="1" x14ac:dyDescent="0.3">
      <c r="C559" s="63"/>
      <c r="D559" s="30"/>
      <c r="E559" s="31"/>
      <c r="F559" s="56"/>
      <c r="G559" s="31"/>
      <c r="H559" s="30"/>
      <c r="I559" s="31"/>
      <c r="J559" s="31"/>
      <c r="K559" s="30"/>
      <c r="L559" s="31"/>
      <c r="M559" s="30"/>
      <c r="N559" s="30"/>
    </row>
    <row r="560" spans="3:14" s="16" customFormat="1" x14ac:dyDescent="0.3">
      <c r="C560" s="63"/>
      <c r="D560" s="30"/>
      <c r="E560" s="31"/>
      <c r="F560" s="56"/>
      <c r="G560" s="31"/>
      <c r="H560" s="30"/>
      <c r="I560" s="31"/>
      <c r="J560" s="31"/>
      <c r="K560" s="30"/>
      <c r="L560" s="31"/>
      <c r="M560" s="30"/>
      <c r="N560" s="30"/>
    </row>
    <row r="561" spans="3:14" s="16" customFormat="1" x14ac:dyDescent="0.3">
      <c r="C561" s="63"/>
      <c r="D561" s="30"/>
      <c r="E561" s="31"/>
      <c r="F561" s="56"/>
      <c r="G561" s="31"/>
      <c r="H561" s="30"/>
      <c r="I561" s="31"/>
      <c r="J561" s="31"/>
      <c r="K561" s="30"/>
      <c r="L561" s="31"/>
      <c r="M561" s="30"/>
      <c r="N561" s="30"/>
    </row>
    <row r="562" spans="3:14" s="16" customFormat="1" x14ac:dyDescent="0.3">
      <c r="C562" s="63"/>
      <c r="D562" s="30"/>
      <c r="E562" s="31"/>
      <c r="F562" s="56"/>
      <c r="G562" s="31"/>
      <c r="H562" s="30"/>
      <c r="I562" s="31"/>
      <c r="J562" s="31"/>
      <c r="K562" s="30"/>
      <c r="L562" s="31"/>
      <c r="M562" s="30"/>
      <c r="N562" s="30"/>
    </row>
    <row r="563" spans="3:14" s="16" customFormat="1" x14ac:dyDescent="0.3">
      <c r="C563" s="63"/>
      <c r="D563" s="30"/>
      <c r="E563" s="31"/>
      <c r="F563" s="56"/>
      <c r="G563" s="31"/>
      <c r="H563" s="30"/>
      <c r="I563" s="31"/>
      <c r="J563" s="31"/>
      <c r="K563" s="30"/>
      <c r="L563" s="31"/>
      <c r="M563" s="30"/>
      <c r="N563" s="30"/>
    </row>
    <row r="564" spans="3:14" s="16" customFormat="1" x14ac:dyDescent="0.3">
      <c r="C564" s="63"/>
      <c r="D564" s="30"/>
      <c r="E564" s="31"/>
      <c r="F564" s="56"/>
      <c r="G564" s="31"/>
      <c r="H564" s="30"/>
      <c r="I564" s="31"/>
      <c r="J564" s="31"/>
      <c r="K564" s="30"/>
      <c r="L564" s="31"/>
      <c r="M564" s="30"/>
      <c r="N564" s="30"/>
    </row>
    <row r="565" spans="3:14" s="16" customFormat="1" x14ac:dyDescent="0.3">
      <c r="C565" s="63"/>
      <c r="D565" s="30"/>
      <c r="E565" s="31"/>
      <c r="F565" s="56"/>
      <c r="G565" s="31"/>
      <c r="H565" s="30"/>
      <c r="I565" s="31"/>
      <c r="J565" s="31"/>
      <c r="K565" s="30"/>
      <c r="L565" s="31"/>
      <c r="M565" s="30"/>
      <c r="N565" s="30"/>
    </row>
    <row r="566" spans="3:14" s="16" customFormat="1" x14ac:dyDescent="0.3">
      <c r="C566" s="63"/>
      <c r="D566" s="30"/>
      <c r="E566" s="31"/>
      <c r="F566" s="56"/>
      <c r="G566" s="31"/>
      <c r="H566" s="30"/>
      <c r="I566" s="31"/>
      <c r="J566" s="31"/>
      <c r="K566" s="30"/>
      <c r="L566" s="31"/>
      <c r="M566" s="30"/>
      <c r="N566" s="30"/>
    </row>
    <row r="567" spans="3:14" s="16" customFormat="1" x14ac:dyDescent="0.3">
      <c r="C567" s="63"/>
      <c r="D567" s="30"/>
      <c r="E567" s="31"/>
      <c r="F567" s="56"/>
      <c r="G567" s="31"/>
      <c r="H567" s="30"/>
      <c r="I567" s="31"/>
      <c r="J567" s="31"/>
      <c r="K567" s="30"/>
      <c r="L567" s="31"/>
      <c r="M567" s="30"/>
      <c r="N567" s="30"/>
    </row>
    <row r="568" spans="3:14" s="16" customFormat="1" x14ac:dyDescent="0.3">
      <c r="C568" s="63"/>
      <c r="D568" s="30"/>
      <c r="E568" s="31"/>
      <c r="F568" s="56"/>
      <c r="G568" s="31"/>
      <c r="H568" s="30"/>
      <c r="I568" s="31"/>
      <c r="J568" s="31"/>
      <c r="K568" s="30"/>
      <c r="L568" s="31"/>
      <c r="M568" s="30"/>
      <c r="N568" s="30"/>
    </row>
    <row r="569" spans="3:14" s="16" customFormat="1" x14ac:dyDescent="0.3">
      <c r="C569" s="63"/>
      <c r="D569" s="30"/>
      <c r="E569" s="31"/>
      <c r="F569" s="56"/>
      <c r="G569" s="31"/>
      <c r="H569" s="30"/>
      <c r="I569" s="31"/>
      <c r="J569" s="31"/>
      <c r="K569" s="30"/>
      <c r="L569" s="31"/>
      <c r="M569" s="30"/>
      <c r="N569" s="30"/>
    </row>
    <row r="570" spans="3:14" s="16" customFormat="1" x14ac:dyDescent="0.3">
      <c r="C570" s="63"/>
      <c r="D570" s="30"/>
      <c r="E570" s="31"/>
      <c r="F570" s="56"/>
      <c r="G570" s="31"/>
      <c r="H570" s="30"/>
      <c r="I570" s="31"/>
      <c r="J570" s="31"/>
      <c r="K570" s="30"/>
      <c r="L570" s="31"/>
      <c r="M570" s="30"/>
      <c r="N570" s="30"/>
    </row>
    <row r="571" spans="3:14" s="16" customFormat="1" x14ac:dyDescent="0.3">
      <c r="C571" s="63"/>
      <c r="D571" s="30"/>
      <c r="E571" s="31"/>
      <c r="F571" s="56"/>
      <c r="G571" s="31"/>
      <c r="H571" s="30"/>
      <c r="I571" s="31"/>
      <c r="J571" s="31"/>
      <c r="K571" s="30"/>
      <c r="L571" s="31"/>
      <c r="M571" s="30"/>
      <c r="N571" s="30"/>
    </row>
    <row r="572" spans="3:14" s="16" customFormat="1" x14ac:dyDescent="0.3">
      <c r="C572" s="63"/>
      <c r="D572" s="30"/>
      <c r="E572" s="31"/>
      <c r="F572" s="56"/>
      <c r="G572" s="31"/>
      <c r="H572" s="30"/>
      <c r="I572" s="31"/>
      <c r="J572" s="31"/>
      <c r="K572" s="30"/>
      <c r="L572" s="31"/>
      <c r="M572" s="30"/>
      <c r="N572" s="30"/>
    </row>
    <row r="573" spans="3:14" s="16" customFormat="1" x14ac:dyDescent="0.3">
      <c r="C573" s="63"/>
      <c r="D573" s="30"/>
      <c r="E573" s="31"/>
      <c r="F573" s="56"/>
      <c r="G573" s="31"/>
      <c r="H573" s="30"/>
      <c r="I573" s="31"/>
      <c r="J573" s="31"/>
      <c r="K573" s="30"/>
      <c r="L573" s="31"/>
      <c r="M573" s="30"/>
      <c r="N573" s="30"/>
    </row>
    <row r="574" spans="3:14" s="16" customFormat="1" x14ac:dyDescent="0.3">
      <c r="C574" s="63"/>
      <c r="D574" s="30"/>
      <c r="E574" s="31"/>
      <c r="F574" s="56"/>
      <c r="G574" s="31"/>
      <c r="H574" s="30"/>
      <c r="I574" s="31"/>
      <c r="J574" s="31"/>
      <c r="K574" s="30"/>
      <c r="L574" s="31"/>
      <c r="M574" s="30"/>
      <c r="N574" s="30"/>
    </row>
    <row r="575" spans="3:14" s="16" customFormat="1" x14ac:dyDescent="0.3">
      <c r="C575" s="63"/>
      <c r="D575" s="30"/>
      <c r="E575" s="31"/>
      <c r="F575" s="56"/>
      <c r="G575" s="31"/>
      <c r="H575" s="30"/>
      <c r="I575" s="31"/>
      <c r="J575" s="31"/>
      <c r="K575" s="30"/>
      <c r="L575" s="31"/>
      <c r="M575" s="30"/>
      <c r="N575" s="30"/>
    </row>
    <row r="576" spans="3:14" s="16" customFormat="1" x14ac:dyDescent="0.3">
      <c r="C576" s="63"/>
      <c r="D576" s="30"/>
      <c r="E576" s="31"/>
      <c r="F576" s="56"/>
      <c r="G576" s="31"/>
      <c r="H576" s="30"/>
      <c r="I576" s="31"/>
      <c r="J576" s="31"/>
      <c r="K576" s="30"/>
      <c r="L576" s="31"/>
      <c r="M576" s="30"/>
      <c r="N576" s="30"/>
    </row>
    <row r="577" spans="3:14" s="16" customFormat="1" x14ac:dyDescent="0.3">
      <c r="C577" s="63"/>
      <c r="D577" s="30"/>
      <c r="E577" s="31"/>
      <c r="F577" s="56"/>
      <c r="G577" s="31"/>
      <c r="H577" s="30"/>
      <c r="I577" s="31"/>
      <c r="J577" s="31"/>
      <c r="K577" s="30"/>
      <c r="L577" s="31"/>
      <c r="M577" s="30"/>
      <c r="N577" s="30"/>
    </row>
    <row r="578" spans="3:14" s="16" customFormat="1" x14ac:dyDescent="0.3">
      <c r="C578" s="63"/>
      <c r="D578" s="30"/>
      <c r="E578" s="31"/>
      <c r="F578" s="56"/>
      <c r="G578" s="31"/>
      <c r="H578" s="30"/>
      <c r="I578" s="31"/>
      <c r="J578" s="31"/>
      <c r="K578" s="30"/>
      <c r="L578" s="31"/>
      <c r="M578" s="30"/>
      <c r="N578" s="30"/>
    </row>
    <row r="579" spans="3:14" s="16" customFormat="1" x14ac:dyDescent="0.3">
      <c r="C579" s="63"/>
      <c r="D579" s="30"/>
      <c r="E579" s="31"/>
      <c r="F579" s="56"/>
      <c r="G579" s="31"/>
      <c r="H579" s="30"/>
      <c r="I579" s="31"/>
      <c r="J579" s="31"/>
      <c r="K579" s="30"/>
      <c r="L579" s="31"/>
      <c r="M579" s="30"/>
      <c r="N579" s="30"/>
    </row>
    <row r="580" spans="3:14" s="16" customFormat="1" x14ac:dyDescent="0.3">
      <c r="C580" s="63"/>
      <c r="D580" s="30"/>
      <c r="E580" s="31"/>
      <c r="F580" s="56"/>
      <c r="G580" s="31"/>
      <c r="H580" s="30"/>
      <c r="I580" s="31"/>
      <c r="J580" s="31"/>
      <c r="K580" s="30"/>
      <c r="L580" s="31"/>
      <c r="M580" s="30"/>
      <c r="N580" s="30"/>
    </row>
    <row r="581" spans="3:14" s="16" customFormat="1" x14ac:dyDescent="0.3">
      <c r="C581" s="63"/>
      <c r="D581" s="30"/>
      <c r="E581" s="31"/>
      <c r="F581" s="56"/>
      <c r="G581" s="31"/>
      <c r="H581" s="30"/>
      <c r="I581" s="31"/>
      <c r="J581" s="31"/>
      <c r="K581" s="30"/>
      <c r="L581" s="31"/>
      <c r="M581" s="30"/>
      <c r="N581" s="30"/>
    </row>
    <row r="582" spans="3:14" s="16" customFormat="1" x14ac:dyDescent="0.3">
      <c r="C582" s="63"/>
      <c r="D582" s="30"/>
      <c r="E582" s="31"/>
      <c r="F582" s="56"/>
      <c r="G582" s="31"/>
      <c r="H582" s="30"/>
      <c r="I582" s="31"/>
      <c r="J582" s="31"/>
      <c r="K582" s="30"/>
      <c r="L582" s="31"/>
      <c r="M582" s="30"/>
      <c r="N582" s="30"/>
    </row>
    <row r="583" spans="3:14" s="16" customFormat="1" x14ac:dyDescent="0.3">
      <c r="C583" s="63"/>
      <c r="D583" s="30"/>
      <c r="E583" s="31"/>
      <c r="F583" s="56"/>
      <c r="G583" s="31"/>
      <c r="H583" s="30"/>
      <c r="I583" s="31"/>
      <c r="J583" s="31"/>
      <c r="K583" s="30"/>
      <c r="L583" s="31"/>
      <c r="M583" s="30"/>
      <c r="N583" s="30"/>
    </row>
    <row r="584" spans="3:14" s="16" customFormat="1" x14ac:dyDescent="0.3">
      <c r="C584" s="63"/>
      <c r="D584" s="30"/>
      <c r="E584" s="31"/>
      <c r="F584" s="56"/>
      <c r="G584" s="31"/>
      <c r="H584" s="30"/>
      <c r="I584" s="31"/>
      <c r="J584" s="31"/>
      <c r="K584" s="30"/>
      <c r="L584" s="31"/>
      <c r="M584" s="30"/>
      <c r="N584" s="30"/>
    </row>
    <row r="585" spans="3:14" s="16" customFormat="1" x14ac:dyDescent="0.3">
      <c r="C585" s="63"/>
      <c r="D585" s="30"/>
      <c r="E585" s="31"/>
      <c r="F585" s="56"/>
      <c r="G585" s="31"/>
      <c r="H585" s="30"/>
      <c r="I585" s="31"/>
      <c r="J585" s="31"/>
      <c r="K585" s="30"/>
      <c r="L585" s="31"/>
      <c r="M585" s="30"/>
      <c r="N585" s="30"/>
    </row>
    <row r="586" spans="3:14" s="16" customFormat="1" x14ac:dyDescent="0.3">
      <c r="C586" s="63"/>
      <c r="D586" s="30"/>
      <c r="E586" s="31"/>
      <c r="F586" s="56"/>
      <c r="G586" s="31"/>
      <c r="H586" s="30"/>
      <c r="I586" s="31"/>
      <c r="J586" s="31"/>
      <c r="K586" s="30"/>
      <c r="L586" s="31"/>
      <c r="M586" s="30"/>
      <c r="N586" s="30"/>
    </row>
    <row r="587" spans="3:14" s="16" customFormat="1" x14ac:dyDescent="0.3">
      <c r="C587" s="63"/>
      <c r="D587" s="30"/>
      <c r="E587" s="31"/>
      <c r="F587" s="56"/>
      <c r="G587" s="31"/>
      <c r="H587" s="30"/>
      <c r="I587" s="31"/>
      <c r="J587" s="31"/>
      <c r="K587" s="30"/>
      <c r="L587" s="31"/>
      <c r="M587" s="30"/>
      <c r="N587" s="30"/>
    </row>
    <row r="588" spans="3:14" s="16" customFormat="1" x14ac:dyDescent="0.3">
      <c r="C588" s="63"/>
      <c r="D588" s="30"/>
      <c r="E588" s="31"/>
      <c r="F588" s="56"/>
      <c r="G588" s="31"/>
      <c r="H588" s="30"/>
      <c r="I588" s="31"/>
      <c r="J588" s="31"/>
      <c r="K588" s="30"/>
      <c r="L588" s="31"/>
      <c r="M588" s="30"/>
      <c r="N588" s="30"/>
    </row>
    <row r="589" spans="3:14" s="16" customFormat="1" x14ac:dyDescent="0.3">
      <c r="C589" s="63"/>
      <c r="D589" s="30"/>
      <c r="E589" s="31"/>
      <c r="F589" s="56"/>
      <c r="G589" s="31"/>
      <c r="H589" s="30"/>
      <c r="I589" s="31"/>
      <c r="J589" s="31"/>
      <c r="K589" s="30"/>
      <c r="L589" s="31"/>
      <c r="M589" s="30"/>
      <c r="N589" s="30"/>
    </row>
    <row r="590" spans="3:14" s="16" customFormat="1" x14ac:dyDescent="0.3">
      <c r="C590" s="63"/>
      <c r="D590" s="30"/>
      <c r="E590" s="31"/>
      <c r="F590" s="56"/>
      <c r="G590" s="31"/>
      <c r="H590" s="30"/>
      <c r="I590" s="31"/>
      <c r="J590" s="31"/>
      <c r="K590" s="30"/>
      <c r="L590" s="31"/>
      <c r="M590" s="30"/>
      <c r="N590" s="30"/>
    </row>
    <row r="591" spans="3:14" s="16" customFormat="1" x14ac:dyDescent="0.3">
      <c r="C591" s="63"/>
      <c r="D591" s="30"/>
      <c r="E591" s="31"/>
      <c r="F591" s="56"/>
      <c r="G591" s="31"/>
      <c r="H591" s="30"/>
      <c r="I591" s="31"/>
      <c r="J591" s="31"/>
      <c r="K591" s="30"/>
      <c r="L591" s="31"/>
      <c r="M591" s="30"/>
      <c r="N591" s="30"/>
    </row>
    <row r="592" spans="3:14" s="16" customFormat="1" x14ac:dyDescent="0.3">
      <c r="C592" s="63"/>
      <c r="D592" s="30"/>
      <c r="E592" s="31"/>
      <c r="F592" s="56"/>
      <c r="G592" s="31"/>
      <c r="H592" s="30"/>
      <c r="I592" s="31"/>
      <c r="J592" s="31"/>
      <c r="K592" s="30"/>
      <c r="L592" s="31"/>
      <c r="M592" s="30"/>
      <c r="N592" s="30"/>
    </row>
    <row r="593" spans="3:14" s="16" customFormat="1" x14ac:dyDescent="0.3">
      <c r="C593" s="63"/>
      <c r="D593" s="30"/>
      <c r="E593" s="31"/>
      <c r="F593" s="56"/>
      <c r="G593" s="31"/>
      <c r="H593" s="30"/>
      <c r="I593" s="31"/>
      <c r="J593" s="31"/>
      <c r="K593" s="30"/>
      <c r="L593" s="31"/>
      <c r="M593" s="30"/>
      <c r="N593" s="30"/>
    </row>
    <row r="594" spans="3:14" s="16" customFormat="1" x14ac:dyDescent="0.3">
      <c r="C594" s="63"/>
      <c r="D594" s="30"/>
      <c r="E594" s="31"/>
      <c r="F594" s="56"/>
      <c r="G594" s="31"/>
      <c r="H594" s="30"/>
      <c r="I594" s="31"/>
      <c r="J594" s="31"/>
      <c r="K594" s="30"/>
      <c r="L594" s="31"/>
      <c r="M594" s="30"/>
      <c r="N594" s="30"/>
    </row>
    <row r="595" spans="3:14" s="16" customFormat="1" x14ac:dyDescent="0.3">
      <c r="C595" s="63"/>
      <c r="D595" s="30"/>
      <c r="E595" s="31"/>
      <c r="F595" s="56"/>
      <c r="G595" s="31"/>
      <c r="H595" s="30"/>
      <c r="I595" s="31"/>
      <c r="J595" s="31"/>
      <c r="K595" s="30"/>
      <c r="L595" s="31"/>
      <c r="M595" s="30"/>
      <c r="N595" s="30"/>
    </row>
    <row r="596" spans="3:14" s="16" customFormat="1" x14ac:dyDescent="0.3">
      <c r="C596" s="63"/>
      <c r="D596" s="30"/>
      <c r="E596" s="31"/>
      <c r="F596" s="56"/>
      <c r="G596" s="31"/>
      <c r="H596" s="30"/>
      <c r="I596" s="31"/>
      <c r="J596" s="31"/>
      <c r="K596" s="30"/>
      <c r="L596" s="31"/>
      <c r="M596" s="30"/>
      <c r="N596" s="30"/>
    </row>
    <row r="597" spans="3:14" s="16" customFormat="1" x14ac:dyDescent="0.3">
      <c r="C597" s="63"/>
      <c r="D597" s="30"/>
      <c r="E597" s="31"/>
      <c r="F597" s="56"/>
      <c r="G597" s="31"/>
      <c r="H597" s="30"/>
      <c r="I597" s="31"/>
      <c r="J597" s="31"/>
      <c r="K597" s="30"/>
      <c r="L597" s="31"/>
      <c r="M597" s="30"/>
      <c r="N597" s="30"/>
    </row>
    <row r="598" spans="3:14" s="16" customFormat="1" x14ac:dyDescent="0.3">
      <c r="C598" s="63"/>
      <c r="D598" s="30"/>
      <c r="E598" s="31"/>
      <c r="F598" s="56"/>
      <c r="G598" s="31"/>
      <c r="H598" s="30"/>
      <c r="I598" s="31"/>
      <c r="J598" s="31"/>
      <c r="K598" s="30"/>
      <c r="L598" s="31"/>
      <c r="M598" s="30"/>
      <c r="N598" s="30"/>
    </row>
    <row r="599" spans="3:14" s="16" customFormat="1" x14ac:dyDescent="0.3">
      <c r="C599" s="63"/>
      <c r="D599" s="30"/>
      <c r="E599" s="31"/>
      <c r="F599" s="56"/>
      <c r="G599" s="31"/>
      <c r="H599" s="30"/>
      <c r="I599" s="31"/>
      <c r="J599" s="31"/>
      <c r="K599" s="30"/>
      <c r="L599" s="31"/>
      <c r="M599" s="30"/>
      <c r="N599" s="30"/>
    </row>
    <row r="600" spans="3:14" s="16" customFormat="1" x14ac:dyDescent="0.3">
      <c r="C600" s="63"/>
      <c r="D600" s="30"/>
      <c r="E600" s="31"/>
      <c r="F600" s="56"/>
      <c r="G600" s="31"/>
      <c r="H600" s="30"/>
      <c r="I600" s="31"/>
      <c r="J600" s="31"/>
      <c r="K600" s="30"/>
      <c r="L600" s="31"/>
      <c r="M600" s="30"/>
      <c r="N600" s="30"/>
    </row>
    <row r="601" spans="3:14" s="16" customFormat="1" x14ac:dyDescent="0.3">
      <c r="C601" s="63"/>
      <c r="D601" s="30"/>
      <c r="E601" s="31"/>
      <c r="F601" s="56"/>
      <c r="G601" s="31"/>
      <c r="H601" s="30"/>
      <c r="I601" s="31"/>
      <c r="J601" s="31"/>
      <c r="K601" s="30"/>
      <c r="L601" s="31"/>
      <c r="M601" s="30"/>
      <c r="N601" s="30"/>
    </row>
    <row r="602" spans="3:14" s="16" customFormat="1" x14ac:dyDescent="0.3">
      <c r="C602" s="63"/>
      <c r="D602" s="30"/>
      <c r="E602" s="31"/>
      <c r="F602" s="56"/>
      <c r="G602" s="31"/>
      <c r="H602" s="30"/>
      <c r="I602" s="31"/>
      <c r="J602" s="31"/>
      <c r="K602" s="30"/>
      <c r="L602" s="31"/>
      <c r="M602" s="30"/>
      <c r="N602" s="30"/>
    </row>
    <row r="603" spans="3:14" s="16" customFormat="1" x14ac:dyDescent="0.3">
      <c r="C603" s="63"/>
      <c r="D603" s="30"/>
      <c r="E603" s="31"/>
      <c r="F603" s="56"/>
      <c r="G603" s="31"/>
      <c r="H603" s="30"/>
      <c r="I603" s="31"/>
      <c r="J603" s="31"/>
      <c r="K603" s="30"/>
      <c r="L603" s="31"/>
      <c r="M603" s="30"/>
      <c r="N603" s="30"/>
    </row>
    <row r="604" spans="3:14" s="16" customFormat="1" x14ac:dyDescent="0.3">
      <c r="C604" s="63"/>
      <c r="D604" s="30"/>
      <c r="E604" s="31"/>
      <c r="F604" s="56"/>
      <c r="G604" s="31"/>
      <c r="H604" s="30"/>
      <c r="I604" s="31"/>
      <c r="J604" s="31"/>
      <c r="K604" s="30"/>
      <c r="L604" s="31"/>
      <c r="M604" s="30"/>
      <c r="N604" s="30"/>
    </row>
    <row r="605" spans="3:14" s="16" customFormat="1" x14ac:dyDescent="0.3">
      <c r="C605" s="63"/>
      <c r="D605" s="30"/>
      <c r="E605" s="31"/>
      <c r="F605" s="56"/>
      <c r="G605" s="31"/>
      <c r="H605" s="30"/>
      <c r="I605" s="31"/>
      <c r="J605" s="31"/>
      <c r="K605" s="30"/>
      <c r="L605" s="31"/>
      <c r="M605" s="30"/>
      <c r="N605" s="30"/>
    </row>
    <row r="606" spans="3:14" s="16" customFormat="1" x14ac:dyDescent="0.3">
      <c r="C606" s="63"/>
      <c r="D606" s="30"/>
      <c r="E606" s="31"/>
      <c r="F606" s="56"/>
      <c r="G606" s="31"/>
      <c r="H606" s="30"/>
      <c r="I606" s="31"/>
      <c r="J606" s="31"/>
      <c r="K606" s="30"/>
      <c r="L606" s="31"/>
      <c r="M606" s="30"/>
      <c r="N606" s="30"/>
    </row>
    <row r="607" spans="3:14" s="16" customFormat="1" x14ac:dyDescent="0.3">
      <c r="C607" s="63"/>
      <c r="D607" s="30"/>
      <c r="E607" s="31"/>
      <c r="F607" s="56"/>
      <c r="G607" s="31"/>
      <c r="H607" s="30"/>
      <c r="I607" s="31"/>
      <c r="J607" s="31"/>
      <c r="K607" s="30"/>
      <c r="L607" s="31"/>
      <c r="M607" s="30"/>
      <c r="N607" s="30"/>
    </row>
    <row r="608" spans="3:14" s="16" customFormat="1" x14ac:dyDescent="0.3">
      <c r="C608" s="63"/>
      <c r="D608" s="30"/>
      <c r="E608" s="31"/>
      <c r="F608" s="56"/>
      <c r="G608" s="31"/>
      <c r="H608" s="30"/>
      <c r="I608" s="31"/>
      <c r="J608" s="31"/>
      <c r="K608" s="30"/>
      <c r="L608" s="31"/>
      <c r="M608" s="30"/>
      <c r="N608" s="30"/>
    </row>
    <row r="609" spans="3:14" s="16" customFormat="1" x14ac:dyDescent="0.3">
      <c r="C609" s="63"/>
      <c r="D609" s="30"/>
      <c r="E609" s="31"/>
      <c r="F609" s="56"/>
      <c r="G609" s="31"/>
      <c r="H609" s="30"/>
      <c r="I609" s="31"/>
      <c r="J609" s="31"/>
      <c r="K609" s="30"/>
      <c r="L609" s="31"/>
      <c r="M609" s="30"/>
      <c r="N609" s="30"/>
    </row>
    <row r="610" spans="3:14" s="16" customFormat="1" x14ac:dyDescent="0.3">
      <c r="C610" s="63"/>
      <c r="D610" s="30"/>
      <c r="E610" s="31"/>
      <c r="F610" s="56"/>
      <c r="G610" s="31"/>
      <c r="H610" s="30"/>
      <c r="I610" s="31"/>
      <c r="J610" s="31"/>
      <c r="K610" s="30"/>
      <c r="L610" s="31"/>
      <c r="M610" s="30"/>
      <c r="N610" s="30"/>
    </row>
    <row r="611" spans="3:14" s="16" customFormat="1" x14ac:dyDescent="0.3">
      <c r="C611" s="63"/>
      <c r="D611" s="30"/>
      <c r="E611" s="31"/>
      <c r="F611" s="56"/>
      <c r="G611" s="31"/>
      <c r="H611" s="30"/>
      <c r="I611" s="31"/>
      <c r="J611" s="31"/>
      <c r="K611" s="30"/>
      <c r="L611" s="31"/>
      <c r="M611" s="30"/>
      <c r="N611" s="30"/>
    </row>
    <row r="612" spans="3:14" s="16" customFormat="1" x14ac:dyDescent="0.3">
      <c r="C612" s="63"/>
      <c r="D612" s="30"/>
      <c r="E612" s="31"/>
      <c r="F612" s="56"/>
      <c r="G612" s="31"/>
      <c r="H612" s="30"/>
      <c r="I612" s="31"/>
      <c r="J612" s="31"/>
      <c r="K612" s="30"/>
      <c r="L612" s="31"/>
      <c r="M612" s="30"/>
      <c r="N612" s="30"/>
    </row>
    <row r="613" spans="3:14" s="16" customFormat="1" x14ac:dyDescent="0.3">
      <c r="C613" s="63"/>
      <c r="D613" s="30"/>
      <c r="E613" s="31"/>
      <c r="F613" s="56"/>
      <c r="G613" s="31"/>
      <c r="H613" s="30"/>
      <c r="I613" s="31"/>
      <c r="J613" s="31"/>
      <c r="K613" s="30"/>
      <c r="L613" s="31"/>
      <c r="M613" s="30"/>
      <c r="N613" s="30"/>
    </row>
    <row r="614" spans="3:14" s="16" customFormat="1" x14ac:dyDescent="0.3">
      <c r="C614" s="63"/>
      <c r="D614" s="30"/>
      <c r="E614" s="31"/>
      <c r="F614" s="56"/>
      <c r="G614" s="31"/>
      <c r="H614" s="30"/>
      <c r="I614" s="31"/>
      <c r="J614" s="31"/>
      <c r="K614" s="30"/>
      <c r="L614" s="31"/>
      <c r="M614" s="30"/>
      <c r="N614" s="30"/>
    </row>
    <row r="615" spans="3:14" s="16" customFormat="1" x14ac:dyDescent="0.3">
      <c r="C615" s="63"/>
      <c r="D615" s="30"/>
      <c r="E615" s="31"/>
      <c r="F615" s="56"/>
      <c r="G615" s="31"/>
      <c r="H615" s="30"/>
      <c r="I615" s="31"/>
      <c r="J615" s="31"/>
      <c r="K615" s="30"/>
      <c r="L615" s="31"/>
      <c r="M615" s="30"/>
      <c r="N615" s="30"/>
    </row>
    <row r="616" spans="3:14" s="16" customFormat="1" x14ac:dyDescent="0.3">
      <c r="C616" s="63"/>
      <c r="D616" s="30"/>
      <c r="E616" s="31"/>
      <c r="F616" s="56"/>
      <c r="G616" s="31"/>
      <c r="H616" s="30"/>
      <c r="I616" s="31"/>
      <c r="J616" s="31"/>
      <c r="K616" s="30"/>
      <c r="L616" s="31"/>
      <c r="M616" s="30"/>
      <c r="N616" s="30"/>
    </row>
    <row r="617" spans="3:14" s="16" customFormat="1" x14ac:dyDescent="0.3">
      <c r="C617" s="63"/>
      <c r="D617" s="30"/>
      <c r="E617" s="31"/>
      <c r="F617" s="56"/>
      <c r="G617" s="31"/>
      <c r="H617" s="30"/>
      <c r="I617" s="31"/>
      <c r="J617" s="31"/>
      <c r="K617" s="30"/>
      <c r="L617" s="31"/>
      <c r="M617" s="30"/>
      <c r="N617" s="30"/>
    </row>
    <row r="618" spans="3:14" s="16" customFormat="1" x14ac:dyDescent="0.3">
      <c r="C618" s="63"/>
      <c r="D618" s="30"/>
      <c r="E618" s="31"/>
      <c r="F618" s="56"/>
      <c r="G618" s="31"/>
      <c r="H618" s="30"/>
      <c r="I618" s="31"/>
      <c r="J618" s="31"/>
      <c r="K618" s="30"/>
      <c r="L618" s="31"/>
      <c r="M618" s="30"/>
      <c r="N618" s="30"/>
    </row>
    <row r="619" spans="3:14" s="16" customFormat="1" x14ac:dyDescent="0.3">
      <c r="C619" s="63"/>
      <c r="D619" s="30"/>
      <c r="E619" s="31"/>
      <c r="F619" s="56"/>
      <c r="G619" s="31"/>
      <c r="H619" s="30"/>
      <c r="I619" s="31"/>
      <c r="J619" s="31"/>
      <c r="K619" s="30"/>
      <c r="L619" s="31"/>
      <c r="M619" s="30"/>
      <c r="N619" s="30"/>
    </row>
    <row r="620" spans="3:14" s="16" customFormat="1" x14ac:dyDescent="0.3">
      <c r="C620" s="63"/>
      <c r="D620" s="30"/>
      <c r="E620" s="31"/>
      <c r="F620" s="56"/>
      <c r="G620" s="31"/>
      <c r="H620" s="30"/>
      <c r="I620" s="31"/>
      <c r="J620" s="31"/>
      <c r="K620" s="30"/>
      <c r="L620" s="31"/>
      <c r="M620" s="30"/>
      <c r="N620" s="30"/>
    </row>
    <row r="621" spans="3:14" s="16" customFormat="1" x14ac:dyDescent="0.3">
      <c r="C621" s="63"/>
      <c r="D621" s="30"/>
      <c r="E621" s="31"/>
      <c r="F621" s="56"/>
      <c r="G621" s="31"/>
      <c r="H621" s="30"/>
      <c r="I621" s="31"/>
      <c r="J621" s="31"/>
      <c r="K621" s="30"/>
      <c r="L621" s="31"/>
      <c r="M621" s="30"/>
      <c r="N621" s="30"/>
    </row>
    <row r="622" spans="3:14" s="16" customFormat="1" x14ac:dyDescent="0.3">
      <c r="C622" s="63"/>
      <c r="D622" s="30"/>
      <c r="E622" s="31"/>
      <c r="F622" s="56"/>
      <c r="G622" s="31"/>
      <c r="H622" s="30"/>
      <c r="I622" s="31"/>
      <c r="J622" s="31"/>
      <c r="K622" s="30"/>
      <c r="L622" s="31"/>
      <c r="M622" s="30"/>
      <c r="N622" s="30"/>
    </row>
    <row r="623" spans="3:14" s="16" customFormat="1" x14ac:dyDescent="0.3">
      <c r="C623" s="63"/>
      <c r="D623" s="30"/>
      <c r="E623" s="31"/>
      <c r="F623" s="56"/>
      <c r="G623" s="31"/>
      <c r="H623" s="30"/>
      <c r="I623" s="31"/>
      <c r="J623" s="31"/>
      <c r="K623" s="30"/>
      <c r="L623" s="31"/>
      <c r="M623" s="30"/>
      <c r="N623" s="30"/>
    </row>
    <row r="624" spans="3:14" s="16" customFormat="1" x14ac:dyDescent="0.3">
      <c r="C624" s="63"/>
      <c r="D624" s="30"/>
      <c r="E624" s="31"/>
      <c r="F624" s="56"/>
      <c r="G624" s="31"/>
      <c r="H624" s="30"/>
      <c r="I624" s="31"/>
      <c r="J624" s="31"/>
      <c r="K624" s="30"/>
      <c r="L624" s="31"/>
      <c r="M624" s="30"/>
      <c r="N624" s="30"/>
    </row>
    <row r="625" spans="3:14" s="16" customFormat="1" x14ac:dyDescent="0.3">
      <c r="C625" s="63"/>
      <c r="D625" s="30"/>
      <c r="E625" s="31"/>
      <c r="F625" s="56"/>
      <c r="G625" s="31"/>
      <c r="H625" s="30"/>
      <c r="I625" s="31"/>
      <c r="J625" s="31"/>
      <c r="K625" s="30"/>
      <c r="L625" s="31"/>
      <c r="M625" s="30"/>
      <c r="N625" s="30"/>
    </row>
    <row r="626" spans="3:14" s="16" customFormat="1" x14ac:dyDescent="0.3">
      <c r="C626" s="63"/>
      <c r="D626" s="30"/>
      <c r="E626" s="31"/>
      <c r="F626" s="56"/>
      <c r="G626" s="31"/>
      <c r="H626" s="30"/>
      <c r="I626" s="31"/>
      <c r="J626" s="31"/>
      <c r="K626" s="30"/>
      <c r="L626" s="31"/>
      <c r="M626" s="30"/>
      <c r="N626" s="30"/>
    </row>
    <row r="627" spans="3:14" s="16" customFormat="1" x14ac:dyDescent="0.3">
      <c r="C627" s="63"/>
      <c r="D627" s="30"/>
      <c r="E627" s="31"/>
      <c r="F627" s="56"/>
      <c r="G627" s="31"/>
      <c r="H627" s="30"/>
      <c r="I627" s="31"/>
      <c r="J627" s="31"/>
      <c r="K627" s="30"/>
      <c r="L627" s="31"/>
      <c r="M627" s="30"/>
      <c r="N627" s="30"/>
    </row>
    <row r="628" spans="3:14" s="16" customFormat="1" x14ac:dyDescent="0.3">
      <c r="C628" s="63"/>
      <c r="D628" s="30"/>
      <c r="E628" s="31"/>
      <c r="F628" s="56"/>
      <c r="G628" s="31"/>
      <c r="H628" s="30"/>
      <c r="I628" s="31"/>
      <c r="J628" s="31"/>
      <c r="K628" s="30"/>
      <c r="L628" s="31"/>
      <c r="M628" s="30"/>
      <c r="N628" s="30"/>
    </row>
    <row r="629" spans="3:14" s="16" customFormat="1" x14ac:dyDescent="0.3">
      <c r="C629" s="63"/>
      <c r="D629" s="30"/>
      <c r="E629" s="31"/>
      <c r="F629" s="56"/>
      <c r="G629" s="31"/>
      <c r="H629" s="30"/>
      <c r="I629" s="31"/>
      <c r="J629" s="31"/>
      <c r="K629" s="30"/>
      <c r="L629" s="31"/>
      <c r="M629" s="30"/>
      <c r="N629" s="30"/>
    </row>
    <row r="630" spans="3:14" s="16" customFormat="1" x14ac:dyDescent="0.3">
      <c r="C630" s="63"/>
      <c r="D630" s="30"/>
      <c r="E630" s="31"/>
      <c r="F630" s="56"/>
      <c r="G630" s="31"/>
      <c r="H630" s="30"/>
      <c r="I630" s="31"/>
      <c r="J630" s="31"/>
      <c r="K630" s="30"/>
      <c r="L630" s="31"/>
      <c r="M630" s="30"/>
      <c r="N630" s="30"/>
    </row>
    <row r="631" spans="3:14" s="16" customFormat="1" x14ac:dyDescent="0.3">
      <c r="C631" s="63"/>
      <c r="D631" s="30"/>
      <c r="E631" s="31"/>
      <c r="F631" s="56"/>
      <c r="G631" s="31"/>
      <c r="H631" s="30"/>
      <c r="I631" s="31"/>
      <c r="J631" s="31"/>
      <c r="K631" s="30"/>
      <c r="L631" s="31"/>
      <c r="M631" s="30"/>
      <c r="N631" s="30"/>
    </row>
    <row r="632" spans="3:14" s="16" customFormat="1" x14ac:dyDescent="0.3">
      <c r="C632" s="63"/>
      <c r="D632" s="30"/>
      <c r="E632" s="31"/>
      <c r="F632" s="56"/>
      <c r="G632" s="31"/>
      <c r="H632" s="30"/>
      <c r="I632" s="31"/>
      <c r="J632" s="31"/>
      <c r="K632" s="30"/>
      <c r="L632" s="31"/>
      <c r="M632" s="30"/>
      <c r="N632" s="30"/>
    </row>
    <row r="633" spans="3:14" s="16" customFormat="1" x14ac:dyDescent="0.3">
      <c r="C633" s="63"/>
      <c r="D633" s="30"/>
      <c r="E633" s="31"/>
      <c r="F633" s="56"/>
      <c r="G633" s="31"/>
      <c r="H633" s="30"/>
      <c r="I633" s="31"/>
      <c r="J633" s="31"/>
      <c r="K633" s="30"/>
      <c r="L633" s="31"/>
      <c r="M633" s="30"/>
      <c r="N633" s="30"/>
    </row>
    <row r="634" spans="3:14" s="16" customFormat="1" x14ac:dyDescent="0.3">
      <c r="C634" s="63"/>
      <c r="D634" s="30"/>
      <c r="E634" s="31"/>
      <c r="F634" s="56"/>
      <c r="G634" s="31"/>
      <c r="H634" s="30"/>
      <c r="I634" s="31"/>
      <c r="J634" s="31"/>
      <c r="K634" s="30"/>
      <c r="L634" s="31"/>
      <c r="M634" s="30"/>
      <c r="N634" s="30"/>
    </row>
    <row r="635" spans="3:14" s="16" customFormat="1" x14ac:dyDescent="0.3">
      <c r="C635" s="63"/>
      <c r="D635" s="30"/>
      <c r="E635" s="31"/>
      <c r="F635" s="56"/>
      <c r="G635" s="31"/>
      <c r="H635" s="30"/>
      <c r="I635" s="31"/>
      <c r="J635" s="31"/>
      <c r="K635" s="30"/>
      <c r="L635" s="31"/>
      <c r="M635" s="30"/>
      <c r="N635" s="30"/>
    </row>
    <row r="636" spans="3:14" s="16" customFormat="1" x14ac:dyDescent="0.3">
      <c r="C636" s="63"/>
      <c r="D636" s="30"/>
      <c r="E636" s="31"/>
      <c r="F636" s="56"/>
      <c r="G636" s="31"/>
      <c r="H636" s="30"/>
      <c r="I636" s="31"/>
      <c r="J636" s="31"/>
      <c r="K636" s="30"/>
      <c r="L636" s="31"/>
      <c r="M636" s="30"/>
      <c r="N636" s="30"/>
    </row>
    <row r="637" spans="3:14" s="16" customFormat="1" x14ac:dyDescent="0.3">
      <c r="C637" s="63"/>
      <c r="D637" s="30"/>
      <c r="E637" s="31"/>
      <c r="F637" s="56"/>
      <c r="G637" s="31"/>
      <c r="H637" s="30"/>
      <c r="I637" s="31"/>
      <c r="J637" s="31"/>
      <c r="K637" s="30"/>
      <c r="L637" s="31"/>
      <c r="M637" s="30"/>
      <c r="N637" s="30"/>
    </row>
    <row r="638" spans="3:14" s="16" customFormat="1" x14ac:dyDescent="0.3">
      <c r="C638" s="63"/>
      <c r="D638" s="30"/>
      <c r="E638" s="31"/>
      <c r="F638" s="56"/>
      <c r="G638" s="31"/>
      <c r="H638" s="30"/>
      <c r="I638" s="31"/>
      <c r="J638" s="31"/>
      <c r="K638" s="30"/>
      <c r="L638" s="31"/>
      <c r="M638" s="30"/>
      <c r="N638" s="30"/>
    </row>
    <row r="639" spans="3:14" s="16" customFormat="1" x14ac:dyDescent="0.3">
      <c r="C639" s="63"/>
      <c r="D639" s="30"/>
      <c r="E639" s="31"/>
      <c r="F639" s="56"/>
      <c r="G639" s="31"/>
      <c r="H639" s="30"/>
      <c r="I639" s="31"/>
      <c r="J639" s="31"/>
      <c r="K639" s="30"/>
      <c r="L639" s="31"/>
      <c r="M639" s="30"/>
      <c r="N639" s="30"/>
    </row>
    <row r="640" spans="3:14" s="16" customFormat="1" x14ac:dyDescent="0.3">
      <c r="C640" s="63"/>
      <c r="D640" s="30"/>
      <c r="E640" s="31"/>
      <c r="F640" s="56"/>
      <c r="G640" s="31"/>
      <c r="H640" s="30"/>
      <c r="I640" s="31"/>
      <c r="J640" s="31"/>
      <c r="K640" s="30"/>
      <c r="L640" s="31"/>
      <c r="M640" s="30"/>
      <c r="N640" s="30"/>
    </row>
    <row r="641" spans="3:14" s="16" customFormat="1" x14ac:dyDescent="0.3">
      <c r="C641" s="63"/>
      <c r="D641" s="30"/>
      <c r="E641" s="31"/>
      <c r="F641" s="56"/>
      <c r="G641" s="31"/>
      <c r="H641" s="30"/>
      <c r="I641" s="31"/>
      <c r="J641" s="31"/>
      <c r="K641" s="30"/>
      <c r="L641" s="31"/>
      <c r="M641" s="30"/>
      <c r="N641" s="30"/>
    </row>
    <row r="642" spans="3:14" s="16" customFormat="1" x14ac:dyDescent="0.3">
      <c r="C642" s="63"/>
      <c r="D642" s="30"/>
      <c r="E642" s="31"/>
      <c r="F642" s="56"/>
      <c r="G642" s="31"/>
      <c r="H642" s="30"/>
      <c r="I642" s="31"/>
      <c r="J642" s="31"/>
      <c r="K642" s="30"/>
      <c r="L642" s="31"/>
      <c r="M642" s="30"/>
      <c r="N642" s="30"/>
    </row>
    <row r="643" spans="3:14" s="16" customFormat="1" x14ac:dyDescent="0.3">
      <c r="C643" s="63"/>
      <c r="D643" s="30"/>
      <c r="E643" s="31"/>
      <c r="F643" s="56"/>
      <c r="G643" s="31"/>
      <c r="H643" s="30"/>
      <c r="I643" s="31"/>
      <c r="J643" s="31"/>
      <c r="K643" s="30"/>
      <c r="L643" s="31"/>
      <c r="M643" s="30"/>
      <c r="N643" s="30"/>
    </row>
    <row r="644" spans="3:14" s="16" customFormat="1" x14ac:dyDescent="0.3">
      <c r="C644" s="63"/>
      <c r="D644" s="30"/>
      <c r="E644" s="31"/>
      <c r="F644" s="56"/>
      <c r="G644" s="31"/>
      <c r="H644" s="30"/>
      <c r="I644" s="31"/>
      <c r="J644" s="31"/>
      <c r="K644" s="30"/>
      <c r="L644" s="31"/>
      <c r="M644" s="30"/>
      <c r="N644" s="30"/>
    </row>
    <row r="645" spans="3:14" s="16" customFormat="1" x14ac:dyDescent="0.3">
      <c r="C645" s="63"/>
      <c r="D645" s="30"/>
      <c r="E645" s="31"/>
      <c r="F645" s="56"/>
      <c r="G645" s="31"/>
      <c r="H645" s="30"/>
      <c r="I645" s="31"/>
      <c r="J645" s="31"/>
      <c r="K645" s="30"/>
      <c r="L645" s="31"/>
      <c r="M645" s="30"/>
      <c r="N645" s="30"/>
    </row>
    <row r="646" spans="3:14" s="16" customFormat="1" x14ac:dyDescent="0.3">
      <c r="C646" s="63"/>
      <c r="D646" s="30"/>
      <c r="E646" s="31"/>
      <c r="F646" s="56"/>
      <c r="G646" s="31"/>
      <c r="H646" s="30"/>
      <c r="I646" s="31"/>
      <c r="J646" s="31"/>
      <c r="K646" s="30"/>
      <c r="L646" s="31"/>
      <c r="M646" s="30"/>
      <c r="N646" s="30"/>
    </row>
    <row r="647" spans="3:14" s="16" customFormat="1" x14ac:dyDescent="0.3">
      <c r="C647" s="63"/>
      <c r="D647" s="30"/>
      <c r="E647" s="31"/>
      <c r="F647" s="56"/>
      <c r="G647" s="31"/>
      <c r="H647" s="30"/>
      <c r="I647" s="31"/>
      <c r="J647" s="31"/>
      <c r="K647" s="30"/>
      <c r="L647" s="31"/>
      <c r="M647" s="30"/>
      <c r="N647" s="30"/>
    </row>
    <row r="648" spans="3:14" s="16" customFormat="1" x14ac:dyDescent="0.3">
      <c r="C648" s="63"/>
      <c r="D648" s="30"/>
      <c r="E648" s="31"/>
      <c r="F648" s="56"/>
      <c r="G648" s="31"/>
      <c r="H648" s="30"/>
      <c r="I648" s="31"/>
      <c r="J648" s="31"/>
      <c r="K648" s="30"/>
      <c r="L648" s="31"/>
      <c r="M648" s="30"/>
      <c r="N648" s="30"/>
    </row>
    <row r="649" spans="3:14" s="16" customFormat="1" x14ac:dyDescent="0.3">
      <c r="C649" s="63"/>
      <c r="D649" s="30"/>
      <c r="E649" s="31"/>
      <c r="F649" s="56"/>
      <c r="G649" s="31"/>
      <c r="H649" s="30"/>
      <c r="I649" s="31"/>
      <c r="J649" s="31"/>
      <c r="K649" s="30"/>
      <c r="L649" s="31"/>
      <c r="M649" s="30"/>
      <c r="N649" s="30"/>
    </row>
    <row r="650" spans="3:14" s="16" customFormat="1" x14ac:dyDescent="0.3">
      <c r="C650" s="63"/>
      <c r="D650" s="30"/>
      <c r="E650" s="31"/>
      <c r="F650" s="56"/>
      <c r="G650" s="31"/>
      <c r="H650" s="30"/>
      <c r="I650" s="31"/>
      <c r="J650" s="31"/>
      <c r="K650" s="30"/>
      <c r="L650" s="31"/>
      <c r="M650" s="30"/>
      <c r="N650" s="30"/>
    </row>
    <row r="651" spans="3:14" s="16" customFormat="1" x14ac:dyDescent="0.3">
      <c r="C651" s="63"/>
      <c r="D651" s="30"/>
      <c r="E651" s="31"/>
      <c r="F651" s="56"/>
      <c r="G651" s="31"/>
      <c r="H651" s="30"/>
      <c r="I651" s="31"/>
      <c r="J651" s="31"/>
      <c r="K651" s="30"/>
      <c r="L651" s="31"/>
      <c r="M651" s="30"/>
      <c r="N651" s="30"/>
    </row>
    <row r="652" spans="3:14" s="16" customFormat="1" x14ac:dyDescent="0.3">
      <c r="C652" s="63"/>
      <c r="D652" s="30"/>
      <c r="E652" s="31"/>
      <c r="F652" s="56"/>
      <c r="G652" s="31"/>
      <c r="H652" s="30"/>
      <c r="I652" s="31"/>
      <c r="J652" s="31"/>
      <c r="K652" s="30"/>
      <c r="L652" s="31"/>
      <c r="M652" s="30"/>
      <c r="N652" s="30"/>
    </row>
    <row r="653" spans="3:14" s="16" customFormat="1" x14ac:dyDescent="0.3">
      <c r="C653" s="63"/>
      <c r="D653" s="30"/>
      <c r="E653" s="31"/>
      <c r="F653" s="56"/>
      <c r="G653" s="31"/>
      <c r="H653" s="30"/>
      <c r="I653" s="31"/>
      <c r="J653" s="31"/>
      <c r="K653" s="30"/>
      <c r="L653" s="31"/>
      <c r="M653" s="30"/>
      <c r="N653" s="30"/>
    </row>
    <row r="654" spans="3:14" s="16" customFormat="1" x14ac:dyDescent="0.3">
      <c r="C654" s="63"/>
      <c r="D654" s="30"/>
      <c r="E654" s="31"/>
      <c r="F654" s="56"/>
      <c r="G654" s="31"/>
      <c r="H654" s="30"/>
      <c r="I654" s="31"/>
      <c r="J654" s="31"/>
      <c r="K654" s="30"/>
      <c r="L654" s="31"/>
      <c r="M654" s="30"/>
      <c r="N654" s="30"/>
    </row>
    <row r="655" spans="3:14" s="16" customFormat="1" x14ac:dyDescent="0.3">
      <c r="C655" s="63"/>
      <c r="D655" s="30"/>
      <c r="E655" s="31"/>
      <c r="F655" s="56"/>
      <c r="G655" s="31"/>
      <c r="H655" s="30"/>
      <c r="I655" s="31"/>
      <c r="J655" s="31"/>
      <c r="K655" s="30"/>
      <c r="L655" s="31"/>
      <c r="M655" s="30"/>
      <c r="N655" s="30"/>
    </row>
    <row r="656" spans="3:14" s="16" customFormat="1" x14ac:dyDescent="0.3">
      <c r="C656" s="63"/>
      <c r="D656" s="30"/>
      <c r="E656" s="31"/>
      <c r="F656" s="56"/>
      <c r="G656" s="31"/>
      <c r="H656" s="30"/>
      <c r="I656" s="31"/>
      <c r="J656" s="31"/>
      <c r="K656" s="30"/>
      <c r="L656" s="31"/>
      <c r="M656" s="30"/>
      <c r="N656" s="30"/>
    </row>
    <row r="657" spans="3:14" s="16" customFormat="1" x14ac:dyDescent="0.3">
      <c r="C657" s="63"/>
      <c r="D657" s="30"/>
      <c r="E657" s="31"/>
      <c r="F657" s="56"/>
      <c r="G657" s="31"/>
      <c r="H657" s="30"/>
      <c r="I657" s="31"/>
      <c r="J657" s="31"/>
      <c r="K657" s="30"/>
      <c r="L657" s="31"/>
      <c r="M657" s="30"/>
      <c r="N657" s="30"/>
    </row>
    <row r="658" spans="3:14" s="16" customFormat="1" x14ac:dyDescent="0.3">
      <c r="C658" s="63"/>
      <c r="D658" s="30"/>
      <c r="E658" s="31"/>
      <c r="F658" s="56"/>
      <c r="G658" s="31"/>
      <c r="H658" s="30"/>
      <c r="I658" s="31"/>
      <c r="J658" s="31"/>
      <c r="K658" s="30"/>
      <c r="L658" s="31"/>
      <c r="M658" s="30"/>
      <c r="N658" s="30"/>
    </row>
    <row r="659" spans="3:14" s="16" customFormat="1" x14ac:dyDescent="0.3">
      <c r="C659" s="63"/>
      <c r="D659" s="30"/>
      <c r="E659" s="31"/>
      <c r="F659" s="56"/>
      <c r="G659" s="31"/>
      <c r="H659" s="30"/>
      <c r="I659" s="31"/>
      <c r="J659" s="31"/>
      <c r="K659" s="30"/>
      <c r="L659" s="31"/>
      <c r="M659" s="30"/>
      <c r="N659" s="30"/>
    </row>
    <row r="660" spans="3:14" s="16" customFormat="1" x14ac:dyDescent="0.3">
      <c r="C660" s="63"/>
      <c r="D660" s="30"/>
      <c r="E660" s="31"/>
      <c r="F660" s="56"/>
      <c r="G660" s="31"/>
      <c r="H660" s="30"/>
      <c r="I660" s="31"/>
      <c r="J660" s="31"/>
      <c r="K660" s="30"/>
      <c r="L660" s="31"/>
      <c r="M660" s="30"/>
      <c r="N660" s="30"/>
    </row>
    <row r="661" spans="3:14" s="16" customFormat="1" x14ac:dyDescent="0.3">
      <c r="C661" s="63"/>
      <c r="D661" s="30"/>
      <c r="E661" s="31"/>
      <c r="F661" s="56"/>
      <c r="G661" s="31"/>
      <c r="H661" s="30"/>
      <c r="I661" s="31"/>
      <c r="J661" s="31"/>
      <c r="K661" s="30"/>
      <c r="L661" s="31"/>
      <c r="M661" s="30"/>
      <c r="N661" s="30"/>
    </row>
    <row r="662" spans="3:14" s="16" customFormat="1" x14ac:dyDescent="0.3">
      <c r="C662" s="63"/>
      <c r="D662" s="30"/>
      <c r="E662" s="31"/>
      <c r="F662" s="56"/>
      <c r="G662" s="31"/>
      <c r="H662" s="30"/>
      <c r="I662" s="31"/>
      <c r="J662" s="31"/>
      <c r="K662" s="30"/>
      <c r="L662" s="31"/>
      <c r="M662" s="30"/>
      <c r="N662" s="30"/>
    </row>
    <row r="663" spans="3:14" s="16" customFormat="1" x14ac:dyDescent="0.3">
      <c r="C663" s="63"/>
      <c r="D663" s="30"/>
      <c r="E663" s="31"/>
      <c r="F663" s="56"/>
      <c r="G663" s="31"/>
      <c r="H663" s="30"/>
      <c r="I663" s="31"/>
      <c r="J663" s="31"/>
      <c r="K663" s="30"/>
      <c r="L663" s="31"/>
      <c r="M663" s="30"/>
      <c r="N663" s="30"/>
    </row>
    <row r="664" spans="3:14" s="16" customFormat="1" x14ac:dyDescent="0.3">
      <c r="C664" s="63"/>
      <c r="D664" s="30"/>
      <c r="E664" s="31"/>
      <c r="F664" s="56"/>
      <c r="G664" s="31"/>
      <c r="H664" s="30"/>
      <c r="I664" s="31"/>
      <c r="J664" s="31"/>
      <c r="K664" s="30"/>
      <c r="L664" s="31"/>
      <c r="M664" s="30"/>
      <c r="N664" s="30"/>
    </row>
    <row r="665" spans="3:14" s="16" customFormat="1" x14ac:dyDescent="0.3">
      <c r="C665" s="63"/>
      <c r="D665" s="30"/>
      <c r="E665" s="31"/>
      <c r="F665" s="56"/>
      <c r="G665" s="31"/>
      <c r="H665" s="30"/>
      <c r="I665" s="31"/>
      <c r="J665" s="31"/>
      <c r="K665" s="30"/>
      <c r="L665" s="31"/>
      <c r="M665" s="30"/>
      <c r="N665" s="30"/>
    </row>
    <row r="666" spans="3:14" s="16" customFormat="1" x14ac:dyDescent="0.3">
      <c r="C666" s="63"/>
      <c r="D666" s="30"/>
      <c r="E666" s="31"/>
      <c r="F666" s="56"/>
      <c r="G666" s="31"/>
      <c r="H666" s="30"/>
      <c r="I666" s="31"/>
      <c r="J666" s="31"/>
      <c r="K666" s="30"/>
      <c r="L666" s="31"/>
      <c r="M666" s="30"/>
      <c r="N666" s="30"/>
    </row>
    <row r="667" spans="3:14" s="16" customFormat="1" x14ac:dyDescent="0.3">
      <c r="C667" s="63"/>
      <c r="D667" s="30"/>
      <c r="E667" s="31"/>
      <c r="F667" s="56"/>
      <c r="G667" s="31"/>
      <c r="H667" s="30"/>
      <c r="I667" s="31"/>
      <c r="J667" s="31"/>
      <c r="K667" s="30"/>
      <c r="L667" s="31"/>
      <c r="M667" s="30"/>
      <c r="N667" s="30"/>
    </row>
    <row r="668" spans="3:14" s="16" customFormat="1" x14ac:dyDescent="0.3">
      <c r="C668" s="63"/>
      <c r="D668" s="30"/>
      <c r="E668" s="31"/>
      <c r="F668" s="56"/>
      <c r="G668" s="31"/>
      <c r="H668" s="30"/>
      <c r="I668" s="31"/>
      <c r="J668" s="31"/>
      <c r="K668" s="30"/>
      <c r="L668" s="31"/>
      <c r="M668" s="30"/>
      <c r="N668" s="30"/>
    </row>
    <row r="669" spans="3:14" s="16" customFormat="1" x14ac:dyDescent="0.3">
      <c r="C669" s="63"/>
      <c r="D669" s="30"/>
      <c r="E669" s="31"/>
      <c r="F669" s="56"/>
      <c r="G669" s="31"/>
      <c r="H669" s="30"/>
      <c r="I669" s="31"/>
      <c r="J669" s="31"/>
      <c r="K669" s="30"/>
      <c r="L669" s="31"/>
      <c r="M669" s="30"/>
      <c r="N669" s="30"/>
    </row>
    <row r="670" spans="3:14" s="16" customFormat="1" x14ac:dyDescent="0.3">
      <c r="C670" s="63"/>
      <c r="D670" s="30"/>
      <c r="E670" s="31"/>
      <c r="F670" s="56"/>
      <c r="G670" s="31"/>
      <c r="H670" s="30"/>
      <c r="I670" s="31"/>
      <c r="J670" s="31"/>
      <c r="K670" s="30"/>
      <c r="L670" s="31"/>
      <c r="M670" s="30"/>
      <c r="N670" s="30"/>
    </row>
    <row r="671" spans="3:14" s="16" customFormat="1" x14ac:dyDescent="0.3">
      <c r="C671" s="63"/>
      <c r="D671" s="30"/>
      <c r="E671" s="31"/>
      <c r="F671" s="56"/>
      <c r="G671" s="31"/>
      <c r="H671" s="30"/>
      <c r="I671" s="31"/>
      <c r="J671" s="31"/>
      <c r="K671" s="30"/>
      <c r="L671" s="31"/>
      <c r="M671" s="30"/>
      <c r="N671" s="30"/>
    </row>
    <row r="672" spans="3:14" s="16" customFormat="1" x14ac:dyDescent="0.3">
      <c r="C672" s="63"/>
      <c r="D672" s="30"/>
      <c r="E672" s="31"/>
      <c r="F672" s="56"/>
      <c r="G672" s="31"/>
      <c r="H672" s="30"/>
      <c r="I672" s="31"/>
      <c r="J672" s="31"/>
      <c r="K672" s="30"/>
      <c r="L672" s="31"/>
      <c r="M672" s="30"/>
      <c r="N672" s="30"/>
    </row>
    <row r="673" spans="3:14" s="16" customFormat="1" x14ac:dyDescent="0.3">
      <c r="C673" s="63"/>
      <c r="D673" s="30"/>
      <c r="E673" s="31"/>
      <c r="F673" s="56"/>
      <c r="G673" s="31"/>
      <c r="H673" s="30"/>
      <c r="I673" s="31"/>
      <c r="J673" s="31"/>
      <c r="K673" s="30"/>
      <c r="L673" s="31"/>
      <c r="M673" s="30"/>
      <c r="N673" s="30"/>
    </row>
    <row r="674" spans="3:14" s="16" customFormat="1" x14ac:dyDescent="0.3">
      <c r="C674" s="63"/>
      <c r="D674" s="30"/>
      <c r="E674" s="31"/>
      <c r="F674" s="56"/>
      <c r="G674" s="31"/>
      <c r="H674" s="30"/>
      <c r="I674" s="31"/>
      <c r="J674" s="31"/>
      <c r="K674" s="30"/>
      <c r="L674" s="31"/>
      <c r="M674" s="30"/>
      <c r="N674" s="30"/>
    </row>
    <row r="675" spans="3:14" s="16" customFormat="1" x14ac:dyDescent="0.3">
      <c r="C675" s="63"/>
      <c r="D675" s="30"/>
      <c r="E675" s="31"/>
      <c r="F675" s="56"/>
      <c r="G675" s="31"/>
      <c r="H675" s="30"/>
      <c r="I675" s="31"/>
      <c r="J675" s="31"/>
      <c r="K675" s="30"/>
      <c r="L675" s="31"/>
      <c r="M675" s="30"/>
      <c r="N675" s="30"/>
    </row>
    <row r="676" spans="3:14" s="16" customFormat="1" x14ac:dyDescent="0.3">
      <c r="C676" s="63"/>
      <c r="D676" s="30"/>
      <c r="E676" s="31"/>
      <c r="F676" s="56"/>
      <c r="G676" s="31"/>
      <c r="H676" s="30"/>
      <c r="I676" s="31"/>
      <c r="J676" s="31"/>
      <c r="K676" s="30"/>
      <c r="L676" s="31"/>
      <c r="M676" s="30"/>
      <c r="N676" s="30"/>
    </row>
    <row r="677" spans="3:14" s="16" customFormat="1" x14ac:dyDescent="0.3">
      <c r="C677" s="63"/>
      <c r="D677" s="30"/>
      <c r="E677" s="31"/>
      <c r="F677" s="56"/>
      <c r="G677" s="31"/>
      <c r="H677" s="30"/>
      <c r="I677" s="31"/>
      <c r="J677" s="31"/>
      <c r="K677" s="30"/>
      <c r="L677" s="31"/>
      <c r="M677" s="30"/>
      <c r="N677" s="30"/>
    </row>
    <row r="678" spans="3:14" s="16" customFormat="1" x14ac:dyDescent="0.3">
      <c r="C678" s="63"/>
      <c r="D678" s="30"/>
      <c r="E678" s="31"/>
      <c r="F678" s="56"/>
      <c r="G678" s="31"/>
      <c r="H678" s="30"/>
      <c r="I678" s="31"/>
      <c r="J678" s="31"/>
      <c r="K678" s="30"/>
      <c r="L678" s="31"/>
      <c r="M678" s="30"/>
      <c r="N678" s="30"/>
    </row>
    <row r="679" spans="3:14" s="16" customFormat="1" x14ac:dyDescent="0.3">
      <c r="C679" s="63"/>
      <c r="D679" s="30"/>
      <c r="E679" s="31"/>
      <c r="F679" s="56"/>
      <c r="G679" s="31"/>
      <c r="H679" s="30"/>
      <c r="I679" s="31"/>
      <c r="J679" s="31"/>
      <c r="K679" s="30"/>
      <c r="L679" s="31"/>
      <c r="M679" s="30"/>
      <c r="N679" s="30"/>
    </row>
    <row r="680" spans="3:14" s="16" customFormat="1" x14ac:dyDescent="0.3">
      <c r="C680" s="63"/>
      <c r="D680" s="30"/>
      <c r="E680" s="31"/>
      <c r="F680" s="56"/>
      <c r="G680" s="31"/>
      <c r="H680" s="30"/>
      <c r="I680" s="31"/>
      <c r="J680" s="31"/>
      <c r="K680" s="30"/>
      <c r="L680" s="31"/>
      <c r="M680" s="30"/>
      <c r="N680" s="30"/>
    </row>
    <row r="681" spans="3:14" s="16" customFormat="1" x14ac:dyDescent="0.3">
      <c r="C681" s="63"/>
      <c r="D681" s="30"/>
      <c r="E681" s="31"/>
      <c r="F681" s="56"/>
      <c r="G681" s="31"/>
      <c r="H681" s="30"/>
      <c r="I681" s="31"/>
      <c r="J681" s="31"/>
      <c r="K681" s="30"/>
      <c r="L681" s="31"/>
      <c r="M681" s="30"/>
      <c r="N681" s="30"/>
    </row>
    <row r="682" spans="3:14" s="16" customFormat="1" x14ac:dyDescent="0.3">
      <c r="C682" s="63"/>
      <c r="D682" s="30"/>
      <c r="E682" s="31"/>
      <c r="F682" s="56"/>
      <c r="G682" s="31"/>
      <c r="H682" s="30"/>
      <c r="I682" s="31"/>
      <c r="J682" s="31"/>
      <c r="K682" s="30"/>
      <c r="L682" s="31"/>
      <c r="M682" s="30"/>
      <c r="N682" s="30"/>
    </row>
    <row r="683" spans="3:14" s="16" customFormat="1" x14ac:dyDescent="0.3">
      <c r="C683" s="63"/>
      <c r="D683" s="30"/>
      <c r="E683" s="31"/>
      <c r="F683" s="56"/>
      <c r="G683" s="31"/>
      <c r="H683" s="30"/>
      <c r="I683" s="31"/>
      <c r="J683" s="31"/>
      <c r="K683" s="30"/>
      <c r="L683" s="31"/>
      <c r="M683" s="30"/>
      <c r="N683" s="30"/>
    </row>
    <row r="684" spans="3:14" s="16" customFormat="1" x14ac:dyDescent="0.3">
      <c r="C684" s="63"/>
      <c r="D684" s="30"/>
      <c r="E684" s="31"/>
      <c r="F684" s="56"/>
      <c r="G684" s="31"/>
      <c r="H684" s="30"/>
      <c r="I684" s="31"/>
      <c r="J684" s="31"/>
      <c r="K684" s="30"/>
      <c r="L684" s="31"/>
      <c r="M684" s="30"/>
      <c r="N684" s="30"/>
    </row>
    <row r="685" spans="3:14" s="16" customFormat="1" x14ac:dyDescent="0.3">
      <c r="C685" s="63"/>
      <c r="D685" s="30"/>
      <c r="E685" s="31"/>
      <c r="F685" s="56"/>
      <c r="G685" s="31"/>
      <c r="H685" s="30"/>
      <c r="I685" s="31"/>
      <c r="J685" s="31"/>
      <c r="K685" s="30"/>
      <c r="L685" s="31"/>
      <c r="M685" s="30"/>
      <c r="N685" s="30"/>
    </row>
    <row r="686" spans="3:14" s="16" customFormat="1" x14ac:dyDescent="0.3">
      <c r="C686" s="63"/>
      <c r="D686" s="30"/>
      <c r="E686" s="31"/>
      <c r="F686" s="56"/>
      <c r="G686" s="31"/>
      <c r="H686" s="30"/>
      <c r="I686" s="31"/>
      <c r="J686" s="31"/>
      <c r="K686" s="30"/>
      <c r="L686" s="31"/>
      <c r="M686" s="30"/>
      <c r="N686" s="30"/>
    </row>
    <row r="687" spans="3:14" s="16" customFormat="1" x14ac:dyDescent="0.3">
      <c r="C687" s="63"/>
      <c r="D687" s="30"/>
      <c r="E687" s="31"/>
      <c r="F687" s="56"/>
      <c r="G687" s="31"/>
      <c r="H687" s="30"/>
      <c r="I687" s="31"/>
      <c r="J687" s="31"/>
      <c r="K687" s="30"/>
      <c r="L687" s="31"/>
      <c r="M687" s="30"/>
      <c r="N687" s="30"/>
    </row>
    <row r="688" spans="3:14" s="16" customFormat="1" x14ac:dyDescent="0.3">
      <c r="C688" s="63"/>
      <c r="D688" s="30"/>
      <c r="E688" s="31"/>
      <c r="F688" s="56"/>
      <c r="G688" s="31"/>
      <c r="H688" s="30"/>
      <c r="I688" s="31"/>
      <c r="J688" s="31"/>
      <c r="K688" s="30"/>
      <c r="L688" s="31"/>
      <c r="M688" s="30"/>
      <c r="N688" s="30"/>
    </row>
    <row r="689" spans="3:14" s="16" customFormat="1" x14ac:dyDescent="0.3">
      <c r="C689" s="63"/>
      <c r="D689" s="30"/>
      <c r="E689" s="31"/>
      <c r="F689" s="56"/>
      <c r="G689" s="31"/>
      <c r="H689" s="30"/>
      <c r="I689" s="31"/>
      <c r="J689" s="31"/>
      <c r="K689" s="30"/>
      <c r="L689" s="31"/>
      <c r="M689" s="30"/>
      <c r="N689" s="30"/>
    </row>
    <row r="690" spans="3:14" s="16" customFormat="1" x14ac:dyDescent="0.3">
      <c r="C690" s="63"/>
      <c r="D690" s="30"/>
      <c r="E690" s="31"/>
      <c r="F690" s="56"/>
      <c r="G690" s="31"/>
      <c r="H690" s="30"/>
      <c r="I690" s="31"/>
      <c r="J690" s="31"/>
      <c r="K690" s="30"/>
      <c r="L690" s="31"/>
      <c r="M690" s="30"/>
      <c r="N690" s="30"/>
    </row>
    <row r="691" spans="3:14" s="16" customFormat="1" x14ac:dyDescent="0.3">
      <c r="C691" s="63"/>
      <c r="D691" s="30"/>
      <c r="E691" s="31"/>
      <c r="F691" s="56"/>
      <c r="G691" s="31"/>
      <c r="H691" s="30"/>
      <c r="I691" s="31"/>
      <c r="J691" s="31"/>
      <c r="K691" s="30"/>
      <c r="L691" s="31"/>
      <c r="M691" s="30"/>
      <c r="N691" s="30"/>
    </row>
    <row r="692" spans="3:14" s="16" customFormat="1" x14ac:dyDescent="0.3">
      <c r="C692" s="63"/>
      <c r="D692" s="30"/>
      <c r="E692" s="31"/>
      <c r="F692" s="56"/>
      <c r="G692" s="31"/>
      <c r="H692" s="30"/>
      <c r="I692" s="31"/>
      <c r="J692" s="31"/>
      <c r="K692" s="30"/>
      <c r="L692" s="31"/>
      <c r="M692" s="30"/>
      <c r="N692" s="30"/>
    </row>
    <row r="693" spans="3:14" s="16" customFormat="1" x14ac:dyDescent="0.3">
      <c r="C693" s="63"/>
      <c r="D693" s="30"/>
      <c r="E693" s="31"/>
      <c r="F693" s="56"/>
      <c r="G693" s="31"/>
      <c r="H693" s="30"/>
      <c r="I693" s="31"/>
      <c r="J693" s="31"/>
      <c r="K693" s="30"/>
      <c r="L693" s="31"/>
      <c r="M693" s="30"/>
      <c r="N693" s="30"/>
    </row>
    <row r="694" spans="3:14" s="16" customFormat="1" x14ac:dyDescent="0.3">
      <c r="C694" s="63"/>
      <c r="D694" s="30"/>
      <c r="E694" s="31"/>
      <c r="F694" s="56"/>
      <c r="G694" s="31"/>
      <c r="H694" s="30"/>
      <c r="I694" s="31"/>
      <c r="J694" s="31"/>
      <c r="K694" s="30"/>
      <c r="L694" s="31"/>
      <c r="M694" s="30"/>
      <c r="N694" s="30"/>
    </row>
    <row r="695" spans="3:14" s="16" customFormat="1" x14ac:dyDescent="0.3">
      <c r="C695" s="63"/>
      <c r="D695" s="30"/>
      <c r="E695" s="31"/>
      <c r="F695" s="56"/>
      <c r="G695" s="31"/>
      <c r="H695" s="30"/>
      <c r="I695" s="31"/>
      <c r="J695" s="31"/>
      <c r="K695" s="30"/>
      <c r="L695" s="31"/>
      <c r="M695" s="30"/>
      <c r="N695" s="30"/>
    </row>
    <row r="696" spans="3:14" s="16" customFormat="1" x14ac:dyDescent="0.3">
      <c r="C696" s="63"/>
      <c r="D696" s="30"/>
      <c r="E696" s="31"/>
      <c r="F696" s="56"/>
      <c r="G696" s="31"/>
      <c r="H696" s="30"/>
      <c r="I696" s="31"/>
      <c r="J696" s="31"/>
      <c r="K696" s="30"/>
      <c r="L696" s="31"/>
      <c r="M696" s="30"/>
      <c r="N696" s="30"/>
    </row>
    <row r="697" spans="3:14" s="16" customFormat="1" x14ac:dyDescent="0.3">
      <c r="C697" s="63"/>
      <c r="D697" s="30"/>
      <c r="E697" s="31"/>
      <c r="F697" s="56"/>
      <c r="G697" s="31"/>
      <c r="H697" s="30"/>
      <c r="I697" s="31"/>
      <c r="J697" s="31"/>
      <c r="K697" s="30"/>
      <c r="L697" s="31"/>
      <c r="M697" s="30"/>
      <c r="N697" s="30"/>
    </row>
    <row r="698" spans="3:14" s="16" customFormat="1" x14ac:dyDescent="0.3">
      <c r="C698" s="63"/>
      <c r="D698" s="30"/>
      <c r="E698" s="31"/>
      <c r="F698" s="56"/>
      <c r="G698" s="31"/>
      <c r="H698" s="30"/>
      <c r="I698" s="31"/>
      <c r="J698" s="31"/>
      <c r="K698" s="30"/>
      <c r="L698" s="31"/>
      <c r="M698" s="30"/>
      <c r="N698" s="30"/>
    </row>
    <row r="699" spans="3:14" s="16" customFormat="1" x14ac:dyDescent="0.3">
      <c r="C699" s="63"/>
      <c r="D699" s="30"/>
      <c r="E699" s="31"/>
      <c r="F699" s="56"/>
      <c r="G699" s="31"/>
      <c r="H699" s="30"/>
      <c r="I699" s="31"/>
      <c r="J699" s="31"/>
      <c r="K699" s="30"/>
      <c r="L699" s="31"/>
      <c r="M699" s="30"/>
      <c r="N699" s="30"/>
    </row>
    <row r="700" spans="3:14" s="16" customFormat="1" x14ac:dyDescent="0.3">
      <c r="C700" s="63"/>
      <c r="D700" s="30"/>
      <c r="E700" s="31"/>
      <c r="F700" s="56"/>
      <c r="G700" s="31"/>
      <c r="H700" s="30"/>
      <c r="I700" s="31"/>
      <c r="J700" s="31"/>
      <c r="K700" s="30"/>
      <c r="L700" s="31"/>
      <c r="M700" s="30"/>
      <c r="N700" s="30"/>
    </row>
    <row r="701" spans="3:14" s="16" customFormat="1" x14ac:dyDescent="0.3">
      <c r="C701" s="63"/>
      <c r="D701" s="30"/>
      <c r="E701" s="31"/>
      <c r="F701" s="56"/>
      <c r="G701" s="31"/>
      <c r="H701" s="30"/>
      <c r="I701" s="31"/>
      <c r="J701" s="31"/>
      <c r="K701" s="30"/>
      <c r="L701" s="31"/>
      <c r="M701" s="30"/>
      <c r="N701" s="30"/>
    </row>
    <row r="702" spans="3:14" s="16" customFormat="1" x14ac:dyDescent="0.3">
      <c r="C702" s="63"/>
      <c r="D702" s="30"/>
      <c r="E702" s="31"/>
      <c r="F702" s="56"/>
      <c r="G702" s="31"/>
      <c r="H702" s="30"/>
      <c r="I702" s="31"/>
      <c r="J702" s="31"/>
      <c r="K702" s="30"/>
      <c r="L702" s="31"/>
      <c r="M702" s="30"/>
      <c r="N702" s="30"/>
    </row>
    <row r="703" spans="3:14" s="16" customFormat="1" x14ac:dyDescent="0.3">
      <c r="C703" s="63"/>
      <c r="D703" s="30"/>
      <c r="E703" s="31"/>
      <c r="F703" s="56"/>
      <c r="G703" s="31"/>
      <c r="H703" s="30"/>
      <c r="I703" s="31"/>
      <c r="J703" s="31"/>
      <c r="K703" s="30"/>
      <c r="L703" s="31"/>
      <c r="M703" s="30"/>
      <c r="N703" s="30"/>
    </row>
    <row r="704" spans="3:14" s="16" customFormat="1" x14ac:dyDescent="0.3">
      <c r="C704" s="63"/>
      <c r="D704" s="30"/>
      <c r="E704" s="31"/>
      <c r="F704" s="56"/>
      <c r="G704" s="31"/>
      <c r="H704" s="30"/>
      <c r="I704" s="31"/>
      <c r="J704" s="31"/>
      <c r="K704" s="30"/>
      <c r="L704" s="31"/>
      <c r="M704" s="30"/>
      <c r="N704" s="30"/>
    </row>
    <row r="705" spans="3:14" s="16" customFormat="1" x14ac:dyDescent="0.3">
      <c r="C705" s="63"/>
      <c r="D705" s="30"/>
      <c r="E705" s="31"/>
      <c r="F705" s="56"/>
      <c r="G705" s="31"/>
      <c r="H705" s="30"/>
      <c r="I705" s="31"/>
      <c r="J705" s="31"/>
      <c r="K705" s="30"/>
      <c r="L705" s="31"/>
      <c r="M705" s="30"/>
      <c r="N705" s="30"/>
    </row>
    <row r="706" spans="3:14" s="16" customFormat="1" x14ac:dyDescent="0.3">
      <c r="C706" s="63"/>
      <c r="D706" s="30"/>
      <c r="E706" s="31"/>
      <c r="F706" s="56"/>
      <c r="G706" s="31"/>
      <c r="H706" s="30"/>
      <c r="I706" s="31"/>
      <c r="J706" s="31"/>
      <c r="K706" s="30"/>
      <c r="L706" s="31"/>
      <c r="M706" s="30"/>
      <c r="N706" s="30"/>
    </row>
    <row r="707" spans="3:14" s="16" customFormat="1" x14ac:dyDescent="0.3">
      <c r="C707" s="63"/>
      <c r="D707" s="30"/>
      <c r="E707" s="31"/>
      <c r="F707" s="56"/>
      <c r="G707" s="31"/>
      <c r="H707" s="30"/>
      <c r="I707" s="31"/>
      <c r="J707" s="31"/>
      <c r="K707" s="30"/>
      <c r="L707" s="31"/>
      <c r="M707" s="30"/>
      <c r="N707" s="30"/>
    </row>
    <row r="708" spans="3:14" s="16" customFormat="1" x14ac:dyDescent="0.3">
      <c r="C708" s="63"/>
      <c r="D708" s="30"/>
      <c r="E708" s="31"/>
      <c r="F708" s="56"/>
      <c r="G708" s="31"/>
      <c r="H708" s="30"/>
      <c r="I708" s="31"/>
      <c r="J708" s="31"/>
      <c r="K708" s="30"/>
      <c r="L708" s="31"/>
      <c r="M708" s="30"/>
      <c r="N708" s="30"/>
    </row>
    <row r="709" spans="3:14" s="16" customFormat="1" x14ac:dyDescent="0.3">
      <c r="C709" s="63"/>
      <c r="D709" s="30"/>
      <c r="E709" s="31"/>
      <c r="F709" s="56"/>
      <c r="G709" s="31"/>
      <c r="H709" s="30"/>
      <c r="I709" s="31"/>
      <c r="J709" s="31"/>
      <c r="K709" s="30"/>
      <c r="L709" s="31"/>
      <c r="M709" s="30"/>
      <c r="N709" s="30"/>
    </row>
    <row r="710" spans="3:14" s="16" customFormat="1" x14ac:dyDescent="0.3">
      <c r="C710" s="63"/>
      <c r="D710" s="30"/>
      <c r="E710" s="31"/>
      <c r="F710" s="56"/>
      <c r="G710" s="31"/>
      <c r="H710" s="30"/>
      <c r="I710" s="31"/>
      <c r="J710" s="31"/>
      <c r="K710" s="30"/>
      <c r="L710" s="31"/>
      <c r="M710" s="30"/>
      <c r="N710" s="30"/>
    </row>
    <row r="711" spans="3:14" s="16" customFormat="1" x14ac:dyDescent="0.3">
      <c r="C711" s="63"/>
      <c r="D711" s="30"/>
      <c r="E711" s="31"/>
      <c r="F711" s="56"/>
      <c r="G711" s="31"/>
      <c r="H711" s="30"/>
      <c r="I711" s="31"/>
      <c r="J711" s="31"/>
      <c r="K711" s="30"/>
      <c r="L711" s="31"/>
      <c r="M711" s="30"/>
      <c r="N711" s="30"/>
    </row>
    <row r="712" spans="3:14" s="16" customFormat="1" x14ac:dyDescent="0.3">
      <c r="C712" s="63"/>
      <c r="D712" s="30"/>
      <c r="E712" s="31"/>
      <c r="F712" s="56"/>
      <c r="G712" s="31"/>
      <c r="H712" s="30"/>
      <c r="I712" s="31"/>
      <c r="J712" s="31"/>
      <c r="K712" s="30"/>
      <c r="L712" s="31"/>
      <c r="M712" s="30"/>
      <c r="N712" s="30"/>
    </row>
    <row r="713" spans="3:14" s="16" customFormat="1" x14ac:dyDescent="0.3">
      <c r="C713" s="63"/>
      <c r="D713" s="30"/>
      <c r="E713" s="31"/>
      <c r="F713" s="56"/>
      <c r="G713" s="31"/>
      <c r="H713" s="30"/>
      <c r="I713" s="31"/>
      <c r="J713" s="31"/>
      <c r="K713" s="30"/>
      <c r="L713" s="31"/>
      <c r="M713" s="30"/>
      <c r="N713" s="30"/>
    </row>
    <row r="714" spans="3:14" s="16" customFormat="1" x14ac:dyDescent="0.3">
      <c r="C714" s="63"/>
      <c r="D714" s="30"/>
      <c r="E714" s="31"/>
      <c r="F714" s="56"/>
      <c r="G714" s="31"/>
      <c r="H714" s="30"/>
      <c r="I714" s="31"/>
      <c r="J714" s="31"/>
      <c r="K714" s="30"/>
      <c r="L714" s="31"/>
      <c r="M714" s="30"/>
      <c r="N714" s="30"/>
    </row>
    <row r="715" spans="3:14" s="16" customFormat="1" x14ac:dyDescent="0.3">
      <c r="C715" s="63"/>
      <c r="D715" s="30"/>
      <c r="E715" s="31"/>
      <c r="F715" s="56"/>
      <c r="G715" s="31"/>
      <c r="H715" s="30"/>
      <c r="I715" s="31"/>
      <c r="J715" s="31"/>
      <c r="K715" s="30"/>
      <c r="L715" s="31"/>
      <c r="M715" s="30"/>
      <c r="N715" s="30"/>
    </row>
    <row r="716" spans="3:14" s="16" customFormat="1" x14ac:dyDescent="0.3">
      <c r="C716" s="63"/>
      <c r="D716" s="30"/>
      <c r="E716" s="31"/>
      <c r="F716" s="56"/>
      <c r="G716" s="31"/>
      <c r="H716" s="30"/>
      <c r="I716" s="31"/>
      <c r="J716" s="31"/>
      <c r="K716" s="30"/>
      <c r="L716" s="31"/>
      <c r="M716" s="30"/>
      <c r="N716" s="30"/>
    </row>
    <row r="717" spans="3:14" s="16" customFormat="1" x14ac:dyDescent="0.3">
      <c r="C717" s="63"/>
      <c r="D717" s="30"/>
      <c r="E717" s="31"/>
      <c r="F717" s="56"/>
      <c r="G717" s="31"/>
      <c r="H717" s="30"/>
      <c r="I717" s="31"/>
      <c r="J717" s="31"/>
      <c r="K717" s="30"/>
      <c r="L717" s="31"/>
      <c r="M717" s="30"/>
      <c r="N717" s="30"/>
    </row>
    <row r="718" spans="3:14" s="16" customFormat="1" x14ac:dyDescent="0.3">
      <c r="C718" s="63"/>
      <c r="D718" s="30"/>
      <c r="E718" s="31"/>
      <c r="F718" s="56"/>
      <c r="G718" s="31"/>
      <c r="H718" s="30"/>
      <c r="I718" s="31"/>
      <c r="J718" s="31"/>
      <c r="K718" s="30"/>
      <c r="L718" s="31"/>
      <c r="M718" s="30"/>
      <c r="N718" s="30"/>
    </row>
    <row r="719" spans="3:14" s="16" customFormat="1" x14ac:dyDescent="0.3">
      <c r="C719" s="63"/>
      <c r="D719" s="30"/>
      <c r="E719" s="31"/>
      <c r="F719" s="56"/>
      <c r="G719" s="31"/>
      <c r="H719" s="30"/>
      <c r="I719" s="31"/>
      <c r="J719" s="31"/>
      <c r="K719" s="30"/>
      <c r="L719" s="31"/>
      <c r="M719" s="30"/>
      <c r="N719" s="30"/>
    </row>
    <row r="720" spans="3:14" s="16" customFormat="1" x14ac:dyDescent="0.3">
      <c r="C720" s="63"/>
      <c r="D720" s="30"/>
      <c r="E720" s="31"/>
      <c r="F720" s="56"/>
      <c r="G720" s="31"/>
      <c r="H720" s="30"/>
      <c r="I720" s="31"/>
      <c r="J720" s="31"/>
      <c r="K720" s="30"/>
      <c r="L720" s="31"/>
      <c r="M720" s="30"/>
      <c r="N720" s="30"/>
    </row>
    <row r="721" spans="3:14" s="16" customFormat="1" x14ac:dyDescent="0.3">
      <c r="C721" s="63"/>
      <c r="D721" s="30"/>
      <c r="E721" s="31"/>
      <c r="F721" s="56"/>
      <c r="G721" s="31"/>
      <c r="H721" s="30"/>
      <c r="I721" s="31"/>
      <c r="J721" s="31"/>
      <c r="K721" s="30"/>
      <c r="L721" s="31"/>
      <c r="M721" s="30"/>
      <c r="N721" s="30"/>
    </row>
    <row r="722" spans="3:14" s="16" customFormat="1" x14ac:dyDescent="0.3">
      <c r="C722" s="63"/>
      <c r="D722" s="30"/>
      <c r="E722" s="31"/>
      <c r="F722" s="56"/>
      <c r="G722" s="31"/>
      <c r="H722" s="30"/>
      <c r="I722" s="31"/>
      <c r="J722" s="31"/>
      <c r="K722" s="30"/>
      <c r="L722" s="31"/>
      <c r="M722" s="30"/>
      <c r="N722" s="30"/>
    </row>
    <row r="723" spans="3:14" s="16" customFormat="1" x14ac:dyDescent="0.3">
      <c r="C723" s="63"/>
      <c r="D723" s="30"/>
      <c r="E723" s="31"/>
      <c r="F723" s="56"/>
      <c r="G723" s="31"/>
      <c r="H723" s="30"/>
      <c r="I723" s="31"/>
      <c r="J723" s="31"/>
      <c r="K723" s="30"/>
      <c r="L723" s="31"/>
      <c r="M723" s="30"/>
      <c r="N723" s="30"/>
    </row>
    <row r="724" spans="3:14" s="16" customFormat="1" x14ac:dyDescent="0.3">
      <c r="C724" s="63"/>
      <c r="D724" s="30"/>
      <c r="E724" s="31"/>
      <c r="F724" s="56"/>
      <c r="G724" s="31"/>
      <c r="H724" s="30"/>
      <c r="I724" s="31"/>
      <c r="J724" s="31"/>
      <c r="K724" s="30"/>
      <c r="L724" s="31"/>
      <c r="M724" s="30"/>
      <c r="N724" s="30"/>
    </row>
    <row r="725" spans="3:14" s="16" customFormat="1" x14ac:dyDescent="0.3">
      <c r="C725" s="63"/>
      <c r="D725" s="30"/>
      <c r="E725" s="31"/>
      <c r="F725" s="56"/>
      <c r="G725" s="31"/>
      <c r="H725" s="30"/>
      <c r="I725" s="31"/>
      <c r="J725" s="31"/>
      <c r="K725" s="30"/>
      <c r="L725" s="31"/>
      <c r="M725" s="30"/>
      <c r="N725" s="30"/>
    </row>
    <row r="726" spans="3:14" s="16" customFormat="1" x14ac:dyDescent="0.3">
      <c r="C726" s="63"/>
      <c r="D726" s="30"/>
      <c r="E726" s="31"/>
      <c r="F726" s="56"/>
      <c r="G726" s="31"/>
      <c r="H726" s="30"/>
      <c r="I726" s="31"/>
      <c r="J726" s="31"/>
      <c r="K726" s="30"/>
      <c r="L726" s="31"/>
      <c r="M726" s="30"/>
      <c r="N726" s="30"/>
    </row>
    <row r="727" spans="3:14" s="16" customFormat="1" x14ac:dyDescent="0.3">
      <c r="C727" s="63"/>
      <c r="D727" s="30"/>
      <c r="E727" s="31"/>
      <c r="F727" s="56"/>
      <c r="G727" s="31"/>
      <c r="H727" s="30"/>
      <c r="I727" s="31"/>
      <c r="J727" s="31"/>
      <c r="K727" s="30"/>
      <c r="L727" s="31"/>
      <c r="M727" s="30"/>
      <c r="N727" s="30"/>
    </row>
    <row r="728" spans="3:14" s="16" customFormat="1" x14ac:dyDescent="0.3">
      <c r="C728" s="63"/>
      <c r="D728" s="30"/>
      <c r="E728" s="31"/>
      <c r="F728" s="56"/>
      <c r="G728" s="31"/>
      <c r="H728" s="30"/>
      <c r="I728" s="31"/>
      <c r="J728" s="31"/>
      <c r="K728" s="30"/>
      <c r="L728" s="31"/>
      <c r="M728" s="30"/>
      <c r="N728" s="30"/>
    </row>
    <row r="729" spans="3:14" s="16" customFormat="1" x14ac:dyDescent="0.3">
      <c r="C729" s="63"/>
      <c r="D729" s="30"/>
      <c r="E729" s="31"/>
      <c r="F729" s="56"/>
      <c r="G729" s="31"/>
      <c r="H729" s="30"/>
      <c r="I729" s="31"/>
      <c r="J729" s="31"/>
      <c r="K729" s="30"/>
      <c r="L729" s="31"/>
      <c r="M729" s="30"/>
      <c r="N729" s="30"/>
    </row>
    <row r="730" spans="3:14" s="16" customFormat="1" x14ac:dyDescent="0.3">
      <c r="C730" s="63"/>
      <c r="D730" s="30"/>
      <c r="E730" s="31"/>
      <c r="F730" s="56"/>
      <c r="G730" s="31"/>
      <c r="H730" s="30"/>
      <c r="I730" s="31"/>
      <c r="J730" s="31"/>
      <c r="K730" s="30"/>
      <c r="L730" s="31"/>
      <c r="M730" s="30"/>
      <c r="N730" s="30"/>
    </row>
    <row r="731" spans="3:14" s="16" customFormat="1" x14ac:dyDescent="0.3">
      <c r="C731" s="63"/>
      <c r="D731" s="30"/>
      <c r="E731" s="31"/>
      <c r="F731" s="56"/>
      <c r="G731" s="31"/>
      <c r="H731" s="30"/>
      <c r="I731" s="31"/>
      <c r="J731" s="31"/>
      <c r="K731" s="30"/>
      <c r="L731" s="31"/>
      <c r="M731" s="30"/>
      <c r="N731" s="30"/>
    </row>
    <row r="732" spans="3:14" s="16" customFormat="1" x14ac:dyDescent="0.3">
      <c r="C732" s="63"/>
      <c r="D732" s="30"/>
      <c r="E732" s="31"/>
      <c r="F732" s="56"/>
      <c r="G732" s="31"/>
      <c r="H732" s="30"/>
      <c r="I732" s="31"/>
      <c r="J732" s="31"/>
      <c r="K732" s="30"/>
      <c r="L732" s="31"/>
      <c r="M732" s="30"/>
      <c r="N732" s="30"/>
    </row>
    <row r="733" spans="3:14" s="16" customFormat="1" x14ac:dyDescent="0.3">
      <c r="C733" s="63"/>
      <c r="D733" s="30"/>
      <c r="E733" s="31"/>
      <c r="F733" s="56"/>
      <c r="G733" s="31"/>
      <c r="H733" s="30"/>
      <c r="I733" s="31"/>
      <c r="J733" s="31"/>
      <c r="K733" s="30"/>
      <c r="L733" s="31"/>
      <c r="M733" s="30"/>
      <c r="N733" s="30"/>
    </row>
    <row r="734" spans="3:14" s="16" customFormat="1" x14ac:dyDescent="0.3">
      <c r="C734" s="63"/>
      <c r="D734" s="30"/>
      <c r="E734" s="31"/>
      <c r="F734" s="56"/>
      <c r="G734" s="31"/>
      <c r="H734" s="30"/>
      <c r="I734" s="31"/>
      <c r="J734" s="31"/>
      <c r="K734" s="30"/>
      <c r="L734" s="31"/>
      <c r="M734" s="30"/>
      <c r="N734" s="30"/>
    </row>
    <row r="735" spans="3:14" s="16" customFormat="1" x14ac:dyDescent="0.3">
      <c r="C735" s="63"/>
      <c r="D735" s="30"/>
      <c r="E735" s="31"/>
      <c r="F735" s="56"/>
      <c r="G735" s="31"/>
      <c r="H735" s="30"/>
      <c r="I735" s="31"/>
      <c r="J735" s="31"/>
      <c r="K735" s="30"/>
      <c r="L735" s="31"/>
      <c r="M735" s="30"/>
      <c r="N735" s="30"/>
    </row>
    <row r="736" spans="3:14" s="16" customFormat="1" x14ac:dyDescent="0.3">
      <c r="C736" s="63"/>
      <c r="D736" s="30"/>
      <c r="E736" s="31"/>
      <c r="F736" s="56"/>
      <c r="G736" s="31"/>
      <c r="H736" s="30"/>
      <c r="I736" s="31"/>
      <c r="J736" s="31"/>
      <c r="K736" s="30"/>
      <c r="L736" s="31"/>
      <c r="M736" s="30"/>
      <c r="N736" s="30"/>
    </row>
    <row r="737" spans="3:14" s="16" customFormat="1" x14ac:dyDescent="0.3">
      <c r="C737" s="63"/>
      <c r="D737" s="30"/>
      <c r="E737" s="31"/>
      <c r="F737" s="56"/>
      <c r="G737" s="31"/>
      <c r="H737" s="30"/>
      <c r="I737" s="31"/>
      <c r="J737" s="31"/>
      <c r="K737" s="30"/>
      <c r="L737" s="31"/>
      <c r="M737" s="30"/>
      <c r="N737" s="30"/>
    </row>
    <row r="738" spans="3:14" s="16" customFormat="1" x14ac:dyDescent="0.3">
      <c r="C738" s="63"/>
      <c r="D738" s="30"/>
      <c r="E738" s="31"/>
      <c r="F738" s="56"/>
      <c r="G738" s="31"/>
      <c r="H738" s="30"/>
      <c r="I738" s="31"/>
      <c r="J738" s="31"/>
      <c r="K738" s="30"/>
      <c r="L738" s="31"/>
      <c r="M738" s="30"/>
      <c r="N738" s="30"/>
    </row>
    <row r="739" spans="3:14" s="16" customFormat="1" x14ac:dyDescent="0.3">
      <c r="C739" s="63"/>
      <c r="D739" s="30"/>
      <c r="E739" s="31"/>
      <c r="F739" s="56"/>
      <c r="G739" s="31"/>
      <c r="H739" s="30"/>
      <c r="I739" s="31"/>
      <c r="J739" s="31"/>
      <c r="K739" s="30"/>
      <c r="L739" s="31"/>
      <c r="M739" s="30"/>
      <c r="N739" s="30"/>
    </row>
    <row r="740" spans="3:14" s="16" customFormat="1" x14ac:dyDescent="0.3">
      <c r="C740" s="63"/>
      <c r="D740" s="30"/>
      <c r="E740" s="31"/>
      <c r="F740" s="56"/>
      <c r="G740" s="31"/>
      <c r="H740" s="30"/>
      <c r="I740" s="31"/>
      <c r="J740" s="31"/>
      <c r="K740" s="30"/>
      <c r="L740" s="31"/>
      <c r="M740" s="30"/>
      <c r="N740" s="30"/>
    </row>
    <row r="741" spans="3:14" s="16" customFormat="1" x14ac:dyDescent="0.3">
      <c r="C741" s="63"/>
      <c r="D741" s="30"/>
      <c r="E741" s="31"/>
      <c r="F741" s="56"/>
      <c r="G741" s="31"/>
      <c r="H741" s="30"/>
      <c r="I741" s="31"/>
      <c r="J741" s="31"/>
      <c r="K741" s="30"/>
      <c r="L741" s="31"/>
      <c r="M741" s="30"/>
      <c r="N741" s="30"/>
    </row>
    <row r="742" spans="3:14" s="16" customFormat="1" x14ac:dyDescent="0.3">
      <c r="C742" s="63"/>
      <c r="D742" s="30"/>
      <c r="E742" s="31"/>
      <c r="F742" s="56"/>
      <c r="G742" s="31"/>
      <c r="H742" s="30"/>
      <c r="I742" s="31"/>
      <c r="J742" s="31"/>
      <c r="K742" s="30"/>
      <c r="L742" s="31"/>
      <c r="M742" s="30"/>
      <c r="N742" s="30"/>
    </row>
    <row r="743" spans="3:14" s="16" customFormat="1" x14ac:dyDescent="0.3">
      <c r="C743" s="63"/>
      <c r="D743" s="30"/>
      <c r="E743" s="31"/>
      <c r="F743" s="56"/>
      <c r="G743" s="31"/>
      <c r="H743" s="30"/>
      <c r="I743" s="31"/>
      <c r="J743" s="31"/>
      <c r="K743" s="30"/>
      <c r="L743" s="31"/>
      <c r="M743" s="30"/>
      <c r="N743" s="30"/>
    </row>
    <row r="744" spans="3:14" s="16" customFormat="1" x14ac:dyDescent="0.3">
      <c r="C744" s="63"/>
      <c r="D744" s="30"/>
      <c r="E744" s="31"/>
      <c r="F744" s="56"/>
      <c r="G744" s="31"/>
      <c r="H744" s="30"/>
      <c r="I744" s="31"/>
      <c r="J744" s="31"/>
      <c r="K744" s="30"/>
      <c r="L744" s="31"/>
      <c r="M744" s="30"/>
      <c r="N744" s="30"/>
    </row>
    <row r="745" spans="3:14" s="16" customFormat="1" x14ac:dyDescent="0.3">
      <c r="C745" s="63"/>
      <c r="D745" s="30"/>
      <c r="E745" s="31"/>
      <c r="F745" s="56"/>
      <c r="G745" s="31"/>
      <c r="H745" s="30"/>
      <c r="I745" s="31"/>
      <c r="J745" s="31"/>
      <c r="K745" s="30"/>
      <c r="L745" s="31"/>
      <c r="M745" s="30"/>
      <c r="N745" s="30"/>
    </row>
    <row r="746" spans="3:14" s="16" customFormat="1" x14ac:dyDescent="0.3">
      <c r="C746" s="63"/>
      <c r="D746" s="30"/>
      <c r="E746" s="31"/>
      <c r="F746" s="56"/>
      <c r="G746" s="31"/>
      <c r="H746" s="30"/>
      <c r="I746" s="31"/>
      <c r="J746" s="31"/>
      <c r="K746" s="30"/>
      <c r="L746" s="31"/>
      <c r="M746" s="30"/>
      <c r="N746" s="30"/>
    </row>
    <row r="747" spans="3:14" s="16" customFormat="1" x14ac:dyDescent="0.3">
      <c r="C747" s="63"/>
      <c r="D747" s="30"/>
      <c r="E747" s="31"/>
      <c r="F747" s="56"/>
      <c r="G747" s="31"/>
      <c r="H747" s="30"/>
      <c r="I747" s="31"/>
      <c r="J747" s="31"/>
      <c r="K747" s="30"/>
      <c r="L747" s="31"/>
      <c r="M747" s="30"/>
      <c r="N747" s="30"/>
    </row>
    <row r="748" spans="3:14" s="16" customFormat="1" x14ac:dyDescent="0.3">
      <c r="C748" s="63"/>
      <c r="D748" s="30"/>
      <c r="E748" s="31"/>
      <c r="F748" s="56"/>
      <c r="G748" s="31"/>
      <c r="H748" s="30"/>
      <c r="I748" s="31"/>
      <c r="J748" s="31"/>
      <c r="K748" s="30"/>
      <c r="L748" s="31"/>
      <c r="M748" s="30"/>
      <c r="N748" s="30"/>
    </row>
    <row r="749" spans="3:14" s="16" customFormat="1" x14ac:dyDescent="0.3">
      <c r="C749" s="63"/>
      <c r="D749" s="30"/>
      <c r="E749" s="31"/>
      <c r="F749" s="56"/>
      <c r="G749" s="31"/>
      <c r="H749" s="30"/>
      <c r="I749" s="31"/>
      <c r="J749" s="31"/>
      <c r="K749" s="30"/>
      <c r="L749" s="31"/>
      <c r="M749" s="30"/>
      <c r="N749" s="30"/>
    </row>
    <row r="750" spans="3:14" s="16" customFormat="1" x14ac:dyDescent="0.3">
      <c r="C750" s="63"/>
      <c r="D750" s="30"/>
      <c r="E750" s="31"/>
      <c r="F750" s="56"/>
      <c r="G750" s="31"/>
      <c r="H750" s="30"/>
      <c r="I750" s="31"/>
      <c r="J750" s="31"/>
      <c r="K750" s="30"/>
      <c r="L750" s="31"/>
      <c r="M750" s="30"/>
      <c r="N750" s="30"/>
    </row>
    <row r="751" spans="3:14" s="16" customFormat="1" x14ac:dyDescent="0.3">
      <c r="C751" s="63"/>
      <c r="D751" s="30"/>
      <c r="E751" s="31"/>
      <c r="F751" s="56"/>
      <c r="G751" s="31"/>
      <c r="H751" s="30"/>
      <c r="I751" s="31"/>
      <c r="J751" s="31"/>
      <c r="K751" s="30"/>
      <c r="L751" s="31"/>
      <c r="M751" s="30"/>
      <c r="N751" s="30"/>
    </row>
    <row r="752" spans="3:14" s="16" customFormat="1" x14ac:dyDescent="0.3">
      <c r="C752" s="63"/>
      <c r="D752" s="30"/>
      <c r="E752" s="31"/>
      <c r="F752" s="56"/>
      <c r="G752" s="31"/>
      <c r="H752" s="30"/>
      <c r="I752" s="31"/>
      <c r="J752" s="31"/>
      <c r="K752" s="30"/>
      <c r="L752" s="31"/>
      <c r="M752" s="30"/>
      <c r="N752" s="30"/>
    </row>
    <row r="753" spans="3:14" s="16" customFormat="1" x14ac:dyDescent="0.3">
      <c r="C753" s="63"/>
      <c r="D753" s="30"/>
      <c r="E753" s="31"/>
      <c r="F753" s="56"/>
      <c r="G753" s="31"/>
      <c r="H753" s="30"/>
      <c r="I753" s="31"/>
      <c r="J753" s="31"/>
      <c r="K753" s="30"/>
      <c r="L753" s="31"/>
      <c r="M753" s="30"/>
      <c r="N753" s="30"/>
    </row>
    <row r="754" spans="3:14" s="16" customFormat="1" x14ac:dyDescent="0.3">
      <c r="C754" s="63"/>
      <c r="D754" s="30"/>
      <c r="E754" s="31"/>
      <c r="F754" s="56"/>
      <c r="G754" s="31"/>
      <c r="H754" s="30"/>
      <c r="I754" s="31"/>
      <c r="J754" s="31"/>
      <c r="K754" s="30"/>
      <c r="L754" s="31"/>
      <c r="M754" s="30"/>
      <c r="N754" s="30"/>
    </row>
    <row r="755" spans="3:14" s="16" customFormat="1" x14ac:dyDescent="0.3">
      <c r="C755" s="63"/>
      <c r="D755" s="30"/>
      <c r="E755" s="31"/>
      <c r="F755" s="56"/>
      <c r="G755" s="31"/>
      <c r="H755" s="30"/>
      <c r="I755" s="31"/>
      <c r="J755" s="31"/>
      <c r="K755" s="30"/>
      <c r="L755" s="31"/>
      <c r="M755" s="30"/>
      <c r="N755" s="30"/>
    </row>
    <row r="756" spans="3:14" s="16" customFormat="1" x14ac:dyDescent="0.3">
      <c r="C756" s="63"/>
      <c r="D756" s="30"/>
      <c r="E756" s="31"/>
      <c r="F756" s="56"/>
      <c r="G756" s="31"/>
      <c r="H756" s="30"/>
      <c r="I756" s="31"/>
      <c r="J756" s="31"/>
      <c r="K756" s="30"/>
      <c r="L756" s="31"/>
      <c r="M756" s="30"/>
      <c r="N756" s="30"/>
    </row>
    <row r="757" spans="3:14" s="16" customFormat="1" x14ac:dyDescent="0.3">
      <c r="C757" s="63"/>
      <c r="D757" s="30"/>
      <c r="E757" s="31"/>
      <c r="F757" s="56"/>
      <c r="G757" s="31"/>
      <c r="H757" s="30"/>
      <c r="I757" s="31"/>
      <c r="J757" s="31"/>
      <c r="K757" s="30"/>
      <c r="L757" s="31"/>
      <c r="M757" s="30"/>
      <c r="N757" s="30"/>
    </row>
    <row r="758" spans="3:14" s="16" customFormat="1" x14ac:dyDescent="0.3">
      <c r="C758" s="63"/>
      <c r="D758" s="30"/>
      <c r="E758" s="31"/>
      <c r="F758" s="56"/>
      <c r="G758" s="31"/>
      <c r="H758" s="30"/>
      <c r="I758" s="31"/>
      <c r="J758" s="31"/>
      <c r="K758" s="30"/>
      <c r="L758" s="31"/>
      <c r="M758" s="30"/>
      <c r="N758" s="30"/>
    </row>
    <row r="759" spans="3:14" s="16" customFormat="1" x14ac:dyDescent="0.3">
      <c r="C759" s="63"/>
      <c r="D759" s="30"/>
      <c r="E759" s="31"/>
      <c r="F759" s="56"/>
      <c r="G759" s="31"/>
      <c r="H759" s="30"/>
      <c r="I759" s="31"/>
      <c r="J759" s="31"/>
      <c r="K759" s="30"/>
      <c r="L759" s="31"/>
      <c r="M759" s="30"/>
      <c r="N759" s="30"/>
    </row>
    <row r="760" spans="3:14" s="16" customFormat="1" x14ac:dyDescent="0.3">
      <c r="C760" s="63"/>
      <c r="D760" s="30"/>
      <c r="E760" s="31"/>
      <c r="F760" s="56"/>
      <c r="G760" s="31"/>
      <c r="H760" s="30"/>
      <c r="I760" s="31"/>
      <c r="J760" s="31"/>
      <c r="K760" s="30"/>
      <c r="L760" s="31"/>
      <c r="M760" s="30"/>
      <c r="N760" s="30"/>
    </row>
    <row r="761" spans="3:14" s="16" customFormat="1" x14ac:dyDescent="0.3">
      <c r="C761" s="63"/>
      <c r="D761" s="30"/>
      <c r="E761" s="31"/>
      <c r="F761" s="56"/>
      <c r="G761" s="31"/>
      <c r="H761" s="30"/>
      <c r="I761" s="31"/>
      <c r="J761" s="31"/>
      <c r="K761" s="30"/>
      <c r="L761" s="31"/>
      <c r="M761" s="30"/>
      <c r="N761" s="30"/>
    </row>
    <row r="762" spans="3:14" s="16" customFormat="1" x14ac:dyDescent="0.3">
      <c r="C762" s="63"/>
      <c r="D762" s="30"/>
      <c r="E762" s="31"/>
      <c r="F762" s="56"/>
      <c r="G762" s="31"/>
      <c r="H762" s="30"/>
      <c r="I762" s="31"/>
      <c r="J762" s="31"/>
      <c r="K762" s="30"/>
      <c r="L762" s="31"/>
      <c r="M762" s="30"/>
      <c r="N762" s="30"/>
    </row>
    <row r="763" spans="3:14" s="16" customFormat="1" x14ac:dyDescent="0.3">
      <c r="C763" s="63"/>
      <c r="D763" s="30"/>
      <c r="E763" s="31"/>
      <c r="F763" s="56"/>
      <c r="G763" s="31"/>
      <c r="H763" s="30"/>
      <c r="I763" s="31"/>
      <c r="J763" s="31"/>
      <c r="K763" s="30"/>
      <c r="L763" s="31"/>
      <c r="M763" s="30"/>
      <c r="N763" s="30"/>
    </row>
    <row r="764" spans="3:14" s="16" customFormat="1" x14ac:dyDescent="0.3">
      <c r="C764" s="63"/>
      <c r="D764" s="30"/>
      <c r="E764" s="31"/>
      <c r="F764" s="56"/>
      <c r="G764" s="31"/>
      <c r="H764" s="30"/>
      <c r="I764" s="31"/>
      <c r="J764" s="31"/>
      <c r="K764" s="30"/>
      <c r="L764" s="31"/>
      <c r="M764" s="30"/>
      <c r="N764" s="30"/>
    </row>
    <row r="765" spans="3:14" s="16" customFormat="1" x14ac:dyDescent="0.3">
      <c r="C765" s="63"/>
      <c r="D765" s="30"/>
      <c r="E765" s="31"/>
      <c r="F765" s="56"/>
      <c r="G765" s="31"/>
      <c r="H765" s="30"/>
      <c r="I765" s="31"/>
      <c r="J765" s="31"/>
      <c r="K765" s="30"/>
      <c r="L765" s="31"/>
      <c r="M765" s="30"/>
      <c r="N765" s="30"/>
    </row>
    <row r="766" spans="3:14" s="16" customFormat="1" x14ac:dyDescent="0.3">
      <c r="C766" s="63"/>
      <c r="D766" s="30"/>
      <c r="E766" s="31"/>
      <c r="F766" s="56"/>
      <c r="G766" s="31"/>
      <c r="H766" s="30"/>
      <c r="I766" s="31"/>
      <c r="J766" s="31"/>
      <c r="K766" s="30"/>
      <c r="L766" s="31"/>
      <c r="M766" s="30"/>
      <c r="N766" s="30"/>
    </row>
    <row r="767" spans="3:14" s="16" customFormat="1" x14ac:dyDescent="0.3">
      <c r="C767" s="63"/>
      <c r="D767" s="30"/>
      <c r="E767" s="31"/>
      <c r="F767" s="56"/>
      <c r="G767" s="31"/>
      <c r="H767" s="30"/>
      <c r="I767" s="31"/>
      <c r="J767" s="31"/>
      <c r="K767" s="30"/>
      <c r="L767" s="31"/>
      <c r="M767" s="30"/>
      <c r="N767" s="30"/>
    </row>
    <row r="768" spans="3:14" s="16" customFormat="1" x14ac:dyDescent="0.3">
      <c r="C768" s="63"/>
      <c r="D768" s="30"/>
      <c r="E768" s="31"/>
      <c r="F768" s="56"/>
      <c r="G768" s="31"/>
      <c r="H768" s="30"/>
      <c r="I768" s="31"/>
      <c r="J768" s="31"/>
      <c r="K768" s="30"/>
      <c r="L768" s="31"/>
      <c r="M768" s="30"/>
      <c r="N768" s="30"/>
    </row>
    <row r="769" spans="3:14" s="16" customFormat="1" x14ac:dyDescent="0.3">
      <c r="C769" s="63"/>
      <c r="D769" s="30"/>
      <c r="E769" s="31"/>
      <c r="F769" s="56"/>
      <c r="G769" s="31"/>
      <c r="H769" s="30"/>
      <c r="I769" s="31"/>
      <c r="J769" s="31"/>
      <c r="K769" s="30"/>
      <c r="L769" s="31"/>
      <c r="M769" s="30"/>
      <c r="N769" s="30"/>
    </row>
    <row r="770" spans="3:14" s="16" customFormat="1" x14ac:dyDescent="0.3">
      <c r="C770" s="63"/>
      <c r="D770" s="30"/>
      <c r="E770" s="31"/>
      <c r="F770" s="56"/>
      <c r="G770" s="31"/>
      <c r="H770" s="30"/>
      <c r="I770" s="31"/>
      <c r="J770" s="31"/>
      <c r="K770" s="30"/>
      <c r="L770" s="31"/>
      <c r="M770" s="30"/>
      <c r="N770" s="30"/>
    </row>
    <row r="771" spans="3:14" s="16" customFormat="1" x14ac:dyDescent="0.3">
      <c r="C771" s="63"/>
      <c r="D771" s="30"/>
      <c r="E771" s="31"/>
      <c r="F771" s="56"/>
      <c r="G771" s="31"/>
      <c r="H771" s="30"/>
      <c r="I771" s="31"/>
      <c r="J771" s="31"/>
      <c r="K771" s="30"/>
      <c r="L771" s="31"/>
      <c r="M771" s="30"/>
      <c r="N771" s="30"/>
    </row>
    <row r="772" spans="3:14" s="16" customFormat="1" x14ac:dyDescent="0.3">
      <c r="C772" s="63"/>
      <c r="D772" s="30"/>
      <c r="E772" s="31"/>
      <c r="F772" s="56"/>
      <c r="G772" s="31"/>
      <c r="H772" s="30"/>
      <c r="I772" s="31"/>
      <c r="J772" s="31"/>
      <c r="K772" s="30"/>
      <c r="L772" s="31"/>
      <c r="M772" s="30"/>
      <c r="N772" s="30"/>
    </row>
    <row r="773" spans="3:14" s="16" customFormat="1" x14ac:dyDescent="0.3">
      <c r="C773" s="63"/>
      <c r="D773" s="30"/>
      <c r="E773" s="31"/>
      <c r="F773" s="56"/>
      <c r="G773" s="31"/>
      <c r="H773" s="30"/>
      <c r="I773" s="31"/>
      <c r="J773" s="31"/>
      <c r="K773" s="30"/>
      <c r="L773" s="31"/>
      <c r="M773" s="30"/>
      <c r="N773" s="30"/>
    </row>
    <row r="774" spans="3:14" s="16" customFormat="1" x14ac:dyDescent="0.3">
      <c r="C774" s="63"/>
      <c r="D774" s="30"/>
      <c r="E774" s="31"/>
      <c r="F774" s="56"/>
      <c r="G774" s="31"/>
      <c r="H774" s="30"/>
      <c r="I774" s="31"/>
      <c r="J774" s="31"/>
      <c r="K774" s="30"/>
      <c r="L774" s="31"/>
      <c r="M774" s="30"/>
      <c r="N774" s="30"/>
    </row>
    <row r="775" spans="3:14" s="16" customFormat="1" x14ac:dyDescent="0.3">
      <c r="C775" s="63"/>
      <c r="D775" s="30"/>
      <c r="E775" s="31"/>
      <c r="F775" s="56"/>
      <c r="G775" s="31"/>
      <c r="H775" s="30"/>
      <c r="I775" s="31"/>
      <c r="J775" s="31"/>
      <c r="K775" s="30"/>
      <c r="L775" s="31"/>
      <c r="M775" s="30"/>
      <c r="N775" s="30"/>
    </row>
    <row r="776" spans="3:14" s="16" customFormat="1" x14ac:dyDescent="0.3">
      <c r="C776" s="63"/>
      <c r="D776" s="30"/>
      <c r="E776" s="31"/>
      <c r="F776" s="56"/>
      <c r="G776" s="31"/>
      <c r="H776" s="30"/>
      <c r="I776" s="31"/>
      <c r="J776" s="31"/>
      <c r="K776" s="30"/>
      <c r="L776" s="31"/>
      <c r="M776" s="30"/>
      <c r="N776" s="30"/>
    </row>
    <row r="777" spans="3:14" s="16" customFormat="1" x14ac:dyDescent="0.3">
      <c r="C777" s="63"/>
      <c r="D777" s="30"/>
      <c r="E777" s="31"/>
      <c r="F777" s="56"/>
      <c r="G777" s="31"/>
      <c r="H777" s="30"/>
      <c r="I777" s="31"/>
      <c r="J777" s="31"/>
      <c r="K777" s="30"/>
      <c r="L777" s="31"/>
      <c r="M777" s="30"/>
      <c r="N777" s="30"/>
    </row>
    <row r="778" spans="3:14" s="16" customFormat="1" x14ac:dyDescent="0.3">
      <c r="C778" s="63"/>
      <c r="D778" s="30"/>
      <c r="E778" s="31"/>
      <c r="F778" s="56"/>
      <c r="G778" s="31"/>
      <c r="H778" s="30"/>
      <c r="I778" s="31"/>
      <c r="J778" s="31"/>
      <c r="K778" s="30"/>
      <c r="L778" s="31"/>
      <c r="M778" s="30"/>
      <c r="N778" s="30"/>
    </row>
    <row r="779" spans="3:14" s="16" customFormat="1" x14ac:dyDescent="0.3">
      <c r="C779" s="63"/>
      <c r="D779" s="30"/>
      <c r="E779" s="31"/>
      <c r="F779" s="56"/>
      <c r="G779" s="31"/>
      <c r="H779" s="30"/>
      <c r="I779" s="31"/>
      <c r="J779" s="31"/>
      <c r="K779" s="30"/>
      <c r="L779" s="31"/>
      <c r="M779" s="30"/>
      <c r="N779" s="30"/>
    </row>
    <row r="780" spans="3:14" s="16" customFormat="1" x14ac:dyDescent="0.3">
      <c r="C780" s="63"/>
      <c r="D780" s="30"/>
      <c r="E780" s="31"/>
      <c r="F780" s="56"/>
      <c r="G780" s="31"/>
      <c r="H780" s="30"/>
      <c r="I780" s="31"/>
      <c r="J780" s="31"/>
      <c r="K780" s="30"/>
      <c r="L780" s="31"/>
      <c r="M780" s="30"/>
      <c r="N780" s="30"/>
    </row>
    <row r="781" spans="3:14" s="16" customFormat="1" x14ac:dyDescent="0.3">
      <c r="C781" s="63"/>
      <c r="D781" s="30"/>
      <c r="E781" s="31"/>
      <c r="F781" s="56"/>
      <c r="G781" s="31"/>
      <c r="H781" s="30"/>
      <c r="I781" s="31"/>
      <c r="J781" s="31"/>
      <c r="K781" s="30"/>
      <c r="L781" s="31"/>
      <c r="M781" s="30"/>
      <c r="N781" s="30"/>
    </row>
    <row r="782" spans="3:14" s="16" customFormat="1" x14ac:dyDescent="0.3">
      <c r="C782" s="63"/>
      <c r="D782" s="30"/>
      <c r="E782" s="31"/>
      <c r="F782" s="56"/>
      <c r="G782" s="31"/>
      <c r="H782" s="30"/>
      <c r="I782" s="31"/>
      <c r="J782" s="31"/>
      <c r="K782" s="30"/>
      <c r="L782" s="31"/>
      <c r="M782" s="30"/>
      <c r="N782" s="30"/>
    </row>
    <row r="783" spans="3:14" s="16" customFormat="1" x14ac:dyDescent="0.3">
      <c r="C783" s="63"/>
      <c r="D783" s="30"/>
      <c r="E783" s="31"/>
      <c r="F783" s="56"/>
      <c r="G783" s="31"/>
      <c r="H783" s="30"/>
      <c r="I783" s="31"/>
      <c r="J783" s="31"/>
      <c r="K783" s="30"/>
      <c r="L783" s="31"/>
      <c r="M783" s="30"/>
      <c r="N783" s="30"/>
    </row>
    <row r="784" spans="3:14" s="16" customFormat="1" x14ac:dyDescent="0.3">
      <c r="C784" s="63"/>
      <c r="D784" s="30"/>
      <c r="E784" s="31"/>
      <c r="F784" s="56"/>
      <c r="G784" s="31"/>
      <c r="H784" s="30"/>
      <c r="I784" s="31"/>
      <c r="J784" s="31"/>
      <c r="K784" s="30"/>
      <c r="L784" s="31"/>
      <c r="M784" s="30"/>
      <c r="N784" s="30"/>
    </row>
    <row r="785" spans="3:14" s="16" customFormat="1" x14ac:dyDescent="0.3">
      <c r="C785" s="63"/>
      <c r="D785" s="30"/>
      <c r="E785" s="31"/>
      <c r="F785" s="56"/>
      <c r="G785" s="31"/>
      <c r="H785" s="30"/>
      <c r="I785" s="31"/>
      <c r="J785" s="31"/>
      <c r="K785" s="30"/>
      <c r="L785" s="31"/>
      <c r="M785" s="30"/>
      <c r="N785" s="30"/>
    </row>
    <row r="786" spans="3:14" s="16" customFormat="1" x14ac:dyDescent="0.3">
      <c r="C786" s="63"/>
      <c r="D786" s="30"/>
      <c r="E786" s="31"/>
      <c r="F786" s="56"/>
      <c r="G786" s="31"/>
      <c r="H786" s="30"/>
      <c r="I786" s="31"/>
      <c r="J786" s="31"/>
      <c r="K786" s="30"/>
      <c r="L786" s="31"/>
      <c r="M786" s="30"/>
      <c r="N786" s="30"/>
    </row>
    <row r="787" spans="3:14" s="16" customFormat="1" x14ac:dyDescent="0.3">
      <c r="C787" s="63"/>
      <c r="D787" s="30"/>
      <c r="E787" s="31"/>
      <c r="F787" s="56"/>
      <c r="G787" s="31"/>
      <c r="H787" s="30"/>
      <c r="I787" s="31"/>
      <c r="J787" s="31"/>
      <c r="K787" s="30"/>
      <c r="L787" s="31"/>
      <c r="M787" s="30"/>
      <c r="N787" s="30"/>
    </row>
    <row r="788" spans="3:14" s="16" customFormat="1" x14ac:dyDescent="0.3">
      <c r="C788" s="63"/>
      <c r="D788" s="30"/>
      <c r="E788" s="31"/>
      <c r="F788" s="56"/>
      <c r="G788" s="31"/>
      <c r="H788" s="30"/>
      <c r="I788" s="31"/>
      <c r="J788" s="31"/>
      <c r="K788" s="30"/>
      <c r="L788" s="31"/>
      <c r="M788" s="30"/>
      <c r="N788" s="30"/>
    </row>
    <row r="789" spans="3:14" s="16" customFormat="1" x14ac:dyDescent="0.3">
      <c r="C789" s="63"/>
      <c r="D789" s="30"/>
      <c r="E789" s="31"/>
      <c r="F789" s="56"/>
      <c r="G789" s="31"/>
      <c r="H789" s="30"/>
      <c r="I789" s="31"/>
      <c r="J789" s="31"/>
      <c r="K789" s="30"/>
      <c r="L789" s="31"/>
      <c r="M789" s="30"/>
      <c r="N789" s="30"/>
    </row>
    <row r="790" spans="3:14" s="16" customFormat="1" x14ac:dyDescent="0.3">
      <c r="C790" s="63"/>
      <c r="D790" s="30"/>
      <c r="E790" s="31"/>
      <c r="F790" s="56"/>
      <c r="G790" s="31"/>
      <c r="H790" s="30"/>
      <c r="I790" s="31"/>
      <c r="J790" s="31"/>
      <c r="K790" s="30"/>
      <c r="L790" s="31"/>
      <c r="M790" s="30"/>
      <c r="N790" s="30"/>
    </row>
    <row r="791" spans="3:14" s="16" customFormat="1" x14ac:dyDescent="0.3">
      <c r="C791" s="63"/>
      <c r="D791" s="30"/>
      <c r="E791" s="31"/>
      <c r="F791" s="56"/>
      <c r="G791" s="31"/>
      <c r="H791" s="30"/>
      <c r="I791" s="31"/>
      <c r="J791" s="31"/>
      <c r="K791" s="30"/>
      <c r="L791" s="31"/>
      <c r="M791" s="30"/>
      <c r="N791" s="30"/>
    </row>
    <row r="792" spans="3:14" s="16" customFormat="1" x14ac:dyDescent="0.3">
      <c r="C792" s="63"/>
      <c r="D792" s="30"/>
      <c r="E792" s="31"/>
      <c r="F792" s="56"/>
      <c r="G792" s="31"/>
      <c r="H792" s="30"/>
      <c r="I792" s="31"/>
      <c r="J792" s="31"/>
      <c r="K792" s="30"/>
      <c r="L792" s="31"/>
      <c r="M792" s="30"/>
      <c r="N792" s="30"/>
    </row>
    <row r="793" spans="3:14" s="16" customFormat="1" x14ac:dyDescent="0.3">
      <c r="C793" s="63"/>
      <c r="D793" s="30"/>
      <c r="E793" s="31"/>
      <c r="F793" s="56"/>
      <c r="G793" s="31"/>
      <c r="H793" s="30"/>
      <c r="I793" s="31"/>
      <c r="J793" s="31"/>
      <c r="K793" s="30"/>
      <c r="L793" s="31"/>
      <c r="M793" s="30"/>
      <c r="N793" s="30"/>
    </row>
    <row r="794" spans="3:14" s="16" customFormat="1" x14ac:dyDescent="0.3">
      <c r="C794" s="63"/>
      <c r="D794" s="30"/>
      <c r="E794" s="31"/>
      <c r="F794" s="56"/>
      <c r="G794" s="31"/>
      <c r="H794" s="30"/>
      <c r="I794" s="31"/>
      <c r="J794" s="31"/>
      <c r="K794" s="30"/>
      <c r="L794" s="31"/>
      <c r="M794" s="30"/>
      <c r="N794" s="30"/>
    </row>
    <row r="795" spans="3:14" s="16" customFormat="1" x14ac:dyDescent="0.3">
      <c r="C795" s="63"/>
      <c r="D795" s="30"/>
      <c r="E795" s="31"/>
      <c r="F795" s="56"/>
      <c r="G795" s="31"/>
      <c r="H795" s="30"/>
      <c r="I795" s="31"/>
      <c r="J795" s="31"/>
      <c r="K795" s="30"/>
      <c r="L795" s="31"/>
      <c r="M795" s="30"/>
      <c r="N795" s="30"/>
    </row>
    <row r="796" spans="3:14" s="16" customFormat="1" x14ac:dyDescent="0.3">
      <c r="C796" s="63"/>
      <c r="D796" s="30"/>
      <c r="E796" s="31"/>
      <c r="F796" s="56"/>
      <c r="G796" s="31"/>
      <c r="H796" s="30"/>
      <c r="I796" s="31"/>
      <c r="J796" s="31"/>
      <c r="K796" s="30"/>
      <c r="L796" s="31"/>
      <c r="M796" s="30"/>
      <c r="N796" s="30"/>
    </row>
    <row r="797" spans="3:14" s="16" customFormat="1" x14ac:dyDescent="0.3">
      <c r="C797" s="63"/>
      <c r="D797" s="30"/>
      <c r="E797" s="31"/>
      <c r="F797" s="56"/>
      <c r="G797" s="31"/>
      <c r="H797" s="30"/>
      <c r="I797" s="31"/>
      <c r="J797" s="31"/>
      <c r="K797" s="30"/>
      <c r="L797" s="31"/>
      <c r="M797" s="30"/>
      <c r="N797" s="30"/>
    </row>
    <row r="798" spans="3:14" s="16" customFormat="1" x14ac:dyDescent="0.3">
      <c r="C798" s="63"/>
      <c r="D798" s="30"/>
      <c r="E798" s="31"/>
      <c r="F798" s="56"/>
      <c r="G798" s="31"/>
      <c r="H798" s="30"/>
      <c r="I798" s="31"/>
      <c r="J798" s="31"/>
      <c r="K798" s="30"/>
      <c r="L798" s="31"/>
      <c r="M798" s="30"/>
      <c r="N798" s="30"/>
    </row>
    <row r="799" spans="3:14" s="16" customFormat="1" x14ac:dyDescent="0.3">
      <c r="C799" s="63"/>
      <c r="D799" s="30"/>
      <c r="E799" s="31"/>
      <c r="F799" s="56"/>
      <c r="G799" s="31"/>
      <c r="H799" s="30"/>
      <c r="I799" s="31"/>
      <c r="J799" s="31"/>
      <c r="K799" s="30"/>
      <c r="L799" s="31"/>
      <c r="M799" s="30"/>
      <c r="N799" s="30"/>
    </row>
    <row r="800" spans="3:14" s="16" customFormat="1" x14ac:dyDescent="0.3">
      <c r="C800" s="63"/>
      <c r="D800" s="30"/>
      <c r="E800" s="31"/>
      <c r="F800" s="56"/>
      <c r="G800" s="31"/>
      <c r="H800" s="30"/>
      <c r="I800" s="31"/>
      <c r="J800" s="31"/>
      <c r="K800" s="30"/>
      <c r="L800" s="31"/>
      <c r="M800" s="30"/>
      <c r="N800" s="30"/>
    </row>
    <row r="801" spans="3:14" s="16" customFormat="1" x14ac:dyDescent="0.3">
      <c r="C801" s="63"/>
      <c r="D801" s="30"/>
      <c r="E801" s="31"/>
      <c r="F801" s="56"/>
      <c r="G801" s="31"/>
      <c r="H801" s="30"/>
      <c r="I801" s="31"/>
      <c r="J801" s="31"/>
      <c r="K801" s="30"/>
      <c r="L801" s="31"/>
      <c r="M801" s="30"/>
      <c r="N801" s="30"/>
    </row>
    <row r="802" spans="3:14" s="16" customFormat="1" x14ac:dyDescent="0.3">
      <c r="C802" s="63"/>
      <c r="D802" s="30"/>
      <c r="E802" s="31"/>
      <c r="F802" s="56"/>
      <c r="G802" s="31"/>
      <c r="H802" s="30"/>
      <c r="I802" s="31"/>
      <c r="J802" s="31"/>
      <c r="K802" s="30"/>
      <c r="L802" s="31"/>
      <c r="M802" s="30"/>
      <c r="N802" s="30"/>
    </row>
    <row r="803" spans="3:14" s="16" customFormat="1" x14ac:dyDescent="0.3">
      <c r="C803" s="63"/>
      <c r="D803" s="30"/>
      <c r="E803" s="31"/>
      <c r="F803" s="56"/>
      <c r="G803" s="31"/>
      <c r="H803" s="30"/>
      <c r="I803" s="31"/>
      <c r="J803" s="31"/>
      <c r="K803" s="30"/>
      <c r="L803" s="31"/>
      <c r="M803" s="30"/>
      <c r="N803" s="30"/>
    </row>
    <row r="804" spans="3:14" s="16" customFormat="1" x14ac:dyDescent="0.3">
      <c r="C804" s="63"/>
      <c r="D804" s="30"/>
      <c r="E804" s="31"/>
      <c r="F804" s="56"/>
      <c r="G804" s="31"/>
      <c r="H804" s="30"/>
      <c r="I804" s="31"/>
      <c r="J804" s="31"/>
      <c r="K804" s="30"/>
      <c r="L804" s="31"/>
      <c r="M804" s="30"/>
      <c r="N804" s="30"/>
    </row>
    <row r="805" spans="3:14" s="16" customFormat="1" x14ac:dyDescent="0.3">
      <c r="C805" s="63"/>
      <c r="D805" s="30"/>
      <c r="E805" s="31"/>
      <c r="F805" s="56"/>
      <c r="G805" s="31"/>
      <c r="H805" s="30"/>
      <c r="I805" s="31"/>
      <c r="J805" s="31"/>
      <c r="K805" s="30"/>
      <c r="L805" s="31"/>
      <c r="M805" s="30"/>
      <c r="N805" s="30"/>
    </row>
    <row r="806" spans="3:14" s="16" customFormat="1" x14ac:dyDescent="0.3">
      <c r="C806" s="63"/>
      <c r="D806" s="30"/>
      <c r="E806" s="31"/>
      <c r="F806" s="56"/>
      <c r="G806" s="31"/>
      <c r="H806" s="30"/>
      <c r="I806" s="31"/>
      <c r="J806" s="31"/>
      <c r="K806" s="30"/>
      <c r="L806" s="31"/>
      <c r="M806" s="30"/>
      <c r="N806" s="30"/>
    </row>
    <row r="807" spans="3:14" s="16" customFormat="1" x14ac:dyDescent="0.3">
      <c r="C807" s="63"/>
      <c r="D807" s="30"/>
      <c r="E807" s="31"/>
      <c r="F807" s="56"/>
      <c r="G807" s="31"/>
      <c r="H807" s="30"/>
      <c r="I807" s="31"/>
      <c r="J807" s="31"/>
      <c r="K807" s="30"/>
      <c r="L807" s="31"/>
      <c r="M807" s="30"/>
      <c r="N807" s="30"/>
    </row>
    <row r="808" spans="3:14" s="16" customFormat="1" x14ac:dyDescent="0.3">
      <c r="C808" s="63"/>
      <c r="D808" s="30"/>
      <c r="E808" s="31"/>
      <c r="F808" s="56"/>
      <c r="G808" s="31"/>
      <c r="H808" s="30"/>
      <c r="I808" s="31"/>
      <c r="J808" s="31"/>
      <c r="K808" s="30"/>
      <c r="L808" s="31"/>
      <c r="M808" s="30"/>
      <c r="N808" s="30"/>
    </row>
    <row r="809" spans="3:14" s="16" customFormat="1" x14ac:dyDescent="0.3">
      <c r="C809" s="63"/>
      <c r="D809" s="30"/>
      <c r="E809" s="31"/>
      <c r="F809" s="56"/>
      <c r="G809" s="31"/>
      <c r="H809" s="30"/>
      <c r="I809" s="31"/>
      <c r="J809" s="31"/>
      <c r="K809" s="30"/>
      <c r="L809" s="31"/>
      <c r="M809" s="30"/>
      <c r="N809" s="30"/>
    </row>
    <row r="810" spans="3:14" s="16" customFormat="1" x14ac:dyDescent="0.3">
      <c r="C810" s="63"/>
      <c r="D810" s="30"/>
      <c r="E810" s="31"/>
      <c r="F810" s="56"/>
      <c r="G810" s="31"/>
      <c r="H810" s="30"/>
      <c r="I810" s="31"/>
      <c r="J810" s="31"/>
      <c r="K810" s="30"/>
      <c r="L810" s="31"/>
      <c r="M810" s="30"/>
      <c r="N810" s="30"/>
    </row>
    <row r="811" spans="3:14" s="16" customFormat="1" x14ac:dyDescent="0.3">
      <c r="C811" s="63"/>
      <c r="D811" s="30"/>
      <c r="E811" s="31"/>
      <c r="F811" s="56"/>
      <c r="G811" s="31"/>
      <c r="H811" s="30"/>
      <c r="I811" s="31"/>
      <c r="J811" s="31"/>
      <c r="K811" s="30"/>
      <c r="L811" s="31"/>
      <c r="M811" s="30"/>
      <c r="N811" s="30"/>
    </row>
    <row r="812" spans="3:14" s="16" customFormat="1" x14ac:dyDescent="0.3">
      <c r="C812" s="63"/>
      <c r="D812" s="30"/>
      <c r="E812" s="31"/>
      <c r="F812" s="56"/>
      <c r="G812" s="31"/>
      <c r="H812" s="30"/>
      <c r="I812" s="31"/>
      <c r="J812" s="31"/>
      <c r="K812" s="30"/>
      <c r="L812" s="31"/>
      <c r="M812" s="30"/>
      <c r="N812" s="30"/>
    </row>
    <row r="813" spans="3:14" s="16" customFormat="1" x14ac:dyDescent="0.3">
      <c r="C813" s="63"/>
      <c r="D813" s="30"/>
      <c r="E813" s="31"/>
      <c r="F813" s="56"/>
      <c r="G813" s="31"/>
      <c r="H813" s="30"/>
      <c r="I813" s="31"/>
      <c r="J813" s="31"/>
      <c r="K813" s="30"/>
      <c r="L813" s="31"/>
      <c r="M813" s="30"/>
      <c r="N813" s="30"/>
    </row>
    <row r="814" spans="3:14" s="16" customFormat="1" x14ac:dyDescent="0.3">
      <c r="C814" s="63"/>
      <c r="D814" s="30"/>
      <c r="E814" s="31"/>
      <c r="F814" s="56"/>
      <c r="G814" s="31"/>
      <c r="H814" s="30"/>
      <c r="I814" s="31"/>
      <c r="J814" s="31"/>
      <c r="K814" s="30"/>
      <c r="L814" s="31"/>
      <c r="M814" s="30"/>
      <c r="N814" s="30"/>
    </row>
    <row r="815" spans="3:14" s="16" customFormat="1" x14ac:dyDescent="0.3">
      <c r="C815" s="63"/>
      <c r="D815" s="30"/>
      <c r="E815" s="31"/>
      <c r="F815" s="56"/>
      <c r="G815" s="31"/>
      <c r="H815" s="30"/>
      <c r="I815" s="31"/>
      <c r="J815" s="31"/>
      <c r="K815" s="30"/>
      <c r="L815" s="31"/>
      <c r="M815" s="30"/>
      <c r="N815" s="30"/>
    </row>
    <row r="816" spans="3:14" s="16" customFormat="1" x14ac:dyDescent="0.3">
      <c r="C816" s="63"/>
      <c r="D816" s="30"/>
      <c r="E816" s="31"/>
      <c r="F816" s="56"/>
      <c r="G816" s="31"/>
      <c r="H816" s="30"/>
      <c r="I816" s="31"/>
      <c r="J816" s="31"/>
      <c r="K816" s="30"/>
      <c r="L816" s="31"/>
      <c r="M816" s="30"/>
      <c r="N816" s="30"/>
    </row>
    <row r="817" spans="3:14" s="16" customFormat="1" x14ac:dyDescent="0.3">
      <c r="C817" s="63"/>
      <c r="D817" s="30"/>
      <c r="E817" s="31"/>
      <c r="F817" s="56"/>
      <c r="G817" s="31"/>
      <c r="H817" s="30"/>
      <c r="I817" s="31"/>
      <c r="J817" s="31"/>
      <c r="K817" s="30"/>
      <c r="L817" s="31"/>
      <c r="M817" s="30"/>
      <c r="N817" s="30"/>
    </row>
    <row r="818" spans="3:14" s="16" customFormat="1" x14ac:dyDescent="0.3">
      <c r="C818" s="63"/>
      <c r="D818" s="30"/>
      <c r="E818" s="31"/>
      <c r="F818" s="56"/>
      <c r="G818" s="31"/>
      <c r="H818" s="30"/>
      <c r="I818" s="31"/>
      <c r="J818" s="31"/>
      <c r="K818" s="30"/>
      <c r="L818" s="31"/>
      <c r="M818" s="30"/>
      <c r="N818" s="30"/>
    </row>
    <row r="819" spans="3:14" s="16" customFormat="1" x14ac:dyDescent="0.3">
      <c r="C819" s="63"/>
      <c r="D819" s="30"/>
      <c r="E819" s="31"/>
      <c r="F819" s="56"/>
      <c r="G819" s="31"/>
      <c r="H819" s="30"/>
      <c r="I819" s="31"/>
      <c r="J819" s="31"/>
      <c r="K819" s="30"/>
      <c r="L819" s="31"/>
      <c r="M819" s="30"/>
      <c r="N819" s="30"/>
    </row>
    <row r="820" spans="3:14" s="16" customFormat="1" x14ac:dyDescent="0.3">
      <c r="C820" s="63"/>
      <c r="D820" s="30"/>
      <c r="E820" s="31"/>
      <c r="F820" s="56"/>
      <c r="G820" s="31"/>
      <c r="H820" s="30"/>
      <c r="I820" s="31"/>
      <c r="J820" s="31"/>
      <c r="K820" s="30"/>
      <c r="L820" s="31"/>
      <c r="M820" s="30"/>
      <c r="N820" s="30"/>
    </row>
    <row r="821" spans="3:14" s="16" customFormat="1" x14ac:dyDescent="0.3">
      <c r="C821" s="63"/>
      <c r="D821" s="30"/>
      <c r="E821" s="31"/>
      <c r="F821" s="56"/>
      <c r="G821" s="31"/>
      <c r="H821" s="30"/>
      <c r="I821" s="31"/>
      <c r="J821" s="31"/>
      <c r="K821" s="30"/>
      <c r="L821" s="31"/>
      <c r="M821" s="30"/>
      <c r="N821" s="30"/>
    </row>
    <row r="822" spans="3:14" s="16" customFormat="1" x14ac:dyDescent="0.3">
      <c r="C822" s="63"/>
      <c r="D822" s="30"/>
      <c r="E822" s="31"/>
      <c r="F822" s="56"/>
      <c r="G822" s="31"/>
      <c r="H822" s="30"/>
      <c r="I822" s="31"/>
      <c r="J822" s="31"/>
      <c r="K822" s="30"/>
      <c r="L822" s="31"/>
      <c r="M822" s="30"/>
      <c r="N822" s="30"/>
    </row>
    <row r="823" spans="3:14" s="16" customFormat="1" x14ac:dyDescent="0.3">
      <c r="C823" s="63"/>
      <c r="D823" s="30"/>
      <c r="E823" s="31"/>
      <c r="F823" s="56"/>
      <c r="G823" s="31"/>
      <c r="H823" s="30"/>
      <c r="I823" s="31"/>
      <c r="J823" s="31"/>
      <c r="K823" s="30"/>
      <c r="L823" s="31"/>
      <c r="M823" s="30"/>
      <c r="N823" s="30"/>
    </row>
    <row r="824" spans="3:14" s="16" customFormat="1" x14ac:dyDescent="0.3">
      <c r="C824" s="63"/>
      <c r="D824" s="30"/>
      <c r="E824" s="31"/>
      <c r="F824" s="56"/>
      <c r="G824" s="31"/>
      <c r="H824" s="30"/>
      <c r="I824" s="31"/>
      <c r="J824" s="31"/>
      <c r="K824" s="30"/>
      <c r="L824" s="31"/>
      <c r="M824" s="30"/>
      <c r="N824" s="30"/>
    </row>
    <row r="825" spans="3:14" s="16" customFormat="1" x14ac:dyDescent="0.3">
      <c r="C825" s="63"/>
      <c r="D825" s="30"/>
      <c r="E825" s="31"/>
      <c r="F825" s="56"/>
      <c r="G825" s="31"/>
      <c r="H825" s="30"/>
      <c r="I825" s="31"/>
      <c r="J825" s="31"/>
      <c r="K825" s="30"/>
      <c r="L825" s="31"/>
      <c r="M825" s="30"/>
      <c r="N825" s="30"/>
    </row>
    <row r="826" spans="3:14" s="16" customFormat="1" x14ac:dyDescent="0.3">
      <c r="C826" s="63"/>
      <c r="D826" s="30"/>
      <c r="E826" s="31"/>
      <c r="F826" s="56"/>
      <c r="G826" s="31"/>
      <c r="H826" s="30"/>
      <c r="I826" s="31"/>
      <c r="J826" s="31"/>
      <c r="K826" s="30"/>
      <c r="L826" s="31"/>
      <c r="M826" s="30"/>
      <c r="N826" s="30"/>
    </row>
    <row r="827" spans="3:14" s="16" customFormat="1" x14ac:dyDescent="0.3">
      <c r="C827" s="63"/>
      <c r="D827" s="30"/>
      <c r="E827" s="31"/>
      <c r="F827" s="56"/>
      <c r="G827" s="31"/>
      <c r="H827" s="30"/>
      <c r="I827" s="31"/>
      <c r="J827" s="31"/>
      <c r="K827" s="30"/>
      <c r="L827" s="31"/>
      <c r="M827" s="30"/>
      <c r="N827" s="30"/>
    </row>
    <row r="828" spans="3:14" s="16" customFormat="1" x14ac:dyDescent="0.3">
      <c r="C828" s="63"/>
      <c r="D828" s="30"/>
      <c r="E828" s="31"/>
      <c r="F828" s="56"/>
      <c r="G828" s="31"/>
      <c r="H828" s="30"/>
      <c r="I828" s="31"/>
      <c r="J828" s="31"/>
      <c r="K828" s="30"/>
      <c r="L828" s="31"/>
      <c r="M828" s="30"/>
      <c r="N828" s="30"/>
    </row>
    <row r="829" spans="3:14" s="16" customFormat="1" x14ac:dyDescent="0.3">
      <c r="C829" s="63"/>
      <c r="D829" s="30"/>
      <c r="E829" s="31"/>
      <c r="F829" s="56"/>
      <c r="G829" s="31"/>
      <c r="H829" s="30"/>
      <c r="I829" s="31"/>
      <c r="J829" s="31"/>
      <c r="K829" s="30"/>
      <c r="L829" s="31"/>
      <c r="M829" s="30"/>
      <c r="N829" s="30"/>
    </row>
    <row r="830" spans="3:14" s="16" customFormat="1" x14ac:dyDescent="0.3">
      <c r="C830" s="63"/>
      <c r="D830" s="30"/>
      <c r="E830" s="31"/>
      <c r="F830" s="56"/>
      <c r="G830" s="31"/>
      <c r="H830" s="30"/>
      <c r="I830" s="31"/>
      <c r="J830" s="31"/>
      <c r="K830" s="30"/>
      <c r="L830" s="31"/>
      <c r="M830" s="30"/>
      <c r="N830" s="30"/>
    </row>
    <row r="831" spans="3:14" s="16" customFormat="1" x14ac:dyDescent="0.3">
      <c r="C831" s="63"/>
      <c r="D831" s="30"/>
      <c r="E831" s="31"/>
      <c r="F831" s="56"/>
      <c r="G831" s="31"/>
      <c r="H831" s="30"/>
      <c r="I831" s="31"/>
      <c r="J831" s="31"/>
      <c r="K831" s="30"/>
      <c r="L831" s="31"/>
      <c r="M831" s="30"/>
      <c r="N831" s="30"/>
    </row>
    <row r="832" spans="3:14" s="16" customFormat="1" x14ac:dyDescent="0.3">
      <c r="C832" s="63"/>
      <c r="D832" s="30"/>
      <c r="E832" s="31"/>
      <c r="F832" s="56"/>
      <c r="G832" s="31"/>
      <c r="H832" s="30"/>
      <c r="I832" s="31"/>
      <c r="J832" s="31"/>
      <c r="K832" s="30"/>
      <c r="L832" s="31"/>
      <c r="M832" s="30"/>
      <c r="N832" s="30"/>
    </row>
    <row r="833" spans="3:14" s="16" customFormat="1" x14ac:dyDescent="0.3">
      <c r="C833" s="63"/>
      <c r="D833" s="30"/>
      <c r="E833" s="31"/>
      <c r="F833" s="56"/>
      <c r="G833" s="31"/>
      <c r="H833" s="30"/>
      <c r="I833" s="31"/>
      <c r="J833" s="31"/>
      <c r="K833" s="30"/>
      <c r="L833" s="31"/>
      <c r="M833" s="30"/>
      <c r="N833" s="30"/>
    </row>
    <row r="834" spans="3:14" s="16" customFormat="1" x14ac:dyDescent="0.3">
      <c r="C834" s="63"/>
      <c r="D834" s="30"/>
      <c r="E834" s="31"/>
      <c r="F834" s="56"/>
      <c r="G834" s="31"/>
      <c r="H834" s="30"/>
      <c r="I834" s="31"/>
      <c r="J834" s="31"/>
      <c r="K834" s="30"/>
      <c r="L834" s="31"/>
      <c r="M834" s="30"/>
      <c r="N834" s="30"/>
    </row>
    <row r="835" spans="3:14" s="16" customFormat="1" x14ac:dyDescent="0.3">
      <c r="C835" s="63"/>
      <c r="D835" s="30"/>
      <c r="E835" s="31"/>
      <c r="F835" s="56"/>
      <c r="G835" s="31"/>
      <c r="H835" s="30"/>
      <c r="I835" s="31"/>
      <c r="J835" s="31"/>
      <c r="K835" s="30"/>
      <c r="L835" s="31"/>
      <c r="M835" s="30"/>
      <c r="N835" s="30"/>
    </row>
    <row r="836" spans="3:14" s="16" customFormat="1" x14ac:dyDescent="0.3">
      <c r="C836" s="63"/>
      <c r="D836" s="30"/>
      <c r="E836" s="31"/>
      <c r="F836" s="56"/>
      <c r="G836" s="31"/>
      <c r="H836" s="30"/>
      <c r="I836" s="31"/>
      <c r="J836" s="31"/>
      <c r="K836" s="30"/>
      <c r="L836" s="31"/>
      <c r="M836" s="30"/>
      <c r="N836" s="30"/>
    </row>
    <row r="837" spans="3:14" s="16" customFormat="1" x14ac:dyDescent="0.3">
      <c r="C837" s="63"/>
      <c r="D837" s="30"/>
      <c r="E837" s="31"/>
      <c r="F837" s="56"/>
      <c r="G837" s="31"/>
      <c r="H837" s="30"/>
      <c r="I837" s="31"/>
      <c r="J837" s="31"/>
      <c r="K837" s="30"/>
      <c r="L837" s="31"/>
      <c r="M837" s="30"/>
      <c r="N837" s="30"/>
    </row>
    <row r="838" spans="3:14" s="16" customFormat="1" x14ac:dyDescent="0.3">
      <c r="C838" s="63"/>
      <c r="D838" s="30"/>
      <c r="E838" s="31"/>
      <c r="F838" s="56"/>
      <c r="G838" s="31"/>
      <c r="H838" s="30"/>
      <c r="I838" s="31"/>
      <c r="J838" s="31"/>
      <c r="K838" s="30"/>
      <c r="L838" s="31"/>
      <c r="M838" s="30"/>
      <c r="N838" s="30"/>
    </row>
    <row r="839" spans="3:14" s="16" customFormat="1" x14ac:dyDescent="0.3">
      <c r="C839" s="63"/>
      <c r="D839" s="30"/>
      <c r="E839" s="31"/>
      <c r="F839" s="56"/>
      <c r="G839" s="31"/>
      <c r="H839" s="30"/>
      <c r="I839" s="31"/>
      <c r="J839" s="31"/>
      <c r="K839" s="30"/>
      <c r="L839" s="31"/>
      <c r="M839" s="30"/>
      <c r="N839" s="30"/>
    </row>
    <row r="840" spans="3:14" s="16" customFormat="1" x14ac:dyDescent="0.3">
      <c r="C840" s="63"/>
      <c r="D840" s="30"/>
      <c r="E840" s="31"/>
      <c r="F840" s="56"/>
      <c r="G840" s="31"/>
      <c r="H840" s="30"/>
      <c r="I840" s="31"/>
      <c r="J840" s="31"/>
      <c r="K840" s="30"/>
      <c r="L840" s="31"/>
      <c r="M840" s="30"/>
      <c r="N840" s="30"/>
    </row>
    <row r="841" spans="3:14" s="16" customFormat="1" x14ac:dyDescent="0.3">
      <c r="C841" s="63"/>
      <c r="D841" s="30"/>
      <c r="E841" s="31"/>
      <c r="F841" s="56"/>
      <c r="G841" s="31"/>
      <c r="H841" s="30"/>
      <c r="I841" s="31"/>
      <c r="J841" s="31"/>
      <c r="K841" s="30"/>
      <c r="L841" s="31"/>
      <c r="M841" s="30"/>
      <c r="N841" s="30"/>
    </row>
    <row r="842" spans="3:14" s="16" customFormat="1" x14ac:dyDescent="0.3">
      <c r="C842" s="63"/>
      <c r="D842" s="30"/>
      <c r="E842" s="31"/>
      <c r="F842" s="56"/>
      <c r="G842" s="31"/>
      <c r="H842" s="30"/>
      <c r="I842" s="31"/>
      <c r="J842" s="31"/>
      <c r="K842" s="30"/>
      <c r="L842" s="31"/>
      <c r="M842" s="30"/>
      <c r="N842" s="30"/>
    </row>
    <row r="843" spans="3:14" s="16" customFormat="1" x14ac:dyDescent="0.3">
      <c r="C843" s="63"/>
      <c r="D843" s="30"/>
      <c r="E843" s="31"/>
      <c r="F843" s="56"/>
      <c r="G843" s="31"/>
      <c r="H843" s="30"/>
      <c r="I843" s="31"/>
      <c r="J843" s="31"/>
      <c r="K843" s="30"/>
      <c r="L843" s="31"/>
      <c r="M843" s="30"/>
      <c r="N843" s="30"/>
    </row>
    <row r="844" spans="3:14" s="16" customFormat="1" x14ac:dyDescent="0.3">
      <c r="C844" s="63"/>
      <c r="D844" s="30"/>
      <c r="E844" s="31"/>
      <c r="F844" s="56"/>
      <c r="G844" s="31"/>
      <c r="H844" s="30"/>
      <c r="I844" s="31"/>
      <c r="J844" s="31"/>
      <c r="K844" s="30"/>
      <c r="L844" s="31"/>
      <c r="M844" s="30"/>
      <c r="N844" s="30"/>
    </row>
    <row r="845" spans="3:14" s="16" customFormat="1" x14ac:dyDescent="0.3">
      <c r="C845" s="63"/>
      <c r="D845" s="30"/>
      <c r="E845" s="31"/>
      <c r="F845" s="56"/>
      <c r="G845" s="31"/>
      <c r="H845" s="30"/>
      <c r="I845" s="31"/>
      <c r="J845" s="31"/>
      <c r="K845" s="30"/>
      <c r="L845" s="31"/>
      <c r="M845" s="30"/>
      <c r="N845" s="30"/>
    </row>
    <row r="846" spans="3:14" s="16" customFormat="1" x14ac:dyDescent="0.3">
      <c r="C846" s="63"/>
      <c r="D846" s="30"/>
      <c r="E846" s="31"/>
      <c r="F846" s="56"/>
      <c r="G846" s="31"/>
      <c r="H846" s="30"/>
      <c r="I846" s="31"/>
      <c r="J846" s="31"/>
      <c r="K846" s="30"/>
      <c r="L846" s="31"/>
      <c r="M846" s="30"/>
      <c r="N846" s="30"/>
    </row>
    <row r="847" spans="3:14" s="16" customFormat="1" x14ac:dyDescent="0.3">
      <c r="C847" s="63"/>
      <c r="D847" s="30"/>
      <c r="E847" s="31"/>
      <c r="F847" s="56"/>
      <c r="G847" s="31"/>
      <c r="H847" s="30"/>
      <c r="I847" s="31"/>
      <c r="J847" s="31"/>
      <c r="K847" s="30"/>
      <c r="L847" s="31"/>
      <c r="M847" s="30"/>
      <c r="N847" s="30"/>
    </row>
    <row r="848" spans="3:14" s="16" customFormat="1" x14ac:dyDescent="0.3">
      <c r="C848" s="63"/>
      <c r="D848" s="30"/>
      <c r="E848" s="31"/>
      <c r="F848" s="56"/>
      <c r="G848" s="31"/>
      <c r="H848" s="30"/>
      <c r="I848" s="31"/>
      <c r="J848" s="31"/>
      <c r="K848" s="30"/>
      <c r="L848" s="31"/>
      <c r="M848" s="30"/>
      <c r="N848" s="30"/>
    </row>
    <row r="849" spans="3:14" s="16" customFormat="1" x14ac:dyDescent="0.3">
      <c r="C849" s="63"/>
      <c r="D849" s="30"/>
      <c r="E849" s="31"/>
      <c r="F849" s="56"/>
      <c r="G849" s="31"/>
      <c r="H849" s="30"/>
      <c r="I849" s="31"/>
      <c r="J849" s="31"/>
      <c r="K849" s="30"/>
      <c r="L849" s="31"/>
      <c r="M849" s="30"/>
      <c r="N849" s="30"/>
    </row>
    <row r="850" spans="3:14" s="16" customFormat="1" x14ac:dyDescent="0.3">
      <c r="C850" s="63"/>
      <c r="D850" s="30"/>
      <c r="E850" s="31"/>
      <c r="F850" s="56"/>
      <c r="G850" s="31"/>
      <c r="H850" s="30"/>
      <c r="I850" s="31"/>
      <c r="J850" s="31"/>
      <c r="K850" s="30"/>
      <c r="L850" s="31"/>
      <c r="M850" s="30"/>
      <c r="N850" s="30"/>
    </row>
    <row r="851" spans="3:14" s="16" customFormat="1" x14ac:dyDescent="0.3">
      <c r="C851" s="63"/>
      <c r="D851" s="30"/>
      <c r="E851" s="31"/>
      <c r="F851" s="56"/>
      <c r="G851" s="31"/>
      <c r="H851" s="30"/>
      <c r="I851" s="31"/>
      <c r="J851" s="31"/>
      <c r="K851" s="30"/>
      <c r="L851" s="31"/>
      <c r="M851" s="30"/>
      <c r="N851" s="30"/>
    </row>
    <row r="852" spans="3:14" s="16" customFormat="1" x14ac:dyDescent="0.3">
      <c r="C852" s="63"/>
      <c r="D852" s="30"/>
      <c r="E852" s="31"/>
      <c r="F852" s="56"/>
      <c r="G852" s="31"/>
      <c r="H852" s="30"/>
      <c r="I852" s="31"/>
      <c r="J852" s="31"/>
      <c r="K852" s="30"/>
      <c r="L852" s="31"/>
      <c r="M852" s="30"/>
      <c r="N852" s="30"/>
    </row>
    <row r="853" spans="3:14" s="16" customFormat="1" x14ac:dyDescent="0.3">
      <c r="C853" s="63"/>
      <c r="D853" s="30"/>
      <c r="E853" s="31"/>
      <c r="F853" s="56"/>
      <c r="G853" s="31"/>
      <c r="H853" s="30"/>
      <c r="I853" s="31"/>
      <c r="J853" s="31"/>
      <c r="K853" s="30"/>
      <c r="L853" s="31"/>
      <c r="M853" s="30"/>
      <c r="N853" s="30"/>
    </row>
    <row r="854" spans="3:14" s="16" customFormat="1" x14ac:dyDescent="0.3">
      <c r="C854" s="63"/>
      <c r="D854" s="30"/>
      <c r="E854" s="31"/>
      <c r="F854" s="56"/>
      <c r="G854" s="31"/>
      <c r="H854" s="30"/>
      <c r="I854" s="31"/>
      <c r="J854" s="31"/>
      <c r="K854" s="30"/>
      <c r="L854" s="31"/>
      <c r="M854" s="30"/>
      <c r="N854" s="30"/>
    </row>
    <row r="855" spans="3:14" s="16" customFormat="1" x14ac:dyDescent="0.3">
      <c r="C855" s="63"/>
      <c r="D855" s="30"/>
      <c r="E855" s="31"/>
      <c r="F855" s="56"/>
      <c r="G855" s="31"/>
      <c r="H855" s="30"/>
      <c r="I855" s="31"/>
      <c r="J855" s="31"/>
      <c r="K855" s="30"/>
      <c r="L855" s="31"/>
      <c r="M855" s="30"/>
      <c r="N855" s="30"/>
    </row>
    <row r="856" spans="3:14" s="16" customFormat="1" x14ac:dyDescent="0.3">
      <c r="C856" s="63"/>
      <c r="D856" s="30"/>
      <c r="E856" s="31"/>
      <c r="F856" s="56"/>
      <c r="G856" s="31"/>
      <c r="H856" s="30"/>
      <c r="I856" s="31"/>
      <c r="J856" s="31"/>
      <c r="K856" s="30"/>
      <c r="L856" s="31"/>
      <c r="M856" s="30"/>
      <c r="N856" s="30"/>
    </row>
    <row r="857" spans="3:14" s="16" customFormat="1" x14ac:dyDescent="0.3">
      <c r="C857" s="63"/>
      <c r="D857" s="30"/>
      <c r="E857" s="31"/>
      <c r="F857" s="56"/>
      <c r="G857" s="31"/>
      <c r="H857" s="30"/>
      <c r="I857" s="31"/>
      <c r="J857" s="31"/>
      <c r="K857" s="30"/>
      <c r="L857" s="31"/>
      <c r="M857" s="30"/>
      <c r="N857" s="30"/>
    </row>
    <row r="858" spans="3:14" s="16" customFormat="1" x14ac:dyDescent="0.3">
      <c r="C858" s="63"/>
      <c r="D858" s="30"/>
      <c r="E858" s="31"/>
      <c r="F858" s="56"/>
      <c r="G858" s="31"/>
      <c r="H858" s="30"/>
      <c r="I858" s="31"/>
      <c r="J858" s="31"/>
      <c r="K858" s="30"/>
      <c r="L858" s="31"/>
      <c r="M858" s="30"/>
      <c r="N858" s="30"/>
    </row>
    <row r="859" spans="3:14" s="16" customFormat="1" x14ac:dyDescent="0.3">
      <c r="C859" s="63"/>
      <c r="D859" s="30"/>
      <c r="E859" s="31"/>
      <c r="F859" s="56"/>
      <c r="G859" s="31"/>
      <c r="H859" s="30"/>
      <c r="I859" s="31"/>
      <c r="J859" s="31"/>
      <c r="K859" s="30"/>
      <c r="L859" s="31"/>
      <c r="M859" s="30"/>
      <c r="N859" s="30"/>
    </row>
    <row r="860" spans="3:14" s="16" customFormat="1" x14ac:dyDescent="0.3">
      <c r="C860" s="63"/>
      <c r="D860" s="30"/>
      <c r="E860" s="31"/>
      <c r="F860" s="56"/>
      <c r="G860" s="31"/>
      <c r="H860" s="30"/>
      <c r="I860" s="31"/>
      <c r="J860" s="31"/>
      <c r="K860" s="30"/>
      <c r="L860" s="31"/>
      <c r="M860" s="30"/>
      <c r="N860" s="30"/>
    </row>
    <row r="861" spans="3:14" s="16" customFormat="1" x14ac:dyDescent="0.3">
      <c r="C861" s="63"/>
      <c r="D861" s="30"/>
      <c r="E861" s="31"/>
      <c r="F861" s="56"/>
      <c r="G861" s="31"/>
      <c r="H861" s="30"/>
      <c r="I861" s="31"/>
      <c r="J861" s="31"/>
      <c r="K861" s="30"/>
      <c r="L861" s="31"/>
      <c r="M861" s="30"/>
      <c r="N861" s="30"/>
    </row>
    <row r="862" spans="3:14" s="16" customFormat="1" x14ac:dyDescent="0.3">
      <c r="C862" s="63"/>
      <c r="D862" s="30"/>
      <c r="E862" s="31"/>
      <c r="F862" s="56"/>
      <c r="G862" s="31"/>
      <c r="H862" s="30"/>
      <c r="I862" s="31"/>
      <c r="J862" s="31"/>
      <c r="K862" s="30"/>
      <c r="L862" s="31"/>
      <c r="M862" s="30"/>
      <c r="N862" s="30"/>
    </row>
    <row r="863" spans="3:14" s="16" customFormat="1" x14ac:dyDescent="0.3">
      <c r="C863" s="63"/>
      <c r="D863" s="30"/>
      <c r="E863" s="31"/>
      <c r="F863" s="56"/>
      <c r="G863" s="31"/>
      <c r="H863" s="30"/>
      <c r="I863" s="31"/>
      <c r="J863" s="31"/>
      <c r="K863" s="30"/>
      <c r="L863" s="31"/>
      <c r="M863" s="30"/>
      <c r="N863" s="30"/>
    </row>
    <row r="864" spans="3:14" s="16" customFormat="1" x14ac:dyDescent="0.3">
      <c r="C864" s="63"/>
      <c r="D864" s="30"/>
      <c r="E864" s="31"/>
      <c r="F864" s="56"/>
      <c r="G864" s="31"/>
      <c r="H864" s="30"/>
      <c r="I864" s="31"/>
      <c r="J864" s="31"/>
      <c r="K864" s="30"/>
      <c r="L864" s="31"/>
      <c r="M864" s="30"/>
      <c r="N864" s="30"/>
    </row>
    <row r="865" spans="3:14" s="16" customFormat="1" x14ac:dyDescent="0.3">
      <c r="C865" s="63"/>
      <c r="D865" s="30"/>
      <c r="E865" s="31"/>
      <c r="F865" s="56"/>
      <c r="G865" s="31"/>
      <c r="H865" s="30"/>
      <c r="I865" s="31"/>
      <c r="J865" s="31"/>
      <c r="K865" s="30"/>
      <c r="L865" s="31"/>
      <c r="M865" s="30"/>
      <c r="N865" s="30"/>
    </row>
    <row r="866" spans="3:14" s="16" customFormat="1" x14ac:dyDescent="0.3">
      <c r="C866" s="63"/>
      <c r="D866" s="30"/>
      <c r="E866" s="31"/>
      <c r="F866" s="56"/>
      <c r="G866" s="31"/>
      <c r="H866" s="30"/>
      <c r="I866" s="31"/>
      <c r="J866" s="31"/>
      <c r="K866" s="30"/>
      <c r="L866" s="31"/>
      <c r="M866" s="30"/>
      <c r="N866" s="30"/>
    </row>
    <row r="867" spans="3:14" s="16" customFormat="1" x14ac:dyDescent="0.3">
      <c r="C867" s="63"/>
      <c r="D867" s="30"/>
      <c r="E867" s="31"/>
      <c r="F867" s="56"/>
      <c r="G867" s="31"/>
      <c r="H867" s="30"/>
      <c r="I867" s="31"/>
      <c r="J867" s="31"/>
      <c r="K867" s="30"/>
      <c r="L867" s="31"/>
      <c r="M867" s="30"/>
      <c r="N867" s="30"/>
    </row>
    <row r="868" spans="3:14" s="16" customFormat="1" x14ac:dyDescent="0.3">
      <c r="C868" s="63"/>
      <c r="D868" s="30"/>
      <c r="E868" s="31"/>
      <c r="F868" s="56"/>
      <c r="G868" s="31"/>
      <c r="H868" s="30"/>
      <c r="I868" s="31"/>
      <c r="J868" s="31"/>
      <c r="K868" s="30"/>
      <c r="L868" s="31"/>
      <c r="M868" s="30"/>
      <c r="N868" s="30"/>
    </row>
    <row r="869" spans="3:14" s="16" customFormat="1" x14ac:dyDescent="0.3">
      <c r="C869" s="63"/>
      <c r="D869" s="30"/>
      <c r="E869" s="31"/>
      <c r="F869" s="56"/>
      <c r="G869" s="31"/>
      <c r="H869" s="30"/>
      <c r="I869" s="31"/>
      <c r="J869" s="31"/>
      <c r="K869" s="30"/>
      <c r="L869" s="31"/>
      <c r="M869" s="30"/>
      <c r="N869" s="30"/>
    </row>
    <row r="870" spans="3:14" s="16" customFormat="1" x14ac:dyDescent="0.3">
      <c r="C870" s="63"/>
      <c r="D870" s="30"/>
      <c r="E870" s="31"/>
      <c r="F870" s="56"/>
      <c r="G870" s="31"/>
      <c r="H870" s="30"/>
      <c r="I870" s="31"/>
      <c r="J870" s="31"/>
      <c r="K870" s="30"/>
      <c r="L870" s="31"/>
      <c r="M870" s="30"/>
      <c r="N870" s="30"/>
    </row>
    <row r="871" spans="3:14" s="16" customFormat="1" x14ac:dyDescent="0.3">
      <c r="C871" s="63"/>
      <c r="D871" s="30"/>
      <c r="E871" s="31"/>
      <c r="F871" s="56"/>
      <c r="G871" s="31"/>
      <c r="H871" s="30"/>
      <c r="I871" s="31"/>
      <c r="J871" s="31"/>
      <c r="K871" s="30"/>
      <c r="L871" s="31"/>
      <c r="M871" s="30"/>
      <c r="N871" s="30"/>
    </row>
    <row r="872" spans="3:14" s="16" customFormat="1" x14ac:dyDescent="0.3">
      <c r="C872" s="63"/>
      <c r="D872" s="30"/>
      <c r="E872" s="31"/>
      <c r="F872" s="56"/>
      <c r="G872" s="31"/>
      <c r="H872" s="30"/>
      <c r="I872" s="31"/>
      <c r="J872" s="31"/>
      <c r="K872" s="30"/>
      <c r="L872" s="31"/>
      <c r="M872" s="30"/>
      <c r="N872" s="30"/>
    </row>
    <row r="873" spans="3:14" s="16" customFormat="1" x14ac:dyDescent="0.3">
      <c r="C873" s="63"/>
      <c r="D873" s="30"/>
      <c r="E873" s="31"/>
      <c r="F873" s="56"/>
      <c r="G873" s="31"/>
      <c r="H873" s="30"/>
      <c r="I873" s="31"/>
      <c r="J873" s="31"/>
      <c r="K873" s="30"/>
      <c r="L873" s="31"/>
      <c r="M873" s="30"/>
      <c r="N873" s="30"/>
    </row>
    <row r="874" spans="3:14" s="16" customFormat="1" x14ac:dyDescent="0.3">
      <c r="C874" s="63"/>
      <c r="D874" s="30"/>
      <c r="E874" s="31"/>
      <c r="F874" s="56"/>
      <c r="G874" s="31"/>
      <c r="H874" s="30"/>
      <c r="I874" s="31"/>
      <c r="J874" s="31"/>
      <c r="K874" s="30"/>
      <c r="L874" s="31"/>
      <c r="M874" s="30"/>
      <c r="N874" s="30"/>
    </row>
    <row r="875" spans="3:14" s="16" customFormat="1" x14ac:dyDescent="0.3">
      <c r="C875" s="63"/>
      <c r="D875" s="30"/>
      <c r="E875" s="31"/>
      <c r="F875" s="56"/>
      <c r="G875" s="31"/>
      <c r="H875" s="30"/>
      <c r="I875" s="31"/>
      <c r="J875" s="31"/>
      <c r="K875" s="30"/>
      <c r="L875" s="31"/>
      <c r="M875" s="30"/>
      <c r="N875" s="30"/>
    </row>
    <row r="876" spans="3:14" s="16" customFormat="1" x14ac:dyDescent="0.3">
      <c r="C876" s="63"/>
      <c r="D876" s="30"/>
      <c r="E876" s="31"/>
      <c r="F876" s="56"/>
      <c r="G876" s="31"/>
      <c r="H876" s="30"/>
      <c r="I876" s="31"/>
      <c r="J876" s="31"/>
      <c r="K876" s="30"/>
      <c r="L876" s="31"/>
      <c r="M876" s="30"/>
      <c r="N876" s="30"/>
    </row>
    <row r="877" spans="3:14" s="16" customFormat="1" x14ac:dyDescent="0.3">
      <c r="C877" s="63"/>
      <c r="D877" s="30"/>
      <c r="E877" s="31"/>
      <c r="F877" s="56"/>
      <c r="G877" s="31"/>
      <c r="H877" s="30"/>
      <c r="I877" s="31"/>
      <c r="J877" s="31"/>
      <c r="K877" s="30"/>
      <c r="L877" s="31"/>
      <c r="M877" s="30"/>
      <c r="N877" s="30"/>
    </row>
    <row r="878" spans="3:14" s="16" customFormat="1" x14ac:dyDescent="0.3">
      <c r="C878" s="63"/>
      <c r="D878" s="30"/>
      <c r="E878" s="31"/>
      <c r="F878" s="56"/>
      <c r="G878" s="31"/>
      <c r="H878" s="30"/>
      <c r="I878" s="31"/>
      <c r="J878" s="31"/>
      <c r="K878" s="30"/>
      <c r="L878" s="31"/>
      <c r="M878" s="30"/>
      <c r="N878" s="30"/>
    </row>
    <row r="879" spans="3:14" s="16" customFormat="1" x14ac:dyDescent="0.3">
      <c r="C879" s="63"/>
      <c r="D879" s="30"/>
      <c r="E879" s="31"/>
      <c r="F879" s="56"/>
      <c r="G879" s="31"/>
      <c r="H879" s="30"/>
      <c r="I879" s="31"/>
      <c r="J879" s="31"/>
      <c r="K879" s="30"/>
      <c r="L879" s="31"/>
      <c r="M879" s="30"/>
      <c r="N879" s="30"/>
    </row>
    <row r="880" spans="3:14" s="16" customFormat="1" x14ac:dyDescent="0.3">
      <c r="C880" s="63"/>
      <c r="D880" s="30"/>
      <c r="E880" s="31"/>
      <c r="F880" s="56"/>
      <c r="G880" s="31"/>
      <c r="H880" s="30"/>
      <c r="I880" s="31"/>
      <c r="J880" s="31"/>
      <c r="K880" s="30"/>
      <c r="L880" s="31"/>
      <c r="M880" s="30"/>
      <c r="N880" s="30"/>
    </row>
    <row r="881" spans="3:14" s="16" customFormat="1" x14ac:dyDescent="0.3">
      <c r="C881" s="63"/>
      <c r="D881" s="30"/>
      <c r="E881" s="31"/>
      <c r="F881" s="56"/>
      <c r="G881" s="31"/>
      <c r="H881" s="30"/>
      <c r="I881" s="31"/>
      <c r="J881" s="31"/>
      <c r="K881" s="30"/>
      <c r="L881" s="31"/>
      <c r="M881" s="30"/>
      <c r="N881" s="30"/>
    </row>
    <row r="882" spans="3:14" s="16" customFormat="1" x14ac:dyDescent="0.3">
      <c r="C882" s="63"/>
      <c r="D882" s="30"/>
      <c r="E882" s="31"/>
      <c r="F882" s="56"/>
      <c r="G882" s="31"/>
      <c r="H882" s="30"/>
      <c r="I882" s="31"/>
      <c r="J882" s="31"/>
      <c r="K882" s="30"/>
      <c r="L882" s="31"/>
      <c r="M882" s="30"/>
      <c r="N882" s="30"/>
    </row>
    <row r="883" spans="3:14" s="16" customFormat="1" x14ac:dyDescent="0.3">
      <c r="C883" s="63"/>
      <c r="D883" s="30"/>
      <c r="E883" s="31"/>
      <c r="F883" s="56"/>
      <c r="G883" s="31"/>
      <c r="H883" s="30"/>
      <c r="I883" s="31"/>
      <c r="J883" s="31"/>
      <c r="K883" s="30"/>
      <c r="L883" s="31"/>
      <c r="M883" s="30"/>
      <c r="N883" s="30"/>
    </row>
    <row r="884" spans="3:14" s="16" customFormat="1" x14ac:dyDescent="0.3">
      <c r="C884" s="63"/>
      <c r="D884" s="30"/>
      <c r="E884" s="31"/>
      <c r="F884" s="56"/>
      <c r="G884" s="31"/>
      <c r="H884" s="30"/>
      <c r="I884" s="31"/>
      <c r="J884" s="31"/>
      <c r="K884" s="30"/>
      <c r="L884" s="31"/>
      <c r="M884" s="30"/>
      <c r="N884" s="30"/>
    </row>
    <row r="885" spans="3:14" s="16" customFormat="1" x14ac:dyDescent="0.3">
      <c r="C885" s="63"/>
      <c r="D885" s="30"/>
      <c r="E885" s="31"/>
      <c r="F885" s="56"/>
      <c r="G885" s="31"/>
      <c r="H885" s="30"/>
      <c r="I885" s="31"/>
      <c r="J885" s="31"/>
      <c r="K885" s="30"/>
      <c r="L885" s="31"/>
      <c r="M885" s="30"/>
      <c r="N885" s="30"/>
    </row>
    <row r="886" spans="3:14" s="16" customFormat="1" x14ac:dyDescent="0.3">
      <c r="C886" s="63"/>
      <c r="D886" s="30"/>
      <c r="E886" s="31"/>
      <c r="F886" s="56"/>
      <c r="G886" s="31"/>
      <c r="H886" s="30"/>
      <c r="I886" s="31"/>
      <c r="J886" s="31"/>
      <c r="K886" s="30"/>
      <c r="L886" s="31"/>
      <c r="M886" s="30"/>
      <c r="N886" s="30"/>
    </row>
    <row r="887" spans="3:14" s="16" customFormat="1" x14ac:dyDescent="0.3">
      <c r="C887" s="63"/>
      <c r="D887" s="30"/>
      <c r="E887" s="31"/>
      <c r="F887" s="56"/>
      <c r="G887" s="31"/>
      <c r="H887" s="30"/>
      <c r="I887" s="31"/>
      <c r="J887" s="31"/>
      <c r="K887" s="30"/>
      <c r="L887" s="31"/>
      <c r="M887" s="30"/>
      <c r="N887" s="30"/>
    </row>
    <row r="888" spans="3:14" s="16" customFormat="1" x14ac:dyDescent="0.3">
      <c r="C888" s="63"/>
      <c r="D888" s="30"/>
      <c r="E888" s="31"/>
      <c r="F888" s="56"/>
      <c r="G888" s="31"/>
      <c r="H888" s="30"/>
      <c r="I888" s="31"/>
      <c r="J888" s="31"/>
      <c r="K888" s="30"/>
      <c r="L888" s="31"/>
      <c r="M888" s="30"/>
      <c r="N888" s="30"/>
    </row>
    <row r="889" spans="3:14" s="16" customFormat="1" x14ac:dyDescent="0.3">
      <c r="C889" s="63"/>
      <c r="D889" s="30"/>
      <c r="E889" s="31"/>
      <c r="F889" s="56"/>
      <c r="G889" s="31"/>
      <c r="H889" s="30"/>
      <c r="I889" s="31"/>
      <c r="J889" s="31"/>
      <c r="K889" s="30"/>
      <c r="L889" s="31"/>
      <c r="M889" s="30"/>
      <c r="N889" s="30"/>
    </row>
    <row r="890" spans="3:14" s="16" customFormat="1" x14ac:dyDescent="0.3">
      <c r="C890" s="63"/>
      <c r="D890" s="30"/>
      <c r="E890" s="31"/>
      <c r="F890" s="56"/>
      <c r="G890" s="31"/>
      <c r="H890" s="30"/>
      <c r="I890" s="31"/>
      <c r="J890" s="31"/>
      <c r="K890" s="30"/>
      <c r="L890" s="31"/>
      <c r="M890" s="30"/>
      <c r="N890" s="30"/>
    </row>
    <row r="891" spans="3:14" s="16" customFormat="1" x14ac:dyDescent="0.3">
      <c r="C891" s="63"/>
      <c r="D891" s="30"/>
      <c r="E891" s="31"/>
      <c r="F891" s="56"/>
      <c r="G891" s="31"/>
      <c r="H891" s="30"/>
      <c r="I891" s="31"/>
      <c r="J891" s="31"/>
      <c r="K891" s="30"/>
      <c r="L891" s="31"/>
      <c r="M891" s="30"/>
      <c r="N891" s="30"/>
    </row>
    <row r="892" spans="3:14" s="16" customFormat="1" x14ac:dyDescent="0.3">
      <c r="C892" s="63"/>
      <c r="D892" s="30"/>
      <c r="E892" s="31"/>
      <c r="F892" s="56"/>
      <c r="G892" s="31"/>
      <c r="H892" s="30"/>
      <c r="I892" s="31"/>
      <c r="J892" s="31"/>
      <c r="K892" s="30"/>
      <c r="L892" s="31"/>
      <c r="M892" s="30"/>
      <c r="N892" s="30"/>
    </row>
    <row r="893" spans="3:14" s="16" customFormat="1" x14ac:dyDescent="0.3">
      <c r="C893" s="63"/>
      <c r="D893" s="30"/>
      <c r="E893" s="31"/>
      <c r="F893" s="56"/>
      <c r="G893" s="31"/>
      <c r="H893" s="30"/>
      <c r="I893" s="31"/>
      <c r="J893" s="31"/>
      <c r="K893" s="30"/>
      <c r="L893" s="31"/>
      <c r="M893" s="30"/>
      <c r="N893" s="30"/>
    </row>
    <row r="894" spans="3:14" s="16" customFormat="1" x14ac:dyDescent="0.3">
      <c r="C894" s="63"/>
      <c r="D894" s="30"/>
      <c r="E894" s="31"/>
      <c r="F894" s="56"/>
      <c r="G894" s="31"/>
      <c r="H894" s="30"/>
      <c r="I894" s="31"/>
      <c r="J894" s="31"/>
      <c r="K894" s="30"/>
      <c r="L894" s="31"/>
      <c r="M894" s="30"/>
      <c r="N894" s="30"/>
    </row>
    <row r="895" spans="3:14" s="16" customFormat="1" x14ac:dyDescent="0.3">
      <c r="C895" s="63"/>
      <c r="D895" s="30"/>
      <c r="E895" s="31"/>
      <c r="F895" s="56"/>
      <c r="G895" s="31"/>
      <c r="H895" s="30"/>
      <c r="I895" s="31"/>
      <c r="J895" s="31"/>
      <c r="K895" s="30"/>
      <c r="L895" s="31"/>
      <c r="M895" s="30"/>
      <c r="N895" s="30"/>
    </row>
    <row r="896" spans="3:14" s="16" customFormat="1" x14ac:dyDescent="0.3">
      <c r="C896" s="63"/>
      <c r="D896" s="30"/>
      <c r="E896" s="31"/>
      <c r="F896" s="56"/>
      <c r="G896" s="31"/>
      <c r="H896" s="30"/>
      <c r="I896" s="31"/>
      <c r="J896" s="31"/>
      <c r="K896" s="30"/>
      <c r="L896" s="31"/>
      <c r="M896" s="30"/>
      <c r="N896" s="30"/>
    </row>
    <row r="897" spans="3:14" s="16" customFormat="1" x14ac:dyDescent="0.3">
      <c r="C897" s="63"/>
      <c r="D897" s="30"/>
      <c r="E897" s="31"/>
      <c r="F897" s="56"/>
      <c r="G897" s="31"/>
      <c r="H897" s="30"/>
      <c r="I897" s="31"/>
      <c r="J897" s="31"/>
      <c r="K897" s="30"/>
      <c r="L897" s="31"/>
      <c r="M897" s="30"/>
      <c r="N897" s="30"/>
    </row>
    <row r="898" spans="3:14" s="16" customFormat="1" x14ac:dyDescent="0.3">
      <c r="C898" s="63"/>
      <c r="D898" s="30"/>
      <c r="E898" s="31"/>
      <c r="F898" s="56"/>
      <c r="G898" s="31"/>
      <c r="H898" s="30"/>
      <c r="I898" s="31"/>
      <c r="J898" s="31"/>
      <c r="K898" s="30"/>
      <c r="L898" s="31"/>
      <c r="M898" s="30"/>
      <c r="N898" s="30"/>
    </row>
    <row r="899" spans="3:14" s="16" customFormat="1" x14ac:dyDescent="0.3">
      <c r="C899" s="63"/>
      <c r="D899" s="30"/>
      <c r="E899" s="31"/>
      <c r="F899" s="56"/>
      <c r="G899" s="31"/>
      <c r="H899" s="30"/>
      <c r="I899" s="31"/>
      <c r="J899" s="31"/>
      <c r="K899" s="30"/>
      <c r="L899" s="31"/>
      <c r="M899" s="30"/>
      <c r="N899" s="30"/>
    </row>
    <row r="900" spans="3:14" s="16" customFormat="1" x14ac:dyDescent="0.3">
      <c r="C900" s="63"/>
      <c r="D900" s="30"/>
      <c r="E900" s="31"/>
      <c r="F900" s="56"/>
      <c r="G900" s="31"/>
      <c r="H900" s="30"/>
      <c r="I900" s="31"/>
      <c r="J900" s="31"/>
      <c r="K900" s="30"/>
      <c r="L900" s="31"/>
      <c r="M900" s="30"/>
      <c r="N900" s="30"/>
    </row>
    <row r="901" spans="3:14" s="16" customFormat="1" x14ac:dyDescent="0.3">
      <c r="C901" s="63"/>
      <c r="D901" s="30"/>
      <c r="E901" s="31"/>
      <c r="F901" s="56"/>
      <c r="G901" s="31"/>
      <c r="H901" s="30"/>
      <c r="I901" s="31"/>
      <c r="J901" s="31"/>
      <c r="K901" s="30"/>
      <c r="L901" s="31"/>
      <c r="M901" s="30"/>
      <c r="N901" s="30"/>
    </row>
    <row r="902" spans="3:14" s="16" customFormat="1" x14ac:dyDescent="0.3">
      <c r="C902" s="63"/>
      <c r="D902" s="30"/>
      <c r="E902" s="31"/>
      <c r="F902" s="56"/>
      <c r="G902" s="31"/>
      <c r="H902" s="30"/>
      <c r="I902" s="31"/>
      <c r="J902" s="31"/>
      <c r="K902" s="30"/>
      <c r="L902" s="31"/>
      <c r="M902" s="30"/>
      <c r="N902" s="30"/>
    </row>
    <row r="903" spans="3:14" s="16" customFormat="1" x14ac:dyDescent="0.3">
      <c r="C903" s="63"/>
      <c r="D903" s="30"/>
      <c r="E903" s="31"/>
      <c r="F903" s="56"/>
      <c r="G903" s="31"/>
      <c r="H903" s="30"/>
      <c r="I903" s="31"/>
      <c r="J903" s="31"/>
      <c r="K903" s="30"/>
      <c r="L903" s="31"/>
      <c r="M903" s="30"/>
      <c r="N903" s="30"/>
    </row>
    <row r="904" spans="3:14" s="16" customFormat="1" x14ac:dyDescent="0.3">
      <c r="C904" s="63"/>
      <c r="D904" s="30"/>
      <c r="E904" s="31"/>
      <c r="F904" s="56"/>
      <c r="G904" s="31"/>
      <c r="H904" s="30"/>
      <c r="I904" s="31"/>
      <c r="J904" s="31"/>
      <c r="K904" s="30"/>
      <c r="L904" s="31"/>
      <c r="M904" s="30"/>
      <c r="N904" s="30"/>
    </row>
    <row r="905" spans="3:14" s="16" customFormat="1" x14ac:dyDescent="0.3">
      <c r="C905" s="63"/>
      <c r="D905" s="30"/>
      <c r="E905" s="31"/>
      <c r="F905" s="56"/>
      <c r="G905" s="31"/>
      <c r="H905" s="30"/>
      <c r="I905" s="31"/>
      <c r="J905" s="31"/>
      <c r="K905" s="30"/>
      <c r="L905" s="31"/>
      <c r="M905" s="30"/>
      <c r="N905" s="30"/>
    </row>
    <row r="906" spans="3:14" s="16" customFormat="1" x14ac:dyDescent="0.3">
      <c r="C906" s="63"/>
      <c r="D906" s="30"/>
      <c r="E906" s="31"/>
      <c r="F906" s="56"/>
      <c r="G906" s="31"/>
      <c r="H906" s="30"/>
      <c r="I906" s="31"/>
      <c r="J906" s="31"/>
      <c r="K906" s="30"/>
      <c r="L906" s="31"/>
      <c r="M906" s="30"/>
      <c r="N906" s="30"/>
    </row>
    <row r="907" spans="3:14" s="16" customFormat="1" x14ac:dyDescent="0.3">
      <c r="C907" s="63"/>
      <c r="D907" s="30"/>
      <c r="E907" s="31"/>
      <c r="F907" s="56"/>
      <c r="G907" s="31"/>
      <c r="H907" s="30"/>
      <c r="I907" s="31"/>
      <c r="J907" s="31"/>
      <c r="K907" s="30"/>
      <c r="L907" s="31"/>
      <c r="M907" s="30"/>
      <c r="N907" s="30"/>
    </row>
    <row r="908" spans="3:14" s="16" customFormat="1" x14ac:dyDescent="0.3">
      <c r="C908" s="63"/>
      <c r="D908" s="30"/>
      <c r="E908" s="31"/>
      <c r="F908" s="56"/>
      <c r="G908" s="31"/>
      <c r="H908" s="30"/>
      <c r="I908" s="31"/>
      <c r="J908" s="31"/>
      <c r="K908" s="30"/>
      <c r="L908" s="31"/>
      <c r="M908" s="30"/>
      <c r="N908" s="30"/>
    </row>
    <row r="909" spans="3:14" s="16" customFormat="1" x14ac:dyDescent="0.3">
      <c r="C909" s="63"/>
      <c r="D909" s="30"/>
      <c r="E909" s="31"/>
      <c r="F909" s="56"/>
      <c r="G909" s="31"/>
      <c r="H909" s="30"/>
      <c r="I909" s="31"/>
      <c r="J909" s="31"/>
      <c r="K909" s="30"/>
      <c r="L909" s="31"/>
      <c r="M909" s="30"/>
      <c r="N909" s="30"/>
    </row>
    <row r="910" spans="3:14" s="16" customFormat="1" x14ac:dyDescent="0.3">
      <c r="C910" s="63"/>
      <c r="D910" s="30"/>
      <c r="E910" s="31"/>
      <c r="F910" s="56"/>
      <c r="G910" s="31"/>
      <c r="H910" s="30"/>
      <c r="I910" s="31"/>
      <c r="J910" s="31"/>
      <c r="K910" s="30"/>
      <c r="L910" s="31"/>
      <c r="M910" s="30"/>
      <c r="N910" s="30"/>
    </row>
    <row r="911" spans="3:14" s="16" customFormat="1" x14ac:dyDescent="0.3">
      <c r="C911" s="63"/>
      <c r="D911" s="30"/>
      <c r="E911" s="31"/>
      <c r="F911" s="56"/>
      <c r="G911" s="31"/>
      <c r="H911" s="30"/>
      <c r="I911" s="31"/>
      <c r="J911" s="31"/>
      <c r="K911" s="30"/>
      <c r="L911" s="31"/>
      <c r="M911" s="30"/>
      <c r="N911" s="30"/>
    </row>
    <row r="912" spans="3:14" s="16" customFormat="1" x14ac:dyDescent="0.3">
      <c r="C912" s="63"/>
      <c r="D912" s="30"/>
      <c r="E912" s="31"/>
      <c r="F912" s="56"/>
      <c r="G912" s="31"/>
      <c r="H912" s="30"/>
      <c r="I912" s="31"/>
      <c r="J912" s="31"/>
      <c r="K912" s="30"/>
      <c r="L912" s="31"/>
      <c r="M912" s="30"/>
      <c r="N912" s="30"/>
    </row>
    <row r="913" spans="3:14" s="16" customFormat="1" x14ac:dyDescent="0.3">
      <c r="C913" s="63"/>
      <c r="D913" s="30"/>
      <c r="E913" s="31"/>
      <c r="F913" s="56"/>
      <c r="G913" s="31"/>
      <c r="H913" s="30"/>
      <c r="I913" s="31"/>
      <c r="J913" s="31"/>
      <c r="K913" s="30"/>
      <c r="L913" s="31"/>
      <c r="M913" s="30"/>
      <c r="N913" s="30"/>
    </row>
    <row r="914" spans="3:14" s="16" customFormat="1" x14ac:dyDescent="0.3">
      <c r="C914" s="63"/>
      <c r="D914" s="30"/>
      <c r="E914" s="31"/>
      <c r="F914" s="56"/>
      <c r="G914" s="31"/>
      <c r="H914" s="30"/>
      <c r="I914" s="31"/>
      <c r="J914" s="31"/>
      <c r="K914" s="30"/>
      <c r="L914" s="31"/>
      <c r="M914" s="30"/>
      <c r="N914" s="30"/>
    </row>
    <row r="915" spans="3:14" s="16" customFormat="1" x14ac:dyDescent="0.3">
      <c r="C915" s="63"/>
      <c r="D915" s="30"/>
      <c r="E915" s="31"/>
      <c r="F915" s="56"/>
      <c r="G915" s="31"/>
      <c r="H915" s="30"/>
      <c r="I915" s="31"/>
      <c r="J915" s="31"/>
      <c r="K915" s="30"/>
      <c r="L915" s="31"/>
      <c r="M915" s="30"/>
      <c r="N915" s="30"/>
    </row>
    <row r="916" spans="3:14" s="16" customFormat="1" x14ac:dyDescent="0.3">
      <c r="C916" s="63"/>
      <c r="D916" s="30"/>
      <c r="E916" s="31"/>
      <c r="F916" s="56"/>
      <c r="G916" s="31"/>
      <c r="H916" s="30"/>
      <c r="I916" s="31"/>
      <c r="J916" s="31"/>
      <c r="K916" s="30"/>
      <c r="L916" s="31"/>
      <c r="M916" s="30"/>
      <c r="N916" s="30"/>
    </row>
    <row r="917" spans="3:14" s="16" customFormat="1" x14ac:dyDescent="0.3">
      <c r="C917" s="63"/>
      <c r="D917" s="30"/>
      <c r="E917" s="31"/>
      <c r="F917" s="56"/>
      <c r="G917" s="31"/>
      <c r="H917" s="30"/>
      <c r="I917" s="31"/>
      <c r="J917" s="31"/>
      <c r="K917" s="30"/>
      <c r="L917" s="31"/>
      <c r="M917" s="30"/>
      <c r="N917" s="30"/>
    </row>
    <row r="918" spans="3:14" s="16" customFormat="1" x14ac:dyDescent="0.3">
      <c r="C918" s="63"/>
      <c r="D918" s="30"/>
      <c r="E918" s="31"/>
      <c r="F918" s="56"/>
      <c r="G918" s="31"/>
      <c r="H918" s="30"/>
      <c r="I918" s="31"/>
      <c r="J918" s="31"/>
      <c r="K918" s="30"/>
      <c r="L918" s="31"/>
      <c r="M918" s="30"/>
      <c r="N918" s="30"/>
    </row>
    <row r="919" spans="3:14" s="16" customFormat="1" x14ac:dyDescent="0.3">
      <c r="C919" s="63"/>
      <c r="D919" s="30"/>
      <c r="E919" s="31"/>
      <c r="F919" s="56"/>
      <c r="G919" s="31"/>
      <c r="H919" s="30"/>
      <c r="I919" s="31"/>
      <c r="J919" s="31"/>
      <c r="K919" s="30"/>
      <c r="L919" s="31"/>
      <c r="M919" s="30"/>
      <c r="N919" s="30"/>
    </row>
    <row r="920" spans="3:14" s="16" customFormat="1" x14ac:dyDescent="0.3">
      <c r="C920" s="63"/>
      <c r="D920" s="30"/>
      <c r="E920" s="31"/>
      <c r="F920" s="56"/>
      <c r="G920" s="31"/>
      <c r="H920" s="30"/>
      <c r="I920" s="31"/>
      <c r="J920" s="31"/>
      <c r="K920" s="30"/>
      <c r="L920" s="31"/>
      <c r="M920" s="30"/>
      <c r="N920" s="30"/>
    </row>
    <row r="921" spans="3:14" s="16" customFormat="1" x14ac:dyDescent="0.3">
      <c r="C921" s="63"/>
      <c r="D921" s="30"/>
      <c r="E921" s="31"/>
      <c r="F921" s="56"/>
      <c r="G921" s="31"/>
      <c r="H921" s="30"/>
      <c r="I921" s="31"/>
      <c r="J921" s="31"/>
      <c r="K921" s="30"/>
      <c r="L921" s="31"/>
      <c r="M921" s="30"/>
      <c r="N921" s="30"/>
    </row>
    <row r="922" spans="3:14" s="16" customFormat="1" x14ac:dyDescent="0.3">
      <c r="C922" s="63"/>
      <c r="D922" s="30"/>
      <c r="E922" s="31"/>
      <c r="F922" s="56"/>
      <c r="G922" s="31"/>
      <c r="H922" s="30"/>
      <c r="I922" s="31"/>
      <c r="J922" s="31"/>
      <c r="K922" s="30"/>
      <c r="L922" s="31"/>
      <c r="M922" s="30"/>
      <c r="N922" s="30"/>
    </row>
    <row r="923" spans="3:14" s="16" customFormat="1" x14ac:dyDescent="0.3">
      <c r="C923" s="63"/>
      <c r="D923" s="30"/>
      <c r="E923" s="31"/>
      <c r="F923" s="56"/>
      <c r="G923" s="31"/>
      <c r="H923" s="30"/>
      <c r="I923" s="31"/>
      <c r="J923" s="31"/>
      <c r="K923" s="30"/>
      <c r="L923" s="31"/>
      <c r="M923" s="30"/>
      <c r="N923" s="30"/>
    </row>
    <row r="924" spans="3:14" s="16" customFormat="1" x14ac:dyDescent="0.3">
      <c r="C924" s="63"/>
      <c r="D924" s="30"/>
      <c r="E924" s="31"/>
      <c r="F924" s="56"/>
      <c r="G924" s="31"/>
      <c r="H924" s="30"/>
      <c r="I924" s="31"/>
      <c r="J924" s="31"/>
      <c r="K924" s="30"/>
      <c r="L924" s="31"/>
      <c r="M924" s="30"/>
      <c r="N924" s="30"/>
    </row>
    <row r="925" spans="3:14" s="16" customFormat="1" x14ac:dyDescent="0.3">
      <c r="C925" s="63"/>
      <c r="D925" s="30"/>
      <c r="E925" s="31"/>
      <c r="F925" s="56"/>
      <c r="G925" s="31"/>
      <c r="H925" s="30"/>
      <c r="I925" s="31"/>
      <c r="J925" s="31"/>
      <c r="K925" s="30"/>
      <c r="L925" s="31"/>
      <c r="M925" s="30"/>
      <c r="N925" s="30"/>
    </row>
    <row r="926" spans="3:14" s="16" customFormat="1" x14ac:dyDescent="0.3">
      <c r="C926" s="63"/>
      <c r="D926" s="30"/>
      <c r="E926" s="31"/>
      <c r="F926" s="56"/>
      <c r="G926" s="31"/>
      <c r="H926" s="30"/>
      <c r="I926" s="31"/>
      <c r="J926" s="31"/>
      <c r="K926" s="30"/>
      <c r="L926" s="31"/>
      <c r="M926" s="30"/>
      <c r="N926" s="30"/>
    </row>
    <row r="927" spans="3:14" s="16" customFormat="1" x14ac:dyDescent="0.3">
      <c r="C927" s="63"/>
      <c r="D927" s="30"/>
      <c r="E927" s="31"/>
      <c r="F927" s="56"/>
      <c r="G927" s="31"/>
      <c r="H927" s="30"/>
      <c r="I927" s="31"/>
      <c r="J927" s="31"/>
      <c r="K927" s="30"/>
      <c r="L927" s="31"/>
      <c r="M927" s="30"/>
      <c r="N927" s="30"/>
    </row>
    <row r="928" spans="3:14" s="16" customFormat="1" x14ac:dyDescent="0.3">
      <c r="C928" s="63"/>
      <c r="D928" s="30"/>
      <c r="E928" s="31"/>
      <c r="F928" s="56"/>
      <c r="G928" s="31"/>
      <c r="H928" s="30"/>
      <c r="I928" s="31"/>
      <c r="J928" s="31"/>
      <c r="K928" s="30"/>
      <c r="L928" s="31"/>
      <c r="M928" s="30"/>
      <c r="N928" s="30"/>
    </row>
    <row r="929" spans="3:14" s="16" customFormat="1" x14ac:dyDescent="0.3">
      <c r="C929" s="63"/>
      <c r="D929" s="30"/>
      <c r="E929" s="31"/>
      <c r="F929" s="56"/>
      <c r="G929" s="31"/>
      <c r="H929" s="30"/>
      <c r="I929" s="31"/>
      <c r="J929" s="31"/>
      <c r="K929" s="30"/>
      <c r="L929" s="31"/>
      <c r="M929" s="30"/>
      <c r="N929" s="30"/>
    </row>
    <row r="930" spans="3:14" s="16" customFormat="1" x14ac:dyDescent="0.3">
      <c r="C930" s="63"/>
      <c r="D930" s="30"/>
      <c r="E930" s="31"/>
      <c r="F930" s="56"/>
      <c r="G930" s="31"/>
      <c r="H930" s="30"/>
      <c r="I930" s="31"/>
      <c r="J930" s="31"/>
      <c r="K930" s="30"/>
      <c r="L930" s="31"/>
      <c r="M930" s="30"/>
      <c r="N930" s="30"/>
    </row>
    <row r="931" spans="3:14" s="16" customFormat="1" x14ac:dyDescent="0.3">
      <c r="C931" s="63"/>
      <c r="D931" s="30"/>
      <c r="E931" s="31"/>
      <c r="F931" s="56"/>
      <c r="G931" s="31"/>
      <c r="H931" s="30"/>
      <c r="I931" s="31"/>
      <c r="J931" s="31"/>
      <c r="K931" s="30"/>
      <c r="L931" s="31"/>
      <c r="M931" s="30"/>
      <c r="N931" s="30"/>
    </row>
    <row r="932" spans="3:14" s="16" customFormat="1" x14ac:dyDescent="0.3">
      <c r="C932" s="63"/>
      <c r="D932" s="30"/>
      <c r="E932" s="31"/>
      <c r="F932" s="56"/>
      <c r="G932" s="31"/>
      <c r="H932" s="30"/>
      <c r="I932" s="31"/>
      <c r="J932" s="31"/>
      <c r="K932" s="30"/>
      <c r="L932" s="31"/>
      <c r="M932" s="30"/>
      <c r="N932" s="30"/>
    </row>
    <row r="933" spans="3:14" s="16" customFormat="1" x14ac:dyDescent="0.3">
      <c r="C933" s="63"/>
      <c r="D933" s="30"/>
      <c r="E933" s="31"/>
      <c r="F933" s="56"/>
      <c r="G933" s="31"/>
      <c r="H933" s="30"/>
      <c r="I933" s="31"/>
      <c r="J933" s="31"/>
      <c r="K933" s="30"/>
      <c r="L933" s="31"/>
      <c r="M933" s="30"/>
      <c r="N933" s="30"/>
    </row>
    <row r="934" spans="3:14" s="16" customFormat="1" x14ac:dyDescent="0.3">
      <c r="C934" s="63"/>
      <c r="D934" s="30"/>
      <c r="E934" s="31"/>
      <c r="F934" s="56"/>
      <c r="G934" s="31"/>
      <c r="H934" s="30"/>
      <c r="I934" s="31"/>
      <c r="J934" s="31"/>
      <c r="K934" s="30"/>
      <c r="L934" s="31"/>
      <c r="M934" s="30"/>
      <c r="N934" s="30"/>
    </row>
    <row r="935" spans="3:14" s="16" customFormat="1" x14ac:dyDescent="0.3">
      <c r="C935" s="63"/>
      <c r="D935" s="30"/>
      <c r="E935" s="31"/>
      <c r="F935" s="56"/>
      <c r="G935" s="31"/>
      <c r="H935" s="30"/>
      <c r="I935" s="31"/>
      <c r="J935" s="31"/>
      <c r="K935" s="30"/>
      <c r="L935" s="31"/>
      <c r="M935" s="30"/>
      <c r="N935" s="30"/>
    </row>
    <row r="936" spans="3:14" s="16" customFormat="1" x14ac:dyDescent="0.3">
      <c r="C936" s="63"/>
      <c r="D936" s="30"/>
      <c r="E936" s="31"/>
      <c r="F936" s="56"/>
      <c r="G936" s="31"/>
      <c r="H936" s="30"/>
      <c r="I936" s="31"/>
      <c r="J936" s="31"/>
      <c r="K936" s="30"/>
      <c r="L936" s="31"/>
      <c r="M936" s="30"/>
      <c r="N936" s="30"/>
    </row>
    <row r="937" spans="3:14" s="16" customFormat="1" x14ac:dyDescent="0.3">
      <c r="C937" s="63"/>
      <c r="D937" s="30"/>
      <c r="E937" s="31"/>
      <c r="F937" s="56"/>
      <c r="G937" s="31"/>
      <c r="H937" s="30"/>
      <c r="I937" s="31"/>
      <c r="J937" s="31"/>
      <c r="K937" s="30"/>
      <c r="L937" s="31"/>
      <c r="M937" s="30"/>
      <c r="N937" s="30"/>
    </row>
    <row r="938" spans="3:14" s="16" customFormat="1" x14ac:dyDescent="0.3">
      <c r="C938" s="63"/>
      <c r="D938" s="30"/>
      <c r="E938" s="31"/>
      <c r="F938" s="56"/>
      <c r="G938" s="31"/>
      <c r="H938" s="30"/>
      <c r="I938" s="31"/>
      <c r="J938" s="31"/>
      <c r="K938" s="30"/>
      <c r="L938" s="31"/>
      <c r="M938" s="30"/>
      <c r="N938" s="30"/>
    </row>
    <row r="939" spans="3:14" s="16" customFormat="1" x14ac:dyDescent="0.3">
      <c r="C939" s="63"/>
      <c r="D939" s="30"/>
      <c r="E939" s="31"/>
      <c r="F939" s="56"/>
      <c r="G939" s="31"/>
      <c r="H939" s="30"/>
      <c r="I939" s="31"/>
      <c r="J939" s="31"/>
      <c r="K939" s="30"/>
      <c r="L939" s="31"/>
      <c r="M939" s="30"/>
      <c r="N939" s="30"/>
    </row>
    <row r="940" spans="3:14" s="16" customFormat="1" x14ac:dyDescent="0.3">
      <c r="C940" s="63"/>
      <c r="D940" s="30"/>
      <c r="E940" s="31"/>
      <c r="F940" s="56"/>
      <c r="G940" s="31"/>
      <c r="H940" s="30"/>
      <c r="I940" s="31"/>
      <c r="J940" s="31"/>
      <c r="K940" s="30"/>
      <c r="L940" s="31"/>
      <c r="M940" s="30"/>
      <c r="N940" s="30"/>
    </row>
    <row r="941" spans="3:14" s="16" customFormat="1" x14ac:dyDescent="0.3">
      <c r="C941" s="63"/>
      <c r="D941" s="30"/>
      <c r="E941" s="31"/>
      <c r="F941" s="56"/>
      <c r="G941" s="31"/>
      <c r="H941" s="30"/>
      <c r="I941" s="31"/>
      <c r="J941" s="31"/>
      <c r="K941" s="30"/>
      <c r="L941" s="31"/>
      <c r="M941" s="30"/>
      <c r="N941" s="30"/>
    </row>
    <row r="942" spans="3:14" s="16" customFormat="1" x14ac:dyDescent="0.3">
      <c r="C942" s="63"/>
      <c r="D942" s="30"/>
      <c r="E942" s="31"/>
      <c r="F942" s="56"/>
      <c r="G942" s="31"/>
      <c r="H942" s="30"/>
      <c r="I942" s="31"/>
      <c r="J942" s="31"/>
      <c r="K942" s="30"/>
      <c r="L942" s="31"/>
      <c r="M942" s="30"/>
      <c r="N942" s="30"/>
    </row>
    <row r="943" spans="3:14" s="16" customFormat="1" x14ac:dyDescent="0.3">
      <c r="C943" s="63"/>
      <c r="D943" s="30"/>
      <c r="E943" s="31"/>
      <c r="F943" s="56"/>
      <c r="G943" s="31"/>
      <c r="H943" s="30"/>
      <c r="I943" s="31"/>
      <c r="J943" s="31"/>
      <c r="K943" s="30"/>
      <c r="L943" s="31"/>
      <c r="M943" s="30"/>
      <c r="N943" s="30"/>
    </row>
    <row r="944" spans="3:14" s="16" customFormat="1" x14ac:dyDescent="0.3">
      <c r="C944" s="63"/>
      <c r="D944" s="30"/>
      <c r="E944" s="31"/>
      <c r="F944" s="56"/>
      <c r="G944" s="31"/>
      <c r="H944" s="30"/>
      <c r="I944" s="31"/>
      <c r="J944" s="31"/>
      <c r="K944" s="30"/>
      <c r="L944" s="31"/>
      <c r="M944" s="30"/>
      <c r="N944" s="30"/>
    </row>
    <row r="945" spans="3:14" s="16" customFormat="1" x14ac:dyDescent="0.3">
      <c r="C945" s="63"/>
      <c r="D945" s="30"/>
      <c r="E945" s="31"/>
      <c r="F945" s="56"/>
      <c r="G945" s="31"/>
      <c r="H945" s="30"/>
      <c r="I945" s="31"/>
      <c r="J945" s="31"/>
      <c r="K945" s="30"/>
      <c r="L945" s="31"/>
      <c r="M945" s="30"/>
      <c r="N945" s="30"/>
    </row>
    <row r="946" spans="3:14" s="16" customFormat="1" x14ac:dyDescent="0.3">
      <c r="C946" s="63"/>
      <c r="D946" s="30"/>
      <c r="E946" s="31"/>
      <c r="F946" s="56"/>
      <c r="G946" s="31"/>
      <c r="H946" s="30"/>
      <c r="I946" s="31"/>
      <c r="J946" s="31"/>
      <c r="K946" s="30"/>
      <c r="L946" s="31"/>
      <c r="M946" s="30"/>
      <c r="N946" s="30"/>
    </row>
    <row r="947" spans="3:14" s="16" customFormat="1" x14ac:dyDescent="0.3">
      <c r="C947" s="63"/>
      <c r="D947" s="30"/>
      <c r="E947" s="31"/>
      <c r="F947" s="56"/>
      <c r="G947" s="31"/>
      <c r="H947" s="30"/>
      <c r="I947" s="31"/>
      <c r="J947" s="31"/>
      <c r="K947" s="30"/>
      <c r="L947" s="31"/>
      <c r="M947" s="30"/>
      <c r="N947" s="30"/>
    </row>
    <row r="948" spans="3:14" s="16" customFormat="1" x14ac:dyDescent="0.3">
      <c r="C948" s="63"/>
      <c r="D948" s="30"/>
      <c r="E948" s="31"/>
      <c r="F948" s="56"/>
      <c r="G948" s="31"/>
      <c r="H948" s="30"/>
      <c r="I948" s="31"/>
      <c r="J948" s="31"/>
      <c r="K948" s="30"/>
      <c r="L948" s="31"/>
      <c r="M948" s="30"/>
      <c r="N948" s="30"/>
    </row>
    <row r="949" spans="3:14" s="16" customFormat="1" x14ac:dyDescent="0.3">
      <c r="C949" s="63"/>
      <c r="D949" s="30"/>
      <c r="E949" s="31"/>
      <c r="F949" s="56"/>
      <c r="G949" s="31"/>
      <c r="H949" s="30"/>
      <c r="I949" s="31"/>
      <c r="J949" s="31"/>
      <c r="K949" s="30"/>
      <c r="L949" s="31"/>
      <c r="M949" s="30"/>
      <c r="N949" s="30"/>
    </row>
    <row r="950" spans="3:14" s="16" customFormat="1" x14ac:dyDescent="0.3">
      <c r="C950" s="63"/>
      <c r="D950" s="30"/>
      <c r="E950" s="31"/>
      <c r="F950" s="56"/>
      <c r="G950" s="31"/>
      <c r="H950" s="30"/>
      <c r="I950" s="31"/>
      <c r="J950" s="31"/>
      <c r="K950" s="30"/>
      <c r="L950" s="31"/>
      <c r="M950" s="30"/>
      <c r="N950" s="30"/>
    </row>
    <row r="951" spans="3:14" s="16" customFormat="1" x14ac:dyDescent="0.3">
      <c r="C951" s="63"/>
      <c r="D951" s="30"/>
      <c r="E951" s="31"/>
      <c r="F951" s="56"/>
      <c r="G951" s="31"/>
      <c r="H951" s="30"/>
      <c r="I951" s="31"/>
      <c r="J951" s="31"/>
      <c r="K951" s="30"/>
      <c r="L951" s="31"/>
      <c r="M951" s="30"/>
      <c r="N951" s="30"/>
    </row>
    <row r="952" spans="3:14" s="16" customFormat="1" x14ac:dyDescent="0.3">
      <c r="C952" s="63"/>
      <c r="D952" s="30"/>
      <c r="E952" s="31"/>
      <c r="F952" s="56"/>
      <c r="G952" s="31"/>
      <c r="H952" s="30"/>
      <c r="I952" s="31"/>
      <c r="J952" s="31"/>
      <c r="K952" s="30"/>
      <c r="L952" s="31"/>
      <c r="M952" s="30"/>
      <c r="N952" s="30"/>
    </row>
    <row r="953" spans="3:14" s="16" customFormat="1" x14ac:dyDescent="0.3">
      <c r="C953" s="63"/>
      <c r="D953" s="30"/>
      <c r="E953" s="31"/>
      <c r="F953" s="56"/>
      <c r="G953" s="31"/>
      <c r="H953" s="30"/>
      <c r="I953" s="31"/>
      <c r="J953" s="31"/>
      <c r="K953" s="30"/>
      <c r="L953" s="31"/>
      <c r="M953" s="30"/>
      <c r="N953" s="30"/>
    </row>
    <row r="954" spans="3:14" s="16" customFormat="1" x14ac:dyDescent="0.3">
      <c r="C954" s="63"/>
      <c r="D954" s="30"/>
      <c r="E954" s="31"/>
      <c r="F954" s="56"/>
      <c r="G954" s="31"/>
      <c r="H954" s="30"/>
      <c r="I954" s="31"/>
      <c r="J954" s="31"/>
      <c r="K954" s="30"/>
      <c r="L954" s="31"/>
      <c r="M954" s="30"/>
      <c r="N954" s="30"/>
    </row>
    <row r="955" spans="3:14" s="16" customFormat="1" x14ac:dyDescent="0.3">
      <c r="C955" s="63"/>
      <c r="D955" s="30"/>
      <c r="E955" s="31"/>
      <c r="F955" s="56"/>
      <c r="G955" s="31"/>
      <c r="H955" s="30"/>
      <c r="I955" s="31"/>
      <c r="J955" s="31"/>
      <c r="K955" s="30"/>
      <c r="L955" s="31"/>
      <c r="M955" s="30"/>
      <c r="N955" s="30"/>
    </row>
    <row r="956" spans="3:14" s="16" customFormat="1" x14ac:dyDescent="0.3">
      <c r="C956" s="63"/>
      <c r="D956" s="30"/>
      <c r="E956" s="31"/>
      <c r="F956" s="56"/>
      <c r="G956" s="31"/>
      <c r="H956" s="30"/>
      <c r="I956" s="31"/>
      <c r="J956" s="31"/>
      <c r="K956" s="30"/>
      <c r="L956" s="31"/>
      <c r="M956" s="30"/>
      <c r="N956" s="30"/>
    </row>
    <row r="957" spans="3:14" s="16" customFormat="1" x14ac:dyDescent="0.3">
      <c r="C957" s="63"/>
      <c r="D957" s="30"/>
      <c r="E957" s="31"/>
      <c r="F957" s="56"/>
      <c r="G957" s="31"/>
      <c r="H957" s="30"/>
      <c r="I957" s="31"/>
      <c r="J957" s="31"/>
      <c r="K957" s="30"/>
      <c r="L957" s="31"/>
      <c r="M957" s="30"/>
      <c r="N957" s="30"/>
    </row>
    <row r="958" spans="3:14" s="16" customFormat="1" x14ac:dyDescent="0.3">
      <c r="C958" s="63"/>
      <c r="D958" s="30"/>
      <c r="E958" s="31"/>
      <c r="F958" s="56"/>
      <c r="G958" s="31"/>
      <c r="H958" s="30"/>
      <c r="I958" s="31"/>
      <c r="J958" s="31"/>
      <c r="K958" s="30"/>
      <c r="L958" s="31"/>
      <c r="M958" s="30"/>
      <c r="N958" s="30"/>
    </row>
    <row r="959" spans="3:14" s="16" customFormat="1" x14ac:dyDescent="0.3">
      <c r="C959" s="63"/>
      <c r="D959" s="30"/>
      <c r="E959" s="31"/>
      <c r="F959" s="56"/>
      <c r="G959" s="31"/>
      <c r="H959" s="30"/>
      <c r="I959" s="31"/>
      <c r="J959" s="31"/>
      <c r="K959" s="30"/>
      <c r="L959" s="31"/>
      <c r="M959" s="30"/>
      <c r="N959" s="30"/>
    </row>
    <row r="960" spans="3:14" s="16" customFormat="1" x14ac:dyDescent="0.3">
      <c r="C960" s="63"/>
      <c r="D960" s="30"/>
      <c r="E960" s="31"/>
      <c r="F960" s="56"/>
      <c r="G960" s="31"/>
      <c r="H960" s="30"/>
      <c r="I960" s="31"/>
      <c r="J960" s="31"/>
      <c r="K960" s="30"/>
      <c r="L960" s="31"/>
      <c r="M960" s="30"/>
      <c r="N960" s="30"/>
    </row>
    <row r="961" spans="3:14" s="16" customFormat="1" x14ac:dyDescent="0.3">
      <c r="C961" s="63"/>
      <c r="D961" s="30"/>
      <c r="E961" s="31"/>
      <c r="F961" s="56"/>
      <c r="G961" s="31"/>
      <c r="H961" s="30"/>
      <c r="I961" s="31"/>
      <c r="J961" s="31"/>
      <c r="K961" s="30"/>
      <c r="L961" s="31"/>
      <c r="M961" s="30"/>
      <c r="N961" s="30"/>
    </row>
    <row r="962" spans="3:14" s="16" customFormat="1" x14ac:dyDescent="0.3">
      <c r="C962" s="63"/>
      <c r="D962" s="30"/>
      <c r="E962" s="31"/>
      <c r="F962" s="56"/>
      <c r="G962" s="31"/>
      <c r="H962" s="30"/>
      <c r="I962" s="31"/>
      <c r="J962" s="31"/>
      <c r="K962" s="30"/>
      <c r="L962" s="31"/>
      <c r="M962" s="30"/>
      <c r="N962" s="30"/>
    </row>
    <row r="963" spans="3:14" s="16" customFormat="1" x14ac:dyDescent="0.3">
      <c r="C963" s="63"/>
      <c r="D963" s="30"/>
      <c r="E963" s="31"/>
      <c r="F963" s="56"/>
      <c r="G963" s="31"/>
      <c r="H963" s="30"/>
      <c r="I963" s="31"/>
      <c r="J963" s="31"/>
      <c r="K963" s="30"/>
      <c r="L963" s="31"/>
      <c r="M963" s="30"/>
      <c r="N963" s="30"/>
    </row>
    <row r="964" spans="3:14" s="16" customFormat="1" x14ac:dyDescent="0.3">
      <c r="C964" s="63"/>
      <c r="D964" s="30"/>
      <c r="E964" s="31"/>
      <c r="F964" s="56"/>
      <c r="G964" s="31"/>
      <c r="H964" s="30"/>
      <c r="I964" s="31"/>
      <c r="J964" s="31"/>
      <c r="K964" s="30"/>
      <c r="L964" s="31"/>
      <c r="M964" s="30"/>
      <c r="N964" s="30"/>
    </row>
    <row r="965" spans="3:14" s="16" customFormat="1" x14ac:dyDescent="0.3">
      <c r="C965" s="63"/>
      <c r="D965" s="30"/>
      <c r="E965" s="31"/>
      <c r="F965" s="56"/>
      <c r="G965" s="31"/>
      <c r="H965" s="30"/>
      <c r="I965" s="31"/>
      <c r="J965" s="31"/>
      <c r="K965" s="30"/>
      <c r="L965" s="31"/>
      <c r="M965" s="30"/>
      <c r="N965" s="30"/>
    </row>
    <row r="966" spans="3:14" s="16" customFormat="1" x14ac:dyDescent="0.3">
      <c r="C966" s="63"/>
      <c r="D966" s="30"/>
      <c r="E966" s="31"/>
      <c r="F966" s="56"/>
      <c r="G966" s="31"/>
      <c r="H966" s="30"/>
      <c r="I966" s="31"/>
      <c r="J966" s="31"/>
      <c r="K966" s="30"/>
      <c r="L966" s="31"/>
      <c r="M966" s="30"/>
      <c r="N966" s="30"/>
    </row>
    <row r="967" spans="3:14" s="16" customFormat="1" x14ac:dyDescent="0.3">
      <c r="C967" s="63"/>
      <c r="D967" s="30"/>
      <c r="E967" s="31"/>
      <c r="F967" s="56"/>
      <c r="G967" s="31"/>
      <c r="H967" s="30"/>
      <c r="I967" s="31"/>
      <c r="J967" s="31"/>
      <c r="K967" s="30"/>
      <c r="L967" s="31"/>
      <c r="M967" s="30"/>
      <c r="N967" s="30"/>
    </row>
    <row r="968" spans="3:14" s="16" customFormat="1" x14ac:dyDescent="0.3">
      <c r="C968" s="63"/>
      <c r="D968" s="30"/>
      <c r="E968" s="31"/>
      <c r="F968" s="56"/>
      <c r="G968" s="31"/>
      <c r="H968" s="30"/>
      <c r="I968" s="31"/>
      <c r="J968" s="31"/>
      <c r="K968" s="30"/>
      <c r="L968" s="31"/>
      <c r="M968" s="30"/>
      <c r="N968" s="30"/>
    </row>
    <row r="969" spans="3:14" s="16" customFormat="1" x14ac:dyDescent="0.3">
      <c r="C969" s="63"/>
      <c r="D969" s="30"/>
      <c r="E969" s="31"/>
      <c r="F969" s="56"/>
      <c r="G969" s="31"/>
      <c r="H969" s="30"/>
      <c r="I969" s="31"/>
      <c r="J969" s="31"/>
      <c r="K969" s="30"/>
      <c r="L969" s="31"/>
      <c r="M969" s="30"/>
      <c r="N969" s="30"/>
    </row>
    <row r="970" spans="3:14" s="16" customFormat="1" x14ac:dyDescent="0.3">
      <c r="C970" s="63"/>
      <c r="D970" s="30"/>
      <c r="E970" s="31"/>
      <c r="F970" s="56"/>
      <c r="G970" s="31"/>
      <c r="H970" s="30"/>
      <c r="I970" s="31"/>
      <c r="J970" s="31"/>
      <c r="K970" s="30"/>
      <c r="L970" s="31"/>
      <c r="M970" s="30"/>
      <c r="N970" s="30"/>
    </row>
    <row r="971" spans="3:14" s="16" customFormat="1" x14ac:dyDescent="0.3">
      <c r="C971" s="63"/>
      <c r="D971" s="30"/>
      <c r="E971" s="31"/>
      <c r="F971" s="56"/>
      <c r="G971" s="31"/>
      <c r="H971" s="30"/>
      <c r="I971" s="31"/>
      <c r="J971" s="31"/>
      <c r="K971" s="30"/>
      <c r="L971" s="31"/>
      <c r="M971" s="30"/>
      <c r="N971" s="30"/>
    </row>
    <row r="972" spans="3:14" s="16" customFormat="1" x14ac:dyDescent="0.3">
      <c r="C972" s="63"/>
      <c r="D972" s="30"/>
      <c r="E972" s="31"/>
      <c r="F972" s="56"/>
      <c r="G972" s="31"/>
      <c r="H972" s="30"/>
      <c r="I972" s="31"/>
      <c r="J972" s="31"/>
      <c r="K972" s="30"/>
      <c r="L972" s="31"/>
      <c r="M972" s="30"/>
      <c r="N972" s="30"/>
    </row>
    <row r="973" spans="3:14" s="16" customFormat="1" x14ac:dyDescent="0.3">
      <c r="C973" s="63"/>
      <c r="D973" s="30"/>
      <c r="E973" s="31"/>
      <c r="F973" s="56"/>
      <c r="G973" s="31"/>
      <c r="H973" s="30"/>
      <c r="I973" s="31"/>
      <c r="J973" s="31"/>
      <c r="K973" s="30"/>
      <c r="L973" s="31"/>
      <c r="M973" s="30"/>
      <c r="N973" s="30"/>
    </row>
    <row r="974" spans="3:14" s="16" customFormat="1" x14ac:dyDescent="0.3">
      <c r="C974" s="63"/>
      <c r="D974" s="30"/>
      <c r="E974" s="31"/>
      <c r="F974" s="56"/>
      <c r="G974" s="31"/>
      <c r="H974" s="30"/>
      <c r="I974" s="31"/>
      <c r="J974" s="31"/>
      <c r="K974" s="30"/>
      <c r="L974" s="31"/>
      <c r="M974" s="30"/>
      <c r="N974" s="30"/>
    </row>
    <row r="975" spans="3:14" s="16" customFormat="1" x14ac:dyDescent="0.3">
      <c r="C975" s="63"/>
      <c r="D975" s="30"/>
      <c r="E975" s="31"/>
      <c r="F975" s="56"/>
      <c r="G975" s="31"/>
      <c r="H975" s="30"/>
      <c r="I975" s="31"/>
      <c r="J975" s="31"/>
      <c r="K975" s="30"/>
      <c r="L975" s="31"/>
      <c r="M975" s="30"/>
      <c r="N975" s="30"/>
    </row>
    <row r="976" spans="3:14" s="16" customFormat="1" x14ac:dyDescent="0.3">
      <c r="C976" s="63"/>
      <c r="D976" s="30"/>
      <c r="E976" s="31"/>
      <c r="F976" s="56"/>
      <c r="G976" s="31"/>
      <c r="H976" s="30"/>
      <c r="I976" s="31"/>
      <c r="J976" s="31"/>
      <c r="K976" s="30"/>
      <c r="L976" s="31"/>
      <c r="M976" s="30"/>
      <c r="N976" s="30"/>
    </row>
    <row r="977" spans="3:14" s="16" customFormat="1" x14ac:dyDescent="0.3">
      <c r="C977" s="63"/>
      <c r="D977" s="30"/>
      <c r="E977" s="31"/>
      <c r="F977" s="56"/>
      <c r="G977" s="31"/>
      <c r="H977" s="30"/>
      <c r="I977" s="31"/>
      <c r="J977" s="31"/>
      <c r="K977" s="30"/>
      <c r="L977" s="31"/>
      <c r="M977" s="30"/>
      <c r="N977" s="30"/>
    </row>
    <row r="978" spans="3:14" s="16" customFormat="1" x14ac:dyDescent="0.3">
      <c r="C978" s="63"/>
      <c r="D978" s="30"/>
      <c r="E978" s="31"/>
      <c r="F978" s="56"/>
      <c r="G978" s="31"/>
      <c r="H978" s="30"/>
      <c r="I978" s="31"/>
      <c r="J978" s="31"/>
      <c r="K978" s="30"/>
      <c r="L978" s="31"/>
      <c r="M978" s="30"/>
      <c r="N978" s="30"/>
    </row>
    <row r="979" spans="3:14" s="16" customFormat="1" x14ac:dyDescent="0.3">
      <c r="C979" s="63"/>
      <c r="D979" s="30"/>
      <c r="E979" s="31"/>
      <c r="F979" s="56"/>
      <c r="G979" s="31"/>
      <c r="H979" s="30"/>
      <c r="I979" s="31"/>
      <c r="J979" s="31"/>
      <c r="K979" s="30"/>
      <c r="L979" s="31"/>
      <c r="M979" s="30"/>
      <c r="N979" s="30"/>
    </row>
    <row r="980" spans="3:14" s="16" customFormat="1" x14ac:dyDescent="0.3">
      <c r="C980" s="63"/>
      <c r="D980" s="30"/>
      <c r="E980" s="31"/>
      <c r="F980" s="56"/>
      <c r="G980" s="31"/>
      <c r="H980" s="30"/>
      <c r="I980" s="31"/>
      <c r="J980" s="31"/>
      <c r="K980" s="30"/>
      <c r="L980" s="31"/>
      <c r="M980" s="30"/>
      <c r="N980" s="30"/>
    </row>
    <row r="981" spans="3:14" s="16" customFormat="1" x14ac:dyDescent="0.3">
      <c r="C981" s="63"/>
      <c r="D981" s="30"/>
      <c r="E981" s="31"/>
      <c r="F981" s="56"/>
      <c r="G981" s="31"/>
      <c r="H981" s="30"/>
      <c r="I981" s="31"/>
      <c r="J981" s="31"/>
      <c r="K981" s="30"/>
      <c r="L981" s="31"/>
      <c r="M981" s="30"/>
      <c r="N981" s="30"/>
    </row>
    <row r="982" spans="3:14" s="16" customFormat="1" x14ac:dyDescent="0.3">
      <c r="C982" s="63"/>
      <c r="D982" s="30"/>
      <c r="E982" s="31"/>
      <c r="F982" s="56"/>
      <c r="G982" s="31"/>
      <c r="H982" s="30"/>
      <c r="I982" s="31"/>
      <c r="J982" s="31"/>
      <c r="K982" s="30"/>
      <c r="L982" s="31"/>
      <c r="M982" s="30"/>
      <c r="N982" s="30"/>
    </row>
    <row r="983" spans="3:14" s="16" customFormat="1" x14ac:dyDescent="0.3">
      <c r="C983" s="63"/>
      <c r="D983" s="30"/>
      <c r="E983" s="31"/>
      <c r="F983" s="56"/>
      <c r="G983" s="31"/>
      <c r="H983" s="30"/>
      <c r="I983" s="31"/>
      <c r="J983" s="31"/>
      <c r="K983" s="30"/>
      <c r="L983" s="31"/>
      <c r="M983" s="30"/>
      <c r="N983" s="30"/>
    </row>
    <row r="984" spans="3:14" s="16" customFormat="1" x14ac:dyDescent="0.3">
      <c r="C984" s="63"/>
      <c r="D984" s="30"/>
      <c r="E984" s="31"/>
      <c r="F984" s="56"/>
      <c r="G984" s="31"/>
      <c r="H984" s="30"/>
      <c r="I984" s="31"/>
      <c r="J984" s="31"/>
      <c r="K984" s="30"/>
      <c r="L984" s="31"/>
      <c r="M984" s="30"/>
      <c r="N984" s="30"/>
    </row>
    <row r="985" spans="3:14" s="16" customFormat="1" x14ac:dyDescent="0.3">
      <c r="C985" s="63"/>
      <c r="D985" s="30"/>
      <c r="E985" s="31"/>
      <c r="F985" s="56"/>
      <c r="G985" s="31"/>
      <c r="H985" s="30"/>
      <c r="I985" s="31"/>
      <c r="J985" s="31"/>
      <c r="K985" s="30"/>
      <c r="L985" s="31"/>
      <c r="M985" s="30"/>
      <c r="N985" s="30"/>
    </row>
    <row r="986" spans="3:14" s="16" customFormat="1" x14ac:dyDescent="0.3">
      <c r="C986" s="63"/>
      <c r="D986" s="30"/>
      <c r="E986" s="31"/>
      <c r="F986" s="56"/>
      <c r="G986" s="31"/>
      <c r="H986" s="30"/>
      <c r="I986" s="31"/>
      <c r="J986" s="31"/>
      <c r="K986" s="30"/>
      <c r="L986" s="31"/>
      <c r="M986" s="30"/>
      <c r="N986" s="30"/>
    </row>
    <row r="987" spans="3:14" s="16" customFormat="1" x14ac:dyDescent="0.3">
      <c r="C987" s="63"/>
      <c r="D987" s="30"/>
      <c r="E987" s="31"/>
      <c r="F987" s="56"/>
      <c r="G987" s="31"/>
      <c r="H987" s="30"/>
      <c r="I987" s="31"/>
      <c r="J987" s="31"/>
      <c r="K987" s="30"/>
      <c r="L987" s="31"/>
      <c r="M987" s="30"/>
      <c r="N987" s="30"/>
    </row>
    <row r="988" spans="3:14" s="16" customFormat="1" x14ac:dyDescent="0.3">
      <c r="C988" s="63"/>
      <c r="D988" s="30"/>
      <c r="E988" s="31"/>
      <c r="F988" s="56"/>
      <c r="G988" s="31"/>
      <c r="H988" s="30"/>
      <c r="I988" s="31"/>
      <c r="J988" s="31"/>
      <c r="K988" s="30"/>
      <c r="L988" s="31"/>
      <c r="M988" s="30"/>
      <c r="N988" s="30"/>
    </row>
    <row r="989" spans="3:14" s="16" customFormat="1" x14ac:dyDescent="0.3">
      <c r="C989" s="63"/>
      <c r="D989" s="30"/>
      <c r="E989" s="31"/>
      <c r="F989" s="56"/>
      <c r="G989" s="31"/>
      <c r="H989" s="30"/>
      <c r="I989" s="31"/>
      <c r="J989" s="31"/>
      <c r="K989" s="30"/>
      <c r="L989" s="31"/>
      <c r="M989" s="30"/>
      <c r="N989" s="30"/>
    </row>
    <row r="990" spans="3:14" s="16" customFormat="1" x14ac:dyDescent="0.3">
      <c r="C990" s="63"/>
      <c r="D990" s="30"/>
      <c r="E990" s="31"/>
      <c r="F990" s="56"/>
      <c r="G990" s="31"/>
      <c r="H990" s="30"/>
      <c r="I990" s="31"/>
      <c r="J990" s="31"/>
      <c r="K990" s="30"/>
      <c r="L990" s="31"/>
      <c r="M990" s="30"/>
      <c r="N990" s="30"/>
    </row>
    <row r="991" spans="3:14" s="16" customFormat="1" x14ac:dyDescent="0.3">
      <c r="C991" s="63"/>
      <c r="D991" s="30"/>
      <c r="E991" s="31"/>
      <c r="F991" s="56"/>
      <c r="G991" s="31"/>
      <c r="H991" s="30"/>
      <c r="I991" s="31"/>
      <c r="J991" s="31"/>
      <c r="K991" s="30"/>
      <c r="L991" s="31"/>
      <c r="M991" s="30"/>
      <c r="N991" s="30"/>
    </row>
    <row r="992" spans="3:14" s="16" customFormat="1" x14ac:dyDescent="0.3">
      <c r="C992" s="63"/>
      <c r="D992" s="30"/>
      <c r="E992" s="31"/>
      <c r="F992" s="56"/>
      <c r="G992" s="31"/>
      <c r="H992" s="30"/>
      <c r="I992" s="31"/>
      <c r="J992" s="31"/>
      <c r="K992" s="30"/>
      <c r="L992" s="31"/>
      <c r="M992" s="30"/>
      <c r="N992" s="30"/>
    </row>
    <row r="993" spans="3:14" s="16" customFormat="1" x14ac:dyDescent="0.3">
      <c r="C993" s="63"/>
      <c r="D993" s="30"/>
      <c r="E993" s="31"/>
      <c r="F993" s="56"/>
      <c r="G993" s="31"/>
      <c r="H993" s="30"/>
      <c r="I993" s="31"/>
      <c r="J993" s="31"/>
      <c r="K993" s="30"/>
      <c r="L993" s="31"/>
      <c r="M993" s="30"/>
      <c r="N993" s="30"/>
    </row>
    <row r="994" spans="3:14" s="16" customFormat="1" x14ac:dyDescent="0.3">
      <c r="C994" s="63"/>
      <c r="D994" s="30"/>
      <c r="E994" s="31"/>
      <c r="F994" s="56"/>
      <c r="G994" s="31"/>
      <c r="H994" s="30"/>
      <c r="I994" s="31"/>
      <c r="J994" s="31"/>
      <c r="K994" s="30"/>
      <c r="L994" s="31"/>
      <c r="M994" s="30"/>
      <c r="N994" s="30"/>
    </row>
    <row r="995" spans="3:14" s="16" customFormat="1" x14ac:dyDescent="0.3">
      <c r="C995" s="63"/>
      <c r="D995" s="30"/>
      <c r="E995" s="31"/>
      <c r="F995" s="56"/>
      <c r="G995" s="31"/>
      <c r="H995" s="30"/>
      <c r="I995" s="31"/>
      <c r="J995" s="31"/>
      <c r="K995" s="30"/>
      <c r="L995" s="31"/>
      <c r="M995" s="30"/>
      <c r="N995" s="30"/>
    </row>
    <row r="996" spans="3:14" s="16" customFormat="1" x14ac:dyDescent="0.3">
      <c r="C996" s="63"/>
      <c r="D996" s="30"/>
      <c r="E996" s="31"/>
      <c r="F996" s="56"/>
      <c r="G996" s="31"/>
      <c r="H996" s="30"/>
      <c r="I996" s="31"/>
      <c r="J996" s="31"/>
      <c r="K996" s="30"/>
      <c r="L996" s="31"/>
      <c r="M996" s="30"/>
      <c r="N996" s="30"/>
    </row>
    <row r="997" spans="3:14" s="16" customFormat="1" x14ac:dyDescent="0.3">
      <c r="C997" s="63"/>
      <c r="D997" s="30"/>
      <c r="E997" s="31"/>
      <c r="F997" s="56"/>
      <c r="G997" s="31"/>
      <c r="H997" s="30"/>
      <c r="I997" s="31"/>
      <c r="J997" s="31"/>
      <c r="K997" s="30"/>
      <c r="L997" s="31"/>
      <c r="M997" s="30"/>
      <c r="N997" s="30"/>
    </row>
    <row r="998" spans="3:14" s="16" customFormat="1" x14ac:dyDescent="0.3">
      <c r="C998" s="63"/>
      <c r="D998" s="30"/>
      <c r="E998" s="31"/>
      <c r="F998" s="56"/>
      <c r="G998" s="31"/>
      <c r="H998" s="30"/>
      <c r="I998" s="31"/>
      <c r="J998" s="31"/>
      <c r="K998" s="30"/>
      <c r="L998" s="31"/>
      <c r="M998" s="30"/>
      <c r="N998" s="30"/>
    </row>
    <row r="999" spans="3:14" s="16" customFormat="1" x14ac:dyDescent="0.3">
      <c r="C999" s="63"/>
      <c r="D999" s="30"/>
      <c r="E999" s="31"/>
      <c r="F999" s="56"/>
      <c r="G999" s="31"/>
      <c r="H999" s="30"/>
      <c r="I999" s="31"/>
      <c r="J999" s="31"/>
      <c r="K999" s="30"/>
      <c r="L999" s="31"/>
      <c r="M999" s="30"/>
      <c r="N999" s="30"/>
    </row>
    <row r="1000" spans="3:14" s="16" customFormat="1" x14ac:dyDescent="0.3">
      <c r="C1000" s="63"/>
      <c r="D1000" s="30"/>
      <c r="E1000" s="31"/>
      <c r="F1000" s="56"/>
      <c r="G1000" s="31"/>
      <c r="H1000" s="30"/>
      <c r="I1000" s="31"/>
      <c r="J1000" s="31"/>
      <c r="K1000" s="30"/>
      <c r="L1000" s="31"/>
      <c r="M1000" s="30"/>
      <c r="N1000" s="30"/>
    </row>
    <row r="1001" spans="3:14" s="16" customFormat="1" x14ac:dyDescent="0.3">
      <c r="C1001" s="63"/>
      <c r="D1001" s="30"/>
      <c r="E1001" s="31"/>
      <c r="F1001" s="56"/>
      <c r="G1001" s="31"/>
      <c r="H1001" s="30"/>
      <c r="I1001" s="31"/>
      <c r="J1001" s="31"/>
      <c r="K1001" s="30"/>
      <c r="L1001" s="31"/>
      <c r="M1001" s="30"/>
      <c r="N1001" s="30"/>
    </row>
    <row r="1002" spans="3:14" s="16" customFormat="1" x14ac:dyDescent="0.3">
      <c r="C1002" s="63"/>
      <c r="D1002" s="30"/>
      <c r="E1002" s="31"/>
      <c r="F1002" s="56"/>
      <c r="G1002" s="31"/>
      <c r="H1002" s="30"/>
      <c r="I1002" s="31"/>
      <c r="J1002" s="31"/>
      <c r="K1002" s="30"/>
      <c r="L1002" s="31"/>
      <c r="M1002" s="30"/>
      <c r="N1002" s="30"/>
    </row>
    <row r="1003" spans="3:14" s="16" customFormat="1" x14ac:dyDescent="0.3">
      <c r="C1003" s="63"/>
      <c r="D1003" s="30"/>
      <c r="E1003" s="31"/>
      <c r="F1003" s="56"/>
      <c r="G1003" s="31"/>
      <c r="H1003" s="30"/>
      <c r="I1003" s="31"/>
      <c r="J1003" s="31"/>
      <c r="K1003" s="30"/>
      <c r="L1003" s="31"/>
      <c r="M1003" s="30"/>
      <c r="N1003" s="30"/>
    </row>
    <row r="1004" spans="3:14" s="16" customFormat="1" x14ac:dyDescent="0.3">
      <c r="C1004" s="63"/>
      <c r="D1004" s="30"/>
      <c r="E1004" s="31"/>
      <c r="F1004" s="56"/>
      <c r="G1004" s="31"/>
      <c r="H1004" s="30"/>
      <c r="I1004" s="31"/>
      <c r="J1004" s="31"/>
      <c r="K1004" s="30"/>
      <c r="L1004" s="31"/>
      <c r="M1004" s="30"/>
      <c r="N1004" s="30"/>
    </row>
    <row r="1005" spans="3:14" s="16" customFormat="1" x14ac:dyDescent="0.3">
      <c r="C1005" s="63"/>
      <c r="D1005" s="30"/>
      <c r="E1005" s="31"/>
      <c r="F1005" s="56"/>
      <c r="G1005" s="31"/>
      <c r="H1005" s="30"/>
      <c r="I1005" s="31"/>
      <c r="J1005" s="31"/>
      <c r="K1005" s="30"/>
      <c r="L1005" s="31"/>
      <c r="M1005" s="30"/>
      <c r="N1005" s="30"/>
    </row>
    <row r="1006" spans="3:14" s="16" customFormat="1" x14ac:dyDescent="0.3">
      <c r="C1006" s="63"/>
      <c r="D1006" s="30"/>
      <c r="E1006" s="31"/>
      <c r="F1006" s="56"/>
      <c r="G1006" s="31"/>
      <c r="H1006" s="30"/>
      <c r="I1006" s="31"/>
      <c r="J1006" s="31"/>
      <c r="K1006" s="30"/>
      <c r="L1006" s="31"/>
      <c r="M1006" s="30"/>
      <c r="N1006" s="30"/>
    </row>
    <row r="1007" spans="3:14" s="16" customFormat="1" x14ac:dyDescent="0.3">
      <c r="C1007" s="63"/>
      <c r="D1007" s="30"/>
      <c r="E1007" s="31"/>
      <c r="F1007" s="56"/>
      <c r="G1007" s="31"/>
      <c r="H1007" s="30"/>
      <c r="I1007" s="31"/>
      <c r="J1007" s="31"/>
      <c r="K1007" s="30"/>
      <c r="L1007" s="31"/>
      <c r="M1007" s="30"/>
      <c r="N1007" s="30"/>
    </row>
    <row r="1008" spans="3:14" s="16" customFormat="1" x14ac:dyDescent="0.3">
      <c r="C1008" s="63"/>
      <c r="D1008" s="30"/>
      <c r="E1008" s="31"/>
      <c r="F1008" s="56"/>
      <c r="G1008" s="31"/>
      <c r="H1008" s="30"/>
      <c r="I1008" s="31"/>
      <c r="J1008" s="31"/>
      <c r="K1008" s="30"/>
      <c r="L1008" s="31"/>
      <c r="M1008" s="30"/>
      <c r="N1008" s="30"/>
    </row>
    <row r="1009" spans="3:14" s="16" customFormat="1" x14ac:dyDescent="0.3">
      <c r="C1009" s="63"/>
      <c r="D1009" s="30"/>
      <c r="E1009" s="31"/>
      <c r="F1009" s="56"/>
      <c r="G1009" s="31"/>
      <c r="H1009" s="30"/>
      <c r="I1009" s="31"/>
      <c r="J1009" s="31"/>
      <c r="K1009" s="30"/>
      <c r="L1009" s="31"/>
      <c r="M1009" s="30"/>
      <c r="N1009" s="30"/>
    </row>
    <row r="1010" spans="3:14" s="16" customFormat="1" x14ac:dyDescent="0.3">
      <c r="C1010" s="63"/>
      <c r="D1010" s="30"/>
      <c r="E1010" s="31"/>
      <c r="F1010" s="56"/>
      <c r="G1010" s="31"/>
      <c r="H1010" s="30"/>
      <c r="I1010" s="31"/>
      <c r="J1010" s="31"/>
      <c r="K1010" s="30"/>
      <c r="L1010" s="31"/>
      <c r="M1010" s="30"/>
      <c r="N1010" s="30"/>
    </row>
    <row r="1011" spans="3:14" s="16" customFormat="1" x14ac:dyDescent="0.3">
      <c r="C1011" s="63"/>
      <c r="D1011" s="30"/>
      <c r="E1011" s="31"/>
      <c r="F1011" s="56"/>
      <c r="G1011" s="31"/>
      <c r="H1011" s="30"/>
      <c r="I1011" s="31"/>
      <c r="J1011" s="31"/>
      <c r="K1011" s="30"/>
      <c r="L1011" s="31"/>
      <c r="M1011" s="30"/>
      <c r="N1011" s="30"/>
    </row>
    <row r="1012" spans="3:14" s="16" customFormat="1" x14ac:dyDescent="0.3">
      <c r="C1012" s="63"/>
      <c r="D1012" s="30"/>
      <c r="E1012" s="31"/>
      <c r="F1012" s="56"/>
      <c r="G1012" s="31"/>
      <c r="H1012" s="30"/>
      <c r="I1012" s="31"/>
      <c r="J1012" s="31"/>
      <c r="K1012" s="30"/>
      <c r="L1012" s="31"/>
      <c r="M1012" s="30"/>
      <c r="N1012" s="30"/>
    </row>
    <row r="1013" spans="3:14" s="16" customFormat="1" x14ac:dyDescent="0.3">
      <c r="C1013" s="63"/>
      <c r="D1013" s="30"/>
      <c r="E1013" s="31"/>
      <c r="F1013" s="56"/>
      <c r="G1013" s="31"/>
      <c r="H1013" s="30"/>
      <c r="I1013" s="31"/>
      <c r="J1013" s="31"/>
      <c r="K1013" s="30"/>
      <c r="L1013" s="31"/>
      <c r="M1013" s="30"/>
      <c r="N1013" s="30"/>
    </row>
    <row r="1014" spans="3:14" s="16" customFormat="1" x14ac:dyDescent="0.3">
      <c r="C1014" s="63"/>
      <c r="D1014" s="30"/>
      <c r="E1014" s="31"/>
      <c r="F1014" s="56"/>
      <c r="G1014" s="31"/>
      <c r="H1014" s="30"/>
      <c r="I1014" s="31"/>
      <c r="J1014" s="31"/>
      <c r="K1014" s="30"/>
      <c r="L1014" s="31"/>
      <c r="M1014" s="30"/>
      <c r="N1014" s="30"/>
    </row>
    <row r="1015" spans="3:14" s="16" customFormat="1" x14ac:dyDescent="0.3">
      <c r="C1015" s="63"/>
      <c r="D1015" s="30"/>
      <c r="E1015" s="31"/>
      <c r="F1015" s="56"/>
      <c r="G1015" s="31"/>
      <c r="H1015" s="30"/>
      <c r="I1015" s="31"/>
      <c r="J1015" s="31"/>
      <c r="K1015" s="30"/>
      <c r="L1015" s="31"/>
      <c r="M1015" s="30"/>
      <c r="N1015" s="30"/>
    </row>
    <row r="1016" spans="3:14" s="16" customFormat="1" x14ac:dyDescent="0.3">
      <c r="C1016" s="63"/>
      <c r="D1016" s="30"/>
      <c r="E1016" s="31"/>
      <c r="F1016" s="56"/>
      <c r="G1016" s="31"/>
      <c r="H1016" s="30"/>
      <c r="I1016" s="31"/>
      <c r="J1016" s="31"/>
      <c r="K1016" s="30"/>
      <c r="L1016" s="31"/>
      <c r="M1016" s="30"/>
      <c r="N1016" s="30"/>
    </row>
    <row r="1017" spans="3:14" s="16" customFormat="1" x14ac:dyDescent="0.3">
      <c r="C1017" s="63"/>
      <c r="D1017" s="30"/>
      <c r="E1017" s="31"/>
      <c r="F1017" s="56"/>
      <c r="G1017" s="31"/>
      <c r="H1017" s="30"/>
      <c r="I1017" s="31"/>
      <c r="J1017" s="31"/>
      <c r="K1017" s="30"/>
      <c r="L1017" s="31"/>
      <c r="M1017" s="30"/>
      <c r="N1017" s="30"/>
    </row>
    <row r="1018" spans="3:14" s="16" customFormat="1" x14ac:dyDescent="0.3">
      <c r="C1018" s="63"/>
      <c r="D1018" s="30"/>
      <c r="E1018" s="31"/>
      <c r="F1018" s="56"/>
      <c r="G1018" s="31"/>
      <c r="H1018" s="30"/>
      <c r="I1018" s="31"/>
      <c r="J1018" s="31"/>
      <c r="K1018" s="30"/>
      <c r="L1018" s="31"/>
      <c r="M1018" s="30"/>
      <c r="N1018" s="30"/>
    </row>
    <row r="1019" spans="3:14" s="16" customFormat="1" x14ac:dyDescent="0.3">
      <c r="C1019" s="63"/>
      <c r="D1019" s="30"/>
      <c r="E1019" s="31"/>
      <c r="F1019" s="56"/>
      <c r="G1019" s="31"/>
      <c r="H1019" s="30"/>
      <c r="I1019" s="31"/>
      <c r="J1019" s="31"/>
      <c r="K1019" s="30"/>
      <c r="L1019" s="31"/>
      <c r="M1019" s="30"/>
      <c r="N1019" s="30"/>
    </row>
    <row r="1020" spans="3:14" s="16" customFormat="1" x14ac:dyDescent="0.3">
      <c r="C1020" s="63"/>
      <c r="D1020" s="30"/>
      <c r="E1020" s="31"/>
      <c r="F1020" s="56"/>
      <c r="G1020" s="31"/>
      <c r="H1020" s="30"/>
      <c r="I1020" s="31"/>
      <c r="J1020" s="31"/>
      <c r="K1020" s="30"/>
      <c r="L1020" s="31"/>
      <c r="M1020" s="30"/>
      <c r="N1020" s="30"/>
    </row>
    <row r="1021" spans="3:14" s="16" customFormat="1" x14ac:dyDescent="0.3">
      <c r="C1021" s="63"/>
      <c r="D1021" s="30"/>
      <c r="E1021" s="31"/>
      <c r="F1021" s="56"/>
      <c r="G1021" s="31"/>
      <c r="H1021" s="30"/>
      <c r="I1021" s="31"/>
      <c r="J1021" s="31"/>
      <c r="K1021" s="30"/>
      <c r="L1021" s="31"/>
      <c r="M1021" s="30"/>
      <c r="N1021" s="30"/>
    </row>
    <row r="1022" spans="3:14" s="16" customFormat="1" x14ac:dyDescent="0.3">
      <c r="C1022" s="63"/>
      <c r="D1022" s="30"/>
      <c r="E1022" s="31"/>
      <c r="F1022" s="56"/>
      <c r="G1022" s="31"/>
      <c r="H1022" s="30"/>
      <c r="I1022" s="31"/>
      <c r="J1022" s="31"/>
      <c r="K1022" s="30"/>
      <c r="L1022" s="31"/>
      <c r="M1022" s="30"/>
      <c r="N1022" s="30"/>
    </row>
    <row r="1023" spans="3:14" s="16" customFormat="1" x14ac:dyDescent="0.3">
      <c r="C1023" s="63"/>
      <c r="D1023" s="30"/>
      <c r="E1023" s="31"/>
      <c r="F1023" s="56"/>
      <c r="G1023" s="31"/>
      <c r="H1023" s="30"/>
      <c r="I1023" s="31"/>
      <c r="J1023" s="31"/>
      <c r="K1023" s="30"/>
      <c r="L1023" s="31"/>
      <c r="M1023" s="30"/>
      <c r="N1023" s="30"/>
    </row>
    <row r="1024" spans="3:14" s="16" customFormat="1" x14ac:dyDescent="0.3">
      <c r="C1024" s="63"/>
      <c r="D1024" s="30"/>
      <c r="E1024" s="31"/>
      <c r="F1024" s="56"/>
      <c r="G1024" s="31"/>
      <c r="H1024" s="30"/>
      <c r="I1024" s="31"/>
      <c r="J1024" s="31"/>
      <c r="K1024" s="30"/>
      <c r="L1024" s="31"/>
      <c r="M1024" s="30"/>
      <c r="N1024" s="30"/>
    </row>
    <row r="1025" spans="3:14" s="16" customFormat="1" x14ac:dyDescent="0.3">
      <c r="C1025" s="63"/>
      <c r="D1025" s="30"/>
      <c r="E1025" s="31"/>
      <c r="F1025" s="56"/>
      <c r="G1025" s="31"/>
      <c r="H1025" s="30"/>
      <c r="I1025" s="31"/>
      <c r="J1025" s="31"/>
      <c r="K1025" s="30"/>
      <c r="L1025" s="31"/>
      <c r="M1025" s="30"/>
      <c r="N1025" s="30"/>
    </row>
    <row r="1026" spans="3:14" s="16" customFormat="1" x14ac:dyDescent="0.3">
      <c r="C1026" s="63"/>
      <c r="D1026" s="30"/>
      <c r="E1026" s="31"/>
      <c r="F1026" s="56"/>
      <c r="G1026" s="31"/>
      <c r="H1026" s="30"/>
      <c r="I1026" s="31"/>
      <c r="J1026" s="31"/>
      <c r="K1026" s="30"/>
      <c r="L1026" s="31"/>
      <c r="M1026" s="30"/>
      <c r="N1026" s="30"/>
    </row>
    <row r="1027" spans="3:14" s="16" customFormat="1" x14ac:dyDescent="0.3">
      <c r="C1027" s="63"/>
      <c r="D1027" s="30"/>
      <c r="E1027" s="31"/>
      <c r="F1027" s="56"/>
      <c r="G1027" s="31"/>
      <c r="H1027" s="30"/>
      <c r="I1027" s="31"/>
      <c r="J1027" s="31"/>
      <c r="K1027" s="30"/>
      <c r="L1027" s="31"/>
      <c r="M1027" s="30"/>
      <c r="N1027" s="30"/>
    </row>
    <row r="1028" spans="3:14" s="16" customFormat="1" x14ac:dyDescent="0.3">
      <c r="C1028" s="63"/>
      <c r="D1028" s="30"/>
      <c r="E1028" s="31"/>
      <c r="F1028" s="56"/>
      <c r="G1028" s="31"/>
      <c r="H1028" s="30"/>
      <c r="I1028" s="31"/>
      <c r="J1028" s="31"/>
      <c r="K1028" s="30"/>
      <c r="L1028" s="31"/>
      <c r="M1028" s="30"/>
      <c r="N1028" s="30"/>
    </row>
    <row r="1029" spans="3:14" s="16" customFormat="1" x14ac:dyDescent="0.3">
      <c r="C1029" s="63"/>
      <c r="D1029" s="30"/>
      <c r="E1029" s="31"/>
      <c r="F1029" s="56"/>
      <c r="G1029" s="31"/>
      <c r="H1029" s="30"/>
      <c r="I1029" s="31"/>
      <c r="J1029" s="31"/>
      <c r="K1029" s="30"/>
      <c r="L1029" s="31"/>
      <c r="M1029" s="30"/>
      <c r="N1029" s="30"/>
    </row>
    <row r="1030" spans="3:14" s="16" customFormat="1" x14ac:dyDescent="0.3">
      <c r="C1030" s="63"/>
      <c r="D1030" s="30"/>
      <c r="E1030" s="31"/>
      <c r="F1030" s="56"/>
      <c r="G1030" s="31"/>
      <c r="H1030" s="30"/>
      <c r="I1030" s="31"/>
      <c r="J1030" s="31"/>
      <c r="K1030" s="30"/>
      <c r="L1030" s="31"/>
      <c r="M1030" s="30"/>
      <c r="N1030" s="30"/>
    </row>
    <row r="1031" spans="3:14" s="16" customFormat="1" x14ac:dyDescent="0.3">
      <c r="C1031" s="63"/>
      <c r="D1031" s="30"/>
      <c r="E1031" s="31"/>
      <c r="F1031" s="56"/>
      <c r="G1031" s="31"/>
      <c r="H1031" s="30"/>
      <c r="I1031" s="31"/>
      <c r="J1031" s="31"/>
      <c r="K1031" s="30"/>
      <c r="L1031" s="31"/>
      <c r="M1031" s="30"/>
      <c r="N1031" s="30"/>
    </row>
    <row r="1032" spans="3:14" s="16" customFormat="1" x14ac:dyDescent="0.3">
      <c r="C1032" s="63"/>
      <c r="D1032" s="30"/>
      <c r="E1032" s="31"/>
      <c r="F1032" s="56"/>
      <c r="G1032" s="31"/>
      <c r="H1032" s="30"/>
      <c r="I1032" s="31"/>
      <c r="J1032" s="31"/>
      <c r="K1032" s="30"/>
      <c r="L1032" s="31"/>
      <c r="M1032" s="30"/>
      <c r="N1032" s="30"/>
    </row>
    <row r="1033" spans="3:14" s="16" customFormat="1" x14ac:dyDescent="0.3">
      <c r="C1033" s="63"/>
      <c r="D1033" s="30"/>
      <c r="E1033" s="31"/>
      <c r="F1033" s="56"/>
      <c r="G1033" s="31"/>
      <c r="H1033" s="30"/>
      <c r="I1033" s="31"/>
      <c r="J1033" s="31"/>
      <c r="K1033" s="30"/>
      <c r="L1033" s="31"/>
      <c r="M1033" s="30"/>
      <c r="N1033" s="30"/>
    </row>
    <row r="1034" spans="3:14" s="16" customFormat="1" x14ac:dyDescent="0.3">
      <c r="C1034" s="63"/>
      <c r="D1034" s="30"/>
      <c r="E1034" s="31"/>
      <c r="F1034" s="56"/>
      <c r="G1034" s="31"/>
      <c r="H1034" s="30"/>
      <c r="I1034" s="31"/>
      <c r="J1034" s="31"/>
      <c r="K1034" s="30"/>
      <c r="L1034" s="31"/>
      <c r="M1034" s="30"/>
      <c r="N1034" s="30"/>
    </row>
    <row r="1035" spans="3:14" s="16" customFormat="1" x14ac:dyDescent="0.3">
      <c r="C1035" s="63"/>
      <c r="D1035" s="30"/>
      <c r="E1035" s="31"/>
      <c r="F1035" s="56"/>
      <c r="G1035" s="31"/>
      <c r="H1035" s="30"/>
      <c r="I1035" s="31"/>
      <c r="J1035" s="31"/>
      <c r="K1035" s="30"/>
      <c r="L1035" s="31"/>
      <c r="M1035" s="30"/>
      <c r="N1035" s="30"/>
    </row>
    <row r="1036" spans="3:14" s="16" customFormat="1" x14ac:dyDescent="0.3">
      <c r="C1036" s="63"/>
      <c r="D1036" s="30"/>
      <c r="E1036" s="31"/>
      <c r="F1036" s="56"/>
      <c r="G1036" s="31"/>
      <c r="H1036" s="30"/>
      <c r="I1036" s="31"/>
      <c r="J1036" s="31"/>
      <c r="K1036" s="30"/>
      <c r="L1036" s="31"/>
      <c r="M1036" s="30"/>
      <c r="N1036" s="30"/>
    </row>
    <row r="1037" spans="3:14" s="16" customFormat="1" x14ac:dyDescent="0.3">
      <c r="C1037" s="63"/>
      <c r="D1037" s="30"/>
      <c r="E1037" s="31"/>
      <c r="F1037" s="56"/>
      <c r="G1037" s="31"/>
      <c r="H1037" s="30"/>
      <c r="I1037" s="31"/>
      <c r="J1037" s="31"/>
      <c r="K1037" s="30"/>
      <c r="L1037" s="31"/>
      <c r="M1037" s="30"/>
      <c r="N1037" s="30"/>
    </row>
    <row r="1038" spans="3:14" s="16" customFormat="1" x14ac:dyDescent="0.3">
      <c r="C1038" s="63"/>
      <c r="D1038" s="30"/>
      <c r="E1038" s="31"/>
      <c r="F1038" s="56"/>
      <c r="G1038" s="31"/>
      <c r="H1038" s="30"/>
      <c r="I1038" s="31"/>
      <c r="J1038" s="31"/>
      <c r="K1038" s="30"/>
      <c r="L1038" s="31"/>
      <c r="M1038" s="30"/>
      <c r="N1038" s="30"/>
    </row>
    <row r="1039" spans="3:14" s="16" customFormat="1" x14ac:dyDescent="0.3">
      <c r="C1039" s="63"/>
      <c r="D1039" s="30"/>
      <c r="E1039" s="31"/>
      <c r="F1039" s="56"/>
      <c r="G1039" s="31"/>
      <c r="H1039" s="30"/>
      <c r="I1039" s="31"/>
      <c r="J1039" s="31"/>
      <c r="K1039" s="30"/>
      <c r="L1039" s="31"/>
      <c r="M1039" s="30"/>
      <c r="N1039" s="30"/>
    </row>
    <row r="1040" spans="3:14" s="16" customFormat="1" x14ac:dyDescent="0.3">
      <c r="C1040" s="63"/>
      <c r="D1040" s="30"/>
      <c r="E1040" s="31"/>
      <c r="F1040" s="56"/>
      <c r="G1040" s="31"/>
      <c r="H1040" s="30"/>
      <c r="I1040" s="31"/>
      <c r="J1040" s="31"/>
      <c r="K1040" s="30"/>
      <c r="L1040" s="31"/>
      <c r="M1040" s="30"/>
      <c r="N1040" s="30"/>
    </row>
    <row r="1041" spans="3:14" s="16" customFormat="1" x14ac:dyDescent="0.3">
      <c r="C1041" s="63"/>
      <c r="D1041" s="30"/>
      <c r="E1041" s="31"/>
      <c r="F1041" s="56"/>
      <c r="G1041" s="31"/>
      <c r="H1041" s="30"/>
      <c r="I1041" s="31"/>
      <c r="J1041" s="31"/>
      <c r="K1041" s="30"/>
      <c r="L1041" s="31"/>
      <c r="M1041" s="30"/>
      <c r="N1041" s="30"/>
    </row>
    <row r="1042" spans="3:14" s="16" customFormat="1" x14ac:dyDescent="0.3">
      <c r="C1042" s="63"/>
      <c r="D1042" s="30"/>
      <c r="E1042" s="31"/>
      <c r="F1042" s="56"/>
      <c r="G1042" s="31"/>
      <c r="H1042" s="30"/>
      <c r="I1042" s="31"/>
      <c r="J1042" s="31"/>
      <c r="K1042" s="30"/>
      <c r="L1042" s="31"/>
      <c r="M1042" s="30"/>
      <c r="N1042" s="30"/>
    </row>
    <row r="1043" spans="3:14" s="16" customFormat="1" x14ac:dyDescent="0.3">
      <c r="C1043" s="63"/>
      <c r="D1043" s="30"/>
      <c r="E1043" s="31"/>
      <c r="F1043" s="56"/>
      <c r="G1043" s="31"/>
      <c r="H1043" s="30"/>
      <c r="I1043" s="31"/>
      <c r="J1043" s="31"/>
      <c r="K1043" s="30"/>
      <c r="L1043" s="31"/>
      <c r="M1043" s="30"/>
      <c r="N1043" s="30"/>
    </row>
    <row r="1044" spans="3:14" s="16" customFormat="1" x14ac:dyDescent="0.3">
      <c r="C1044" s="63"/>
      <c r="D1044" s="30"/>
      <c r="E1044" s="31"/>
      <c r="F1044" s="56"/>
      <c r="G1044" s="31"/>
      <c r="H1044" s="30"/>
      <c r="I1044" s="31"/>
      <c r="J1044" s="31"/>
      <c r="K1044" s="30"/>
      <c r="L1044" s="31"/>
      <c r="M1044" s="30"/>
      <c r="N1044" s="30"/>
    </row>
    <row r="1045" spans="3:14" s="16" customFormat="1" x14ac:dyDescent="0.3">
      <c r="C1045" s="63"/>
      <c r="D1045" s="30"/>
      <c r="E1045" s="31"/>
      <c r="F1045" s="56"/>
      <c r="G1045" s="31"/>
      <c r="H1045" s="30"/>
      <c r="I1045" s="31"/>
      <c r="J1045" s="31"/>
      <c r="K1045" s="30"/>
      <c r="L1045" s="31"/>
      <c r="M1045" s="30"/>
      <c r="N1045" s="30"/>
    </row>
    <row r="1046" spans="3:14" s="16" customFormat="1" x14ac:dyDescent="0.3">
      <c r="C1046" s="63"/>
      <c r="D1046" s="30"/>
      <c r="E1046" s="31"/>
      <c r="F1046" s="56"/>
      <c r="G1046" s="31"/>
      <c r="H1046" s="30"/>
      <c r="I1046" s="31"/>
      <c r="J1046" s="31"/>
      <c r="K1046" s="30"/>
      <c r="L1046" s="31"/>
      <c r="M1046" s="30"/>
      <c r="N1046" s="30"/>
    </row>
    <row r="1047" spans="3:14" s="16" customFormat="1" x14ac:dyDescent="0.3">
      <c r="C1047" s="63"/>
      <c r="D1047" s="30"/>
      <c r="E1047" s="31"/>
      <c r="F1047" s="56"/>
      <c r="G1047" s="31"/>
      <c r="H1047" s="30"/>
      <c r="I1047" s="31"/>
      <c r="J1047" s="31"/>
      <c r="K1047" s="30"/>
      <c r="L1047" s="31"/>
      <c r="M1047" s="30"/>
      <c r="N1047" s="30"/>
    </row>
    <row r="1048" spans="3:14" s="16" customFormat="1" x14ac:dyDescent="0.3">
      <c r="C1048" s="63"/>
      <c r="D1048" s="30"/>
      <c r="E1048" s="31"/>
      <c r="F1048" s="56"/>
      <c r="G1048" s="31"/>
      <c r="H1048" s="30"/>
      <c r="I1048" s="31"/>
      <c r="J1048" s="31"/>
      <c r="K1048" s="30"/>
      <c r="L1048" s="31"/>
      <c r="M1048" s="30"/>
      <c r="N1048" s="30"/>
    </row>
    <row r="1049" spans="3:14" s="16" customFormat="1" x14ac:dyDescent="0.3">
      <c r="C1049" s="63"/>
      <c r="D1049" s="30"/>
      <c r="E1049" s="31"/>
      <c r="F1049" s="56"/>
      <c r="G1049" s="31"/>
      <c r="H1049" s="30"/>
      <c r="I1049" s="31"/>
      <c r="J1049" s="31"/>
      <c r="K1049" s="30"/>
      <c r="L1049" s="31"/>
      <c r="M1049" s="30"/>
      <c r="N1049" s="30"/>
    </row>
    <row r="1050" spans="3:14" s="16" customFormat="1" x14ac:dyDescent="0.3">
      <c r="C1050" s="63"/>
      <c r="D1050" s="30"/>
      <c r="E1050" s="31"/>
      <c r="F1050" s="56"/>
      <c r="G1050" s="31"/>
      <c r="H1050" s="30"/>
      <c r="I1050" s="31"/>
      <c r="J1050" s="31"/>
      <c r="K1050" s="30"/>
      <c r="L1050" s="31"/>
      <c r="M1050" s="30"/>
      <c r="N1050" s="30"/>
    </row>
    <row r="1051" spans="3:14" s="16" customFormat="1" x14ac:dyDescent="0.3">
      <c r="C1051" s="63"/>
      <c r="D1051" s="30"/>
      <c r="E1051" s="31"/>
      <c r="F1051" s="56"/>
      <c r="G1051" s="31"/>
      <c r="H1051" s="30"/>
      <c r="I1051" s="31"/>
      <c r="J1051" s="31"/>
      <c r="K1051" s="30"/>
      <c r="L1051" s="31"/>
      <c r="M1051" s="30"/>
      <c r="N1051" s="30"/>
    </row>
    <row r="1052" spans="3:14" s="16" customFormat="1" x14ac:dyDescent="0.3">
      <c r="C1052" s="63"/>
      <c r="D1052" s="30"/>
      <c r="E1052" s="31"/>
      <c r="F1052" s="56"/>
      <c r="G1052" s="31"/>
      <c r="H1052" s="30"/>
      <c r="I1052" s="31"/>
      <c r="J1052" s="31"/>
      <c r="K1052" s="30"/>
      <c r="L1052" s="31"/>
      <c r="M1052" s="30"/>
      <c r="N1052" s="30"/>
    </row>
    <row r="1053" spans="3:14" s="16" customFormat="1" x14ac:dyDescent="0.3">
      <c r="C1053" s="63"/>
      <c r="D1053" s="30"/>
      <c r="E1053" s="31"/>
      <c r="F1053" s="56"/>
      <c r="G1053" s="31"/>
      <c r="H1053" s="30"/>
      <c r="I1053" s="31"/>
      <c r="J1053" s="31"/>
      <c r="K1053" s="30"/>
      <c r="L1053" s="31"/>
      <c r="M1053" s="30"/>
      <c r="N1053" s="30"/>
    </row>
    <row r="1054" spans="3:14" s="16" customFormat="1" x14ac:dyDescent="0.3">
      <c r="C1054" s="63"/>
      <c r="D1054" s="30"/>
      <c r="E1054" s="31"/>
      <c r="F1054" s="56"/>
      <c r="G1054" s="31"/>
      <c r="H1054" s="30"/>
      <c r="I1054" s="31"/>
      <c r="J1054" s="31"/>
      <c r="K1054" s="30"/>
      <c r="L1054" s="31"/>
      <c r="M1054" s="30"/>
      <c r="N1054" s="30"/>
    </row>
    <row r="1055" spans="3:14" s="16" customFormat="1" x14ac:dyDescent="0.3">
      <c r="C1055" s="63"/>
      <c r="D1055" s="30"/>
      <c r="E1055" s="31"/>
      <c r="F1055" s="56"/>
      <c r="G1055" s="31"/>
      <c r="H1055" s="30"/>
      <c r="I1055" s="31"/>
      <c r="J1055" s="31"/>
      <c r="K1055" s="30"/>
      <c r="L1055" s="31"/>
      <c r="M1055" s="30"/>
      <c r="N1055" s="30"/>
    </row>
    <row r="1056" spans="3:14" s="16" customFormat="1" x14ac:dyDescent="0.3">
      <c r="C1056" s="63"/>
      <c r="D1056" s="30"/>
      <c r="E1056" s="31"/>
      <c r="F1056" s="56"/>
      <c r="G1056" s="31"/>
      <c r="H1056" s="30"/>
      <c r="I1056" s="31"/>
      <c r="J1056" s="31"/>
      <c r="K1056" s="30"/>
      <c r="L1056" s="31"/>
      <c r="M1056" s="30"/>
      <c r="N1056" s="30"/>
    </row>
    <row r="1057" spans="3:14" s="16" customFormat="1" x14ac:dyDescent="0.3">
      <c r="C1057" s="63"/>
      <c r="D1057" s="30"/>
      <c r="E1057" s="31"/>
      <c r="F1057" s="56"/>
      <c r="G1057" s="31"/>
      <c r="H1057" s="30"/>
      <c r="I1057" s="31"/>
      <c r="J1057" s="31"/>
      <c r="K1057" s="30"/>
      <c r="L1057" s="31"/>
      <c r="M1057" s="30"/>
      <c r="N1057" s="30"/>
    </row>
    <row r="1058" spans="3:14" s="16" customFormat="1" x14ac:dyDescent="0.3">
      <c r="C1058" s="63"/>
      <c r="D1058" s="30"/>
      <c r="E1058" s="31"/>
      <c r="F1058" s="56"/>
      <c r="G1058" s="31"/>
      <c r="H1058" s="30"/>
      <c r="I1058" s="31"/>
      <c r="J1058" s="31"/>
      <c r="K1058" s="30"/>
      <c r="L1058" s="31"/>
      <c r="M1058" s="30"/>
      <c r="N1058" s="30"/>
    </row>
    <row r="1059" spans="3:14" s="16" customFormat="1" x14ac:dyDescent="0.3">
      <c r="C1059" s="63"/>
      <c r="D1059" s="30"/>
      <c r="E1059" s="31"/>
      <c r="F1059" s="56"/>
      <c r="G1059" s="31"/>
      <c r="H1059" s="30"/>
      <c r="I1059" s="31"/>
      <c r="J1059" s="31"/>
      <c r="K1059" s="30"/>
      <c r="L1059" s="31"/>
      <c r="M1059" s="30"/>
      <c r="N1059" s="30"/>
    </row>
    <row r="1060" spans="3:14" s="16" customFormat="1" x14ac:dyDescent="0.3">
      <c r="C1060" s="63"/>
      <c r="D1060" s="30"/>
      <c r="E1060" s="31"/>
      <c r="F1060" s="56"/>
      <c r="G1060" s="31"/>
      <c r="H1060" s="30"/>
      <c r="I1060" s="31"/>
      <c r="J1060" s="31"/>
      <c r="K1060" s="30"/>
      <c r="L1060" s="31"/>
      <c r="M1060" s="30"/>
      <c r="N1060" s="30"/>
    </row>
    <row r="1061" spans="3:14" s="16" customFormat="1" x14ac:dyDescent="0.3">
      <c r="C1061" s="63"/>
      <c r="D1061" s="30"/>
      <c r="E1061" s="31"/>
      <c r="F1061" s="56"/>
      <c r="G1061" s="31"/>
      <c r="H1061" s="30"/>
      <c r="I1061" s="31"/>
      <c r="J1061" s="31"/>
      <c r="K1061" s="30"/>
      <c r="L1061" s="31"/>
      <c r="M1061" s="30"/>
      <c r="N1061" s="30"/>
    </row>
    <row r="1062" spans="3:14" s="16" customFormat="1" x14ac:dyDescent="0.3">
      <c r="C1062" s="63"/>
      <c r="D1062" s="30"/>
      <c r="E1062" s="31"/>
      <c r="F1062" s="56"/>
      <c r="G1062" s="31"/>
      <c r="H1062" s="30"/>
      <c r="I1062" s="31"/>
      <c r="J1062" s="31"/>
      <c r="K1062" s="30"/>
      <c r="L1062" s="31"/>
      <c r="M1062" s="30"/>
      <c r="N1062" s="30"/>
    </row>
    <row r="1063" spans="3:14" s="16" customFormat="1" x14ac:dyDescent="0.3">
      <c r="C1063" s="63"/>
      <c r="D1063" s="30"/>
      <c r="E1063" s="31"/>
      <c r="F1063" s="56"/>
      <c r="G1063" s="31"/>
      <c r="H1063" s="30"/>
      <c r="I1063" s="31"/>
      <c r="J1063" s="31"/>
      <c r="K1063" s="30"/>
      <c r="L1063" s="31"/>
      <c r="M1063" s="30"/>
      <c r="N1063" s="30"/>
    </row>
    <row r="1064" spans="3:14" s="16" customFormat="1" x14ac:dyDescent="0.3">
      <c r="C1064" s="63"/>
      <c r="D1064" s="30"/>
      <c r="E1064" s="31"/>
      <c r="F1064" s="56"/>
      <c r="G1064" s="31"/>
      <c r="H1064" s="30"/>
      <c r="I1064" s="31"/>
      <c r="J1064" s="31"/>
      <c r="K1064" s="30"/>
      <c r="L1064" s="31"/>
      <c r="M1064" s="30"/>
      <c r="N1064" s="30"/>
    </row>
    <row r="1065" spans="3:14" s="16" customFormat="1" x14ac:dyDescent="0.3">
      <c r="C1065" s="63"/>
      <c r="D1065" s="30"/>
      <c r="E1065" s="31"/>
      <c r="F1065" s="56"/>
      <c r="G1065" s="31"/>
      <c r="H1065" s="30"/>
      <c r="I1065" s="31"/>
      <c r="J1065" s="31"/>
      <c r="K1065" s="30"/>
      <c r="L1065" s="31"/>
      <c r="M1065" s="30"/>
      <c r="N1065" s="30"/>
    </row>
    <row r="1066" spans="3:14" s="16" customFormat="1" x14ac:dyDescent="0.3">
      <c r="C1066" s="63"/>
      <c r="D1066" s="30"/>
      <c r="E1066" s="31"/>
      <c r="F1066" s="56"/>
      <c r="G1066" s="31"/>
      <c r="H1066" s="30"/>
      <c r="I1066" s="31"/>
      <c r="J1066" s="31"/>
      <c r="K1066" s="30"/>
      <c r="L1066" s="31"/>
      <c r="M1066" s="30"/>
      <c r="N1066" s="30"/>
    </row>
    <row r="1067" spans="3:14" s="16" customFormat="1" x14ac:dyDescent="0.3">
      <c r="C1067" s="63"/>
      <c r="D1067" s="30"/>
      <c r="E1067" s="31"/>
      <c r="F1067" s="56"/>
      <c r="G1067" s="31"/>
      <c r="H1067" s="30"/>
      <c r="I1067" s="31"/>
      <c r="J1067" s="31"/>
      <c r="K1067" s="30"/>
      <c r="L1067" s="31"/>
      <c r="M1067" s="30"/>
      <c r="N1067" s="30"/>
    </row>
    <row r="1068" spans="3:14" s="16" customFormat="1" x14ac:dyDescent="0.3">
      <c r="C1068" s="63"/>
      <c r="D1068" s="30"/>
      <c r="E1068" s="31"/>
      <c r="F1068" s="56"/>
      <c r="G1068" s="31"/>
      <c r="H1068" s="30"/>
      <c r="I1068" s="31"/>
      <c r="J1068" s="31"/>
      <c r="K1068" s="30"/>
      <c r="L1068" s="31"/>
      <c r="M1068" s="30"/>
      <c r="N1068" s="30"/>
    </row>
    <row r="1069" spans="3:14" s="16" customFormat="1" x14ac:dyDescent="0.3">
      <c r="C1069" s="63"/>
      <c r="D1069" s="30"/>
      <c r="E1069" s="31"/>
      <c r="F1069" s="56"/>
      <c r="G1069" s="31"/>
      <c r="H1069" s="30"/>
      <c r="I1069" s="31"/>
      <c r="J1069" s="31"/>
      <c r="K1069" s="30"/>
      <c r="L1069" s="31"/>
      <c r="M1069" s="30"/>
      <c r="N1069" s="30"/>
    </row>
    <row r="1070" spans="3:14" s="16" customFormat="1" x14ac:dyDescent="0.3">
      <c r="C1070" s="63"/>
      <c r="D1070" s="30"/>
      <c r="E1070" s="31"/>
      <c r="F1070" s="56"/>
      <c r="G1070" s="31"/>
      <c r="H1070" s="30"/>
      <c r="I1070" s="31"/>
      <c r="J1070" s="31"/>
      <c r="K1070" s="30"/>
      <c r="L1070" s="31"/>
      <c r="M1070" s="30"/>
      <c r="N1070" s="30"/>
    </row>
    <row r="1071" spans="3:14" s="16" customFormat="1" x14ac:dyDescent="0.3">
      <c r="C1071" s="63"/>
      <c r="D1071" s="30"/>
      <c r="E1071" s="31"/>
      <c r="F1071" s="56"/>
      <c r="G1071" s="31"/>
      <c r="H1071" s="30"/>
      <c r="I1071" s="31"/>
      <c r="J1071" s="31"/>
      <c r="K1071" s="30"/>
      <c r="L1071" s="31"/>
      <c r="M1071" s="30"/>
      <c r="N1071" s="30"/>
    </row>
    <row r="1072" spans="3:14" s="16" customFormat="1" x14ac:dyDescent="0.3">
      <c r="C1072" s="63"/>
      <c r="D1072" s="30"/>
      <c r="E1072" s="31"/>
      <c r="F1072" s="56"/>
      <c r="G1072" s="31"/>
      <c r="H1072" s="30"/>
      <c r="I1072" s="31"/>
      <c r="J1072" s="31"/>
      <c r="K1072" s="30"/>
      <c r="L1072" s="31"/>
      <c r="M1072" s="30"/>
      <c r="N1072" s="30"/>
    </row>
    <row r="1073" spans="3:14" s="16" customFormat="1" x14ac:dyDescent="0.3">
      <c r="C1073" s="63"/>
      <c r="D1073" s="30"/>
      <c r="E1073" s="31"/>
      <c r="F1073" s="56"/>
      <c r="G1073" s="31"/>
      <c r="H1073" s="30"/>
      <c r="I1073" s="31"/>
      <c r="J1073" s="31"/>
      <c r="K1073" s="30"/>
      <c r="L1073" s="31"/>
      <c r="M1073" s="30"/>
      <c r="N1073" s="30"/>
    </row>
    <row r="1074" spans="3:14" s="16" customFormat="1" x14ac:dyDescent="0.3">
      <c r="C1074" s="63"/>
      <c r="D1074" s="30"/>
      <c r="E1074" s="31"/>
      <c r="F1074" s="56"/>
      <c r="G1074" s="31"/>
      <c r="H1074" s="30"/>
      <c r="I1074" s="31"/>
      <c r="J1074" s="31"/>
      <c r="K1074" s="30"/>
      <c r="L1074" s="31"/>
      <c r="M1074" s="30"/>
      <c r="N1074" s="30"/>
    </row>
    <row r="1075" spans="3:14" s="16" customFormat="1" x14ac:dyDescent="0.3">
      <c r="C1075" s="63"/>
      <c r="D1075" s="30"/>
      <c r="E1075" s="31"/>
      <c r="F1075" s="56"/>
      <c r="G1075" s="31"/>
      <c r="H1075" s="30"/>
      <c r="I1075" s="31"/>
      <c r="J1075" s="31"/>
      <c r="K1075" s="30"/>
      <c r="L1075" s="31"/>
      <c r="M1075" s="30"/>
      <c r="N1075" s="30"/>
    </row>
    <row r="1076" spans="3:14" s="16" customFormat="1" x14ac:dyDescent="0.3">
      <c r="C1076" s="63"/>
      <c r="D1076" s="30"/>
      <c r="E1076" s="31"/>
      <c r="F1076" s="56"/>
      <c r="G1076" s="31"/>
      <c r="H1076" s="30"/>
      <c r="I1076" s="31"/>
      <c r="J1076" s="31"/>
      <c r="K1076" s="30"/>
      <c r="L1076" s="31"/>
      <c r="M1076" s="30"/>
      <c r="N1076" s="30"/>
    </row>
    <row r="1077" spans="3:14" s="16" customFormat="1" x14ac:dyDescent="0.3">
      <c r="C1077" s="63"/>
      <c r="D1077" s="30"/>
      <c r="E1077" s="31"/>
      <c r="F1077" s="56"/>
      <c r="G1077" s="31"/>
      <c r="H1077" s="30"/>
      <c r="I1077" s="31"/>
      <c r="J1077" s="31"/>
      <c r="K1077" s="30"/>
      <c r="L1077" s="31"/>
      <c r="M1077" s="30"/>
      <c r="N1077" s="30"/>
    </row>
    <row r="1078" spans="3:14" s="16" customFormat="1" x14ac:dyDescent="0.3">
      <c r="C1078" s="63"/>
      <c r="D1078" s="30"/>
      <c r="E1078" s="31"/>
      <c r="F1078" s="56"/>
      <c r="G1078" s="31"/>
      <c r="H1078" s="30"/>
      <c r="I1078" s="31"/>
      <c r="J1078" s="31"/>
      <c r="K1078" s="30"/>
      <c r="L1078" s="31"/>
      <c r="M1078" s="30"/>
      <c r="N1078" s="30"/>
    </row>
    <row r="1079" spans="3:14" s="16" customFormat="1" x14ac:dyDescent="0.3">
      <c r="C1079" s="63"/>
      <c r="D1079" s="30"/>
      <c r="E1079" s="31"/>
      <c r="F1079" s="56"/>
      <c r="G1079" s="31"/>
      <c r="H1079" s="30"/>
      <c r="I1079" s="31"/>
      <c r="J1079" s="31"/>
      <c r="K1079" s="30"/>
      <c r="L1079" s="31"/>
      <c r="M1079" s="30"/>
      <c r="N1079" s="30"/>
    </row>
    <row r="1080" spans="3:14" s="16" customFormat="1" x14ac:dyDescent="0.3">
      <c r="C1080" s="63"/>
      <c r="D1080" s="30"/>
      <c r="E1080" s="31"/>
      <c r="F1080" s="56"/>
      <c r="G1080" s="31"/>
      <c r="H1080" s="30"/>
      <c r="I1080" s="31"/>
      <c r="J1080" s="31"/>
      <c r="K1080" s="30"/>
      <c r="L1080" s="31"/>
      <c r="M1080" s="30"/>
      <c r="N1080" s="30"/>
    </row>
    <row r="1081" spans="3:14" s="16" customFormat="1" x14ac:dyDescent="0.3">
      <c r="C1081" s="63"/>
      <c r="D1081" s="30"/>
      <c r="E1081" s="31"/>
      <c r="F1081" s="56"/>
      <c r="G1081" s="31"/>
      <c r="H1081" s="30"/>
      <c r="I1081" s="31"/>
      <c r="J1081" s="31"/>
      <c r="K1081" s="30"/>
      <c r="L1081" s="31"/>
      <c r="M1081" s="30"/>
      <c r="N1081" s="30"/>
    </row>
    <row r="1082" spans="3:14" s="16" customFormat="1" x14ac:dyDescent="0.3">
      <c r="C1082" s="63"/>
      <c r="D1082" s="30"/>
      <c r="E1082" s="31"/>
      <c r="F1082" s="56"/>
      <c r="G1082" s="31"/>
      <c r="H1082" s="30"/>
      <c r="I1082" s="31"/>
      <c r="J1082" s="31"/>
      <c r="K1082" s="30"/>
      <c r="L1082" s="31"/>
      <c r="M1082" s="30"/>
      <c r="N1082" s="30"/>
    </row>
    <row r="1083" spans="3:14" s="16" customFormat="1" x14ac:dyDescent="0.3">
      <c r="C1083" s="63"/>
      <c r="D1083" s="30"/>
      <c r="E1083" s="31"/>
      <c r="F1083" s="56"/>
      <c r="G1083" s="31"/>
      <c r="H1083" s="30"/>
      <c r="I1083" s="31"/>
      <c r="J1083" s="31"/>
      <c r="K1083" s="30"/>
      <c r="L1083" s="31"/>
      <c r="M1083" s="30"/>
      <c r="N1083" s="30"/>
    </row>
    <row r="1084" spans="3:14" s="16" customFormat="1" x14ac:dyDescent="0.3">
      <c r="C1084" s="63"/>
      <c r="D1084" s="30"/>
      <c r="E1084" s="31"/>
      <c r="F1084" s="56"/>
      <c r="G1084" s="31"/>
      <c r="H1084" s="30"/>
      <c r="I1084" s="31"/>
      <c r="J1084" s="31"/>
      <c r="K1084" s="30"/>
      <c r="L1084" s="31"/>
      <c r="M1084" s="30"/>
      <c r="N1084" s="30"/>
    </row>
    <row r="1085" spans="3:14" s="16" customFormat="1" x14ac:dyDescent="0.3">
      <c r="C1085" s="63"/>
      <c r="D1085" s="30"/>
      <c r="E1085" s="31"/>
      <c r="F1085" s="56"/>
      <c r="G1085" s="31"/>
      <c r="H1085" s="30"/>
      <c r="I1085" s="31"/>
      <c r="J1085" s="31"/>
      <c r="K1085" s="30"/>
      <c r="L1085" s="31"/>
      <c r="M1085" s="30"/>
      <c r="N1085" s="30"/>
    </row>
    <row r="1086" spans="3:14" s="16" customFormat="1" x14ac:dyDescent="0.3">
      <c r="C1086" s="63"/>
      <c r="D1086" s="30"/>
      <c r="E1086" s="31"/>
      <c r="F1086" s="56"/>
      <c r="G1086" s="31"/>
      <c r="H1086" s="30"/>
      <c r="I1086" s="31"/>
      <c r="J1086" s="31"/>
      <c r="K1086" s="30"/>
      <c r="L1086" s="31"/>
      <c r="M1086" s="30"/>
      <c r="N1086" s="30"/>
    </row>
    <row r="1087" spans="3:14" s="16" customFormat="1" x14ac:dyDescent="0.3">
      <c r="C1087" s="63"/>
      <c r="D1087" s="30"/>
      <c r="E1087" s="31"/>
      <c r="F1087" s="56"/>
      <c r="G1087" s="31"/>
      <c r="H1087" s="30"/>
      <c r="I1087" s="31"/>
      <c r="J1087" s="31"/>
      <c r="K1087" s="30"/>
      <c r="L1087" s="31"/>
      <c r="M1087" s="30"/>
      <c r="N1087" s="30"/>
    </row>
    <row r="1088" spans="3:14" s="16" customFormat="1" x14ac:dyDescent="0.3">
      <c r="C1088" s="63"/>
      <c r="D1088" s="30"/>
      <c r="E1088" s="31"/>
      <c r="F1088" s="56"/>
      <c r="G1088" s="31"/>
      <c r="H1088" s="30"/>
      <c r="I1088" s="31"/>
      <c r="J1088" s="31"/>
      <c r="K1088" s="30"/>
      <c r="L1088" s="31"/>
      <c r="M1088" s="30"/>
      <c r="N1088" s="30"/>
    </row>
    <row r="1089" spans="3:14" s="16" customFormat="1" x14ac:dyDescent="0.3">
      <c r="C1089" s="63"/>
      <c r="D1089" s="30"/>
      <c r="E1089" s="31"/>
      <c r="F1089" s="56"/>
      <c r="G1089" s="31"/>
      <c r="H1089" s="30"/>
      <c r="I1089" s="31"/>
      <c r="J1089" s="31"/>
      <c r="K1089" s="30"/>
      <c r="L1089" s="31"/>
      <c r="M1089" s="30"/>
      <c r="N1089" s="30"/>
    </row>
    <row r="1090" spans="3:14" s="16" customFormat="1" x14ac:dyDescent="0.3">
      <c r="C1090" s="63"/>
      <c r="D1090" s="30"/>
      <c r="E1090" s="31"/>
      <c r="F1090" s="56"/>
      <c r="G1090" s="31"/>
      <c r="H1090" s="30"/>
      <c r="I1090" s="31"/>
      <c r="J1090" s="31"/>
      <c r="K1090" s="30"/>
      <c r="L1090" s="31"/>
      <c r="M1090" s="30"/>
      <c r="N1090" s="30"/>
    </row>
    <row r="1091" spans="3:14" s="16" customFormat="1" x14ac:dyDescent="0.3">
      <c r="C1091" s="63"/>
      <c r="D1091" s="30"/>
      <c r="E1091" s="31"/>
      <c r="F1091" s="56"/>
      <c r="G1091" s="31"/>
      <c r="H1091" s="30"/>
      <c r="I1091" s="31"/>
      <c r="J1091" s="31"/>
      <c r="K1091" s="30"/>
      <c r="L1091" s="31"/>
      <c r="M1091" s="30"/>
      <c r="N1091" s="30"/>
    </row>
    <row r="1092" spans="3:14" s="16" customFormat="1" x14ac:dyDescent="0.3">
      <c r="C1092" s="63"/>
      <c r="D1092" s="30"/>
      <c r="E1092" s="31"/>
      <c r="F1092" s="56"/>
      <c r="G1092" s="31"/>
      <c r="H1092" s="30"/>
      <c r="I1092" s="31"/>
      <c r="J1092" s="31"/>
      <c r="K1092" s="30"/>
      <c r="L1092" s="31"/>
      <c r="M1092" s="30"/>
      <c r="N1092" s="30"/>
    </row>
    <row r="1093" spans="3:14" s="16" customFormat="1" x14ac:dyDescent="0.3">
      <c r="C1093" s="63"/>
      <c r="D1093" s="30"/>
      <c r="E1093" s="31"/>
      <c r="F1093" s="56"/>
      <c r="G1093" s="31"/>
      <c r="H1093" s="30"/>
      <c r="I1093" s="31"/>
      <c r="J1093" s="31"/>
      <c r="K1093" s="30"/>
      <c r="L1093" s="31"/>
      <c r="M1093" s="30"/>
      <c r="N1093" s="30"/>
    </row>
    <row r="1094" spans="3:14" s="16" customFormat="1" x14ac:dyDescent="0.3">
      <c r="C1094" s="63"/>
      <c r="D1094" s="30"/>
      <c r="E1094" s="31"/>
      <c r="F1094" s="56"/>
      <c r="G1094" s="31"/>
      <c r="H1094" s="30"/>
      <c r="I1094" s="31"/>
      <c r="J1094" s="31"/>
      <c r="K1094" s="30"/>
      <c r="L1094" s="31"/>
      <c r="M1094" s="30"/>
      <c r="N1094" s="30"/>
    </row>
    <row r="1095" spans="3:14" s="16" customFormat="1" x14ac:dyDescent="0.3">
      <c r="C1095" s="63"/>
      <c r="D1095" s="30"/>
      <c r="E1095" s="31"/>
      <c r="F1095" s="56"/>
      <c r="G1095" s="31"/>
      <c r="H1095" s="30"/>
      <c r="I1095" s="31"/>
      <c r="J1095" s="31"/>
      <c r="K1095" s="30"/>
      <c r="L1095" s="31"/>
      <c r="M1095" s="30"/>
      <c r="N1095" s="30"/>
    </row>
    <row r="1096" spans="3:14" s="16" customFormat="1" x14ac:dyDescent="0.3">
      <c r="C1096" s="63"/>
      <c r="D1096" s="30"/>
      <c r="E1096" s="31"/>
      <c r="F1096" s="56"/>
      <c r="G1096" s="31"/>
      <c r="H1096" s="30"/>
      <c r="I1096" s="31"/>
      <c r="J1096" s="31"/>
      <c r="K1096" s="30"/>
      <c r="L1096" s="31"/>
      <c r="M1096" s="30"/>
      <c r="N1096" s="30"/>
    </row>
    <row r="1097" spans="3:14" s="16" customFormat="1" x14ac:dyDescent="0.3">
      <c r="C1097" s="63"/>
      <c r="D1097" s="30"/>
      <c r="E1097" s="31"/>
      <c r="F1097" s="56"/>
      <c r="G1097" s="31"/>
      <c r="H1097" s="30"/>
      <c r="I1097" s="31"/>
      <c r="J1097" s="31"/>
      <c r="K1097" s="30"/>
      <c r="L1097" s="31"/>
      <c r="M1097" s="30"/>
      <c r="N1097" s="30"/>
    </row>
    <row r="1098" spans="3:14" s="16" customFormat="1" x14ac:dyDescent="0.3">
      <c r="C1098" s="63"/>
      <c r="D1098" s="30"/>
      <c r="E1098" s="31"/>
      <c r="F1098" s="56"/>
      <c r="G1098" s="31"/>
      <c r="H1098" s="30"/>
      <c r="I1098" s="31"/>
      <c r="J1098" s="31"/>
      <c r="K1098" s="30"/>
      <c r="L1098" s="31"/>
      <c r="M1098" s="30"/>
      <c r="N1098" s="30"/>
    </row>
    <row r="1099" spans="3:14" s="16" customFormat="1" x14ac:dyDescent="0.3">
      <c r="C1099" s="63"/>
      <c r="D1099" s="30"/>
      <c r="E1099" s="31"/>
      <c r="F1099" s="56"/>
      <c r="G1099" s="31"/>
      <c r="H1099" s="30"/>
      <c r="I1099" s="31"/>
      <c r="J1099" s="31"/>
      <c r="K1099" s="30"/>
      <c r="L1099" s="31"/>
      <c r="M1099" s="30"/>
      <c r="N1099" s="30"/>
    </row>
    <row r="1100" spans="3:14" s="16" customFormat="1" x14ac:dyDescent="0.3">
      <c r="C1100" s="63"/>
      <c r="D1100" s="30"/>
      <c r="E1100" s="31"/>
      <c r="F1100" s="56"/>
      <c r="G1100" s="31"/>
      <c r="H1100" s="30"/>
      <c r="I1100" s="31"/>
      <c r="J1100" s="31"/>
      <c r="K1100" s="30"/>
      <c r="L1100" s="31"/>
      <c r="M1100" s="30"/>
      <c r="N1100" s="30"/>
    </row>
    <row r="1101" spans="3:14" s="16" customFormat="1" x14ac:dyDescent="0.3">
      <c r="C1101" s="63"/>
      <c r="D1101" s="30"/>
      <c r="E1101" s="31"/>
      <c r="F1101" s="56"/>
      <c r="G1101" s="31"/>
      <c r="H1101" s="30"/>
      <c r="I1101" s="31"/>
      <c r="J1101" s="31"/>
      <c r="K1101" s="30"/>
      <c r="L1101" s="31"/>
      <c r="M1101" s="30"/>
      <c r="N1101" s="30"/>
    </row>
    <row r="1102" spans="3:14" s="16" customFormat="1" x14ac:dyDescent="0.3">
      <c r="C1102" s="63"/>
      <c r="D1102" s="30"/>
      <c r="E1102" s="31"/>
      <c r="F1102" s="56"/>
      <c r="G1102" s="31"/>
      <c r="H1102" s="30"/>
      <c r="I1102" s="31"/>
      <c r="J1102" s="31"/>
      <c r="K1102" s="30"/>
      <c r="L1102" s="31"/>
      <c r="M1102" s="30"/>
      <c r="N1102" s="30"/>
    </row>
    <row r="1103" spans="3:14" s="16" customFormat="1" x14ac:dyDescent="0.3">
      <c r="C1103" s="63"/>
      <c r="D1103" s="30"/>
      <c r="E1103" s="31"/>
      <c r="F1103" s="56"/>
      <c r="G1103" s="31"/>
      <c r="H1103" s="30"/>
      <c r="I1103" s="31"/>
      <c r="J1103" s="31"/>
      <c r="K1103" s="30"/>
      <c r="L1103" s="31"/>
      <c r="M1103" s="30"/>
      <c r="N1103" s="30"/>
    </row>
    <row r="1104" spans="3:14" s="16" customFormat="1" x14ac:dyDescent="0.3">
      <c r="C1104" s="63"/>
      <c r="D1104" s="30"/>
      <c r="E1104" s="31"/>
      <c r="F1104" s="56"/>
      <c r="G1104" s="31"/>
      <c r="H1104" s="30"/>
      <c r="I1104" s="31"/>
      <c r="J1104" s="31"/>
      <c r="K1104" s="30"/>
      <c r="L1104" s="31"/>
      <c r="M1104" s="30"/>
      <c r="N1104" s="30"/>
    </row>
    <row r="1105" spans="3:14" s="16" customFormat="1" x14ac:dyDescent="0.3">
      <c r="C1105" s="63"/>
      <c r="D1105" s="30"/>
      <c r="E1105" s="31"/>
      <c r="F1105" s="56"/>
      <c r="G1105" s="31"/>
      <c r="H1105" s="30"/>
      <c r="I1105" s="31"/>
      <c r="J1105" s="31"/>
      <c r="K1105" s="30"/>
      <c r="L1105" s="31"/>
      <c r="M1105" s="30"/>
      <c r="N1105" s="30"/>
    </row>
    <row r="1106" spans="3:14" s="16" customFormat="1" x14ac:dyDescent="0.3">
      <c r="C1106" s="63"/>
      <c r="D1106" s="30"/>
      <c r="E1106" s="31"/>
      <c r="F1106" s="56"/>
      <c r="G1106" s="31"/>
      <c r="H1106" s="30"/>
      <c r="I1106" s="31"/>
      <c r="J1106" s="31"/>
      <c r="K1106" s="30"/>
      <c r="L1106" s="31"/>
      <c r="M1106" s="30"/>
      <c r="N1106" s="30"/>
    </row>
    <row r="1107" spans="3:14" s="16" customFormat="1" x14ac:dyDescent="0.3">
      <c r="C1107" s="63"/>
      <c r="D1107" s="30"/>
      <c r="E1107" s="31"/>
      <c r="F1107" s="56"/>
      <c r="G1107" s="31"/>
      <c r="H1107" s="30"/>
      <c r="I1107" s="31"/>
      <c r="J1107" s="31"/>
      <c r="K1107" s="30"/>
      <c r="L1107" s="31"/>
      <c r="M1107" s="30"/>
      <c r="N1107" s="30"/>
    </row>
    <row r="1108" spans="3:14" s="16" customFormat="1" x14ac:dyDescent="0.3">
      <c r="C1108" s="63"/>
      <c r="D1108" s="30"/>
      <c r="E1108" s="31"/>
      <c r="F1108" s="56"/>
      <c r="G1108" s="31"/>
      <c r="H1108" s="30"/>
      <c r="I1108" s="31"/>
      <c r="J1108" s="31"/>
      <c r="K1108" s="30"/>
      <c r="L1108" s="31"/>
      <c r="M1108" s="30"/>
      <c r="N1108" s="30"/>
    </row>
    <row r="1109" spans="3:14" s="16" customFormat="1" x14ac:dyDescent="0.3">
      <c r="C1109" s="63"/>
      <c r="D1109" s="30"/>
      <c r="E1109" s="31"/>
      <c r="F1109" s="56"/>
      <c r="G1109" s="31"/>
      <c r="H1109" s="30"/>
      <c r="I1109" s="31"/>
      <c r="J1109" s="31"/>
      <c r="K1109" s="30"/>
      <c r="L1109" s="31"/>
      <c r="M1109" s="30"/>
      <c r="N1109" s="30"/>
    </row>
    <row r="1110" spans="3:14" s="16" customFormat="1" x14ac:dyDescent="0.3">
      <c r="C1110" s="63"/>
      <c r="D1110" s="30"/>
      <c r="E1110" s="31"/>
      <c r="F1110" s="56"/>
      <c r="G1110" s="31"/>
      <c r="H1110" s="30"/>
      <c r="I1110" s="31"/>
      <c r="J1110" s="31"/>
      <c r="K1110" s="30"/>
      <c r="L1110" s="31"/>
      <c r="M1110" s="30"/>
      <c r="N1110" s="30"/>
    </row>
    <row r="1111" spans="3:14" s="16" customFormat="1" x14ac:dyDescent="0.3">
      <c r="C1111" s="63"/>
      <c r="D1111" s="30"/>
      <c r="E1111" s="31"/>
      <c r="F1111" s="56"/>
      <c r="G1111" s="31"/>
      <c r="H1111" s="30"/>
      <c r="I1111" s="31"/>
      <c r="J1111" s="31"/>
      <c r="K1111" s="30"/>
      <c r="L1111" s="31"/>
      <c r="M1111" s="30"/>
      <c r="N1111" s="30"/>
    </row>
    <row r="1112" spans="3:14" s="16" customFormat="1" x14ac:dyDescent="0.3">
      <c r="C1112" s="63"/>
      <c r="D1112" s="30"/>
      <c r="E1112" s="31"/>
      <c r="F1112" s="56"/>
      <c r="G1112" s="31"/>
      <c r="H1112" s="30"/>
      <c r="I1112" s="31"/>
      <c r="J1112" s="31"/>
      <c r="K1112" s="30"/>
      <c r="L1112" s="31"/>
      <c r="M1112" s="30"/>
      <c r="N1112" s="30"/>
    </row>
    <row r="1113" spans="3:14" s="16" customFormat="1" x14ac:dyDescent="0.3">
      <c r="C1113" s="63"/>
      <c r="D1113" s="30"/>
      <c r="E1113" s="31"/>
      <c r="F1113" s="56"/>
      <c r="G1113" s="31"/>
      <c r="H1113" s="30"/>
      <c r="I1113" s="31"/>
      <c r="J1113" s="31"/>
      <c r="K1113" s="30"/>
      <c r="L1113" s="31"/>
      <c r="M1113" s="30"/>
      <c r="N1113" s="30"/>
    </row>
    <row r="1114" spans="3:14" s="16" customFormat="1" x14ac:dyDescent="0.3">
      <c r="C1114" s="63"/>
      <c r="D1114" s="30"/>
      <c r="E1114" s="31"/>
      <c r="F1114" s="56"/>
      <c r="G1114" s="31"/>
      <c r="H1114" s="30"/>
      <c r="I1114" s="31"/>
      <c r="J1114" s="31"/>
      <c r="K1114" s="30"/>
      <c r="L1114" s="31"/>
      <c r="M1114" s="30"/>
      <c r="N1114" s="30"/>
    </row>
    <row r="1115" spans="3:14" s="16" customFormat="1" x14ac:dyDescent="0.3">
      <c r="C1115" s="63"/>
      <c r="D1115" s="30"/>
      <c r="E1115" s="31"/>
      <c r="F1115" s="56"/>
      <c r="G1115" s="31"/>
      <c r="H1115" s="30"/>
      <c r="I1115" s="31"/>
      <c r="J1115" s="31"/>
      <c r="K1115" s="30"/>
      <c r="L1115" s="31"/>
      <c r="M1115" s="30"/>
      <c r="N1115" s="30"/>
    </row>
    <row r="1116" spans="3:14" s="16" customFormat="1" x14ac:dyDescent="0.3">
      <c r="C1116" s="63"/>
      <c r="D1116" s="30"/>
      <c r="E1116" s="31"/>
      <c r="F1116" s="56"/>
      <c r="G1116" s="31"/>
      <c r="H1116" s="30"/>
      <c r="I1116" s="31"/>
      <c r="J1116" s="31"/>
      <c r="K1116" s="30"/>
      <c r="L1116" s="31"/>
      <c r="M1116" s="30"/>
      <c r="N1116" s="30"/>
    </row>
    <row r="1117" spans="3:14" s="16" customFormat="1" x14ac:dyDescent="0.3">
      <c r="C1117" s="63"/>
      <c r="D1117" s="30"/>
      <c r="E1117" s="31"/>
      <c r="F1117" s="56"/>
      <c r="G1117" s="31"/>
      <c r="H1117" s="30"/>
      <c r="I1117" s="31"/>
      <c r="J1117" s="31"/>
      <c r="K1117" s="30"/>
      <c r="L1117" s="31"/>
      <c r="M1117" s="30"/>
      <c r="N1117" s="30"/>
    </row>
    <row r="1118" spans="3:14" s="16" customFormat="1" x14ac:dyDescent="0.3">
      <c r="C1118" s="63"/>
      <c r="D1118" s="30"/>
      <c r="E1118" s="31"/>
      <c r="F1118" s="56"/>
      <c r="G1118" s="31"/>
      <c r="H1118" s="30"/>
      <c r="I1118" s="31"/>
      <c r="J1118" s="31"/>
      <c r="K1118" s="30"/>
      <c r="L1118" s="31"/>
      <c r="M1118" s="30"/>
      <c r="N1118" s="30"/>
    </row>
    <row r="1119" spans="3:14" s="16" customFormat="1" x14ac:dyDescent="0.3">
      <c r="C1119" s="63"/>
      <c r="D1119" s="30"/>
      <c r="E1119" s="31"/>
      <c r="F1119" s="56"/>
      <c r="G1119" s="31"/>
      <c r="H1119" s="30"/>
      <c r="I1119" s="31"/>
      <c r="J1119" s="31"/>
      <c r="K1119" s="30"/>
      <c r="L1119" s="31"/>
      <c r="M1119" s="30"/>
      <c r="N1119" s="30"/>
    </row>
    <row r="1120" spans="3:14" s="16" customFormat="1" x14ac:dyDescent="0.3">
      <c r="C1120" s="63"/>
      <c r="D1120" s="30"/>
      <c r="E1120" s="31"/>
      <c r="F1120" s="56"/>
      <c r="G1120" s="31"/>
      <c r="H1120" s="30"/>
      <c r="I1120" s="31"/>
      <c r="J1120" s="31"/>
      <c r="K1120" s="30"/>
      <c r="L1120" s="31"/>
      <c r="M1120" s="30"/>
      <c r="N1120" s="30"/>
    </row>
    <row r="1121" spans="3:14" s="16" customFormat="1" x14ac:dyDescent="0.3">
      <c r="C1121" s="63"/>
      <c r="D1121" s="30"/>
      <c r="E1121" s="31"/>
      <c r="F1121" s="56"/>
      <c r="G1121" s="31"/>
      <c r="H1121" s="30"/>
      <c r="I1121" s="31"/>
      <c r="J1121" s="31"/>
      <c r="K1121" s="30"/>
      <c r="L1121" s="31"/>
      <c r="M1121" s="30"/>
      <c r="N1121" s="30"/>
    </row>
    <row r="1122" spans="3:14" s="16" customFormat="1" x14ac:dyDescent="0.3">
      <c r="C1122" s="63"/>
      <c r="D1122" s="30"/>
      <c r="E1122" s="31"/>
      <c r="F1122" s="56"/>
      <c r="G1122" s="31"/>
      <c r="H1122" s="30"/>
      <c r="I1122" s="31"/>
      <c r="J1122" s="31"/>
      <c r="K1122" s="30"/>
      <c r="L1122" s="31"/>
      <c r="M1122" s="30"/>
      <c r="N1122" s="30"/>
    </row>
    <row r="1123" spans="3:14" s="16" customFormat="1" x14ac:dyDescent="0.3">
      <c r="C1123" s="63"/>
      <c r="D1123" s="30"/>
      <c r="E1123" s="31"/>
      <c r="F1123" s="56"/>
      <c r="G1123" s="31"/>
      <c r="H1123" s="30"/>
      <c r="I1123" s="31"/>
      <c r="J1123" s="31"/>
      <c r="K1123" s="30"/>
      <c r="L1123" s="31"/>
      <c r="M1123" s="30"/>
      <c r="N1123" s="30"/>
    </row>
    <row r="1124" spans="3:14" s="16" customFormat="1" x14ac:dyDescent="0.3">
      <c r="C1124" s="63"/>
      <c r="D1124" s="30"/>
      <c r="E1124" s="31"/>
      <c r="F1124" s="56"/>
      <c r="G1124" s="31"/>
      <c r="H1124" s="30"/>
      <c r="I1124" s="31"/>
      <c r="J1124" s="31"/>
      <c r="K1124" s="30"/>
      <c r="L1124" s="31"/>
      <c r="M1124" s="30"/>
      <c r="N1124" s="30"/>
    </row>
    <row r="1125" spans="3:14" s="16" customFormat="1" x14ac:dyDescent="0.3">
      <c r="C1125" s="63"/>
      <c r="D1125" s="30"/>
      <c r="E1125" s="31"/>
      <c r="F1125" s="56"/>
      <c r="G1125" s="31"/>
      <c r="H1125" s="30"/>
      <c r="I1125" s="31"/>
      <c r="J1125" s="31"/>
      <c r="K1125" s="30"/>
      <c r="L1125" s="31"/>
      <c r="M1125" s="30"/>
      <c r="N1125" s="30"/>
    </row>
    <row r="1126" spans="3:14" s="16" customFormat="1" x14ac:dyDescent="0.3">
      <c r="C1126" s="63"/>
      <c r="D1126" s="30"/>
      <c r="E1126" s="31"/>
      <c r="F1126" s="56"/>
      <c r="G1126" s="31"/>
      <c r="H1126" s="30"/>
      <c r="I1126" s="31"/>
      <c r="J1126" s="31"/>
      <c r="K1126" s="30"/>
      <c r="L1126" s="31"/>
      <c r="M1126" s="30"/>
      <c r="N1126" s="30"/>
    </row>
    <row r="1127" spans="3:14" s="16" customFormat="1" x14ac:dyDescent="0.3">
      <c r="C1127" s="63"/>
      <c r="D1127" s="30"/>
      <c r="E1127" s="31"/>
      <c r="F1127" s="56"/>
      <c r="G1127" s="31"/>
      <c r="H1127" s="30"/>
      <c r="I1127" s="31"/>
      <c r="J1127" s="31"/>
      <c r="K1127" s="30"/>
      <c r="L1127" s="31"/>
      <c r="M1127" s="30"/>
      <c r="N1127" s="30"/>
    </row>
    <row r="1128" spans="3:14" s="16" customFormat="1" x14ac:dyDescent="0.3">
      <c r="C1128" s="63"/>
      <c r="D1128" s="30"/>
      <c r="E1128" s="31"/>
      <c r="F1128" s="56"/>
      <c r="G1128" s="31"/>
      <c r="H1128" s="30"/>
      <c r="I1128" s="31"/>
      <c r="J1128" s="31"/>
      <c r="K1128" s="30"/>
      <c r="L1128" s="31"/>
      <c r="M1128" s="30"/>
      <c r="N1128" s="30"/>
    </row>
    <row r="1129" spans="3:14" s="16" customFormat="1" x14ac:dyDescent="0.3">
      <c r="C1129" s="63"/>
      <c r="D1129" s="30"/>
      <c r="E1129" s="31"/>
      <c r="F1129" s="56"/>
      <c r="G1129" s="31"/>
      <c r="H1129" s="30"/>
      <c r="I1129" s="31"/>
      <c r="J1129" s="31"/>
      <c r="K1129" s="30"/>
      <c r="L1129" s="31"/>
      <c r="M1129" s="30"/>
      <c r="N1129" s="30"/>
    </row>
    <row r="1130" spans="3:14" s="16" customFormat="1" x14ac:dyDescent="0.3">
      <c r="C1130" s="63"/>
      <c r="D1130" s="30"/>
      <c r="E1130" s="31"/>
      <c r="F1130" s="56"/>
      <c r="G1130" s="31"/>
      <c r="H1130" s="30"/>
      <c r="I1130" s="31"/>
      <c r="J1130" s="31"/>
      <c r="K1130" s="30"/>
      <c r="L1130" s="31"/>
      <c r="M1130" s="30"/>
      <c r="N1130" s="30"/>
    </row>
    <row r="1131" spans="3:14" s="16" customFormat="1" x14ac:dyDescent="0.3">
      <c r="C1131" s="63"/>
      <c r="D1131" s="30"/>
      <c r="E1131" s="31"/>
      <c r="F1131" s="56"/>
      <c r="G1131" s="31"/>
      <c r="H1131" s="30"/>
      <c r="I1131" s="31"/>
      <c r="J1131" s="31"/>
      <c r="K1131" s="30"/>
      <c r="L1131" s="31"/>
      <c r="M1131" s="30"/>
      <c r="N1131" s="30"/>
    </row>
    <row r="1132" spans="3:14" s="16" customFormat="1" x14ac:dyDescent="0.3">
      <c r="C1132" s="63"/>
      <c r="D1132" s="30"/>
      <c r="E1132" s="31"/>
      <c r="F1132" s="56"/>
      <c r="G1132" s="31"/>
      <c r="H1132" s="30"/>
      <c r="I1132" s="31"/>
      <c r="J1132" s="31"/>
      <c r="K1132" s="30"/>
      <c r="L1132" s="31"/>
      <c r="M1132" s="30"/>
      <c r="N1132" s="30"/>
    </row>
    <row r="1133" spans="3:14" s="16" customFormat="1" x14ac:dyDescent="0.3">
      <c r="C1133" s="63"/>
      <c r="D1133" s="30"/>
      <c r="E1133" s="31"/>
      <c r="F1133" s="56"/>
      <c r="G1133" s="31"/>
      <c r="H1133" s="30"/>
      <c r="I1133" s="31"/>
      <c r="J1133" s="31"/>
      <c r="K1133" s="30"/>
      <c r="L1133" s="31"/>
      <c r="M1133" s="30"/>
      <c r="N1133" s="30"/>
    </row>
    <row r="1134" spans="3:14" s="16" customFormat="1" x14ac:dyDescent="0.3">
      <c r="C1134" s="63"/>
      <c r="D1134" s="30"/>
      <c r="E1134" s="31"/>
      <c r="F1134" s="56"/>
      <c r="G1134" s="31"/>
      <c r="H1134" s="30"/>
      <c r="I1134" s="31"/>
      <c r="J1134" s="31"/>
      <c r="K1134" s="30"/>
      <c r="L1134" s="31"/>
      <c r="M1134" s="30"/>
      <c r="N1134" s="30"/>
    </row>
    <row r="1135" spans="3:14" s="16" customFormat="1" x14ac:dyDescent="0.3">
      <c r="C1135" s="63"/>
      <c r="D1135" s="30"/>
      <c r="E1135" s="31"/>
      <c r="F1135" s="56"/>
      <c r="G1135" s="31"/>
      <c r="H1135" s="30"/>
      <c r="I1135" s="31"/>
      <c r="J1135" s="31"/>
      <c r="K1135" s="30"/>
      <c r="L1135" s="31"/>
      <c r="M1135" s="30"/>
      <c r="N1135" s="30"/>
    </row>
    <row r="1136" spans="3:14" s="16" customFormat="1" x14ac:dyDescent="0.3">
      <c r="C1136" s="63"/>
      <c r="D1136" s="30"/>
      <c r="E1136" s="31"/>
      <c r="F1136" s="56"/>
      <c r="G1136" s="31"/>
      <c r="H1136" s="30"/>
      <c r="I1136" s="31"/>
      <c r="J1136" s="31"/>
      <c r="K1136" s="30"/>
      <c r="L1136" s="31"/>
      <c r="M1136" s="30"/>
      <c r="N1136" s="30"/>
    </row>
    <row r="1137" spans="3:14" s="16" customFormat="1" x14ac:dyDescent="0.3">
      <c r="C1137" s="63"/>
      <c r="D1137" s="30"/>
      <c r="E1137" s="31"/>
      <c r="F1137" s="56"/>
      <c r="G1137" s="31"/>
      <c r="H1137" s="30"/>
      <c r="I1137" s="31"/>
      <c r="J1137" s="31"/>
      <c r="K1137" s="30"/>
      <c r="L1137" s="31"/>
      <c r="M1137" s="30"/>
      <c r="N1137" s="30"/>
    </row>
    <row r="1138" spans="3:14" s="16" customFormat="1" x14ac:dyDescent="0.3">
      <c r="C1138" s="63"/>
      <c r="D1138" s="30"/>
      <c r="E1138" s="31"/>
      <c r="F1138" s="56"/>
      <c r="G1138" s="31"/>
      <c r="H1138" s="30"/>
      <c r="I1138" s="31"/>
      <c r="J1138" s="31"/>
      <c r="K1138" s="30"/>
      <c r="L1138" s="31"/>
      <c r="M1138" s="30"/>
      <c r="N1138" s="30"/>
    </row>
    <row r="1139" spans="3:14" s="16" customFormat="1" x14ac:dyDescent="0.3">
      <c r="C1139" s="63"/>
      <c r="D1139" s="30"/>
      <c r="E1139" s="31"/>
      <c r="F1139" s="56"/>
      <c r="G1139" s="31"/>
      <c r="H1139" s="30"/>
      <c r="I1139" s="31"/>
      <c r="J1139" s="31"/>
      <c r="K1139" s="30"/>
      <c r="L1139" s="31"/>
      <c r="M1139" s="30"/>
      <c r="N1139" s="30"/>
    </row>
    <row r="1140" spans="3:14" s="16" customFormat="1" x14ac:dyDescent="0.3">
      <c r="C1140" s="63"/>
      <c r="D1140" s="30"/>
      <c r="E1140" s="31"/>
      <c r="F1140" s="56"/>
      <c r="G1140" s="31"/>
      <c r="H1140" s="30"/>
      <c r="I1140" s="31"/>
      <c r="J1140" s="31"/>
      <c r="K1140" s="30"/>
      <c r="L1140" s="31"/>
      <c r="M1140" s="30"/>
      <c r="N1140" s="30"/>
    </row>
    <row r="1141" spans="3:14" s="16" customFormat="1" x14ac:dyDescent="0.3">
      <c r="C1141" s="63"/>
      <c r="D1141" s="30"/>
      <c r="E1141" s="31"/>
      <c r="F1141" s="56"/>
      <c r="G1141" s="31"/>
      <c r="H1141" s="30"/>
      <c r="I1141" s="31"/>
      <c r="J1141" s="31"/>
      <c r="K1141" s="30"/>
      <c r="L1141" s="31"/>
      <c r="M1141" s="30"/>
      <c r="N1141" s="30"/>
    </row>
    <row r="1142" spans="3:14" s="16" customFormat="1" x14ac:dyDescent="0.3">
      <c r="C1142" s="63"/>
      <c r="D1142" s="30"/>
      <c r="E1142" s="31"/>
      <c r="F1142" s="56"/>
      <c r="G1142" s="31"/>
      <c r="H1142" s="30"/>
      <c r="I1142" s="31"/>
      <c r="J1142" s="31"/>
      <c r="K1142" s="30"/>
      <c r="L1142" s="31"/>
      <c r="M1142" s="30"/>
      <c r="N1142" s="30"/>
    </row>
    <row r="1143" spans="3:14" s="16" customFormat="1" x14ac:dyDescent="0.3">
      <c r="C1143" s="63"/>
      <c r="D1143" s="30"/>
      <c r="E1143" s="31"/>
      <c r="F1143" s="56"/>
      <c r="G1143" s="31"/>
      <c r="H1143" s="30"/>
      <c r="I1143" s="31"/>
      <c r="J1143" s="31"/>
      <c r="K1143" s="30"/>
      <c r="L1143" s="31"/>
      <c r="M1143" s="30"/>
      <c r="N1143" s="30"/>
    </row>
    <row r="1144" spans="3:14" s="16" customFormat="1" x14ac:dyDescent="0.3">
      <c r="C1144" s="63"/>
      <c r="D1144" s="30"/>
      <c r="E1144" s="31"/>
      <c r="F1144" s="56"/>
      <c r="G1144" s="31"/>
      <c r="H1144" s="30"/>
      <c r="I1144" s="31"/>
      <c r="J1144" s="31"/>
      <c r="K1144" s="30"/>
      <c r="L1144" s="31"/>
      <c r="M1144" s="30"/>
      <c r="N1144" s="30"/>
    </row>
    <row r="1145" spans="3:14" s="16" customFormat="1" x14ac:dyDescent="0.3">
      <c r="C1145" s="63"/>
      <c r="D1145" s="30"/>
      <c r="E1145" s="31"/>
      <c r="F1145" s="56"/>
      <c r="G1145" s="31"/>
      <c r="H1145" s="30"/>
      <c r="I1145" s="31"/>
      <c r="J1145" s="31"/>
      <c r="K1145" s="30"/>
      <c r="L1145" s="31"/>
      <c r="M1145" s="30"/>
      <c r="N1145" s="30"/>
    </row>
    <row r="1146" spans="3:14" s="16" customFormat="1" x14ac:dyDescent="0.3">
      <c r="C1146" s="63"/>
      <c r="D1146" s="30"/>
      <c r="E1146" s="31"/>
      <c r="F1146" s="56"/>
      <c r="G1146" s="31"/>
      <c r="H1146" s="30"/>
      <c r="I1146" s="31"/>
      <c r="J1146" s="31"/>
      <c r="K1146" s="30"/>
      <c r="L1146" s="31"/>
      <c r="M1146" s="30"/>
      <c r="N1146" s="30"/>
    </row>
    <row r="1147" spans="3:14" s="16" customFormat="1" x14ac:dyDescent="0.3">
      <c r="C1147" s="63"/>
      <c r="D1147" s="30"/>
      <c r="E1147" s="31"/>
      <c r="F1147" s="56"/>
      <c r="G1147" s="31"/>
      <c r="H1147" s="30"/>
      <c r="I1147" s="31"/>
      <c r="J1147" s="31"/>
      <c r="K1147" s="30"/>
      <c r="L1147" s="31"/>
      <c r="M1147" s="30"/>
      <c r="N1147" s="30"/>
    </row>
    <row r="1148" spans="3:14" s="16" customFormat="1" x14ac:dyDescent="0.3">
      <c r="C1148" s="63"/>
      <c r="D1148" s="30"/>
      <c r="E1148" s="31"/>
      <c r="F1148" s="56"/>
      <c r="G1148" s="31"/>
      <c r="H1148" s="30"/>
      <c r="I1148" s="31"/>
      <c r="J1148" s="31"/>
      <c r="K1148" s="30"/>
      <c r="L1148" s="31"/>
      <c r="M1148" s="30"/>
      <c r="N1148" s="30"/>
    </row>
    <row r="1149" spans="3:14" s="16" customFormat="1" x14ac:dyDescent="0.3">
      <c r="C1149" s="63"/>
      <c r="D1149" s="30"/>
      <c r="E1149" s="31"/>
      <c r="F1149" s="56"/>
      <c r="G1149" s="31"/>
      <c r="H1149" s="30"/>
      <c r="I1149" s="31"/>
      <c r="J1149" s="31"/>
      <c r="K1149" s="30"/>
      <c r="L1149" s="31"/>
      <c r="M1149" s="30"/>
      <c r="N1149" s="30"/>
    </row>
    <row r="1150" spans="3:14" s="16" customFormat="1" x14ac:dyDescent="0.3">
      <c r="C1150" s="63"/>
      <c r="D1150" s="30"/>
      <c r="E1150" s="31"/>
      <c r="F1150" s="56"/>
      <c r="G1150" s="31"/>
      <c r="H1150" s="30"/>
      <c r="I1150" s="31"/>
      <c r="J1150" s="31"/>
      <c r="K1150" s="30"/>
      <c r="L1150" s="31"/>
      <c r="M1150" s="30"/>
      <c r="N1150" s="30"/>
    </row>
    <row r="1151" spans="3:14" s="16" customFormat="1" x14ac:dyDescent="0.3">
      <c r="C1151" s="63"/>
      <c r="D1151" s="30"/>
      <c r="E1151" s="31"/>
      <c r="F1151" s="56"/>
      <c r="G1151" s="31"/>
      <c r="H1151" s="30"/>
      <c r="I1151" s="31"/>
      <c r="J1151" s="31"/>
      <c r="K1151" s="30"/>
      <c r="L1151" s="31"/>
      <c r="M1151" s="30"/>
      <c r="N1151" s="30"/>
    </row>
    <row r="1152" spans="3:14" s="16" customFormat="1" x14ac:dyDescent="0.3">
      <c r="C1152" s="63"/>
      <c r="D1152" s="30"/>
      <c r="E1152" s="31"/>
      <c r="F1152" s="56"/>
      <c r="G1152" s="31"/>
      <c r="H1152" s="30"/>
      <c r="I1152" s="31"/>
      <c r="J1152" s="31"/>
      <c r="K1152" s="30"/>
      <c r="L1152" s="31"/>
      <c r="M1152" s="30"/>
      <c r="N1152" s="30"/>
    </row>
    <row r="1153" spans="3:14" s="16" customFormat="1" x14ac:dyDescent="0.3">
      <c r="C1153" s="63"/>
      <c r="D1153" s="30"/>
      <c r="E1153" s="31"/>
      <c r="F1153" s="56"/>
      <c r="G1153" s="31"/>
      <c r="H1153" s="30"/>
      <c r="I1153" s="31"/>
      <c r="J1153" s="31"/>
      <c r="K1153" s="30"/>
      <c r="L1153" s="31"/>
      <c r="M1153" s="30"/>
      <c r="N1153" s="30"/>
    </row>
    <row r="1154" spans="3:14" s="16" customFormat="1" x14ac:dyDescent="0.3">
      <c r="C1154" s="63"/>
      <c r="D1154" s="30"/>
      <c r="E1154" s="31"/>
      <c r="F1154" s="56"/>
      <c r="G1154" s="31"/>
      <c r="H1154" s="30"/>
      <c r="I1154" s="31"/>
      <c r="J1154" s="31"/>
      <c r="K1154" s="30"/>
      <c r="L1154" s="31"/>
      <c r="M1154" s="30"/>
      <c r="N1154" s="30"/>
    </row>
    <row r="1155" spans="3:14" s="16" customFormat="1" x14ac:dyDescent="0.3">
      <c r="C1155" s="63"/>
      <c r="D1155" s="30"/>
      <c r="E1155" s="31"/>
      <c r="F1155" s="56"/>
      <c r="G1155" s="31"/>
      <c r="H1155" s="30"/>
      <c r="I1155" s="31"/>
      <c r="J1155" s="31"/>
      <c r="K1155" s="30"/>
      <c r="L1155" s="31"/>
      <c r="M1155" s="30"/>
      <c r="N1155" s="30"/>
    </row>
    <row r="1156" spans="3:14" s="16" customFormat="1" x14ac:dyDescent="0.3">
      <c r="C1156" s="63"/>
      <c r="D1156" s="30"/>
      <c r="E1156" s="31"/>
      <c r="F1156" s="56"/>
      <c r="G1156" s="31"/>
      <c r="H1156" s="30"/>
      <c r="I1156" s="31"/>
      <c r="J1156" s="31"/>
      <c r="K1156" s="30"/>
      <c r="L1156" s="31"/>
      <c r="M1156" s="30"/>
      <c r="N1156" s="30"/>
    </row>
    <row r="1157" spans="3:14" s="16" customFormat="1" x14ac:dyDescent="0.3">
      <c r="C1157" s="63"/>
      <c r="D1157" s="30"/>
      <c r="E1157" s="31"/>
      <c r="F1157" s="56"/>
      <c r="G1157" s="31"/>
      <c r="H1157" s="30"/>
      <c r="I1157" s="31"/>
      <c r="J1157" s="31"/>
      <c r="K1157" s="30"/>
      <c r="L1157" s="31"/>
      <c r="M1157" s="30"/>
      <c r="N1157" s="30"/>
    </row>
    <row r="1158" spans="3:14" s="16" customFormat="1" x14ac:dyDescent="0.3">
      <c r="C1158" s="63"/>
      <c r="D1158" s="30"/>
      <c r="E1158" s="31"/>
      <c r="F1158" s="56"/>
      <c r="G1158" s="31"/>
      <c r="H1158" s="30"/>
      <c r="I1158" s="31"/>
      <c r="J1158" s="31"/>
      <c r="K1158" s="30"/>
      <c r="L1158" s="31"/>
      <c r="M1158" s="30"/>
      <c r="N1158" s="30"/>
    </row>
    <row r="1159" spans="3:14" s="16" customFormat="1" x14ac:dyDescent="0.3">
      <c r="C1159" s="63"/>
      <c r="D1159" s="30"/>
      <c r="E1159" s="31"/>
      <c r="F1159" s="56"/>
      <c r="G1159" s="31"/>
      <c r="H1159" s="30"/>
      <c r="I1159" s="31"/>
      <c r="J1159" s="31"/>
      <c r="K1159" s="30"/>
      <c r="L1159" s="31"/>
      <c r="M1159" s="30"/>
      <c r="N1159" s="30"/>
    </row>
    <row r="1160" spans="3:14" s="16" customFormat="1" x14ac:dyDescent="0.3">
      <c r="C1160" s="63"/>
      <c r="D1160" s="30"/>
      <c r="E1160" s="31"/>
      <c r="F1160" s="56"/>
      <c r="G1160" s="31"/>
      <c r="H1160" s="30"/>
      <c r="I1160" s="31"/>
      <c r="J1160" s="31"/>
      <c r="K1160" s="30"/>
      <c r="L1160" s="31"/>
      <c r="M1160" s="30"/>
      <c r="N1160" s="30"/>
    </row>
    <row r="1161" spans="3:14" s="16" customFormat="1" x14ac:dyDescent="0.3">
      <c r="C1161" s="63"/>
      <c r="D1161" s="30"/>
      <c r="E1161" s="31"/>
      <c r="F1161" s="56"/>
      <c r="G1161" s="31"/>
      <c r="H1161" s="30"/>
      <c r="I1161" s="31"/>
      <c r="J1161" s="31"/>
      <c r="K1161" s="30"/>
      <c r="L1161" s="31"/>
      <c r="M1161" s="30"/>
      <c r="N1161" s="30"/>
    </row>
    <row r="1162" spans="3:14" s="16" customFormat="1" x14ac:dyDescent="0.3">
      <c r="C1162" s="63"/>
      <c r="D1162" s="30"/>
      <c r="E1162" s="31"/>
      <c r="F1162" s="56"/>
      <c r="G1162" s="31"/>
      <c r="H1162" s="30"/>
      <c r="I1162" s="31"/>
      <c r="J1162" s="31"/>
      <c r="K1162" s="30"/>
      <c r="L1162" s="31"/>
      <c r="M1162" s="30"/>
      <c r="N1162" s="30"/>
    </row>
    <row r="1163" spans="3:14" s="16" customFormat="1" x14ac:dyDescent="0.3">
      <c r="C1163" s="63"/>
      <c r="D1163" s="30"/>
      <c r="E1163" s="31"/>
      <c r="F1163" s="56"/>
      <c r="G1163" s="31"/>
      <c r="H1163" s="30"/>
      <c r="I1163" s="31"/>
      <c r="J1163" s="31"/>
      <c r="K1163" s="30"/>
      <c r="L1163" s="31"/>
      <c r="M1163" s="30"/>
      <c r="N1163" s="30"/>
    </row>
    <row r="1164" spans="3:14" s="16" customFormat="1" x14ac:dyDescent="0.3">
      <c r="C1164" s="63"/>
      <c r="D1164" s="30"/>
      <c r="E1164" s="31"/>
      <c r="F1164" s="56"/>
      <c r="G1164" s="31"/>
      <c r="H1164" s="30"/>
      <c r="I1164" s="31"/>
      <c r="J1164" s="31"/>
      <c r="K1164" s="30"/>
      <c r="L1164" s="31"/>
      <c r="M1164" s="30"/>
      <c r="N1164" s="30"/>
    </row>
    <row r="1165" spans="3:14" s="16" customFormat="1" x14ac:dyDescent="0.3">
      <c r="C1165" s="63"/>
      <c r="D1165" s="30"/>
      <c r="E1165" s="31"/>
      <c r="F1165" s="56"/>
      <c r="G1165" s="31"/>
      <c r="H1165" s="30"/>
      <c r="I1165" s="31"/>
      <c r="J1165" s="31"/>
      <c r="K1165" s="30"/>
      <c r="L1165" s="31"/>
      <c r="M1165" s="30"/>
      <c r="N1165" s="30"/>
    </row>
    <row r="1166" spans="3:14" s="16" customFormat="1" x14ac:dyDescent="0.3">
      <c r="C1166" s="63"/>
      <c r="D1166" s="30"/>
      <c r="E1166" s="31"/>
      <c r="F1166" s="56"/>
      <c r="G1166" s="31"/>
      <c r="H1166" s="30"/>
      <c r="I1166" s="31"/>
      <c r="J1166" s="31"/>
      <c r="K1166" s="30"/>
      <c r="L1166" s="31"/>
      <c r="M1166" s="30"/>
      <c r="N1166" s="30"/>
    </row>
    <row r="1167" spans="3:14" s="16" customFormat="1" x14ac:dyDescent="0.3">
      <c r="C1167" s="63"/>
      <c r="D1167" s="30"/>
      <c r="E1167" s="31"/>
      <c r="F1167" s="56"/>
      <c r="G1167" s="31"/>
      <c r="H1167" s="30"/>
      <c r="I1167" s="31"/>
      <c r="J1167" s="31"/>
      <c r="K1167" s="30"/>
      <c r="L1167" s="31"/>
      <c r="M1167" s="30"/>
      <c r="N1167" s="30"/>
    </row>
    <row r="1168" spans="3:14" s="16" customFormat="1" x14ac:dyDescent="0.3">
      <c r="C1168" s="63"/>
      <c r="D1168" s="30"/>
      <c r="E1168" s="31"/>
      <c r="F1168" s="56"/>
      <c r="G1168" s="31"/>
      <c r="H1168" s="30"/>
      <c r="I1168" s="31"/>
      <c r="J1168" s="31"/>
      <c r="K1168" s="30"/>
      <c r="L1168" s="31"/>
      <c r="M1168" s="30"/>
      <c r="N1168" s="30"/>
    </row>
    <row r="1169" spans="3:14" s="16" customFormat="1" x14ac:dyDescent="0.3">
      <c r="C1169" s="63"/>
      <c r="D1169" s="30"/>
      <c r="E1169" s="31"/>
      <c r="F1169" s="56"/>
      <c r="G1169" s="31"/>
      <c r="H1169" s="30"/>
      <c r="I1169" s="31"/>
      <c r="J1169" s="31"/>
      <c r="K1169" s="30"/>
      <c r="L1169" s="31"/>
      <c r="M1169" s="30"/>
      <c r="N1169" s="30"/>
    </row>
    <row r="1170" spans="3:14" s="16" customFormat="1" x14ac:dyDescent="0.3">
      <c r="C1170" s="63"/>
      <c r="D1170" s="30"/>
      <c r="E1170" s="31"/>
      <c r="F1170" s="56"/>
      <c r="G1170" s="31"/>
      <c r="H1170" s="30"/>
      <c r="I1170" s="31"/>
      <c r="J1170" s="31"/>
      <c r="K1170" s="30"/>
      <c r="L1170" s="31"/>
      <c r="M1170" s="30"/>
      <c r="N1170" s="30"/>
    </row>
    <row r="1171" spans="3:14" s="16" customFormat="1" x14ac:dyDescent="0.3">
      <c r="C1171" s="63"/>
      <c r="D1171" s="30"/>
      <c r="E1171" s="31"/>
      <c r="F1171" s="56"/>
      <c r="G1171" s="31"/>
      <c r="H1171" s="30"/>
      <c r="I1171" s="31"/>
      <c r="J1171" s="31"/>
      <c r="K1171" s="30"/>
      <c r="L1171" s="31"/>
      <c r="M1171" s="30"/>
      <c r="N1171" s="30"/>
    </row>
    <row r="1172" spans="3:14" s="16" customFormat="1" x14ac:dyDescent="0.3">
      <c r="C1172" s="63"/>
      <c r="D1172" s="30"/>
      <c r="E1172" s="31"/>
      <c r="F1172" s="56"/>
      <c r="G1172" s="31"/>
      <c r="H1172" s="30"/>
      <c r="I1172" s="31"/>
      <c r="J1172" s="31"/>
      <c r="K1172" s="30"/>
      <c r="L1172" s="31"/>
      <c r="M1172" s="30"/>
      <c r="N1172" s="30"/>
    </row>
    <row r="1173" spans="3:14" s="16" customFormat="1" x14ac:dyDescent="0.3">
      <c r="C1173" s="63"/>
      <c r="D1173" s="30"/>
      <c r="E1173" s="31"/>
      <c r="F1173" s="56"/>
      <c r="G1173" s="31"/>
      <c r="H1173" s="30"/>
      <c r="I1173" s="31"/>
      <c r="J1173" s="31"/>
      <c r="K1173" s="30"/>
      <c r="L1173" s="31"/>
      <c r="M1173" s="30"/>
      <c r="N1173" s="30"/>
    </row>
    <row r="1174" spans="3:14" s="16" customFormat="1" x14ac:dyDescent="0.3">
      <c r="C1174" s="63"/>
      <c r="D1174" s="30"/>
      <c r="E1174" s="31"/>
      <c r="F1174" s="56"/>
      <c r="G1174" s="31"/>
      <c r="H1174" s="30"/>
      <c r="I1174" s="31"/>
      <c r="J1174" s="31"/>
      <c r="K1174" s="30"/>
      <c r="L1174" s="31"/>
      <c r="M1174" s="30"/>
      <c r="N1174" s="30"/>
    </row>
    <row r="1175" spans="3:14" s="16" customFormat="1" x14ac:dyDescent="0.3">
      <c r="C1175" s="63"/>
      <c r="D1175" s="30"/>
      <c r="E1175" s="31"/>
      <c r="F1175" s="56"/>
      <c r="G1175" s="31"/>
      <c r="H1175" s="30"/>
      <c r="I1175" s="31"/>
      <c r="J1175" s="31"/>
      <c r="K1175" s="30"/>
      <c r="L1175" s="31"/>
      <c r="M1175" s="30"/>
      <c r="N1175" s="30"/>
    </row>
    <row r="1176" spans="3:14" s="16" customFormat="1" x14ac:dyDescent="0.3">
      <c r="C1176" s="63"/>
      <c r="D1176" s="30"/>
      <c r="E1176" s="31"/>
      <c r="F1176" s="56"/>
      <c r="G1176" s="31"/>
      <c r="H1176" s="30"/>
      <c r="I1176" s="31"/>
      <c r="J1176" s="31"/>
      <c r="K1176" s="30"/>
      <c r="L1176" s="31"/>
      <c r="M1176" s="30"/>
      <c r="N1176" s="30"/>
    </row>
    <row r="1177" spans="3:14" s="16" customFormat="1" x14ac:dyDescent="0.3">
      <c r="C1177" s="63"/>
      <c r="D1177" s="30"/>
      <c r="E1177" s="31"/>
      <c r="F1177" s="56"/>
      <c r="G1177" s="31"/>
      <c r="H1177" s="30"/>
      <c r="I1177" s="31"/>
      <c r="J1177" s="31"/>
      <c r="K1177" s="30"/>
      <c r="L1177" s="31"/>
      <c r="M1177" s="30"/>
      <c r="N1177" s="30"/>
    </row>
    <row r="1178" spans="3:14" s="16" customFormat="1" x14ac:dyDescent="0.3">
      <c r="C1178" s="63"/>
      <c r="D1178" s="30"/>
      <c r="E1178" s="31"/>
      <c r="F1178" s="56"/>
      <c r="G1178" s="31"/>
      <c r="H1178" s="30"/>
      <c r="I1178" s="31"/>
      <c r="J1178" s="31"/>
      <c r="K1178" s="30"/>
      <c r="L1178" s="31"/>
      <c r="M1178" s="30"/>
      <c r="N1178" s="30"/>
    </row>
    <row r="1179" spans="3:14" s="16" customFormat="1" x14ac:dyDescent="0.3">
      <c r="C1179" s="63"/>
      <c r="D1179" s="30"/>
      <c r="E1179" s="31"/>
      <c r="F1179" s="56"/>
      <c r="G1179" s="31"/>
      <c r="H1179" s="30"/>
      <c r="I1179" s="31"/>
      <c r="J1179" s="31"/>
      <c r="K1179" s="30"/>
      <c r="L1179" s="31"/>
      <c r="M1179" s="30"/>
      <c r="N1179" s="30"/>
    </row>
    <row r="1180" spans="3:14" s="16" customFormat="1" x14ac:dyDescent="0.3">
      <c r="C1180" s="63"/>
      <c r="D1180" s="30"/>
      <c r="E1180" s="31"/>
      <c r="F1180" s="56"/>
      <c r="G1180" s="31"/>
      <c r="H1180" s="30"/>
      <c r="I1180" s="31"/>
      <c r="J1180" s="31"/>
      <c r="K1180" s="30"/>
      <c r="L1180" s="31"/>
      <c r="M1180" s="30"/>
      <c r="N1180" s="30"/>
    </row>
    <row r="1181" spans="3:14" s="16" customFormat="1" x14ac:dyDescent="0.3">
      <c r="C1181" s="63"/>
      <c r="D1181" s="30"/>
      <c r="E1181" s="31"/>
      <c r="F1181" s="56"/>
      <c r="G1181" s="31"/>
      <c r="H1181" s="30"/>
      <c r="I1181" s="31"/>
      <c r="J1181" s="31"/>
      <c r="K1181" s="30"/>
      <c r="L1181" s="31"/>
      <c r="M1181" s="30"/>
      <c r="N1181" s="30"/>
    </row>
    <row r="1182" spans="3:14" s="16" customFormat="1" x14ac:dyDescent="0.3">
      <c r="C1182" s="63"/>
      <c r="D1182" s="30"/>
      <c r="E1182" s="31"/>
      <c r="F1182" s="56"/>
      <c r="G1182" s="31"/>
      <c r="H1182" s="30"/>
      <c r="I1182" s="31"/>
      <c r="J1182" s="31"/>
      <c r="K1182" s="30"/>
      <c r="L1182" s="31"/>
      <c r="M1182" s="30"/>
      <c r="N1182" s="30"/>
    </row>
    <row r="1183" spans="3:14" s="16" customFormat="1" x14ac:dyDescent="0.3">
      <c r="C1183" s="63"/>
      <c r="D1183" s="30"/>
      <c r="E1183" s="31"/>
      <c r="F1183" s="56"/>
      <c r="G1183" s="31"/>
      <c r="H1183" s="30"/>
      <c r="I1183" s="31"/>
      <c r="J1183" s="31"/>
      <c r="K1183" s="30"/>
      <c r="L1183" s="31"/>
      <c r="M1183" s="30"/>
      <c r="N1183" s="30"/>
    </row>
    <row r="1184" spans="3:14" s="16" customFormat="1" x14ac:dyDescent="0.3">
      <c r="C1184" s="63"/>
      <c r="D1184" s="30"/>
      <c r="E1184" s="31"/>
      <c r="F1184" s="56"/>
      <c r="G1184" s="31"/>
      <c r="H1184" s="30"/>
      <c r="I1184" s="31"/>
      <c r="J1184" s="31"/>
      <c r="K1184" s="30"/>
      <c r="L1184" s="31"/>
      <c r="M1184" s="30"/>
      <c r="N1184" s="30"/>
    </row>
    <row r="1185" spans="3:14" s="16" customFormat="1" x14ac:dyDescent="0.3">
      <c r="C1185" s="63"/>
      <c r="D1185" s="30"/>
      <c r="E1185" s="31"/>
      <c r="F1185" s="56"/>
      <c r="G1185" s="31"/>
      <c r="H1185" s="30"/>
      <c r="I1185" s="31"/>
      <c r="J1185" s="31"/>
      <c r="K1185" s="30"/>
      <c r="L1185" s="31"/>
      <c r="M1185" s="30"/>
      <c r="N1185" s="30"/>
    </row>
    <row r="1186" spans="3:14" s="16" customFormat="1" x14ac:dyDescent="0.3">
      <c r="C1186" s="63"/>
      <c r="D1186" s="30"/>
      <c r="E1186" s="31"/>
      <c r="F1186" s="56"/>
      <c r="G1186" s="31"/>
      <c r="H1186" s="30"/>
      <c r="I1186" s="31"/>
      <c r="J1186" s="31"/>
      <c r="K1186" s="30"/>
      <c r="L1186" s="31"/>
      <c r="M1186" s="30"/>
      <c r="N1186" s="30"/>
    </row>
    <row r="1187" spans="3:14" s="16" customFormat="1" x14ac:dyDescent="0.3">
      <c r="C1187" s="63"/>
      <c r="D1187" s="30"/>
      <c r="E1187" s="31"/>
      <c r="F1187" s="56"/>
      <c r="G1187" s="31"/>
      <c r="H1187" s="30"/>
      <c r="I1187" s="31"/>
      <c r="J1187" s="31"/>
      <c r="K1187" s="30"/>
      <c r="L1187" s="31"/>
      <c r="M1187" s="30"/>
      <c r="N1187" s="30"/>
    </row>
    <row r="1188" spans="3:14" s="16" customFormat="1" x14ac:dyDescent="0.3">
      <c r="C1188" s="63"/>
      <c r="D1188" s="30"/>
      <c r="E1188" s="31"/>
      <c r="F1188" s="56"/>
      <c r="G1188" s="31"/>
      <c r="H1188" s="30"/>
      <c r="I1188" s="31"/>
      <c r="J1188" s="31"/>
      <c r="K1188" s="30"/>
      <c r="L1188" s="31"/>
      <c r="M1188" s="30"/>
      <c r="N1188" s="30"/>
    </row>
    <row r="1189" spans="3:14" s="16" customFormat="1" x14ac:dyDescent="0.3">
      <c r="C1189" s="63"/>
      <c r="D1189" s="30"/>
      <c r="E1189" s="31"/>
      <c r="F1189" s="56"/>
      <c r="G1189" s="31"/>
      <c r="H1189" s="30"/>
      <c r="I1189" s="31"/>
      <c r="J1189" s="31"/>
      <c r="K1189" s="30"/>
      <c r="L1189" s="31"/>
      <c r="M1189" s="30"/>
      <c r="N1189" s="30"/>
    </row>
    <row r="1190" spans="3:14" s="16" customFormat="1" x14ac:dyDescent="0.3">
      <c r="C1190" s="63"/>
      <c r="D1190" s="30"/>
      <c r="E1190" s="31"/>
      <c r="F1190" s="56"/>
      <c r="G1190" s="31"/>
      <c r="H1190" s="30"/>
      <c r="I1190" s="31"/>
      <c r="J1190" s="31"/>
      <c r="K1190" s="30"/>
      <c r="L1190" s="31"/>
      <c r="M1190" s="30"/>
      <c r="N1190" s="30"/>
    </row>
    <row r="1191" spans="3:14" s="16" customFormat="1" x14ac:dyDescent="0.3">
      <c r="C1191" s="63"/>
      <c r="D1191" s="30"/>
      <c r="E1191" s="31"/>
      <c r="F1191" s="56"/>
      <c r="G1191" s="31"/>
      <c r="H1191" s="30"/>
      <c r="I1191" s="31"/>
      <c r="J1191" s="31"/>
      <c r="K1191" s="30"/>
      <c r="L1191" s="31"/>
      <c r="M1191" s="30"/>
      <c r="N1191" s="30"/>
    </row>
    <row r="1192" spans="3:14" s="16" customFormat="1" x14ac:dyDescent="0.3">
      <c r="C1192" s="63"/>
      <c r="D1192" s="30"/>
      <c r="E1192" s="31"/>
      <c r="F1192" s="56"/>
      <c r="G1192" s="31"/>
      <c r="H1192" s="30"/>
      <c r="I1192" s="31"/>
      <c r="J1192" s="31"/>
      <c r="K1192" s="30"/>
      <c r="L1192" s="31"/>
      <c r="M1192" s="30"/>
      <c r="N1192" s="30"/>
    </row>
    <row r="1193" spans="3:14" s="16" customFormat="1" x14ac:dyDescent="0.3">
      <c r="C1193" s="63"/>
      <c r="D1193" s="30"/>
      <c r="E1193" s="31"/>
      <c r="F1193" s="56"/>
      <c r="G1193" s="31"/>
      <c r="H1193" s="30"/>
      <c r="I1193" s="31"/>
      <c r="J1193" s="31"/>
      <c r="K1193" s="30"/>
      <c r="L1193" s="31"/>
      <c r="M1193" s="30"/>
      <c r="N1193" s="30"/>
    </row>
    <row r="1194" spans="3:14" s="16" customFormat="1" x14ac:dyDescent="0.3">
      <c r="C1194" s="63"/>
      <c r="D1194" s="30"/>
      <c r="E1194" s="31"/>
      <c r="F1194" s="56"/>
      <c r="G1194" s="31"/>
      <c r="H1194" s="30"/>
      <c r="I1194" s="31"/>
      <c r="J1194" s="31"/>
      <c r="K1194" s="30"/>
      <c r="L1194" s="31"/>
      <c r="M1194" s="30"/>
      <c r="N1194" s="30"/>
    </row>
    <row r="1195" spans="3:14" s="16" customFormat="1" x14ac:dyDescent="0.3">
      <c r="C1195" s="63"/>
      <c r="D1195" s="30"/>
      <c r="E1195" s="31"/>
      <c r="F1195" s="56"/>
      <c r="G1195" s="31"/>
      <c r="H1195" s="30"/>
      <c r="I1195" s="31"/>
      <c r="J1195" s="31"/>
      <c r="K1195" s="30"/>
      <c r="L1195" s="31"/>
      <c r="M1195" s="30"/>
      <c r="N1195" s="30"/>
    </row>
    <row r="1196" spans="3:14" s="16" customFormat="1" x14ac:dyDescent="0.3">
      <c r="C1196" s="63"/>
      <c r="D1196" s="30"/>
      <c r="E1196" s="31"/>
      <c r="F1196" s="56"/>
      <c r="G1196" s="31"/>
      <c r="H1196" s="30"/>
      <c r="I1196" s="31"/>
      <c r="J1196" s="31"/>
      <c r="K1196" s="30"/>
      <c r="L1196" s="31"/>
      <c r="M1196" s="30"/>
      <c r="N1196" s="30"/>
    </row>
    <row r="1197" spans="3:14" s="16" customFormat="1" x14ac:dyDescent="0.3">
      <c r="C1197" s="63"/>
      <c r="D1197" s="30"/>
      <c r="E1197" s="31"/>
      <c r="F1197" s="56"/>
      <c r="G1197" s="31"/>
      <c r="H1197" s="30"/>
      <c r="I1197" s="31"/>
      <c r="J1197" s="31"/>
      <c r="K1197" s="30"/>
      <c r="L1197" s="31"/>
      <c r="M1197" s="30"/>
      <c r="N1197" s="30"/>
    </row>
    <row r="1198" spans="3:14" s="16" customFormat="1" x14ac:dyDescent="0.3">
      <c r="C1198" s="63"/>
      <c r="D1198" s="30"/>
      <c r="E1198" s="31"/>
      <c r="F1198" s="56"/>
      <c r="G1198" s="31"/>
      <c r="H1198" s="30"/>
      <c r="I1198" s="31"/>
      <c r="J1198" s="31"/>
      <c r="K1198" s="30"/>
      <c r="L1198" s="31"/>
      <c r="M1198" s="30"/>
      <c r="N1198" s="30"/>
    </row>
    <row r="1199" spans="3:14" s="16" customFormat="1" x14ac:dyDescent="0.3">
      <c r="C1199" s="63"/>
      <c r="D1199" s="30"/>
      <c r="E1199" s="31"/>
      <c r="F1199" s="56"/>
      <c r="G1199" s="31"/>
      <c r="H1199" s="30"/>
      <c r="I1199" s="31"/>
      <c r="J1199" s="31"/>
      <c r="K1199" s="30"/>
      <c r="L1199" s="31"/>
      <c r="M1199" s="30"/>
      <c r="N1199" s="30"/>
    </row>
    <row r="1200" spans="3:14" s="16" customFormat="1" x14ac:dyDescent="0.3">
      <c r="C1200" s="63"/>
      <c r="D1200" s="30"/>
      <c r="E1200" s="31"/>
      <c r="F1200" s="56"/>
      <c r="G1200" s="31"/>
      <c r="H1200" s="30"/>
      <c r="I1200" s="31"/>
      <c r="J1200" s="31"/>
      <c r="K1200" s="30"/>
      <c r="L1200" s="31"/>
      <c r="M1200" s="30"/>
      <c r="N1200" s="30"/>
    </row>
    <row r="1201" spans="3:14" s="16" customFormat="1" x14ac:dyDescent="0.3">
      <c r="C1201" s="63"/>
      <c r="D1201" s="30"/>
      <c r="E1201" s="31"/>
      <c r="F1201" s="56"/>
      <c r="G1201" s="31"/>
      <c r="H1201" s="30"/>
      <c r="I1201" s="31"/>
      <c r="J1201" s="31"/>
      <c r="K1201" s="30"/>
      <c r="L1201" s="31"/>
      <c r="M1201" s="30"/>
      <c r="N1201" s="30"/>
    </row>
    <row r="1202" spans="3:14" s="16" customFormat="1" x14ac:dyDescent="0.3">
      <c r="C1202" s="63"/>
      <c r="D1202" s="30"/>
      <c r="E1202" s="31"/>
      <c r="F1202" s="56"/>
      <c r="G1202" s="31"/>
      <c r="H1202" s="30"/>
      <c r="I1202" s="31"/>
      <c r="J1202" s="31"/>
      <c r="K1202" s="30"/>
      <c r="L1202" s="31"/>
      <c r="M1202" s="30"/>
      <c r="N1202" s="30"/>
    </row>
    <row r="1203" spans="3:14" s="16" customFormat="1" x14ac:dyDescent="0.3">
      <c r="C1203" s="63"/>
      <c r="D1203" s="30"/>
      <c r="E1203" s="31"/>
      <c r="F1203" s="56"/>
      <c r="G1203" s="31"/>
      <c r="H1203" s="30"/>
      <c r="I1203" s="31"/>
      <c r="J1203" s="31"/>
      <c r="K1203" s="30"/>
      <c r="L1203" s="31"/>
      <c r="M1203" s="30"/>
      <c r="N1203" s="30"/>
    </row>
    <row r="1204" spans="3:14" s="16" customFormat="1" x14ac:dyDescent="0.3">
      <c r="C1204" s="63"/>
      <c r="D1204" s="30"/>
      <c r="E1204" s="31"/>
      <c r="F1204" s="56"/>
      <c r="G1204" s="31"/>
      <c r="H1204" s="30"/>
      <c r="I1204" s="31"/>
      <c r="J1204" s="31"/>
      <c r="K1204" s="30"/>
      <c r="L1204" s="31"/>
      <c r="M1204" s="30"/>
      <c r="N1204" s="30"/>
    </row>
    <row r="1205" spans="3:14" s="16" customFormat="1" x14ac:dyDescent="0.3">
      <c r="C1205" s="63"/>
      <c r="D1205" s="30"/>
      <c r="E1205" s="31"/>
      <c r="F1205" s="56"/>
      <c r="G1205" s="31"/>
      <c r="H1205" s="30"/>
      <c r="I1205" s="31"/>
      <c r="J1205" s="31"/>
      <c r="K1205" s="30"/>
      <c r="L1205" s="31"/>
      <c r="M1205" s="30"/>
      <c r="N1205" s="30"/>
    </row>
    <row r="1206" spans="3:14" s="16" customFormat="1" x14ac:dyDescent="0.3">
      <c r="C1206" s="63"/>
      <c r="D1206" s="30"/>
      <c r="E1206" s="31"/>
      <c r="F1206" s="56"/>
      <c r="G1206" s="31"/>
      <c r="H1206" s="30"/>
      <c r="I1206" s="31"/>
      <c r="J1206" s="31"/>
      <c r="K1206" s="30"/>
      <c r="L1206" s="31"/>
      <c r="M1206" s="30"/>
      <c r="N1206" s="30"/>
    </row>
    <row r="1207" spans="3:14" s="16" customFormat="1" x14ac:dyDescent="0.3">
      <c r="C1207" s="63"/>
      <c r="D1207" s="30"/>
      <c r="E1207" s="31"/>
      <c r="F1207" s="56"/>
      <c r="G1207" s="31"/>
      <c r="H1207" s="30"/>
      <c r="I1207" s="31"/>
      <c r="J1207" s="31"/>
      <c r="K1207" s="30"/>
      <c r="L1207" s="31"/>
      <c r="M1207" s="30"/>
      <c r="N1207" s="30"/>
    </row>
    <row r="1208" spans="3:14" s="16" customFormat="1" x14ac:dyDescent="0.3">
      <c r="C1208" s="63"/>
      <c r="D1208" s="30"/>
      <c r="E1208" s="31"/>
      <c r="F1208" s="56"/>
      <c r="G1208" s="31"/>
      <c r="H1208" s="30"/>
      <c r="I1208" s="31"/>
      <c r="J1208" s="31"/>
      <c r="K1208" s="30"/>
      <c r="L1208" s="31"/>
      <c r="M1208" s="30"/>
      <c r="N1208" s="30"/>
    </row>
    <row r="1209" spans="3:14" s="16" customFormat="1" x14ac:dyDescent="0.3">
      <c r="C1209" s="63"/>
      <c r="D1209" s="30"/>
      <c r="E1209" s="31"/>
      <c r="F1209" s="56"/>
      <c r="G1209" s="31"/>
      <c r="H1209" s="30"/>
      <c r="I1209" s="31"/>
      <c r="J1209" s="31"/>
      <c r="K1209" s="30"/>
      <c r="L1209" s="31"/>
      <c r="M1209" s="30"/>
      <c r="N1209" s="30"/>
    </row>
    <row r="1210" spans="3:14" s="16" customFormat="1" x14ac:dyDescent="0.3">
      <c r="C1210" s="63"/>
      <c r="D1210" s="30"/>
      <c r="E1210" s="31"/>
      <c r="F1210" s="56"/>
      <c r="G1210" s="31"/>
      <c r="H1210" s="30"/>
      <c r="I1210" s="31"/>
      <c r="J1210" s="31"/>
      <c r="K1210" s="30"/>
      <c r="L1210" s="31"/>
      <c r="M1210" s="30"/>
      <c r="N1210" s="30"/>
    </row>
    <row r="1211" spans="3:14" s="16" customFormat="1" x14ac:dyDescent="0.3">
      <c r="C1211" s="63"/>
      <c r="D1211" s="30"/>
      <c r="E1211" s="31"/>
      <c r="F1211" s="56"/>
      <c r="G1211" s="31"/>
      <c r="H1211" s="30"/>
      <c r="I1211" s="31"/>
      <c r="J1211" s="31"/>
      <c r="K1211" s="30"/>
      <c r="L1211" s="31"/>
      <c r="M1211" s="30"/>
      <c r="N1211" s="30"/>
    </row>
    <row r="1212" spans="3:14" s="16" customFormat="1" x14ac:dyDescent="0.3">
      <c r="C1212" s="63"/>
      <c r="D1212" s="30"/>
      <c r="E1212" s="31"/>
      <c r="F1212" s="56"/>
      <c r="G1212" s="31"/>
      <c r="H1212" s="30"/>
      <c r="I1212" s="31"/>
      <c r="J1212" s="31"/>
      <c r="K1212" s="30"/>
      <c r="L1212" s="31"/>
      <c r="M1212" s="30"/>
      <c r="N1212" s="30"/>
    </row>
    <row r="1213" spans="3:14" s="16" customFormat="1" x14ac:dyDescent="0.3">
      <c r="C1213" s="63"/>
      <c r="D1213" s="30"/>
      <c r="E1213" s="31"/>
      <c r="F1213" s="56"/>
      <c r="G1213" s="31"/>
      <c r="H1213" s="30"/>
      <c r="I1213" s="31"/>
      <c r="J1213" s="31"/>
      <c r="K1213" s="30"/>
      <c r="L1213" s="31"/>
      <c r="M1213" s="30"/>
      <c r="N1213" s="30"/>
    </row>
    <row r="1214" spans="3:14" s="16" customFormat="1" x14ac:dyDescent="0.3">
      <c r="C1214" s="63"/>
      <c r="D1214" s="30"/>
      <c r="E1214" s="31"/>
      <c r="F1214" s="56"/>
      <c r="G1214" s="31"/>
      <c r="H1214" s="30"/>
      <c r="I1214" s="31"/>
      <c r="J1214" s="31"/>
      <c r="K1214" s="30"/>
      <c r="L1214" s="31"/>
      <c r="M1214" s="30"/>
      <c r="N1214" s="30"/>
    </row>
    <row r="1215" spans="3:14" s="16" customFormat="1" x14ac:dyDescent="0.3">
      <c r="C1215" s="63"/>
      <c r="D1215" s="30"/>
      <c r="E1215" s="31"/>
      <c r="F1215" s="56"/>
      <c r="G1215" s="31"/>
      <c r="H1215" s="30"/>
      <c r="I1215" s="31"/>
      <c r="J1215" s="31"/>
      <c r="K1215" s="30"/>
      <c r="L1215" s="31"/>
      <c r="M1215" s="30"/>
      <c r="N1215" s="30"/>
    </row>
    <row r="1216" spans="3:14" s="16" customFormat="1" x14ac:dyDescent="0.3">
      <c r="C1216" s="63"/>
      <c r="D1216" s="30"/>
      <c r="E1216" s="31"/>
      <c r="F1216" s="56"/>
      <c r="G1216" s="31"/>
      <c r="H1216" s="30"/>
      <c r="I1216" s="31"/>
      <c r="J1216" s="31"/>
      <c r="K1216" s="30"/>
      <c r="L1216" s="31"/>
      <c r="M1216" s="30"/>
      <c r="N1216" s="30"/>
    </row>
    <row r="1217" spans="3:14" s="16" customFormat="1" x14ac:dyDescent="0.3">
      <c r="C1217" s="63"/>
      <c r="D1217" s="30"/>
      <c r="E1217" s="31"/>
      <c r="F1217" s="56"/>
      <c r="G1217" s="31"/>
      <c r="H1217" s="30"/>
      <c r="I1217" s="31"/>
      <c r="J1217" s="31"/>
      <c r="K1217" s="30"/>
      <c r="L1217" s="31"/>
      <c r="M1217" s="30"/>
      <c r="N1217" s="30"/>
    </row>
    <row r="1218" spans="3:14" s="16" customFormat="1" x14ac:dyDescent="0.3">
      <c r="C1218" s="63"/>
      <c r="D1218" s="30"/>
      <c r="E1218" s="31"/>
      <c r="F1218" s="56"/>
      <c r="G1218" s="31"/>
      <c r="H1218" s="30"/>
      <c r="I1218" s="31"/>
      <c r="J1218" s="31"/>
      <c r="K1218" s="30"/>
      <c r="L1218" s="31"/>
      <c r="M1218" s="30"/>
      <c r="N1218" s="30"/>
    </row>
    <row r="1219" spans="3:14" s="16" customFormat="1" x14ac:dyDescent="0.3">
      <c r="C1219" s="63"/>
      <c r="D1219" s="30"/>
      <c r="E1219" s="31"/>
      <c r="F1219" s="56"/>
      <c r="G1219" s="31"/>
      <c r="H1219" s="30"/>
      <c r="I1219" s="31"/>
      <c r="J1219" s="31"/>
      <c r="K1219" s="30"/>
      <c r="L1219" s="31"/>
      <c r="M1219" s="30"/>
      <c r="N1219" s="30"/>
    </row>
    <row r="1220" spans="3:14" s="16" customFormat="1" x14ac:dyDescent="0.3">
      <c r="C1220" s="63"/>
      <c r="D1220" s="30"/>
      <c r="E1220" s="31"/>
      <c r="F1220" s="56"/>
      <c r="G1220" s="31"/>
      <c r="H1220" s="30"/>
      <c r="I1220" s="31"/>
      <c r="J1220" s="31"/>
      <c r="K1220" s="30"/>
      <c r="L1220" s="31"/>
      <c r="M1220" s="30"/>
      <c r="N1220" s="30"/>
    </row>
    <row r="1221" spans="3:14" s="16" customFormat="1" x14ac:dyDescent="0.3">
      <c r="C1221" s="63"/>
      <c r="D1221" s="30"/>
      <c r="E1221" s="31"/>
      <c r="F1221" s="56"/>
      <c r="G1221" s="31"/>
      <c r="H1221" s="30"/>
      <c r="I1221" s="31"/>
      <c r="J1221" s="31"/>
      <c r="K1221" s="30"/>
      <c r="L1221" s="31"/>
      <c r="M1221" s="30"/>
      <c r="N1221" s="30"/>
    </row>
    <row r="1222" spans="3:14" s="16" customFormat="1" x14ac:dyDescent="0.3">
      <c r="C1222" s="63"/>
      <c r="D1222" s="30"/>
      <c r="E1222" s="31"/>
      <c r="F1222" s="56"/>
      <c r="G1222" s="31"/>
      <c r="H1222" s="30"/>
      <c r="I1222" s="31"/>
      <c r="J1222" s="31"/>
      <c r="K1222" s="30"/>
      <c r="L1222" s="31"/>
      <c r="M1222" s="30"/>
      <c r="N1222" s="30"/>
    </row>
    <row r="1223" spans="3:14" s="16" customFormat="1" x14ac:dyDescent="0.3">
      <c r="C1223" s="63"/>
      <c r="D1223" s="30"/>
      <c r="E1223" s="31"/>
      <c r="F1223" s="56"/>
      <c r="G1223" s="31"/>
      <c r="H1223" s="30"/>
      <c r="I1223" s="31"/>
      <c r="J1223" s="31"/>
      <c r="K1223" s="30"/>
      <c r="L1223" s="31"/>
      <c r="M1223" s="30"/>
      <c r="N1223" s="30"/>
    </row>
    <row r="1224" spans="3:14" s="16" customFormat="1" x14ac:dyDescent="0.3">
      <c r="C1224" s="63"/>
      <c r="D1224" s="30"/>
      <c r="E1224" s="31"/>
      <c r="F1224" s="56"/>
      <c r="G1224" s="31"/>
      <c r="H1224" s="30"/>
      <c r="I1224" s="31"/>
      <c r="J1224" s="31"/>
      <c r="K1224" s="30"/>
      <c r="L1224" s="31"/>
      <c r="M1224" s="30"/>
      <c r="N1224" s="30"/>
    </row>
    <row r="1225" spans="3:14" s="16" customFormat="1" x14ac:dyDescent="0.3">
      <c r="C1225" s="63"/>
      <c r="D1225" s="30"/>
      <c r="E1225" s="31"/>
      <c r="F1225" s="56"/>
      <c r="G1225" s="31"/>
      <c r="H1225" s="30"/>
      <c r="I1225" s="31"/>
      <c r="J1225" s="31"/>
      <c r="K1225" s="30"/>
      <c r="L1225" s="31"/>
      <c r="M1225" s="30"/>
      <c r="N1225" s="30"/>
    </row>
    <row r="1226" spans="3:14" s="16" customFormat="1" x14ac:dyDescent="0.3">
      <c r="C1226" s="63"/>
      <c r="D1226" s="30"/>
      <c r="E1226" s="31"/>
      <c r="F1226" s="56"/>
      <c r="G1226" s="31"/>
      <c r="H1226" s="30"/>
      <c r="I1226" s="31"/>
      <c r="J1226" s="31"/>
      <c r="K1226" s="30"/>
      <c r="L1226" s="31"/>
      <c r="M1226" s="30"/>
      <c r="N1226" s="30"/>
    </row>
    <row r="1227" spans="3:14" s="16" customFormat="1" x14ac:dyDescent="0.3">
      <c r="C1227" s="63"/>
      <c r="D1227" s="30"/>
      <c r="E1227" s="31"/>
      <c r="F1227" s="56"/>
      <c r="G1227" s="31"/>
      <c r="H1227" s="30"/>
      <c r="I1227" s="31"/>
      <c r="J1227" s="31"/>
      <c r="K1227" s="30"/>
      <c r="L1227" s="31"/>
      <c r="M1227" s="30"/>
      <c r="N1227" s="30"/>
    </row>
    <row r="1228" spans="3:14" s="16" customFormat="1" x14ac:dyDescent="0.3">
      <c r="C1228" s="63"/>
      <c r="D1228" s="30"/>
      <c r="E1228" s="31"/>
      <c r="F1228" s="56"/>
      <c r="G1228" s="31"/>
      <c r="H1228" s="30"/>
      <c r="I1228" s="31"/>
      <c r="J1228" s="31"/>
      <c r="K1228" s="30"/>
      <c r="L1228" s="31"/>
      <c r="M1228" s="30"/>
      <c r="N1228" s="30"/>
    </row>
    <row r="1229" spans="3:14" s="16" customFormat="1" x14ac:dyDescent="0.3">
      <c r="C1229" s="63"/>
      <c r="D1229" s="30"/>
      <c r="E1229" s="31"/>
      <c r="F1229" s="56"/>
      <c r="G1229" s="31"/>
      <c r="H1229" s="30"/>
      <c r="I1229" s="31"/>
      <c r="J1229" s="31"/>
      <c r="K1229" s="30"/>
      <c r="L1229" s="31"/>
      <c r="M1229" s="30"/>
      <c r="N1229" s="30"/>
    </row>
    <row r="1230" spans="3:14" s="16" customFormat="1" x14ac:dyDescent="0.3">
      <c r="C1230" s="63"/>
      <c r="D1230" s="30"/>
      <c r="E1230" s="31"/>
      <c r="F1230" s="56"/>
      <c r="G1230" s="31"/>
      <c r="H1230" s="30"/>
      <c r="I1230" s="31"/>
      <c r="J1230" s="31"/>
      <c r="K1230" s="30"/>
      <c r="L1230" s="31"/>
      <c r="M1230" s="30"/>
      <c r="N1230" s="30"/>
    </row>
    <row r="1231" spans="3:14" s="16" customFormat="1" x14ac:dyDescent="0.3">
      <c r="C1231" s="63"/>
      <c r="D1231" s="30"/>
      <c r="E1231" s="31"/>
      <c r="F1231" s="56"/>
      <c r="G1231" s="31"/>
      <c r="H1231" s="30"/>
      <c r="I1231" s="31"/>
      <c r="J1231" s="31"/>
      <c r="K1231" s="30"/>
      <c r="L1231" s="31"/>
      <c r="M1231" s="30"/>
      <c r="N1231" s="30"/>
    </row>
    <row r="1232" spans="3:14" s="16" customFormat="1" x14ac:dyDescent="0.3">
      <c r="C1232" s="63"/>
      <c r="D1232" s="30"/>
      <c r="E1232" s="31"/>
      <c r="F1232" s="56"/>
      <c r="G1232" s="31"/>
      <c r="H1232" s="30"/>
      <c r="I1232" s="31"/>
      <c r="J1232" s="31"/>
      <c r="K1232" s="30"/>
      <c r="L1232" s="31"/>
      <c r="M1232" s="30"/>
      <c r="N1232" s="30"/>
    </row>
    <row r="1233" spans="3:14" s="16" customFormat="1" x14ac:dyDescent="0.3">
      <c r="C1233" s="63"/>
      <c r="D1233" s="30"/>
      <c r="E1233" s="31"/>
      <c r="F1233" s="56"/>
      <c r="G1233" s="31"/>
      <c r="H1233" s="30"/>
      <c r="I1233" s="31"/>
      <c r="J1233" s="31"/>
      <c r="K1233" s="30"/>
      <c r="L1233" s="31"/>
      <c r="M1233" s="30"/>
      <c r="N1233" s="30"/>
    </row>
    <row r="1234" spans="3:14" s="16" customFormat="1" x14ac:dyDescent="0.3">
      <c r="C1234" s="63"/>
      <c r="D1234" s="30"/>
      <c r="E1234" s="31"/>
      <c r="F1234" s="56"/>
      <c r="G1234" s="31"/>
      <c r="H1234" s="30"/>
      <c r="I1234" s="31"/>
      <c r="J1234" s="31"/>
      <c r="K1234" s="30"/>
      <c r="L1234" s="31"/>
      <c r="M1234" s="30"/>
      <c r="N1234" s="30"/>
    </row>
    <row r="1235" spans="3:14" s="16" customFormat="1" x14ac:dyDescent="0.3">
      <c r="C1235" s="63"/>
      <c r="D1235" s="30"/>
      <c r="E1235" s="31"/>
      <c r="F1235" s="56"/>
      <c r="G1235" s="31"/>
      <c r="H1235" s="30"/>
      <c r="I1235" s="31"/>
      <c r="J1235" s="31"/>
      <c r="K1235" s="30"/>
      <c r="L1235" s="31"/>
      <c r="M1235" s="30"/>
      <c r="N1235" s="30"/>
    </row>
    <row r="1236" spans="3:14" s="16" customFormat="1" x14ac:dyDescent="0.3">
      <c r="C1236" s="63"/>
      <c r="D1236" s="30"/>
      <c r="E1236" s="31"/>
      <c r="F1236" s="56"/>
      <c r="G1236" s="31"/>
      <c r="H1236" s="30"/>
      <c r="I1236" s="31"/>
      <c r="J1236" s="31"/>
      <c r="K1236" s="30"/>
      <c r="L1236" s="31"/>
      <c r="M1236" s="30"/>
      <c r="N1236" s="30"/>
    </row>
    <row r="1237" spans="3:14" s="16" customFormat="1" x14ac:dyDescent="0.3">
      <c r="C1237" s="63"/>
      <c r="D1237" s="30"/>
      <c r="E1237" s="31"/>
      <c r="F1237" s="56"/>
      <c r="G1237" s="31"/>
      <c r="H1237" s="30"/>
      <c r="I1237" s="31"/>
      <c r="J1237" s="31"/>
      <c r="K1237" s="30"/>
      <c r="L1237" s="31"/>
      <c r="M1237" s="30"/>
      <c r="N1237" s="30"/>
    </row>
    <row r="1238" spans="3:14" s="16" customFormat="1" x14ac:dyDescent="0.3">
      <c r="C1238" s="63"/>
      <c r="D1238" s="30"/>
      <c r="E1238" s="31"/>
      <c r="F1238" s="56"/>
      <c r="G1238" s="31"/>
      <c r="H1238" s="30"/>
      <c r="I1238" s="31"/>
      <c r="J1238" s="31"/>
      <c r="K1238" s="30"/>
      <c r="L1238" s="31"/>
      <c r="M1238" s="30"/>
      <c r="N1238" s="30"/>
    </row>
    <row r="1239" spans="3:14" s="16" customFormat="1" x14ac:dyDescent="0.3">
      <c r="C1239" s="63"/>
      <c r="D1239" s="30"/>
      <c r="E1239" s="31"/>
      <c r="F1239" s="56"/>
      <c r="G1239" s="31"/>
      <c r="H1239" s="30"/>
      <c r="I1239" s="31"/>
      <c r="J1239" s="31"/>
      <c r="K1239" s="30"/>
      <c r="L1239" s="31"/>
      <c r="M1239" s="30"/>
      <c r="N1239" s="30"/>
    </row>
    <row r="1240" spans="3:14" s="16" customFormat="1" x14ac:dyDescent="0.3">
      <c r="C1240" s="63"/>
      <c r="D1240" s="30"/>
      <c r="E1240" s="31"/>
      <c r="F1240" s="56"/>
      <c r="G1240" s="31"/>
      <c r="H1240" s="30"/>
      <c r="I1240" s="31"/>
      <c r="J1240" s="31"/>
      <c r="K1240" s="30"/>
      <c r="L1240" s="31"/>
      <c r="M1240" s="30"/>
      <c r="N1240" s="30"/>
    </row>
    <row r="1241" spans="3:14" s="16" customFormat="1" x14ac:dyDescent="0.3">
      <c r="C1241" s="63"/>
      <c r="D1241" s="30"/>
      <c r="E1241" s="31"/>
      <c r="F1241" s="56"/>
      <c r="G1241" s="31"/>
      <c r="H1241" s="30"/>
      <c r="I1241" s="31"/>
      <c r="J1241" s="31"/>
      <c r="K1241" s="30"/>
      <c r="L1241" s="31"/>
      <c r="M1241" s="30"/>
      <c r="N1241" s="30"/>
    </row>
    <row r="1242" spans="3:14" s="16" customFormat="1" x14ac:dyDescent="0.3">
      <c r="C1242" s="63"/>
      <c r="D1242" s="30"/>
      <c r="E1242" s="31"/>
      <c r="F1242" s="56"/>
      <c r="G1242" s="31"/>
      <c r="H1242" s="30"/>
      <c r="I1242" s="31"/>
      <c r="J1242" s="31"/>
      <c r="K1242" s="30"/>
      <c r="L1242" s="31"/>
      <c r="M1242" s="30"/>
      <c r="N1242" s="30"/>
    </row>
    <row r="1243" spans="3:14" s="16" customFormat="1" x14ac:dyDescent="0.3">
      <c r="C1243" s="63"/>
      <c r="D1243" s="30"/>
      <c r="E1243" s="31"/>
      <c r="F1243" s="56"/>
      <c r="G1243" s="31"/>
      <c r="H1243" s="30"/>
      <c r="I1243" s="31"/>
      <c r="J1243" s="31"/>
      <c r="K1243" s="30"/>
      <c r="L1243" s="31"/>
      <c r="M1243" s="30"/>
      <c r="N1243" s="30"/>
    </row>
    <row r="1244" spans="3:14" s="16" customFormat="1" x14ac:dyDescent="0.3">
      <c r="C1244" s="63"/>
      <c r="D1244" s="30"/>
      <c r="E1244" s="31"/>
      <c r="F1244" s="56"/>
      <c r="G1244" s="31"/>
      <c r="H1244" s="30"/>
      <c r="I1244" s="31"/>
      <c r="J1244" s="31"/>
      <c r="K1244" s="30"/>
      <c r="L1244" s="31"/>
      <c r="M1244" s="30"/>
      <c r="N1244" s="30"/>
    </row>
    <row r="1245" spans="3:14" s="16" customFormat="1" x14ac:dyDescent="0.3">
      <c r="C1245" s="63"/>
      <c r="D1245" s="30"/>
      <c r="E1245" s="31"/>
      <c r="F1245" s="56"/>
      <c r="G1245" s="31"/>
      <c r="H1245" s="30"/>
      <c r="I1245" s="31"/>
      <c r="J1245" s="31"/>
      <c r="K1245" s="30"/>
      <c r="L1245" s="31"/>
      <c r="M1245" s="30"/>
      <c r="N1245" s="30"/>
    </row>
    <row r="1246" spans="3:14" s="16" customFormat="1" x14ac:dyDescent="0.3">
      <c r="C1246" s="63"/>
      <c r="D1246" s="30"/>
      <c r="E1246" s="31"/>
      <c r="F1246" s="56"/>
      <c r="G1246" s="31"/>
      <c r="H1246" s="30"/>
      <c r="I1246" s="31"/>
      <c r="J1246" s="31"/>
      <c r="K1246" s="30"/>
      <c r="L1246" s="31"/>
      <c r="M1246" s="30"/>
      <c r="N1246" s="30"/>
    </row>
    <row r="1247" spans="3:14" s="16" customFormat="1" x14ac:dyDescent="0.3">
      <c r="C1247" s="63"/>
      <c r="D1247" s="30"/>
      <c r="E1247" s="31"/>
      <c r="F1247" s="56"/>
      <c r="G1247" s="31"/>
      <c r="H1247" s="30"/>
      <c r="I1247" s="31"/>
      <c r="J1247" s="31"/>
      <c r="K1247" s="30"/>
      <c r="L1247" s="31"/>
      <c r="M1247" s="30"/>
      <c r="N1247" s="30"/>
    </row>
    <row r="1248" spans="3:14" s="16" customFormat="1" x14ac:dyDescent="0.3">
      <c r="C1248" s="63"/>
      <c r="D1248" s="30"/>
      <c r="E1248" s="31"/>
      <c r="F1248" s="56"/>
      <c r="G1248" s="31"/>
      <c r="H1248" s="30"/>
      <c r="I1248" s="31"/>
      <c r="J1248" s="31"/>
      <c r="K1248" s="30"/>
      <c r="L1248" s="31"/>
      <c r="M1248" s="30"/>
      <c r="N1248" s="30"/>
    </row>
    <row r="1249" spans="3:14" s="16" customFormat="1" x14ac:dyDescent="0.3">
      <c r="C1249" s="63"/>
      <c r="D1249" s="30"/>
      <c r="E1249" s="31"/>
      <c r="F1249" s="56"/>
      <c r="G1249" s="31"/>
      <c r="H1249" s="30"/>
      <c r="I1249" s="31"/>
      <c r="J1249" s="31"/>
      <c r="K1249" s="30"/>
      <c r="L1249" s="31"/>
      <c r="M1249" s="30"/>
      <c r="N1249" s="30"/>
    </row>
    <row r="1250" spans="3:14" s="16" customFormat="1" x14ac:dyDescent="0.3">
      <c r="C1250" s="63"/>
      <c r="D1250" s="30"/>
      <c r="E1250" s="31"/>
      <c r="F1250" s="56"/>
      <c r="G1250" s="31"/>
      <c r="H1250" s="30"/>
      <c r="I1250" s="31"/>
      <c r="J1250" s="31"/>
      <c r="K1250" s="30"/>
      <c r="L1250" s="31"/>
      <c r="M1250" s="30"/>
      <c r="N1250" s="30"/>
    </row>
    <row r="1251" spans="3:14" s="16" customFormat="1" x14ac:dyDescent="0.3">
      <c r="C1251" s="63"/>
      <c r="D1251" s="30"/>
      <c r="E1251" s="31"/>
      <c r="F1251" s="56"/>
      <c r="G1251" s="31"/>
      <c r="H1251" s="30"/>
      <c r="I1251" s="31"/>
      <c r="J1251" s="31"/>
      <c r="K1251" s="30"/>
      <c r="L1251" s="31"/>
      <c r="M1251" s="30"/>
      <c r="N1251" s="30"/>
    </row>
    <row r="1252" spans="3:14" s="16" customFormat="1" x14ac:dyDescent="0.3">
      <c r="C1252" s="63"/>
      <c r="D1252" s="30"/>
      <c r="E1252" s="31"/>
      <c r="F1252" s="56"/>
      <c r="G1252" s="31"/>
      <c r="H1252" s="30"/>
      <c r="I1252" s="31"/>
      <c r="J1252" s="31"/>
      <c r="K1252" s="30"/>
      <c r="L1252" s="31"/>
      <c r="M1252" s="30"/>
      <c r="N1252" s="30"/>
    </row>
    <row r="1253" spans="3:14" s="16" customFormat="1" x14ac:dyDescent="0.3">
      <c r="C1253" s="63"/>
      <c r="D1253" s="30"/>
      <c r="E1253" s="31"/>
      <c r="F1253" s="56"/>
      <c r="G1253" s="31"/>
      <c r="H1253" s="30"/>
      <c r="I1253" s="31"/>
      <c r="J1253" s="31"/>
      <c r="K1253" s="30"/>
      <c r="L1253" s="31"/>
      <c r="M1253" s="30"/>
      <c r="N1253" s="30"/>
    </row>
    <row r="1254" spans="3:14" s="16" customFormat="1" x14ac:dyDescent="0.3">
      <c r="C1254" s="63"/>
      <c r="D1254" s="30"/>
      <c r="E1254" s="31"/>
      <c r="F1254" s="56"/>
      <c r="G1254" s="31"/>
      <c r="H1254" s="30"/>
      <c r="I1254" s="31"/>
      <c r="J1254" s="31"/>
      <c r="K1254" s="30"/>
      <c r="L1254" s="31"/>
      <c r="M1254" s="30"/>
      <c r="N1254" s="30"/>
    </row>
    <row r="1255" spans="3:14" s="16" customFormat="1" x14ac:dyDescent="0.3">
      <c r="C1255" s="63"/>
      <c r="D1255" s="30"/>
      <c r="E1255" s="31"/>
      <c r="F1255" s="56"/>
      <c r="G1255" s="31"/>
      <c r="H1255" s="30"/>
      <c r="I1255" s="31"/>
      <c r="J1255" s="31"/>
      <c r="K1255" s="30"/>
      <c r="L1255" s="31"/>
      <c r="M1255" s="30"/>
      <c r="N1255" s="30"/>
    </row>
    <row r="1256" spans="3:14" s="16" customFormat="1" x14ac:dyDescent="0.3">
      <c r="C1256" s="63"/>
      <c r="D1256" s="30"/>
      <c r="E1256" s="31"/>
      <c r="F1256" s="56"/>
      <c r="G1256" s="31"/>
      <c r="H1256" s="30"/>
      <c r="I1256" s="31"/>
      <c r="J1256" s="31"/>
      <c r="K1256" s="30"/>
      <c r="L1256" s="31"/>
      <c r="M1256" s="30"/>
      <c r="N1256" s="30"/>
    </row>
    <row r="1257" spans="3:14" s="16" customFormat="1" x14ac:dyDescent="0.3">
      <c r="C1257" s="63"/>
      <c r="D1257" s="30"/>
      <c r="E1257" s="31"/>
      <c r="F1257" s="56"/>
      <c r="G1257" s="31"/>
      <c r="H1257" s="30"/>
      <c r="I1257" s="31"/>
      <c r="J1257" s="31"/>
      <c r="K1257" s="30"/>
      <c r="L1257" s="31"/>
      <c r="M1257" s="30"/>
      <c r="N1257" s="30"/>
    </row>
    <row r="1258" spans="3:14" s="16" customFormat="1" x14ac:dyDescent="0.3">
      <c r="C1258" s="63"/>
      <c r="D1258" s="30"/>
      <c r="E1258" s="31"/>
      <c r="F1258" s="56"/>
      <c r="G1258" s="31"/>
      <c r="H1258" s="30"/>
      <c r="I1258" s="31"/>
      <c r="J1258" s="31"/>
      <c r="K1258" s="30"/>
      <c r="L1258" s="31"/>
      <c r="M1258" s="30"/>
      <c r="N1258" s="30"/>
    </row>
    <row r="1259" spans="3:14" s="16" customFormat="1" x14ac:dyDescent="0.3">
      <c r="C1259" s="63"/>
      <c r="D1259" s="30"/>
      <c r="E1259" s="31"/>
      <c r="F1259" s="56"/>
      <c r="G1259" s="31"/>
      <c r="H1259" s="30"/>
      <c r="I1259" s="31"/>
      <c r="J1259" s="31"/>
      <c r="K1259" s="30"/>
      <c r="L1259" s="31"/>
      <c r="M1259" s="30"/>
      <c r="N1259" s="30"/>
    </row>
    <row r="1260" spans="3:14" s="16" customFormat="1" x14ac:dyDescent="0.3">
      <c r="C1260" s="63"/>
      <c r="D1260" s="30"/>
      <c r="E1260" s="31"/>
      <c r="F1260" s="56"/>
      <c r="G1260" s="31"/>
      <c r="H1260" s="30"/>
      <c r="I1260" s="31"/>
      <c r="J1260" s="31"/>
      <c r="K1260" s="30"/>
      <c r="L1260" s="31"/>
      <c r="M1260" s="30"/>
      <c r="N1260" s="30"/>
    </row>
    <row r="1261" spans="3:14" s="16" customFormat="1" x14ac:dyDescent="0.3">
      <c r="C1261" s="63"/>
      <c r="D1261" s="30"/>
      <c r="E1261" s="31"/>
      <c r="F1261" s="56"/>
      <c r="G1261" s="31"/>
      <c r="H1261" s="30"/>
      <c r="I1261" s="31"/>
      <c r="J1261" s="31"/>
      <c r="K1261" s="30"/>
      <c r="L1261" s="31"/>
      <c r="M1261" s="30"/>
      <c r="N1261" s="30"/>
    </row>
    <row r="1262" spans="3:14" s="16" customFormat="1" x14ac:dyDescent="0.3">
      <c r="C1262" s="63"/>
      <c r="D1262" s="30"/>
      <c r="E1262" s="31"/>
      <c r="F1262" s="56"/>
      <c r="G1262" s="31"/>
      <c r="H1262" s="30"/>
      <c r="I1262" s="31"/>
      <c r="J1262" s="31"/>
      <c r="K1262" s="30"/>
      <c r="L1262" s="31"/>
      <c r="M1262" s="30"/>
      <c r="N1262" s="30"/>
    </row>
    <row r="1263" spans="3:14" s="16" customFormat="1" x14ac:dyDescent="0.3">
      <c r="C1263" s="63"/>
      <c r="D1263" s="30"/>
      <c r="E1263" s="31"/>
      <c r="F1263" s="56"/>
      <c r="G1263" s="31"/>
      <c r="H1263" s="30"/>
      <c r="I1263" s="31"/>
      <c r="J1263" s="31"/>
      <c r="K1263" s="30"/>
      <c r="L1263" s="31"/>
      <c r="M1263" s="30"/>
      <c r="N1263" s="30"/>
    </row>
    <row r="1264" spans="3:14" s="16" customFormat="1" x14ac:dyDescent="0.3">
      <c r="C1264" s="63"/>
      <c r="D1264" s="30"/>
      <c r="E1264" s="31"/>
      <c r="F1264" s="56"/>
      <c r="G1264" s="31"/>
      <c r="H1264" s="30"/>
      <c r="I1264" s="31"/>
      <c r="J1264" s="31"/>
      <c r="K1264" s="30"/>
      <c r="L1264" s="31"/>
      <c r="M1264" s="30"/>
      <c r="N1264" s="30"/>
    </row>
    <row r="1265" spans="3:14" s="16" customFormat="1" x14ac:dyDescent="0.3">
      <c r="C1265" s="63"/>
      <c r="D1265" s="30"/>
      <c r="E1265" s="31"/>
      <c r="F1265" s="56"/>
      <c r="G1265" s="31"/>
      <c r="H1265" s="30"/>
      <c r="I1265" s="31"/>
      <c r="J1265" s="31"/>
      <c r="K1265" s="30"/>
      <c r="L1265" s="31"/>
      <c r="M1265" s="30"/>
      <c r="N1265" s="30"/>
    </row>
    <row r="1266" spans="3:14" s="16" customFormat="1" x14ac:dyDescent="0.3">
      <c r="C1266" s="63"/>
      <c r="D1266" s="30"/>
      <c r="E1266" s="31"/>
      <c r="F1266" s="56"/>
      <c r="G1266" s="31"/>
      <c r="H1266" s="30"/>
      <c r="I1266" s="31"/>
      <c r="J1266" s="31"/>
      <c r="K1266" s="30"/>
      <c r="L1266" s="31"/>
      <c r="M1266" s="30"/>
      <c r="N1266" s="30"/>
    </row>
    <row r="1267" spans="3:14" s="16" customFormat="1" x14ac:dyDescent="0.3">
      <c r="C1267" s="63"/>
      <c r="D1267" s="30"/>
      <c r="E1267" s="31"/>
      <c r="F1267" s="56"/>
      <c r="G1267" s="31"/>
      <c r="H1267" s="30"/>
      <c r="I1267" s="31"/>
      <c r="J1267" s="31"/>
      <c r="K1267" s="30"/>
      <c r="L1267" s="31"/>
      <c r="M1267" s="30"/>
      <c r="N1267" s="30"/>
    </row>
    <row r="1268" spans="3:14" s="16" customFormat="1" x14ac:dyDescent="0.3">
      <c r="C1268" s="63"/>
      <c r="D1268" s="30"/>
      <c r="E1268" s="31"/>
      <c r="F1268" s="56"/>
      <c r="G1268" s="31"/>
      <c r="H1268" s="30"/>
      <c r="I1268" s="31"/>
      <c r="J1268" s="31"/>
      <c r="K1268" s="30"/>
      <c r="L1268" s="31"/>
      <c r="M1268" s="30"/>
      <c r="N1268" s="30"/>
    </row>
    <row r="1269" spans="3:14" s="16" customFormat="1" x14ac:dyDescent="0.3">
      <c r="C1269" s="63"/>
      <c r="D1269" s="30"/>
      <c r="E1269" s="31"/>
      <c r="F1269" s="56"/>
      <c r="G1269" s="31"/>
      <c r="H1269" s="30"/>
      <c r="I1269" s="31"/>
      <c r="J1269" s="31"/>
      <c r="K1269" s="30"/>
      <c r="L1269" s="31"/>
      <c r="M1269" s="30"/>
      <c r="N1269" s="30"/>
    </row>
    <row r="1270" spans="3:14" s="16" customFormat="1" x14ac:dyDescent="0.3">
      <c r="C1270" s="63"/>
      <c r="D1270" s="30"/>
      <c r="E1270" s="31"/>
      <c r="F1270" s="56"/>
      <c r="G1270" s="31"/>
      <c r="H1270" s="30"/>
      <c r="I1270" s="31"/>
      <c r="J1270" s="31"/>
      <c r="K1270" s="30"/>
      <c r="L1270" s="31"/>
      <c r="M1270" s="30"/>
      <c r="N1270" s="30"/>
    </row>
    <row r="1271" spans="3:14" s="16" customFormat="1" x14ac:dyDescent="0.3">
      <c r="C1271" s="63"/>
      <c r="D1271" s="30"/>
      <c r="E1271" s="31"/>
      <c r="F1271" s="56"/>
      <c r="G1271" s="31"/>
      <c r="H1271" s="30"/>
      <c r="I1271" s="31"/>
      <c r="J1271" s="31"/>
      <c r="K1271" s="30"/>
      <c r="L1271" s="31"/>
      <c r="M1271" s="30"/>
      <c r="N1271" s="30"/>
    </row>
    <row r="1272" spans="3:14" s="16" customFormat="1" x14ac:dyDescent="0.3">
      <c r="C1272" s="63"/>
      <c r="D1272" s="30"/>
      <c r="E1272" s="31"/>
      <c r="F1272" s="56"/>
      <c r="G1272" s="31"/>
      <c r="H1272" s="30"/>
      <c r="I1272" s="31"/>
      <c r="J1272" s="31"/>
      <c r="K1272" s="30"/>
      <c r="L1272" s="31"/>
      <c r="M1272" s="30"/>
      <c r="N1272" s="30"/>
    </row>
    <row r="1273" spans="3:14" s="16" customFormat="1" x14ac:dyDescent="0.3">
      <c r="C1273" s="63"/>
      <c r="D1273" s="30"/>
      <c r="E1273" s="31"/>
      <c r="F1273" s="56"/>
      <c r="G1273" s="31"/>
      <c r="H1273" s="30"/>
      <c r="I1273" s="31"/>
      <c r="J1273" s="31"/>
      <c r="K1273" s="30"/>
      <c r="L1273" s="31"/>
      <c r="M1273" s="30"/>
      <c r="N1273" s="30"/>
    </row>
    <row r="1274" spans="3:14" s="16" customFormat="1" x14ac:dyDescent="0.3">
      <c r="C1274" s="63"/>
      <c r="D1274" s="30"/>
      <c r="E1274" s="31"/>
      <c r="F1274" s="56"/>
      <c r="G1274" s="31"/>
      <c r="H1274" s="30"/>
      <c r="I1274" s="31"/>
      <c r="J1274" s="31"/>
      <c r="K1274" s="30"/>
      <c r="L1274" s="31"/>
      <c r="M1274" s="30"/>
      <c r="N1274" s="30"/>
    </row>
    <row r="1275" spans="3:14" s="16" customFormat="1" x14ac:dyDescent="0.3">
      <c r="C1275" s="63"/>
      <c r="D1275" s="30"/>
      <c r="E1275" s="31"/>
      <c r="F1275" s="56"/>
      <c r="G1275" s="31"/>
      <c r="H1275" s="30"/>
      <c r="I1275" s="31"/>
      <c r="J1275" s="31"/>
      <c r="K1275" s="30"/>
      <c r="L1275" s="31"/>
      <c r="M1275" s="30"/>
      <c r="N1275" s="30"/>
    </row>
    <row r="1276" spans="3:14" s="16" customFormat="1" x14ac:dyDescent="0.3">
      <c r="C1276" s="63"/>
      <c r="D1276" s="30"/>
      <c r="E1276" s="31"/>
      <c r="F1276" s="56"/>
      <c r="G1276" s="31"/>
      <c r="H1276" s="30"/>
      <c r="I1276" s="31"/>
      <c r="J1276" s="31"/>
      <c r="K1276" s="30"/>
      <c r="L1276" s="31"/>
      <c r="M1276" s="30"/>
      <c r="N1276" s="30"/>
    </row>
    <row r="1277" spans="3:14" s="16" customFormat="1" x14ac:dyDescent="0.3">
      <c r="C1277" s="63"/>
      <c r="D1277" s="30"/>
      <c r="E1277" s="31"/>
      <c r="F1277" s="56"/>
      <c r="G1277" s="31"/>
      <c r="H1277" s="30"/>
      <c r="I1277" s="31"/>
      <c r="J1277" s="31"/>
      <c r="K1277" s="30"/>
      <c r="L1277" s="31"/>
      <c r="M1277" s="30"/>
      <c r="N1277" s="30"/>
    </row>
    <row r="1278" spans="3:14" s="16" customFormat="1" x14ac:dyDescent="0.3">
      <c r="C1278" s="63"/>
      <c r="D1278" s="30"/>
      <c r="E1278" s="31"/>
      <c r="F1278" s="56"/>
      <c r="G1278" s="31"/>
      <c r="H1278" s="30"/>
      <c r="I1278" s="31"/>
      <c r="J1278" s="31"/>
      <c r="K1278" s="30"/>
      <c r="L1278" s="31"/>
      <c r="M1278" s="30"/>
      <c r="N1278" s="30"/>
    </row>
    <row r="1279" spans="3:14" s="16" customFormat="1" x14ac:dyDescent="0.3">
      <c r="C1279" s="63"/>
      <c r="D1279" s="30"/>
      <c r="E1279" s="31"/>
      <c r="F1279" s="56"/>
      <c r="G1279" s="31"/>
      <c r="H1279" s="30"/>
      <c r="I1279" s="31"/>
      <c r="J1279" s="31"/>
      <c r="K1279" s="30"/>
      <c r="L1279" s="31"/>
      <c r="M1279" s="30"/>
      <c r="N1279" s="30"/>
    </row>
    <row r="1280" spans="3:14" s="16" customFormat="1" x14ac:dyDescent="0.3">
      <c r="C1280" s="63"/>
      <c r="D1280" s="30"/>
      <c r="E1280" s="31"/>
      <c r="F1280" s="56"/>
      <c r="G1280" s="31"/>
      <c r="H1280" s="30"/>
      <c r="I1280" s="31"/>
      <c r="J1280" s="31"/>
      <c r="K1280" s="30"/>
      <c r="L1280" s="31"/>
      <c r="M1280" s="30"/>
      <c r="N1280" s="30"/>
    </row>
    <row r="1281" spans="3:14" s="16" customFormat="1" x14ac:dyDescent="0.3">
      <c r="C1281" s="63"/>
      <c r="D1281" s="30"/>
      <c r="E1281" s="31"/>
      <c r="F1281" s="56"/>
      <c r="G1281" s="31"/>
      <c r="H1281" s="30"/>
      <c r="I1281" s="31"/>
      <c r="J1281" s="31"/>
      <c r="K1281" s="30"/>
      <c r="L1281" s="31"/>
      <c r="M1281" s="30"/>
      <c r="N1281" s="30"/>
    </row>
    <row r="1282" spans="3:14" s="16" customFormat="1" x14ac:dyDescent="0.3">
      <c r="C1282" s="63"/>
      <c r="D1282" s="30"/>
      <c r="E1282" s="31"/>
      <c r="F1282" s="56"/>
      <c r="G1282" s="31"/>
      <c r="H1282" s="30"/>
      <c r="I1282" s="31"/>
      <c r="J1282" s="31"/>
      <c r="K1282" s="30"/>
      <c r="L1282" s="31"/>
      <c r="M1282" s="30"/>
      <c r="N1282" s="30"/>
    </row>
    <row r="1283" spans="3:14" s="16" customFormat="1" x14ac:dyDescent="0.3">
      <c r="C1283" s="63"/>
      <c r="D1283" s="30"/>
      <c r="E1283" s="31"/>
      <c r="F1283" s="56"/>
      <c r="G1283" s="31"/>
      <c r="H1283" s="30"/>
      <c r="I1283" s="31"/>
      <c r="J1283" s="31"/>
      <c r="K1283" s="30"/>
      <c r="L1283" s="31"/>
      <c r="M1283" s="30"/>
      <c r="N1283" s="30"/>
    </row>
    <row r="1284" spans="3:14" s="16" customFormat="1" x14ac:dyDescent="0.3">
      <c r="C1284" s="63"/>
      <c r="D1284" s="30"/>
      <c r="E1284" s="31"/>
      <c r="F1284" s="56"/>
      <c r="G1284" s="31"/>
      <c r="H1284" s="30"/>
      <c r="I1284" s="31"/>
      <c r="J1284" s="31"/>
      <c r="K1284" s="30"/>
      <c r="L1284" s="31"/>
      <c r="M1284" s="30"/>
      <c r="N1284" s="30"/>
    </row>
    <row r="1285" spans="3:14" s="16" customFormat="1" x14ac:dyDescent="0.3">
      <c r="C1285" s="63"/>
      <c r="D1285" s="30"/>
      <c r="E1285" s="31"/>
      <c r="F1285" s="56"/>
      <c r="G1285" s="31"/>
      <c r="H1285" s="30"/>
      <c r="I1285" s="31"/>
      <c r="J1285" s="31"/>
      <c r="K1285" s="30"/>
      <c r="L1285" s="31"/>
      <c r="M1285" s="30"/>
      <c r="N1285" s="30"/>
    </row>
    <row r="1286" spans="3:14" s="16" customFormat="1" x14ac:dyDescent="0.3">
      <c r="C1286" s="63"/>
      <c r="D1286" s="30"/>
      <c r="E1286" s="31"/>
      <c r="F1286" s="56"/>
      <c r="G1286" s="31"/>
      <c r="H1286" s="30"/>
      <c r="I1286" s="31"/>
      <c r="J1286" s="31"/>
      <c r="K1286" s="30"/>
      <c r="L1286" s="31"/>
      <c r="M1286" s="30"/>
      <c r="N1286" s="30"/>
    </row>
    <row r="1287" spans="3:14" s="16" customFormat="1" x14ac:dyDescent="0.3">
      <c r="C1287" s="63"/>
      <c r="D1287" s="30"/>
      <c r="E1287" s="31"/>
      <c r="F1287" s="56"/>
      <c r="G1287" s="31"/>
      <c r="H1287" s="30"/>
      <c r="I1287" s="31"/>
      <c r="J1287" s="31"/>
      <c r="K1287" s="30"/>
      <c r="L1287" s="31"/>
      <c r="M1287" s="30"/>
      <c r="N1287" s="30"/>
    </row>
    <row r="1288" spans="3:14" s="16" customFormat="1" x14ac:dyDescent="0.3">
      <c r="C1288" s="63"/>
      <c r="D1288" s="30"/>
      <c r="E1288" s="31"/>
      <c r="F1288" s="56"/>
      <c r="G1288" s="31"/>
      <c r="H1288" s="30"/>
      <c r="I1288" s="31"/>
      <c r="J1288" s="31"/>
      <c r="K1288" s="30"/>
      <c r="L1288" s="31"/>
      <c r="M1288" s="30"/>
      <c r="N1288" s="30"/>
    </row>
    <row r="1289" spans="3:14" s="16" customFormat="1" x14ac:dyDescent="0.3">
      <c r="C1289" s="63"/>
      <c r="D1289" s="30"/>
      <c r="E1289" s="31"/>
      <c r="F1289" s="56"/>
      <c r="G1289" s="31"/>
      <c r="H1289" s="30"/>
      <c r="I1289" s="31"/>
      <c r="J1289" s="31"/>
      <c r="K1289" s="30"/>
      <c r="L1289" s="31"/>
      <c r="M1289" s="30"/>
      <c r="N1289" s="30"/>
    </row>
    <row r="1290" spans="3:14" s="16" customFormat="1" x14ac:dyDescent="0.3">
      <c r="C1290" s="63"/>
      <c r="D1290" s="30"/>
      <c r="E1290" s="31"/>
      <c r="F1290" s="56"/>
      <c r="G1290" s="31"/>
      <c r="H1290" s="30"/>
      <c r="I1290" s="31"/>
      <c r="J1290" s="31"/>
      <c r="K1290" s="30"/>
      <c r="L1290" s="31"/>
      <c r="M1290" s="30"/>
      <c r="N1290" s="30"/>
    </row>
    <row r="1291" spans="3:14" s="16" customFormat="1" x14ac:dyDescent="0.3">
      <c r="C1291" s="63"/>
      <c r="D1291" s="30"/>
      <c r="E1291" s="31"/>
      <c r="F1291" s="56"/>
      <c r="G1291" s="31"/>
      <c r="H1291" s="30"/>
      <c r="I1291" s="31"/>
      <c r="J1291" s="31"/>
      <c r="K1291" s="30"/>
      <c r="L1291" s="31"/>
      <c r="M1291" s="30"/>
      <c r="N1291" s="30"/>
    </row>
    <row r="1292" spans="3:14" s="16" customFormat="1" x14ac:dyDescent="0.3">
      <c r="C1292" s="63"/>
      <c r="D1292" s="30"/>
      <c r="E1292" s="31"/>
      <c r="F1292" s="56"/>
      <c r="G1292" s="31"/>
      <c r="H1292" s="30"/>
      <c r="I1292" s="31"/>
      <c r="J1292" s="31"/>
      <c r="K1292" s="30"/>
      <c r="L1292" s="31"/>
      <c r="M1292" s="30"/>
      <c r="N1292" s="30"/>
    </row>
    <row r="1293" spans="3:14" s="16" customFormat="1" x14ac:dyDescent="0.3">
      <c r="C1293" s="63"/>
      <c r="D1293" s="30"/>
      <c r="E1293" s="31"/>
      <c r="F1293" s="56"/>
      <c r="G1293" s="31"/>
      <c r="H1293" s="30"/>
      <c r="I1293" s="31"/>
      <c r="J1293" s="31"/>
      <c r="K1293" s="30"/>
      <c r="L1293" s="31"/>
      <c r="M1293" s="30"/>
      <c r="N1293" s="30"/>
    </row>
    <row r="1294" spans="3:14" s="16" customFormat="1" x14ac:dyDescent="0.3">
      <c r="C1294" s="63"/>
      <c r="D1294" s="30"/>
      <c r="E1294" s="31"/>
      <c r="F1294" s="56"/>
      <c r="G1294" s="31"/>
      <c r="H1294" s="30"/>
      <c r="I1294" s="31"/>
      <c r="J1294" s="31"/>
      <c r="K1294" s="30"/>
      <c r="L1294" s="31"/>
      <c r="M1294" s="30"/>
      <c r="N1294" s="30"/>
    </row>
    <row r="1295" spans="3:14" s="16" customFormat="1" x14ac:dyDescent="0.3">
      <c r="C1295" s="63"/>
      <c r="D1295" s="30"/>
      <c r="E1295" s="31"/>
      <c r="F1295" s="56"/>
      <c r="G1295" s="31"/>
      <c r="H1295" s="30"/>
      <c r="I1295" s="31"/>
      <c r="J1295" s="31"/>
      <c r="K1295" s="30"/>
      <c r="L1295" s="31"/>
      <c r="M1295" s="30"/>
      <c r="N1295" s="30"/>
    </row>
    <row r="1296" spans="3:14" s="16" customFormat="1" x14ac:dyDescent="0.3">
      <c r="C1296" s="63"/>
      <c r="D1296" s="30"/>
      <c r="E1296" s="31"/>
      <c r="F1296" s="56"/>
      <c r="G1296" s="31"/>
      <c r="H1296" s="30"/>
      <c r="I1296" s="31"/>
      <c r="J1296" s="31"/>
      <c r="K1296" s="30"/>
      <c r="L1296" s="31"/>
      <c r="M1296" s="30"/>
      <c r="N1296" s="30"/>
    </row>
    <row r="1297" spans="3:14" s="16" customFormat="1" x14ac:dyDescent="0.3">
      <c r="C1297" s="63"/>
      <c r="D1297" s="30"/>
      <c r="E1297" s="31"/>
      <c r="F1297" s="56"/>
      <c r="G1297" s="31"/>
      <c r="H1297" s="30"/>
      <c r="I1297" s="31"/>
      <c r="J1297" s="31"/>
      <c r="K1297" s="30"/>
      <c r="L1297" s="31"/>
      <c r="M1297" s="30"/>
      <c r="N1297" s="30"/>
    </row>
    <row r="1298" spans="3:14" s="16" customFormat="1" x14ac:dyDescent="0.3">
      <c r="C1298" s="63"/>
      <c r="D1298" s="30"/>
      <c r="E1298" s="31"/>
      <c r="F1298" s="56"/>
      <c r="G1298" s="31"/>
      <c r="H1298" s="30"/>
      <c r="I1298" s="31"/>
      <c r="J1298" s="31"/>
      <c r="K1298" s="30"/>
      <c r="L1298" s="31"/>
      <c r="M1298" s="30"/>
      <c r="N1298" s="30"/>
    </row>
    <row r="1299" spans="3:14" s="16" customFormat="1" x14ac:dyDescent="0.3">
      <c r="C1299" s="63"/>
      <c r="D1299" s="30"/>
      <c r="E1299" s="31"/>
      <c r="F1299" s="56"/>
      <c r="G1299" s="31"/>
      <c r="H1299" s="30"/>
      <c r="I1299" s="31"/>
      <c r="J1299" s="31"/>
      <c r="K1299" s="30"/>
      <c r="L1299" s="31"/>
      <c r="M1299" s="30"/>
      <c r="N1299" s="30"/>
    </row>
    <row r="1300" spans="3:14" s="16" customFormat="1" x14ac:dyDescent="0.3">
      <c r="C1300" s="63"/>
      <c r="D1300" s="30"/>
      <c r="E1300" s="31"/>
      <c r="F1300" s="56"/>
      <c r="G1300" s="31"/>
      <c r="H1300" s="30"/>
      <c r="I1300" s="31"/>
      <c r="J1300" s="31"/>
      <c r="K1300" s="30"/>
      <c r="L1300" s="31"/>
      <c r="M1300" s="30"/>
      <c r="N1300" s="30"/>
    </row>
    <row r="1301" spans="3:14" s="16" customFormat="1" x14ac:dyDescent="0.3">
      <c r="C1301" s="63"/>
      <c r="D1301" s="30"/>
      <c r="E1301" s="31"/>
      <c r="F1301" s="56"/>
      <c r="G1301" s="31"/>
      <c r="H1301" s="30"/>
      <c r="I1301" s="31"/>
      <c r="J1301" s="31"/>
      <c r="K1301" s="30"/>
      <c r="L1301" s="31"/>
      <c r="M1301" s="30"/>
      <c r="N1301" s="30"/>
    </row>
    <row r="1302" spans="3:14" s="16" customFormat="1" x14ac:dyDescent="0.3">
      <c r="C1302" s="63"/>
      <c r="D1302" s="30"/>
      <c r="E1302" s="31"/>
      <c r="F1302" s="56"/>
      <c r="G1302" s="31"/>
      <c r="H1302" s="30"/>
      <c r="I1302" s="31"/>
      <c r="J1302" s="31"/>
      <c r="K1302" s="30"/>
      <c r="L1302" s="31"/>
      <c r="M1302" s="30"/>
      <c r="N1302" s="30"/>
    </row>
    <row r="1303" spans="3:14" s="16" customFormat="1" x14ac:dyDescent="0.3">
      <c r="C1303" s="63"/>
      <c r="D1303" s="30"/>
      <c r="E1303" s="31"/>
      <c r="F1303" s="56"/>
      <c r="G1303" s="31"/>
      <c r="H1303" s="30"/>
      <c r="I1303" s="31"/>
      <c r="J1303" s="31"/>
      <c r="K1303" s="30"/>
      <c r="L1303" s="31"/>
      <c r="M1303" s="30"/>
      <c r="N1303" s="30"/>
    </row>
    <row r="1304" spans="3:14" s="16" customFormat="1" x14ac:dyDescent="0.3">
      <c r="C1304" s="63"/>
      <c r="D1304" s="30"/>
      <c r="E1304" s="31"/>
      <c r="F1304" s="56"/>
      <c r="G1304" s="31"/>
      <c r="H1304" s="30"/>
      <c r="I1304" s="31"/>
      <c r="J1304" s="31"/>
      <c r="K1304" s="30"/>
      <c r="L1304" s="31"/>
      <c r="M1304" s="30"/>
      <c r="N1304" s="30"/>
    </row>
    <row r="1305" spans="3:14" s="16" customFormat="1" x14ac:dyDescent="0.3">
      <c r="C1305" s="63"/>
      <c r="D1305" s="30"/>
      <c r="E1305" s="31"/>
      <c r="F1305" s="56"/>
      <c r="G1305" s="31"/>
      <c r="H1305" s="30"/>
      <c r="I1305" s="31"/>
      <c r="J1305" s="31"/>
      <c r="K1305" s="30"/>
      <c r="L1305" s="31"/>
      <c r="M1305" s="30"/>
      <c r="N1305" s="30"/>
    </row>
    <row r="1306" spans="3:14" s="16" customFormat="1" x14ac:dyDescent="0.3">
      <c r="C1306" s="63"/>
      <c r="D1306" s="30"/>
      <c r="E1306" s="31"/>
      <c r="F1306" s="56"/>
      <c r="G1306" s="31"/>
      <c r="H1306" s="30"/>
      <c r="I1306" s="31"/>
      <c r="J1306" s="31"/>
      <c r="K1306" s="30"/>
      <c r="L1306" s="31"/>
      <c r="M1306" s="30"/>
      <c r="N1306" s="30"/>
    </row>
    <row r="1307" spans="3:14" s="16" customFormat="1" x14ac:dyDescent="0.3">
      <c r="C1307" s="63"/>
      <c r="D1307" s="30"/>
      <c r="E1307" s="31"/>
      <c r="F1307" s="56"/>
      <c r="G1307" s="31"/>
      <c r="H1307" s="30"/>
      <c r="I1307" s="31"/>
      <c r="J1307" s="31"/>
      <c r="K1307" s="30"/>
      <c r="L1307" s="31"/>
      <c r="M1307" s="30"/>
      <c r="N1307" s="30"/>
    </row>
    <row r="1308" spans="3:14" s="16" customFormat="1" x14ac:dyDescent="0.3">
      <c r="C1308" s="63"/>
      <c r="D1308" s="30"/>
      <c r="E1308" s="31"/>
      <c r="F1308" s="56"/>
      <c r="G1308" s="31"/>
      <c r="H1308" s="30"/>
      <c r="I1308" s="31"/>
      <c r="J1308" s="31"/>
      <c r="K1308" s="30"/>
      <c r="L1308" s="31"/>
      <c r="M1308" s="30"/>
      <c r="N1308" s="30"/>
    </row>
    <row r="1309" spans="3:14" s="16" customFormat="1" x14ac:dyDescent="0.3">
      <c r="C1309" s="63"/>
      <c r="D1309" s="30"/>
      <c r="E1309" s="31"/>
      <c r="F1309" s="56"/>
      <c r="G1309" s="31"/>
      <c r="H1309" s="30"/>
      <c r="I1309" s="31"/>
      <c r="J1309" s="31"/>
      <c r="K1309" s="30"/>
      <c r="L1309" s="31"/>
      <c r="M1309" s="30"/>
      <c r="N1309" s="30"/>
    </row>
    <row r="1310" spans="3:14" s="16" customFormat="1" x14ac:dyDescent="0.3">
      <c r="C1310" s="63"/>
      <c r="D1310" s="30"/>
      <c r="E1310" s="31"/>
      <c r="F1310" s="56"/>
      <c r="G1310" s="31"/>
      <c r="H1310" s="30"/>
      <c r="I1310" s="31"/>
      <c r="J1310" s="31"/>
      <c r="K1310" s="30"/>
      <c r="L1310" s="31"/>
      <c r="M1310" s="30"/>
      <c r="N1310" s="30"/>
    </row>
    <row r="1311" spans="3:14" s="16" customFormat="1" x14ac:dyDescent="0.3">
      <c r="C1311" s="63"/>
      <c r="D1311" s="30"/>
      <c r="E1311" s="31"/>
      <c r="F1311" s="56"/>
      <c r="G1311" s="31"/>
      <c r="H1311" s="30"/>
      <c r="I1311" s="31"/>
      <c r="J1311" s="31"/>
      <c r="K1311" s="30"/>
      <c r="L1311" s="31"/>
      <c r="M1311" s="30"/>
      <c r="N1311" s="30"/>
    </row>
    <row r="1312" spans="3:14" s="16" customFormat="1" x14ac:dyDescent="0.3">
      <c r="C1312" s="63"/>
      <c r="D1312" s="30"/>
      <c r="E1312" s="31"/>
      <c r="F1312" s="56"/>
      <c r="G1312" s="31"/>
      <c r="H1312" s="30"/>
      <c r="I1312" s="31"/>
      <c r="J1312" s="31"/>
      <c r="K1312" s="30"/>
      <c r="L1312" s="31"/>
      <c r="M1312" s="30"/>
      <c r="N1312" s="30"/>
    </row>
    <row r="1313" spans="3:14" s="16" customFormat="1" x14ac:dyDescent="0.3">
      <c r="C1313" s="63"/>
      <c r="D1313" s="30"/>
      <c r="E1313" s="31"/>
      <c r="F1313" s="56"/>
      <c r="G1313" s="31"/>
      <c r="H1313" s="30"/>
      <c r="I1313" s="31"/>
      <c r="J1313" s="31"/>
      <c r="K1313" s="30"/>
      <c r="L1313" s="31"/>
      <c r="M1313" s="30"/>
      <c r="N1313" s="30"/>
    </row>
    <row r="1314" spans="3:14" s="16" customFormat="1" x14ac:dyDescent="0.3">
      <c r="C1314" s="63"/>
      <c r="D1314" s="30"/>
      <c r="E1314" s="31"/>
      <c r="F1314" s="56"/>
      <c r="G1314" s="31"/>
      <c r="H1314" s="30"/>
      <c r="I1314" s="31"/>
      <c r="J1314" s="31"/>
      <c r="K1314" s="30"/>
      <c r="L1314" s="31"/>
      <c r="M1314" s="30"/>
      <c r="N1314" s="30"/>
    </row>
    <row r="1315" spans="3:14" s="16" customFormat="1" x14ac:dyDescent="0.3">
      <c r="C1315" s="63"/>
      <c r="D1315" s="30"/>
      <c r="E1315" s="31"/>
      <c r="F1315" s="56"/>
      <c r="G1315" s="31"/>
      <c r="H1315" s="30"/>
      <c r="I1315" s="31"/>
      <c r="J1315" s="31"/>
      <c r="K1315" s="30"/>
      <c r="L1315" s="31"/>
      <c r="M1315" s="30"/>
      <c r="N1315" s="30"/>
    </row>
    <row r="1316" spans="3:14" s="16" customFormat="1" x14ac:dyDescent="0.3">
      <c r="C1316" s="63"/>
      <c r="D1316" s="30"/>
      <c r="E1316" s="31"/>
      <c r="F1316" s="56"/>
      <c r="G1316" s="31"/>
      <c r="H1316" s="30"/>
      <c r="I1316" s="31"/>
      <c r="J1316" s="31"/>
      <c r="K1316" s="30"/>
      <c r="L1316" s="31"/>
      <c r="M1316" s="30"/>
      <c r="N1316" s="30"/>
    </row>
    <row r="1317" spans="3:14" s="16" customFormat="1" x14ac:dyDescent="0.3">
      <c r="C1317" s="63"/>
      <c r="D1317" s="30"/>
      <c r="E1317" s="31"/>
      <c r="F1317" s="56"/>
      <c r="G1317" s="31"/>
      <c r="H1317" s="30"/>
      <c r="I1317" s="31"/>
      <c r="J1317" s="31"/>
      <c r="K1317" s="30"/>
      <c r="L1317" s="31"/>
      <c r="M1317" s="30"/>
      <c r="N1317" s="30"/>
    </row>
    <row r="1318" spans="3:14" s="16" customFormat="1" x14ac:dyDescent="0.3">
      <c r="C1318" s="63"/>
      <c r="D1318" s="30"/>
      <c r="E1318" s="31"/>
      <c r="F1318" s="56"/>
      <c r="G1318" s="31"/>
      <c r="H1318" s="30"/>
      <c r="I1318" s="31"/>
      <c r="J1318" s="31"/>
      <c r="K1318" s="30"/>
      <c r="L1318" s="31"/>
      <c r="M1318" s="30"/>
      <c r="N1318" s="30"/>
    </row>
    <row r="1319" spans="3:14" s="16" customFormat="1" x14ac:dyDescent="0.3">
      <c r="C1319" s="63"/>
      <c r="D1319" s="30"/>
      <c r="E1319" s="31"/>
      <c r="F1319" s="56"/>
      <c r="G1319" s="31"/>
      <c r="H1319" s="30"/>
      <c r="I1319" s="31"/>
      <c r="J1319" s="31"/>
      <c r="K1319" s="30"/>
      <c r="L1319" s="31"/>
      <c r="M1319" s="30"/>
      <c r="N1319" s="30"/>
    </row>
    <row r="1320" spans="3:14" s="16" customFormat="1" x14ac:dyDescent="0.3">
      <c r="C1320" s="63"/>
      <c r="D1320" s="30"/>
      <c r="E1320" s="31"/>
      <c r="F1320" s="56"/>
      <c r="G1320" s="31"/>
      <c r="H1320" s="30"/>
      <c r="I1320" s="31"/>
      <c r="J1320" s="31"/>
      <c r="K1320" s="30"/>
      <c r="L1320" s="31"/>
      <c r="M1320" s="30"/>
      <c r="N1320" s="30"/>
    </row>
    <row r="1321" spans="3:14" s="16" customFormat="1" x14ac:dyDescent="0.3">
      <c r="C1321" s="63"/>
      <c r="D1321" s="30"/>
      <c r="E1321" s="31"/>
      <c r="F1321" s="56"/>
      <c r="G1321" s="31"/>
      <c r="H1321" s="30"/>
      <c r="I1321" s="31"/>
      <c r="J1321" s="31"/>
      <c r="K1321" s="30"/>
      <c r="L1321" s="31"/>
      <c r="M1321" s="30"/>
      <c r="N1321" s="30"/>
    </row>
    <row r="1322" spans="3:14" s="16" customFormat="1" x14ac:dyDescent="0.3">
      <c r="C1322" s="63"/>
      <c r="D1322" s="30"/>
      <c r="E1322" s="31"/>
      <c r="F1322" s="56"/>
      <c r="G1322" s="31"/>
      <c r="H1322" s="30"/>
      <c r="I1322" s="31"/>
      <c r="J1322" s="31"/>
      <c r="K1322" s="30"/>
      <c r="L1322" s="31"/>
      <c r="M1322" s="30"/>
      <c r="N1322" s="30"/>
    </row>
    <row r="1323" spans="3:14" s="16" customFormat="1" x14ac:dyDescent="0.3">
      <c r="C1323" s="63"/>
      <c r="D1323" s="30"/>
      <c r="E1323" s="31"/>
      <c r="F1323" s="56"/>
      <c r="G1323" s="31"/>
      <c r="H1323" s="30"/>
      <c r="I1323" s="31"/>
      <c r="J1323" s="31"/>
      <c r="K1323" s="30"/>
      <c r="L1323" s="31"/>
      <c r="M1323" s="30"/>
      <c r="N1323" s="30"/>
    </row>
    <row r="1324" spans="3:14" s="16" customFormat="1" x14ac:dyDescent="0.3">
      <c r="C1324" s="63"/>
      <c r="D1324" s="30"/>
      <c r="E1324" s="31"/>
      <c r="F1324" s="56"/>
      <c r="G1324" s="31"/>
      <c r="H1324" s="30"/>
      <c r="I1324" s="31"/>
      <c r="J1324" s="31"/>
      <c r="K1324" s="30"/>
      <c r="L1324" s="31"/>
      <c r="M1324" s="30"/>
      <c r="N1324" s="30"/>
    </row>
    <row r="1325" spans="3:14" s="16" customFormat="1" x14ac:dyDescent="0.3">
      <c r="C1325" s="63"/>
      <c r="D1325" s="30"/>
      <c r="E1325" s="31"/>
      <c r="F1325" s="56"/>
      <c r="G1325" s="31"/>
      <c r="H1325" s="30"/>
      <c r="I1325" s="31"/>
      <c r="J1325" s="31"/>
      <c r="K1325" s="30"/>
      <c r="L1325" s="31"/>
      <c r="M1325" s="30"/>
      <c r="N1325" s="30"/>
    </row>
    <row r="1326" spans="3:14" s="16" customFormat="1" x14ac:dyDescent="0.3">
      <c r="C1326" s="63"/>
      <c r="D1326" s="30"/>
      <c r="E1326" s="31"/>
      <c r="F1326" s="56"/>
      <c r="G1326" s="31"/>
      <c r="H1326" s="30"/>
      <c r="I1326" s="31"/>
      <c r="J1326" s="31"/>
      <c r="K1326" s="30"/>
      <c r="L1326" s="31"/>
      <c r="M1326" s="30"/>
      <c r="N1326" s="30"/>
    </row>
    <row r="1327" spans="3:14" s="16" customFormat="1" x14ac:dyDescent="0.3">
      <c r="C1327" s="63"/>
      <c r="D1327" s="30"/>
      <c r="E1327" s="31"/>
      <c r="F1327" s="56"/>
      <c r="G1327" s="31"/>
      <c r="H1327" s="30"/>
      <c r="I1327" s="31"/>
      <c r="J1327" s="31"/>
      <c r="K1327" s="30"/>
      <c r="L1327" s="31"/>
      <c r="M1327" s="30"/>
      <c r="N1327" s="30"/>
    </row>
    <row r="1328" spans="3:14" s="16" customFormat="1" x14ac:dyDescent="0.3">
      <c r="C1328" s="63"/>
      <c r="D1328" s="30"/>
      <c r="E1328" s="31"/>
      <c r="F1328" s="56"/>
      <c r="G1328" s="31"/>
      <c r="H1328" s="30"/>
      <c r="I1328" s="31"/>
      <c r="J1328" s="31"/>
      <c r="K1328" s="30"/>
      <c r="L1328" s="31"/>
      <c r="M1328" s="30"/>
      <c r="N1328" s="30"/>
    </row>
    <row r="1329" spans="3:14" s="16" customFormat="1" x14ac:dyDescent="0.3">
      <c r="C1329" s="63"/>
      <c r="D1329" s="30"/>
      <c r="E1329" s="31"/>
      <c r="F1329" s="56"/>
      <c r="G1329" s="31"/>
      <c r="H1329" s="30"/>
      <c r="I1329" s="31"/>
      <c r="J1329" s="31"/>
      <c r="K1329" s="30"/>
      <c r="L1329" s="31"/>
      <c r="M1329" s="30"/>
      <c r="N1329" s="30"/>
    </row>
    <row r="1330" spans="3:14" s="16" customFormat="1" x14ac:dyDescent="0.3">
      <c r="C1330" s="63"/>
      <c r="D1330" s="30"/>
      <c r="E1330" s="31"/>
      <c r="F1330" s="56"/>
      <c r="G1330" s="31"/>
      <c r="H1330" s="30"/>
      <c r="I1330" s="31"/>
      <c r="J1330" s="31"/>
      <c r="K1330" s="30"/>
      <c r="L1330" s="31"/>
      <c r="M1330" s="30"/>
      <c r="N1330" s="30"/>
    </row>
    <row r="1331" spans="3:14" s="16" customFormat="1" x14ac:dyDescent="0.3">
      <c r="C1331" s="63"/>
      <c r="D1331" s="30"/>
      <c r="E1331" s="31"/>
      <c r="F1331" s="56"/>
      <c r="G1331" s="31"/>
      <c r="H1331" s="30"/>
      <c r="I1331" s="31"/>
      <c r="J1331" s="31"/>
      <c r="K1331" s="30"/>
      <c r="L1331" s="31"/>
      <c r="M1331" s="30"/>
      <c r="N1331" s="30"/>
    </row>
    <row r="1332" spans="3:14" s="16" customFormat="1" x14ac:dyDescent="0.3">
      <c r="C1332" s="63"/>
      <c r="D1332" s="30"/>
      <c r="E1332" s="31"/>
      <c r="F1332" s="56"/>
      <c r="G1332" s="31"/>
      <c r="H1332" s="30"/>
      <c r="I1332" s="31"/>
      <c r="J1332" s="31"/>
      <c r="K1332" s="30"/>
      <c r="L1332" s="31"/>
      <c r="M1332" s="30"/>
      <c r="N1332" s="30"/>
    </row>
    <row r="1333" spans="3:14" s="16" customFormat="1" x14ac:dyDescent="0.3">
      <c r="C1333" s="63"/>
      <c r="D1333" s="30"/>
      <c r="E1333" s="31"/>
      <c r="F1333" s="56"/>
      <c r="G1333" s="31"/>
      <c r="H1333" s="30"/>
      <c r="I1333" s="31"/>
      <c r="J1333" s="31"/>
      <c r="K1333" s="30"/>
      <c r="L1333" s="31"/>
      <c r="M1333" s="30"/>
      <c r="N1333" s="30"/>
    </row>
    <row r="1334" spans="3:14" s="16" customFormat="1" x14ac:dyDescent="0.3">
      <c r="C1334" s="63"/>
      <c r="D1334" s="30"/>
      <c r="E1334" s="31"/>
      <c r="F1334" s="56"/>
      <c r="G1334" s="31"/>
      <c r="H1334" s="30"/>
      <c r="I1334" s="31"/>
      <c r="J1334" s="31"/>
      <c r="K1334" s="30"/>
      <c r="L1334" s="31"/>
      <c r="M1334" s="30"/>
      <c r="N1334" s="30"/>
    </row>
    <row r="1335" spans="3:14" s="16" customFormat="1" x14ac:dyDescent="0.3">
      <c r="C1335" s="63"/>
      <c r="D1335" s="30"/>
      <c r="E1335" s="31"/>
      <c r="F1335" s="56"/>
      <c r="G1335" s="31"/>
      <c r="H1335" s="30"/>
      <c r="I1335" s="31"/>
      <c r="J1335" s="31"/>
      <c r="K1335" s="30"/>
      <c r="L1335" s="31"/>
      <c r="M1335" s="30"/>
      <c r="N1335" s="30"/>
    </row>
    <row r="1336" spans="3:14" s="16" customFormat="1" x14ac:dyDescent="0.3">
      <c r="C1336" s="63"/>
      <c r="D1336" s="30"/>
      <c r="E1336" s="31"/>
      <c r="F1336" s="56"/>
      <c r="G1336" s="31"/>
      <c r="H1336" s="30"/>
      <c r="I1336" s="31"/>
      <c r="J1336" s="31"/>
      <c r="K1336" s="30"/>
      <c r="L1336" s="31"/>
      <c r="M1336" s="30"/>
      <c r="N1336" s="30"/>
    </row>
    <row r="1337" spans="3:14" s="16" customFormat="1" x14ac:dyDescent="0.3">
      <c r="C1337" s="63"/>
      <c r="D1337" s="30"/>
      <c r="E1337" s="31"/>
      <c r="F1337" s="56"/>
      <c r="G1337" s="31"/>
      <c r="H1337" s="30"/>
      <c r="I1337" s="31"/>
      <c r="J1337" s="31"/>
      <c r="K1337" s="30"/>
      <c r="L1337" s="31"/>
      <c r="M1337" s="30"/>
      <c r="N1337" s="30"/>
    </row>
    <row r="1338" spans="3:14" s="16" customFormat="1" x14ac:dyDescent="0.3">
      <c r="C1338" s="63"/>
      <c r="D1338" s="30"/>
      <c r="E1338" s="31"/>
      <c r="F1338" s="56"/>
      <c r="G1338" s="31"/>
      <c r="H1338" s="30"/>
      <c r="I1338" s="31"/>
      <c r="J1338" s="31"/>
      <c r="K1338" s="30"/>
      <c r="L1338" s="31"/>
      <c r="M1338" s="30"/>
      <c r="N1338" s="30"/>
    </row>
    <row r="1339" spans="3:14" s="16" customFormat="1" x14ac:dyDescent="0.3">
      <c r="C1339" s="63"/>
      <c r="D1339" s="30"/>
      <c r="E1339" s="31"/>
      <c r="F1339" s="56"/>
      <c r="G1339" s="31"/>
      <c r="H1339" s="30"/>
      <c r="I1339" s="31"/>
      <c r="J1339" s="31"/>
      <c r="K1339" s="30"/>
      <c r="L1339" s="31"/>
      <c r="M1339" s="30"/>
      <c r="N1339" s="30"/>
    </row>
    <row r="1340" spans="3:14" s="16" customFormat="1" x14ac:dyDescent="0.3">
      <c r="C1340" s="63"/>
      <c r="D1340" s="30"/>
      <c r="E1340" s="31"/>
      <c r="F1340" s="56"/>
      <c r="G1340" s="31"/>
      <c r="H1340" s="30"/>
      <c r="I1340" s="31"/>
      <c r="J1340" s="31"/>
      <c r="K1340" s="30"/>
      <c r="L1340" s="31"/>
      <c r="M1340" s="30"/>
      <c r="N1340" s="30"/>
    </row>
    <row r="1341" spans="3:14" s="16" customFormat="1" x14ac:dyDescent="0.3">
      <c r="C1341" s="63"/>
      <c r="D1341" s="30"/>
      <c r="E1341" s="31"/>
      <c r="F1341" s="56"/>
      <c r="G1341" s="31"/>
      <c r="H1341" s="30"/>
      <c r="I1341" s="31"/>
      <c r="J1341" s="31"/>
      <c r="K1341" s="30"/>
      <c r="L1341" s="31"/>
      <c r="M1341" s="30"/>
      <c r="N1341" s="30"/>
    </row>
    <row r="1342" spans="3:14" s="16" customFormat="1" x14ac:dyDescent="0.3">
      <c r="C1342" s="63"/>
      <c r="D1342" s="30"/>
      <c r="E1342" s="31"/>
      <c r="F1342" s="56"/>
      <c r="G1342" s="31"/>
      <c r="H1342" s="30"/>
      <c r="I1342" s="31"/>
      <c r="J1342" s="31"/>
      <c r="K1342" s="30"/>
      <c r="L1342" s="31"/>
      <c r="M1342" s="30"/>
      <c r="N1342" s="30"/>
    </row>
    <row r="1343" spans="3:14" s="16" customFormat="1" x14ac:dyDescent="0.3">
      <c r="C1343" s="63"/>
      <c r="D1343" s="30"/>
      <c r="E1343" s="31"/>
      <c r="F1343" s="56"/>
      <c r="G1343" s="31"/>
      <c r="H1343" s="30"/>
      <c r="I1343" s="31"/>
      <c r="J1343" s="31"/>
      <c r="K1343" s="30"/>
      <c r="L1343" s="31"/>
      <c r="M1343" s="30"/>
      <c r="N1343" s="30"/>
    </row>
    <row r="1344" spans="3:14" s="16" customFormat="1" x14ac:dyDescent="0.3">
      <c r="C1344" s="63"/>
      <c r="D1344" s="30"/>
      <c r="E1344" s="31"/>
      <c r="F1344" s="56"/>
      <c r="G1344" s="31"/>
      <c r="H1344" s="30"/>
      <c r="I1344" s="31"/>
      <c r="J1344" s="31"/>
      <c r="K1344" s="30"/>
      <c r="L1344" s="31"/>
      <c r="M1344" s="30"/>
      <c r="N1344" s="30"/>
    </row>
    <row r="1345" spans="3:14" s="16" customFormat="1" x14ac:dyDescent="0.3">
      <c r="C1345" s="63"/>
      <c r="D1345" s="30"/>
      <c r="E1345" s="31"/>
      <c r="F1345" s="56"/>
      <c r="G1345" s="31"/>
      <c r="H1345" s="30"/>
      <c r="I1345" s="31"/>
      <c r="J1345" s="31"/>
      <c r="K1345" s="30"/>
      <c r="L1345" s="31"/>
      <c r="M1345" s="30"/>
      <c r="N1345" s="30"/>
    </row>
    <row r="1346" spans="3:14" s="16" customFormat="1" x14ac:dyDescent="0.3">
      <c r="C1346" s="63"/>
      <c r="D1346" s="30"/>
      <c r="E1346" s="31"/>
      <c r="F1346" s="56"/>
      <c r="G1346" s="31"/>
      <c r="H1346" s="30"/>
      <c r="I1346" s="31"/>
      <c r="J1346" s="31"/>
      <c r="K1346" s="30"/>
      <c r="L1346" s="31"/>
      <c r="M1346" s="30"/>
      <c r="N1346" s="30"/>
    </row>
    <row r="1347" spans="3:14" s="16" customFormat="1" x14ac:dyDescent="0.3">
      <c r="C1347" s="63"/>
      <c r="D1347" s="30"/>
      <c r="E1347" s="31"/>
      <c r="F1347" s="56"/>
      <c r="G1347" s="31"/>
      <c r="H1347" s="30"/>
      <c r="I1347" s="31"/>
      <c r="J1347" s="31"/>
      <c r="K1347" s="30"/>
      <c r="L1347" s="31"/>
      <c r="M1347" s="30"/>
      <c r="N1347" s="30"/>
    </row>
    <row r="1348" spans="3:14" s="16" customFormat="1" x14ac:dyDescent="0.3">
      <c r="C1348" s="63"/>
      <c r="D1348" s="30"/>
      <c r="E1348" s="31"/>
      <c r="F1348" s="56"/>
      <c r="G1348" s="31"/>
      <c r="H1348" s="30"/>
      <c r="I1348" s="31"/>
      <c r="J1348" s="31"/>
      <c r="K1348" s="30"/>
      <c r="L1348" s="31"/>
      <c r="M1348" s="30"/>
      <c r="N1348" s="30"/>
    </row>
    <row r="1349" spans="3:14" s="16" customFormat="1" x14ac:dyDescent="0.3">
      <c r="C1349" s="63"/>
      <c r="D1349" s="30"/>
      <c r="E1349" s="31"/>
      <c r="F1349" s="56"/>
      <c r="G1349" s="31"/>
      <c r="H1349" s="30"/>
      <c r="I1349" s="31"/>
      <c r="J1349" s="31"/>
      <c r="K1349" s="30"/>
      <c r="L1349" s="31"/>
      <c r="M1349" s="30"/>
      <c r="N1349" s="30"/>
    </row>
    <row r="1350" spans="3:14" s="16" customFormat="1" x14ac:dyDescent="0.3">
      <c r="C1350" s="63"/>
      <c r="D1350" s="30"/>
      <c r="E1350" s="31"/>
      <c r="F1350" s="56"/>
      <c r="G1350" s="31"/>
      <c r="H1350" s="30"/>
      <c r="I1350" s="31"/>
      <c r="J1350" s="31"/>
      <c r="K1350" s="30"/>
      <c r="L1350" s="31"/>
      <c r="M1350" s="30"/>
      <c r="N1350" s="30"/>
    </row>
    <row r="1351" spans="3:14" s="16" customFormat="1" x14ac:dyDescent="0.3">
      <c r="C1351" s="63"/>
      <c r="D1351" s="30"/>
      <c r="E1351" s="31"/>
      <c r="F1351" s="56"/>
      <c r="G1351" s="31"/>
      <c r="H1351" s="30"/>
      <c r="I1351" s="31"/>
      <c r="J1351" s="31"/>
      <c r="K1351" s="30"/>
      <c r="L1351" s="31"/>
      <c r="M1351" s="30"/>
      <c r="N1351" s="30"/>
    </row>
    <row r="1352" spans="3:14" s="16" customFormat="1" x14ac:dyDescent="0.3">
      <c r="C1352" s="63"/>
      <c r="D1352" s="30"/>
      <c r="E1352" s="31"/>
      <c r="F1352" s="56"/>
      <c r="G1352" s="31"/>
      <c r="H1352" s="30"/>
      <c r="I1352" s="31"/>
      <c r="J1352" s="31"/>
      <c r="K1352" s="30"/>
      <c r="L1352" s="31"/>
      <c r="M1352" s="30"/>
      <c r="N1352" s="30"/>
    </row>
    <row r="1353" spans="3:14" s="16" customFormat="1" x14ac:dyDescent="0.3">
      <c r="C1353" s="63"/>
      <c r="D1353" s="30"/>
      <c r="E1353" s="31"/>
      <c r="F1353" s="56"/>
      <c r="G1353" s="31"/>
      <c r="H1353" s="30"/>
      <c r="I1353" s="31"/>
      <c r="J1353" s="31"/>
      <c r="K1353" s="30"/>
      <c r="L1353" s="31"/>
      <c r="M1353" s="30"/>
      <c r="N1353" s="30"/>
    </row>
    <row r="1354" spans="3:14" s="16" customFormat="1" x14ac:dyDescent="0.3">
      <c r="C1354" s="63"/>
      <c r="D1354" s="30"/>
      <c r="E1354" s="31"/>
      <c r="F1354" s="56"/>
      <c r="G1354" s="31"/>
      <c r="H1354" s="30"/>
      <c r="I1354" s="31"/>
      <c r="J1354" s="31"/>
      <c r="K1354" s="30"/>
      <c r="L1354" s="31"/>
      <c r="M1354" s="30"/>
      <c r="N1354" s="30"/>
    </row>
    <row r="1355" spans="3:14" s="16" customFormat="1" x14ac:dyDescent="0.3">
      <c r="C1355" s="63"/>
      <c r="D1355" s="30"/>
      <c r="E1355" s="31"/>
      <c r="F1355" s="56"/>
      <c r="G1355" s="31"/>
      <c r="H1355" s="30"/>
      <c r="I1355" s="31"/>
      <c r="J1355" s="31"/>
      <c r="K1355" s="30"/>
      <c r="L1355" s="31"/>
      <c r="M1355" s="30"/>
      <c r="N1355" s="30"/>
    </row>
    <row r="1356" spans="3:14" s="16" customFormat="1" x14ac:dyDescent="0.3">
      <c r="C1356" s="63"/>
      <c r="D1356" s="30"/>
      <c r="E1356" s="31"/>
      <c r="F1356" s="56"/>
      <c r="G1356" s="31"/>
      <c r="H1356" s="30"/>
      <c r="I1356" s="31"/>
      <c r="J1356" s="31"/>
      <c r="K1356" s="30"/>
      <c r="L1356" s="31"/>
      <c r="M1356" s="30"/>
      <c r="N1356" s="30"/>
    </row>
    <row r="1357" spans="3:14" s="16" customFormat="1" x14ac:dyDescent="0.3">
      <c r="C1357" s="63"/>
      <c r="D1357" s="30"/>
      <c r="E1357" s="31"/>
      <c r="F1357" s="56"/>
      <c r="G1357" s="31"/>
      <c r="H1357" s="30"/>
      <c r="I1357" s="31"/>
      <c r="J1357" s="31"/>
      <c r="K1357" s="30"/>
      <c r="L1357" s="31"/>
      <c r="M1357" s="30"/>
      <c r="N1357" s="30"/>
    </row>
    <row r="1358" spans="3:14" s="16" customFormat="1" x14ac:dyDescent="0.3">
      <c r="C1358" s="63"/>
      <c r="D1358" s="30"/>
      <c r="E1358" s="31"/>
      <c r="F1358" s="56"/>
      <c r="G1358" s="31"/>
      <c r="H1358" s="30"/>
      <c r="I1358" s="31"/>
      <c r="J1358" s="31"/>
      <c r="K1358" s="30"/>
      <c r="L1358" s="31"/>
      <c r="M1358" s="30"/>
      <c r="N1358" s="30"/>
    </row>
    <row r="1359" spans="3:14" s="16" customFormat="1" x14ac:dyDescent="0.3">
      <c r="C1359" s="63"/>
      <c r="D1359" s="30"/>
      <c r="E1359" s="31"/>
      <c r="F1359" s="56"/>
      <c r="G1359" s="31"/>
      <c r="H1359" s="30"/>
      <c r="I1359" s="31"/>
      <c r="J1359" s="31"/>
      <c r="K1359" s="30"/>
      <c r="L1359" s="31"/>
      <c r="M1359" s="30"/>
      <c r="N1359" s="30"/>
    </row>
    <row r="1360" spans="3:14" s="16" customFormat="1" x14ac:dyDescent="0.3">
      <c r="C1360" s="63"/>
      <c r="D1360" s="30"/>
      <c r="E1360" s="31"/>
      <c r="F1360" s="56"/>
      <c r="G1360" s="31"/>
      <c r="H1360" s="30"/>
      <c r="I1360" s="31"/>
      <c r="J1360" s="31"/>
      <c r="K1360" s="30"/>
      <c r="L1360" s="31"/>
      <c r="M1360" s="30"/>
      <c r="N1360" s="30"/>
    </row>
    <row r="1361" spans="3:14" s="16" customFormat="1" x14ac:dyDescent="0.3">
      <c r="C1361" s="63"/>
      <c r="D1361" s="30"/>
      <c r="E1361" s="31"/>
      <c r="F1361" s="56"/>
      <c r="G1361" s="31"/>
      <c r="H1361" s="30"/>
      <c r="I1361" s="31"/>
      <c r="J1361" s="31"/>
      <c r="K1361" s="30"/>
      <c r="L1361" s="31"/>
      <c r="M1361" s="30"/>
      <c r="N1361" s="30"/>
    </row>
    <row r="1362" spans="3:14" s="16" customFormat="1" x14ac:dyDescent="0.3">
      <c r="C1362" s="63"/>
      <c r="D1362" s="30"/>
      <c r="E1362" s="31"/>
      <c r="F1362" s="56"/>
      <c r="G1362" s="31"/>
      <c r="H1362" s="30"/>
      <c r="I1362" s="31"/>
      <c r="J1362" s="31"/>
      <c r="K1362" s="30"/>
      <c r="L1362" s="31"/>
      <c r="M1362" s="30"/>
      <c r="N1362" s="30"/>
    </row>
    <row r="1363" spans="3:14" s="16" customFormat="1" x14ac:dyDescent="0.3">
      <c r="C1363" s="63"/>
      <c r="D1363" s="30"/>
      <c r="E1363" s="31"/>
      <c r="F1363" s="56"/>
      <c r="G1363" s="31"/>
      <c r="H1363" s="30"/>
      <c r="I1363" s="31"/>
      <c r="J1363" s="31"/>
      <c r="K1363" s="30"/>
      <c r="L1363" s="31"/>
      <c r="M1363" s="30"/>
      <c r="N1363" s="30"/>
    </row>
    <row r="1364" spans="3:14" s="16" customFormat="1" x14ac:dyDescent="0.3">
      <c r="C1364" s="63"/>
      <c r="D1364" s="30"/>
      <c r="E1364" s="31"/>
      <c r="F1364" s="56"/>
      <c r="G1364" s="31"/>
      <c r="H1364" s="30"/>
      <c r="I1364" s="31"/>
      <c r="J1364" s="31"/>
      <c r="K1364" s="30"/>
      <c r="L1364" s="31"/>
      <c r="M1364" s="30"/>
      <c r="N1364" s="30"/>
    </row>
    <row r="1365" spans="3:14" s="16" customFormat="1" x14ac:dyDescent="0.3">
      <c r="C1365" s="63"/>
      <c r="D1365" s="30"/>
      <c r="E1365" s="31"/>
      <c r="F1365" s="56"/>
      <c r="G1365" s="31"/>
      <c r="H1365" s="30"/>
      <c r="I1365" s="31"/>
      <c r="J1365" s="31"/>
      <c r="K1365" s="30"/>
      <c r="L1365" s="31"/>
      <c r="M1365" s="30"/>
      <c r="N1365" s="30"/>
    </row>
    <row r="1366" spans="3:14" s="16" customFormat="1" x14ac:dyDescent="0.3">
      <c r="C1366" s="63"/>
      <c r="D1366" s="30"/>
      <c r="E1366" s="31"/>
      <c r="F1366" s="56"/>
      <c r="G1366" s="31"/>
      <c r="H1366" s="30"/>
      <c r="I1366" s="31"/>
      <c r="J1366" s="31"/>
      <c r="K1366" s="30"/>
      <c r="L1366" s="31"/>
      <c r="M1366" s="30"/>
      <c r="N1366" s="30"/>
    </row>
    <row r="1367" spans="3:14" s="16" customFormat="1" x14ac:dyDescent="0.3">
      <c r="C1367" s="63"/>
      <c r="D1367" s="30"/>
      <c r="E1367" s="31"/>
      <c r="F1367" s="56"/>
      <c r="G1367" s="31"/>
      <c r="H1367" s="30"/>
      <c r="I1367" s="31"/>
      <c r="J1367" s="31"/>
      <c r="K1367" s="30"/>
      <c r="L1367" s="31"/>
      <c r="M1367" s="30"/>
      <c r="N1367" s="30"/>
    </row>
    <row r="1368" spans="3:14" s="16" customFormat="1" x14ac:dyDescent="0.3">
      <c r="C1368" s="63"/>
      <c r="D1368" s="30"/>
      <c r="E1368" s="31"/>
      <c r="F1368" s="56"/>
      <c r="G1368" s="31"/>
      <c r="H1368" s="30"/>
      <c r="I1368" s="31"/>
      <c r="J1368" s="31"/>
      <c r="K1368" s="30"/>
      <c r="L1368" s="31"/>
      <c r="M1368" s="30"/>
      <c r="N1368" s="30"/>
    </row>
    <row r="1369" spans="3:14" s="16" customFormat="1" x14ac:dyDescent="0.3">
      <c r="C1369" s="63"/>
      <c r="D1369" s="30"/>
      <c r="E1369" s="31"/>
      <c r="F1369" s="56"/>
      <c r="G1369" s="31"/>
      <c r="H1369" s="30"/>
      <c r="I1369" s="31"/>
      <c r="J1369" s="31"/>
      <c r="K1369" s="30"/>
      <c r="L1369" s="31"/>
      <c r="M1369" s="30"/>
      <c r="N1369" s="30"/>
    </row>
    <row r="1370" spans="3:14" s="16" customFormat="1" x14ac:dyDescent="0.3">
      <c r="C1370" s="63"/>
      <c r="D1370" s="30"/>
      <c r="E1370" s="31"/>
      <c r="F1370" s="56"/>
      <c r="G1370" s="31"/>
      <c r="H1370" s="30"/>
      <c r="I1370" s="31"/>
      <c r="J1370" s="31"/>
      <c r="K1370" s="30"/>
      <c r="L1370" s="31"/>
      <c r="M1370" s="30"/>
      <c r="N1370" s="30"/>
    </row>
    <row r="1371" spans="3:14" s="16" customFormat="1" x14ac:dyDescent="0.3">
      <c r="C1371" s="63"/>
      <c r="D1371" s="30"/>
      <c r="E1371" s="31"/>
      <c r="F1371" s="56"/>
      <c r="G1371" s="31"/>
      <c r="H1371" s="30"/>
      <c r="I1371" s="31"/>
      <c r="J1371" s="31"/>
      <c r="K1371" s="30"/>
      <c r="L1371" s="31"/>
      <c r="M1371" s="30"/>
      <c r="N1371" s="30"/>
    </row>
    <row r="1372" spans="3:14" s="16" customFormat="1" x14ac:dyDescent="0.3">
      <c r="C1372" s="63"/>
      <c r="D1372" s="30"/>
      <c r="E1372" s="31"/>
      <c r="F1372" s="56"/>
      <c r="G1372" s="31"/>
      <c r="H1372" s="30"/>
      <c r="I1372" s="31"/>
      <c r="J1372" s="31"/>
      <c r="K1372" s="30"/>
      <c r="L1372" s="31"/>
      <c r="M1372" s="30"/>
      <c r="N1372" s="30"/>
    </row>
    <row r="1373" spans="3:14" s="16" customFormat="1" x14ac:dyDescent="0.3">
      <c r="C1373" s="63"/>
      <c r="D1373" s="30"/>
      <c r="E1373" s="31"/>
      <c r="F1373" s="56"/>
      <c r="G1373" s="31"/>
      <c r="H1373" s="30"/>
      <c r="I1373" s="31"/>
      <c r="J1373" s="31"/>
      <c r="K1373" s="30"/>
      <c r="L1373" s="31"/>
      <c r="M1373" s="30"/>
      <c r="N1373" s="30"/>
    </row>
    <row r="1374" spans="3:14" s="16" customFormat="1" x14ac:dyDescent="0.3">
      <c r="C1374" s="63"/>
      <c r="D1374" s="30"/>
      <c r="E1374" s="31"/>
      <c r="F1374" s="56"/>
      <c r="G1374" s="31"/>
      <c r="H1374" s="30"/>
      <c r="I1374" s="31"/>
      <c r="J1374" s="31"/>
      <c r="K1374" s="30"/>
      <c r="L1374" s="31"/>
      <c r="M1374" s="30"/>
      <c r="N1374" s="30"/>
    </row>
    <row r="1375" spans="3:14" s="16" customFormat="1" x14ac:dyDescent="0.3">
      <c r="C1375" s="63"/>
      <c r="D1375" s="30"/>
      <c r="E1375" s="31"/>
      <c r="F1375" s="56"/>
      <c r="G1375" s="31"/>
      <c r="H1375" s="30"/>
      <c r="I1375" s="31"/>
      <c r="J1375" s="31"/>
      <c r="K1375" s="30"/>
      <c r="L1375" s="31"/>
      <c r="M1375" s="30"/>
      <c r="N1375" s="30"/>
    </row>
    <row r="1376" spans="3:14" s="16" customFormat="1" x14ac:dyDescent="0.3">
      <c r="C1376" s="63"/>
      <c r="D1376" s="30"/>
      <c r="E1376" s="31"/>
      <c r="F1376" s="56"/>
      <c r="G1376" s="31"/>
      <c r="H1376" s="30"/>
      <c r="I1376" s="31"/>
      <c r="J1376" s="31"/>
      <c r="K1376" s="30"/>
      <c r="L1376" s="31"/>
      <c r="M1376" s="30"/>
      <c r="N1376" s="30"/>
    </row>
    <row r="1377" spans="3:14" s="16" customFormat="1" x14ac:dyDescent="0.3">
      <c r="C1377" s="63"/>
      <c r="D1377" s="30"/>
      <c r="E1377" s="31"/>
      <c r="F1377" s="56"/>
      <c r="G1377" s="31"/>
      <c r="H1377" s="30"/>
      <c r="I1377" s="31"/>
      <c r="J1377" s="31"/>
      <c r="K1377" s="30"/>
      <c r="L1377" s="31"/>
      <c r="M1377" s="30"/>
      <c r="N1377" s="30"/>
    </row>
    <row r="1378" spans="3:14" s="16" customFormat="1" x14ac:dyDescent="0.3">
      <c r="C1378" s="63"/>
      <c r="D1378" s="30"/>
      <c r="E1378" s="31"/>
      <c r="F1378" s="56"/>
      <c r="G1378" s="31"/>
      <c r="H1378" s="30"/>
      <c r="I1378" s="31"/>
      <c r="J1378" s="31"/>
      <c r="K1378" s="30"/>
      <c r="L1378" s="31"/>
      <c r="M1378" s="30"/>
      <c r="N1378" s="30"/>
    </row>
    <row r="1379" spans="3:14" s="16" customFormat="1" x14ac:dyDescent="0.3">
      <c r="C1379" s="63"/>
      <c r="D1379" s="30"/>
      <c r="E1379" s="31"/>
      <c r="F1379" s="56"/>
      <c r="G1379" s="31"/>
      <c r="H1379" s="30"/>
      <c r="I1379" s="31"/>
      <c r="J1379" s="31"/>
      <c r="K1379" s="30"/>
      <c r="L1379" s="31"/>
      <c r="M1379" s="30"/>
      <c r="N1379" s="30"/>
    </row>
    <row r="1380" spans="3:14" s="16" customFormat="1" x14ac:dyDescent="0.3">
      <c r="C1380" s="63"/>
      <c r="D1380" s="30"/>
      <c r="E1380" s="31"/>
      <c r="F1380" s="56"/>
      <c r="G1380" s="31"/>
      <c r="H1380" s="30"/>
      <c r="I1380" s="31"/>
      <c r="J1380" s="31"/>
      <c r="K1380" s="30"/>
      <c r="L1380" s="31"/>
      <c r="M1380" s="30"/>
      <c r="N1380" s="30"/>
    </row>
    <row r="1381" spans="3:14" s="16" customFormat="1" x14ac:dyDescent="0.3">
      <c r="C1381" s="63"/>
      <c r="D1381" s="30"/>
      <c r="E1381" s="31"/>
      <c r="F1381" s="56"/>
      <c r="G1381" s="31"/>
      <c r="H1381" s="30"/>
      <c r="I1381" s="31"/>
      <c r="J1381" s="31"/>
      <c r="K1381" s="30"/>
      <c r="L1381" s="31"/>
      <c r="M1381" s="30"/>
      <c r="N1381" s="30"/>
    </row>
    <row r="1382" spans="3:14" s="16" customFormat="1" x14ac:dyDescent="0.3">
      <c r="C1382" s="63"/>
      <c r="D1382" s="30"/>
      <c r="E1382" s="31"/>
      <c r="F1382" s="56"/>
      <c r="G1382" s="31"/>
      <c r="H1382" s="30"/>
      <c r="I1382" s="31"/>
      <c r="J1382" s="31"/>
      <c r="K1382" s="30"/>
      <c r="L1382" s="31"/>
      <c r="M1382" s="30"/>
      <c r="N1382" s="30"/>
    </row>
    <row r="1383" spans="3:14" s="16" customFormat="1" x14ac:dyDescent="0.3">
      <c r="C1383" s="63"/>
      <c r="D1383" s="30"/>
      <c r="E1383" s="31"/>
      <c r="F1383" s="56"/>
      <c r="G1383" s="31"/>
      <c r="H1383" s="30"/>
      <c r="I1383" s="31"/>
      <c r="J1383" s="31"/>
      <c r="K1383" s="30"/>
      <c r="L1383" s="31"/>
      <c r="M1383" s="30"/>
      <c r="N1383" s="30"/>
    </row>
    <row r="1384" spans="3:14" s="16" customFormat="1" x14ac:dyDescent="0.3">
      <c r="C1384" s="63"/>
      <c r="D1384" s="30"/>
      <c r="E1384" s="31"/>
      <c r="F1384" s="56"/>
      <c r="G1384" s="31"/>
      <c r="H1384" s="30"/>
      <c r="I1384" s="31"/>
      <c r="J1384" s="31"/>
      <c r="K1384" s="30"/>
      <c r="L1384" s="31"/>
      <c r="M1384" s="30"/>
      <c r="N1384" s="30"/>
    </row>
    <row r="1385" spans="3:14" s="16" customFormat="1" x14ac:dyDescent="0.3">
      <c r="C1385" s="63"/>
      <c r="D1385" s="30"/>
      <c r="E1385" s="31"/>
      <c r="F1385" s="56"/>
      <c r="G1385" s="31"/>
      <c r="H1385" s="30"/>
      <c r="I1385" s="31"/>
      <c r="J1385" s="31"/>
      <c r="K1385" s="30"/>
      <c r="L1385" s="31"/>
      <c r="M1385" s="30"/>
      <c r="N1385" s="30"/>
    </row>
    <row r="1386" spans="3:14" s="16" customFormat="1" x14ac:dyDescent="0.3">
      <c r="C1386" s="63"/>
      <c r="D1386" s="30"/>
      <c r="E1386" s="31"/>
      <c r="F1386" s="56"/>
      <c r="G1386" s="31"/>
      <c r="H1386" s="30"/>
      <c r="I1386" s="31"/>
      <c r="J1386" s="31"/>
      <c r="K1386" s="30"/>
      <c r="L1386" s="31"/>
      <c r="M1386" s="30"/>
      <c r="N1386" s="30"/>
    </row>
    <row r="1387" spans="3:14" s="16" customFormat="1" x14ac:dyDescent="0.3">
      <c r="C1387" s="63"/>
      <c r="D1387" s="30"/>
      <c r="E1387" s="31"/>
      <c r="F1387" s="56"/>
      <c r="G1387" s="31"/>
      <c r="H1387" s="30"/>
      <c r="I1387" s="31"/>
      <c r="J1387" s="31"/>
      <c r="K1387" s="30"/>
      <c r="L1387" s="31"/>
      <c r="M1387" s="30"/>
      <c r="N1387" s="30"/>
    </row>
    <row r="1388" spans="3:14" s="16" customFormat="1" x14ac:dyDescent="0.3">
      <c r="C1388" s="63"/>
      <c r="D1388" s="30"/>
      <c r="E1388" s="31"/>
      <c r="F1388" s="56"/>
      <c r="G1388" s="31"/>
      <c r="H1388" s="30"/>
      <c r="I1388" s="31"/>
      <c r="J1388" s="31"/>
      <c r="K1388" s="30"/>
      <c r="L1388" s="31"/>
      <c r="M1388" s="30"/>
      <c r="N1388" s="30"/>
    </row>
    <row r="1389" spans="3:14" s="16" customFormat="1" x14ac:dyDescent="0.3">
      <c r="C1389" s="63"/>
      <c r="D1389" s="30"/>
      <c r="E1389" s="31"/>
      <c r="F1389" s="56"/>
      <c r="G1389" s="31"/>
      <c r="H1389" s="30"/>
      <c r="I1389" s="31"/>
      <c r="J1389" s="31"/>
      <c r="K1389" s="30"/>
      <c r="L1389" s="31"/>
      <c r="M1389" s="30"/>
      <c r="N1389" s="30"/>
    </row>
    <row r="1390" spans="3:14" s="16" customFormat="1" x14ac:dyDescent="0.3">
      <c r="C1390" s="63"/>
      <c r="D1390" s="30"/>
      <c r="E1390" s="31"/>
      <c r="F1390" s="56"/>
      <c r="G1390" s="31"/>
      <c r="H1390" s="30"/>
      <c r="I1390" s="31"/>
      <c r="J1390" s="31"/>
      <c r="K1390" s="30"/>
      <c r="L1390" s="31"/>
      <c r="M1390" s="30"/>
      <c r="N1390" s="30"/>
    </row>
    <row r="1391" spans="3:14" s="16" customFormat="1" x14ac:dyDescent="0.3">
      <c r="C1391" s="63"/>
      <c r="D1391" s="30"/>
      <c r="E1391" s="31"/>
      <c r="F1391" s="56"/>
      <c r="G1391" s="31"/>
      <c r="H1391" s="30"/>
      <c r="I1391" s="31"/>
      <c r="J1391" s="31"/>
      <c r="K1391" s="30"/>
      <c r="L1391" s="31"/>
      <c r="M1391" s="30"/>
      <c r="N1391" s="30"/>
    </row>
    <row r="1392" spans="3:14" s="16" customFormat="1" x14ac:dyDescent="0.3">
      <c r="C1392" s="63"/>
      <c r="D1392" s="30"/>
      <c r="E1392" s="31"/>
      <c r="F1392" s="56"/>
      <c r="G1392" s="31"/>
      <c r="H1392" s="30"/>
      <c r="I1392" s="31"/>
      <c r="J1392" s="31"/>
      <c r="K1392" s="30"/>
      <c r="L1392" s="31"/>
      <c r="M1392" s="30"/>
      <c r="N1392" s="30"/>
    </row>
    <row r="1393" spans="3:14" s="16" customFormat="1" x14ac:dyDescent="0.3">
      <c r="C1393" s="63"/>
      <c r="D1393" s="30"/>
      <c r="E1393" s="31"/>
      <c r="F1393" s="56"/>
      <c r="G1393" s="31"/>
      <c r="H1393" s="30"/>
      <c r="I1393" s="31"/>
      <c r="J1393" s="31"/>
      <c r="K1393" s="30"/>
      <c r="L1393" s="31"/>
      <c r="M1393" s="30"/>
      <c r="N1393" s="30"/>
    </row>
    <row r="1394" spans="3:14" s="16" customFormat="1" x14ac:dyDescent="0.3">
      <c r="C1394" s="63"/>
      <c r="D1394" s="30"/>
      <c r="E1394" s="31"/>
      <c r="F1394" s="56"/>
      <c r="G1394" s="31"/>
      <c r="H1394" s="30"/>
      <c r="I1394" s="31"/>
      <c r="J1394" s="31"/>
      <c r="K1394" s="30"/>
      <c r="L1394" s="31"/>
      <c r="M1394" s="30"/>
      <c r="N1394" s="30"/>
    </row>
    <row r="1395" spans="3:14" s="16" customFormat="1" x14ac:dyDescent="0.3">
      <c r="C1395" s="63"/>
      <c r="D1395" s="30"/>
      <c r="E1395" s="31"/>
      <c r="F1395" s="56"/>
      <c r="G1395" s="31"/>
      <c r="H1395" s="30"/>
      <c r="I1395" s="31"/>
      <c r="J1395" s="31"/>
      <c r="K1395" s="30"/>
      <c r="L1395" s="31"/>
      <c r="M1395" s="30"/>
      <c r="N1395" s="30"/>
    </row>
    <row r="1396" spans="3:14" s="16" customFormat="1" x14ac:dyDescent="0.3">
      <c r="C1396" s="63"/>
      <c r="D1396" s="30"/>
      <c r="E1396" s="31"/>
      <c r="F1396" s="56"/>
      <c r="G1396" s="31"/>
      <c r="H1396" s="30"/>
      <c r="I1396" s="31"/>
      <c r="J1396" s="31"/>
      <c r="K1396" s="30"/>
      <c r="L1396" s="31"/>
      <c r="M1396" s="30"/>
      <c r="N1396" s="30"/>
    </row>
    <row r="1397" spans="3:14" s="16" customFormat="1" x14ac:dyDescent="0.3">
      <c r="C1397" s="63"/>
      <c r="D1397" s="30"/>
      <c r="E1397" s="31"/>
      <c r="F1397" s="56"/>
      <c r="G1397" s="31"/>
      <c r="H1397" s="30"/>
      <c r="I1397" s="31"/>
      <c r="J1397" s="31"/>
      <c r="K1397" s="30"/>
      <c r="L1397" s="31"/>
      <c r="M1397" s="30"/>
      <c r="N1397" s="30"/>
    </row>
    <row r="1398" spans="3:14" s="16" customFormat="1" x14ac:dyDescent="0.3">
      <c r="C1398" s="63"/>
      <c r="D1398" s="30"/>
      <c r="E1398" s="31"/>
      <c r="F1398" s="56"/>
      <c r="G1398" s="31"/>
      <c r="H1398" s="30"/>
      <c r="I1398" s="31"/>
      <c r="J1398" s="31"/>
      <c r="K1398" s="30"/>
      <c r="L1398" s="31"/>
      <c r="M1398" s="30"/>
      <c r="N1398" s="30"/>
    </row>
    <row r="1399" spans="3:14" s="16" customFormat="1" x14ac:dyDescent="0.3">
      <c r="C1399" s="63"/>
      <c r="D1399" s="30"/>
      <c r="E1399" s="31"/>
      <c r="F1399" s="56"/>
      <c r="G1399" s="31"/>
      <c r="H1399" s="30"/>
      <c r="I1399" s="31"/>
      <c r="J1399" s="31"/>
      <c r="K1399" s="30"/>
      <c r="L1399" s="31"/>
      <c r="M1399" s="30"/>
      <c r="N1399" s="30"/>
    </row>
    <row r="1400" spans="3:14" s="16" customFormat="1" x14ac:dyDescent="0.3">
      <c r="C1400" s="63"/>
      <c r="D1400" s="30"/>
      <c r="E1400" s="31"/>
      <c r="F1400" s="56"/>
      <c r="G1400" s="31"/>
      <c r="H1400" s="30"/>
      <c r="I1400" s="31"/>
      <c r="J1400" s="31"/>
      <c r="K1400" s="30"/>
      <c r="L1400" s="31"/>
      <c r="M1400" s="30"/>
      <c r="N1400" s="30"/>
    </row>
    <row r="1401" spans="3:14" s="16" customFormat="1" x14ac:dyDescent="0.3">
      <c r="C1401" s="63"/>
      <c r="D1401" s="30"/>
      <c r="E1401" s="31"/>
      <c r="F1401" s="56"/>
      <c r="G1401" s="31"/>
      <c r="H1401" s="30"/>
      <c r="I1401" s="31"/>
      <c r="J1401" s="31"/>
      <c r="K1401" s="30"/>
      <c r="L1401" s="31"/>
      <c r="M1401" s="30"/>
      <c r="N1401" s="30"/>
    </row>
    <row r="1402" spans="3:14" s="16" customFormat="1" x14ac:dyDescent="0.3">
      <c r="C1402" s="63"/>
      <c r="D1402" s="30"/>
      <c r="E1402" s="31"/>
      <c r="F1402" s="56"/>
      <c r="G1402" s="31"/>
      <c r="H1402" s="30"/>
      <c r="I1402" s="31"/>
      <c r="J1402" s="31"/>
      <c r="K1402" s="30"/>
      <c r="L1402" s="31"/>
      <c r="M1402" s="30"/>
      <c r="N1402" s="30"/>
    </row>
    <row r="1403" spans="3:14" s="16" customFormat="1" x14ac:dyDescent="0.3">
      <c r="C1403" s="63"/>
      <c r="D1403" s="30"/>
      <c r="E1403" s="31"/>
      <c r="F1403" s="56"/>
      <c r="G1403" s="31"/>
      <c r="H1403" s="30"/>
      <c r="I1403" s="31"/>
      <c r="J1403" s="31"/>
      <c r="K1403" s="30"/>
      <c r="L1403" s="31"/>
      <c r="M1403" s="30"/>
      <c r="N1403" s="30"/>
    </row>
    <row r="1404" spans="3:14" s="16" customFormat="1" x14ac:dyDescent="0.3">
      <c r="C1404" s="63"/>
      <c r="D1404" s="30"/>
      <c r="E1404" s="31"/>
      <c r="F1404" s="56"/>
      <c r="G1404" s="31"/>
      <c r="H1404" s="30"/>
      <c r="I1404" s="31"/>
      <c r="J1404" s="31"/>
      <c r="K1404" s="30"/>
      <c r="L1404" s="31"/>
      <c r="M1404" s="30"/>
      <c r="N1404" s="30"/>
    </row>
    <row r="1405" spans="3:14" s="16" customFormat="1" x14ac:dyDescent="0.3">
      <c r="C1405" s="63"/>
      <c r="D1405" s="30"/>
      <c r="E1405" s="31"/>
      <c r="F1405" s="56"/>
      <c r="G1405" s="31"/>
      <c r="H1405" s="30"/>
      <c r="I1405" s="31"/>
      <c r="J1405" s="31"/>
      <c r="K1405" s="30"/>
      <c r="L1405" s="31"/>
      <c r="M1405" s="30"/>
      <c r="N1405" s="30"/>
    </row>
    <row r="1406" spans="3:14" s="16" customFormat="1" x14ac:dyDescent="0.3">
      <c r="C1406" s="63"/>
      <c r="D1406" s="30"/>
      <c r="E1406" s="31"/>
      <c r="F1406" s="56"/>
      <c r="G1406" s="31"/>
      <c r="H1406" s="30"/>
      <c r="I1406" s="31"/>
      <c r="J1406" s="31"/>
      <c r="K1406" s="30"/>
      <c r="L1406" s="31"/>
      <c r="M1406" s="30"/>
      <c r="N1406" s="30"/>
    </row>
    <row r="1407" spans="3:14" s="16" customFormat="1" x14ac:dyDescent="0.3">
      <c r="C1407" s="63"/>
      <c r="D1407" s="30"/>
      <c r="E1407" s="31"/>
      <c r="F1407" s="56"/>
      <c r="G1407" s="31"/>
      <c r="H1407" s="30"/>
      <c r="I1407" s="31"/>
      <c r="J1407" s="31"/>
      <c r="K1407" s="30"/>
      <c r="L1407" s="31"/>
      <c r="M1407" s="30"/>
      <c r="N1407" s="30"/>
    </row>
    <row r="1408" spans="3:14" s="16" customFormat="1" x14ac:dyDescent="0.3">
      <c r="C1408" s="63"/>
      <c r="D1408" s="30"/>
      <c r="E1408" s="31"/>
      <c r="F1408" s="56"/>
      <c r="G1408" s="31"/>
      <c r="H1408" s="30"/>
      <c r="I1408" s="31"/>
      <c r="J1408" s="31"/>
      <c r="K1408" s="30"/>
      <c r="L1408" s="31"/>
      <c r="M1408" s="30"/>
      <c r="N1408" s="30"/>
    </row>
    <row r="1409" spans="3:14" s="16" customFormat="1" x14ac:dyDescent="0.3">
      <c r="C1409" s="63"/>
      <c r="D1409" s="30"/>
      <c r="E1409" s="31"/>
      <c r="F1409" s="56"/>
      <c r="G1409" s="31"/>
      <c r="H1409" s="30"/>
      <c r="I1409" s="31"/>
      <c r="J1409" s="31"/>
      <c r="K1409" s="30"/>
      <c r="L1409" s="31"/>
      <c r="M1409" s="30"/>
      <c r="N1409" s="30"/>
    </row>
    <row r="1410" spans="3:14" s="16" customFormat="1" x14ac:dyDescent="0.3">
      <c r="C1410" s="63"/>
      <c r="D1410" s="30"/>
      <c r="E1410" s="31"/>
      <c r="F1410" s="56"/>
      <c r="G1410" s="31"/>
      <c r="H1410" s="30"/>
      <c r="I1410" s="31"/>
      <c r="J1410" s="31"/>
      <c r="K1410" s="30"/>
      <c r="L1410" s="31"/>
      <c r="M1410" s="30"/>
      <c r="N1410" s="30"/>
    </row>
    <row r="1411" spans="3:14" s="16" customFormat="1" x14ac:dyDescent="0.3">
      <c r="C1411" s="63"/>
      <c r="D1411" s="30"/>
      <c r="E1411" s="31"/>
      <c r="F1411" s="56"/>
      <c r="G1411" s="31"/>
      <c r="H1411" s="30"/>
      <c r="I1411" s="31"/>
      <c r="J1411" s="31"/>
      <c r="K1411" s="30"/>
      <c r="L1411" s="31"/>
      <c r="M1411" s="30"/>
      <c r="N1411" s="30"/>
    </row>
    <row r="1412" spans="3:14" s="16" customFormat="1" x14ac:dyDescent="0.3">
      <c r="C1412" s="63"/>
      <c r="D1412" s="30"/>
      <c r="E1412" s="31"/>
      <c r="F1412" s="56"/>
      <c r="G1412" s="31"/>
      <c r="H1412" s="30"/>
      <c r="I1412" s="31"/>
      <c r="J1412" s="31"/>
      <c r="K1412" s="30"/>
      <c r="L1412" s="31"/>
      <c r="M1412" s="30"/>
      <c r="N1412" s="30"/>
    </row>
    <row r="1413" spans="3:14" s="16" customFormat="1" x14ac:dyDescent="0.3">
      <c r="C1413" s="63"/>
      <c r="D1413" s="30"/>
      <c r="E1413" s="31"/>
      <c r="F1413" s="56"/>
      <c r="G1413" s="31"/>
      <c r="H1413" s="30"/>
      <c r="I1413" s="31"/>
      <c r="J1413" s="31"/>
      <c r="K1413" s="30"/>
      <c r="L1413" s="31"/>
      <c r="M1413" s="30"/>
      <c r="N1413" s="30"/>
    </row>
    <row r="1414" spans="3:14" s="16" customFormat="1" x14ac:dyDescent="0.3">
      <c r="C1414" s="63"/>
      <c r="D1414" s="30"/>
      <c r="E1414" s="31"/>
      <c r="F1414" s="56"/>
      <c r="G1414" s="31"/>
      <c r="H1414" s="30"/>
      <c r="I1414" s="31"/>
      <c r="J1414" s="31"/>
      <c r="K1414" s="30"/>
      <c r="L1414" s="31"/>
      <c r="M1414" s="30"/>
      <c r="N1414" s="30"/>
    </row>
    <row r="1415" spans="3:14" s="16" customFormat="1" x14ac:dyDescent="0.3">
      <c r="C1415" s="63"/>
      <c r="D1415" s="30"/>
      <c r="E1415" s="31"/>
      <c r="F1415" s="56"/>
      <c r="G1415" s="31"/>
      <c r="H1415" s="30"/>
      <c r="I1415" s="31"/>
      <c r="J1415" s="31"/>
      <c r="K1415" s="30"/>
      <c r="L1415" s="31"/>
      <c r="M1415" s="30"/>
      <c r="N1415" s="30"/>
    </row>
    <row r="1416" spans="3:14" s="16" customFormat="1" x14ac:dyDescent="0.3">
      <c r="C1416" s="63"/>
      <c r="D1416" s="30"/>
      <c r="E1416" s="31"/>
      <c r="F1416" s="56"/>
      <c r="G1416" s="31"/>
      <c r="H1416" s="30"/>
      <c r="I1416" s="31"/>
      <c r="J1416" s="31"/>
      <c r="K1416" s="30"/>
      <c r="L1416" s="31"/>
      <c r="M1416" s="30"/>
      <c r="N1416" s="30"/>
    </row>
    <row r="1417" spans="3:14" s="16" customFormat="1" x14ac:dyDescent="0.3">
      <c r="C1417" s="63"/>
      <c r="D1417" s="30"/>
      <c r="E1417" s="31"/>
      <c r="F1417" s="56"/>
      <c r="G1417" s="31"/>
      <c r="H1417" s="30"/>
      <c r="I1417" s="31"/>
      <c r="J1417" s="31"/>
      <c r="K1417" s="30"/>
      <c r="L1417" s="31"/>
      <c r="M1417" s="30"/>
      <c r="N1417" s="30"/>
    </row>
    <row r="1418" spans="3:14" s="16" customFormat="1" x14ac:dyDescent="0.3">
      <c r="C1418" s="63"/>
      <c r="D1418" s="30"/>
      <c r="E1418" s="31"/>
      <c r="F1418" s="56"/>
      <c r="G1418" s="31"/>
      <c r="H1418" s="30"/>
      <c r="I1418" s="31"/>
      <c r="J1418" s="31"/>
      <c r="K1418" s="30"/>
      <c r="L1418" s="31"/>
      <c r="M1418" s="30"/>
      <c r="N1418" s="30"/>
    </row>
    <row r="1419" spans="3:14" s="16" customFormat="1" x14ac:dyDescent="0.3">
      <c r="C1419" s="63"/>
      <c r="D1419" s="30"/>
      <c r="E1419" s="31"/>
      <c r="F1419" s="56"/>
      <c r="G1419" s="31"/>
      <c r="H1419" s="30"/>
      <c r="I1419" s="31"/>
      <c r="J1419" s="31"/>
      <c r="K1419" s="30"/>
      <c r="L1419" s="31"/>
      <c r="M1419" s="30"/>
      <c r="N1419" s="30"/>
    </row>
    <row r="1420" spans="3:14" s="16" customFormat="1" x14ac:dyDescent="0.3">
      <c r="C1420" s="63"/>
      <c r="D1420" s="30"/>
      <c r="E1420" s="31"/>
      <c r="F1420" s="56"/>
      <c r="G1420" s="31"/>
      <c r="H1420" s="30"/>
      <c r="I1420" s="31"/>
      <c r="J1420" s="31"/>
      <c r="K1420" s="30"/>
      <c r="L1420" s="31"/>
      <c r="M1420" s="30"/>
      <c r="N1420" s="30"/>
    </row>
    <row r="1421" spans="3:14" s="16" customFormat="1" x14ac:dyDescent="0.3">
      <c r="C1421" s="63"/>
      <c r="D1421" s="30"/>
      <c r="E1421" s="31"/>
      <c r="F1421" s="56"/>
      <c r="G1421" s="31"/>
      <c r="H1421" s="30"/>
      <c r="I1421" s="31"/>
      <c r="J1421" s="31"/>
      <c r="K1421" s="30"/>
      <c r="L1421" s="31"/>
      <c r="M1421" s="30"/>
      <c r="N1421" s="30"/>
    </row>
    <row r="1422" spans="3:14" s="16" customFormat="1" x14ac:dyDescent="0.3">
      <c r="C1422" s="63"/>
      <c r="D1422" s="30"/>
      <c r="E1422" s="31"/>
      <c r="F1422" s="56"/>
      <c r="G1422" s="31"/>
      <c r="H1422" s="30"/>
      <c r="I1422" s="31"/>
      <c r="J1422" s="31"/>
      <c r="K1422" s="30"/>
      <c r="L1422" s="31"/>
      <c r="M1422" s="30"/>
      <c r="N1422" s="30"/>
    </row>
    <row r="1423" spans="3:14" s="16" customFormat="1" x14ac:dyDescent="0.3">
      <c r="C1423" s="63"/>
      <c r="D1423" s="30"/>
      <c r="E1423" s="31"/>
      <c r="F1423" s="56"/>
      <c r="G1423" s="31"/>
      <c r="H1423" s="30"/>
      <c r="I1423" s="31"/>
      <c r="J1423" s="31"/>
      <c r="K1423" s="30"/>
      <c r="L1423" s="31"/>
      <c r="M1423" s="30"/>
      <c r="N1423" s="30"/>
    </row>
    <row r="1424" spans="3:14" s="16" customFormat="1" x14ac:dyDescent="0.3">
      <c r="C1424" s="63"/>
      <c r="D1424" s="30"/>
      <c r="E1424" s="31"/>
      <c r="F1424" s="56"/>
      <c r="G1424" s="31"/>
      <c r="H1424" s="30"/>
      <c r="I1424" s="31"/>
      <c r="J1424" s="31"/>
      <c r="K1424" s="30"/>
      <c r="L1424" s="31"/>
      <c r="M1424" s="30"/>
      <c r="N1424" s="30"/>
    </row>
    <row r="1425" spans="3:14" s="16" customFormat="1" x14ac:dyDescent="0.3">
      <c r="C1425" s="63"/>
      <c r="D1425" s="30"/>
      <c r="E1425" s="31"/>
      <c r="F1425" s="56"/>
      <c r="G1425" s="31"/>
      <c r="H1425" s="30"/>
      <c r="I1425" s="31"/>
      <c r="J1425" s="31"/>
      <c r="K1425" s="30"/>
      <c r="L1425" s="31"/>
      <c r="M1425" s="30"/>
      <c r="N1425" s="30"/>
    </row>
    <row r="1426" spans="3:14" s="16" customFormat="1" x14ac:dyDescent="0.3">
      <c r="C1426" s="63"/>
      <c r="D1426" s="30"/>
      <c r="E1426" s="31"/>
      <c r="F1426" s="56"/>
      <c r="G1426" s="31"/>
      <c r="H1426" s="30"/>
      <c r="I1426" s="31"/>
      <c r="J1426" s="31"/>
      <c r="K1426" s="30"/>
      <c r="L1426" s="31"/>
      <c r="M1426" s="30"/>
      <c r="N1426" s="30"/>
    </row>
    <row r="1427" spans="3:14" s="16" customFormat="1" x14ac:dyDescent="0.3">
      <c r="C1427" s="63"/>
      <c r="D1427" s="30"/>
      <c r="E1427" s="31"/>
      <c r="F1427" s="56"/>
      <c r="G1427" s="31"/>
      <c r="H1427" s="30"/>
      <c r="I1427" s="31"/>
      <c r="J1427" s="31"/>
      <c r="K1427" s="30"/>
      <c r="L1427" s="31"/>
      <c r="M1427" s="30"/>
      <c r="N1427" s="30"/>
    </row>
    <row r="1428" spans="3:14" s="16" customFormat="1" x14ac:dyDescent="0.3">
      <c r="C1428" s="63"/>
      <c r="D1428" s="30"/>
      <c r="E1428" s="31"/>
      <c r="F1428" s="56"/>
      <c r="G1428" s="31"/>
      <c r="H1428" s="30"/>
      <c r="I1428" s="31"/>
      <c r="J1428" s="31"/>
      <c r="K1428" s="30"/>
      <c r="L1428" s="31"/>
      <c r="M1428" s="30"/>
      <c r="N1428" s="30"/>
    </row>
    <row r="1429" spans="3:14" s="16" customFormat="1" x14ac:dyDescent="0.3">
      <c r="C1429" s="63"/>
      <c r="D1429" s="30"/>
      <c r="E1429" s="31"/>
      <c r="F1429" s="56"/>
      <c r="G1429" s="31"/>
      <c r="H1429" s="30"/>
      <c r="I1429" s="31"/>
      <c r="J1429" s="31"/>
      <c r="K1429" s="30"/>
      <c r="L1429" s="31"/>
      <c r="M1429" s="30"/>
      <c r="N1429" s="30"/>
    </row>
    <row r="1430" spans="3:14" s="16" customFormat="1" x14ac:dyDescent="0.3">
      <c r="C1430" s="63"/>
      <c r="D1430" s="30"/>
      <c r="E1430" s="31"/>
      <c r="F1430" s="56"/>
      <c r="G1430" s="31"/>
      <c r="H1430" s="30"/>
      <c r="I1430" s="31"/>
      <c r="J1430" s="31"/>
      <c r="K1430" s="30"/>
      <c r="L1430" s="31"/>
      <c r="M1430" s="30"/>
      <c r="N1430" s="30"/>
    </row>
    <row r="1431" spans="3:14" s="16" customFormat="1" x14ac:dyDescent="0.3">
      <c r="C1431" s="63"/>
      <c r="D1431" s="30"/>
      <c r="E1431" s="31"/>
      <c r="F1431" s="56"/>
      <c r="G1431" s="31"/>
      <c r="H1431" s="30"/>
      <c r="I1431" s="31"/>
      <c r="J1431" s="31"/>
      <c r="K1431" s="30"/>
      <c r="L1431" s="31"/>
      <c r="M1431" s="30"/>
      <c r="N1431" s="30"/>
    </row>
    <row r="1432" spans="3:14" s="16" customFormat="1" x14ac:dyDescent="0.3">
      <c r="C1432" s="63"/>
      <c r="D1432" s="30"/>
      <c r="E1432" s="31"/>
      <c r="F1432" s="56"/>
      <c r="G1432" s="31"/>
      <c r="H1432" s="30"/>
      <c r="I1432" s="31"/>
      <c r="J1432" s="31"/>
      <c r="K1432" s="30"/>
      <c r="L1432" s="31"/>
      <c r="M1432" s="30"/>
      <c r="N1432" s="30"/>
    </row>
    <row r="1433" spans="3:14" s="16" customFormat="1" x14ac:dyDescent="0.3">
      <c r="C1433" s="63"/>
      <c r="D1433" s="30"/>
      <c r="E1433" s="31"/>
      <c r="F1433" s="56"/>
      <c r="G1433" s="31"/>
      <c r="H1433" s="30"/>
      <c r="I1433" s="31"/>
      <c r="J1433" s="31"/>
      <c r="K1433" s="30"/>
      <c r="L1433" s="31"/>
      <c r="M1433" s="30"/>
      <c r="N1433" s="30"/>
    </row>
    <row r="1434" spans="3:14" s="16" customFormat="1" x14ac:dyDescent="0.3">
      <c r="C1434" s="63"/>
      <c r="D1434" s="30"/>
      <c r="E1434" s="31"/>
      <c r="F1434" s="56"/>
      <c r="G1434" s="31"/>
      <c r="H1434" s="30"/>
      <c r="I1434" s="31"/>
      <c r="J1434" s="31"/>
      <c r="K1434" s="30"/>
      <c r="L1434" s="31"/>
      <c r="M1434" s="30"/>
      <c r="N1434" s="30"/>
    </row>
    <row r="1435" spans="3:14" s="16" customFormat="1" x14ac:dyDescent="0.3">
      <c r="C1435" s="63"/>
      <c r="D1435" s="30"/>
      <c r="E1435" s="31"/>
      <c r="F1435" s="56"/>
      <c r="G1435" s="31"/>
      <c r="H1435" s="30"/>
      <c r="I1435" s="31"/>
      <c r="J1435" s="31"/>
      <c r="K1435" s="30"/>
      <c r="L1435" s="31"/>
      <c r="M1435" s="30"/>
      <c r="N1435" s="30"/>
    </row>
    <row r="1436" spans="3:14" s="16" customFormat="1" x14ac:dyDescent="0.3">
      <c r="C1436" s="63"/>
      <c r="D1436" s="30"/>
      <c r="E1436" s="31"/>
      <c r="F1436" s="56"/>
      <c r="G1436" s="31"/>
      <c r="H1436" s="30"/>
      <c r="I1436" s="31"/>
      <c r="J1436" s="31"/>
      <c r="K1436" s="30"/>
      <c r="L1436" s="31"/>
      <c r="M1436" s="30"/>
      <c r="N1436" s="30"/>
    </row>
    <row r="1437" spans="3:14" s="16" customFormat="1" x14ac:dyDescent="0.3">
      <c r="C1437" s="63"/>
      <c r="D1437" s="30"/>
      <c r="E1437" s="31"/>
      <c r="F1437" s="56"/>
      <c r="G1437" s="31"/>
      <c r="H1437" s="30"/>
      <c r="I1437" s="31"/>
      <c r="J1437" s="31"/>
      <c r="K1437" s="30"/>
      <c r="L1437" s="31"/>
      <c r="M1437" s="30"/>
      <c r="N1437" s="30"/>
    </row>
    <row r="1438" spans="3:14" s="16" customFormat="1" x14ac:dyDescent="0.3">
      <c r="C1438" s="63"/>
      <c r="D1438" s="30"/>
      <c r="E1438" s="31"/>
      <c r="F1438" s="56"/>
      <c r="G1438" s="31"/>
      <c r="H1438" s="30"/>
      <c r="I1438" s="31"/>
      <c r="J1438" s="31"/>
      <c r="K1438" s="30"/>
      <c r="L1438" s="31"/>
      <c r="M1438" s="30"/>
      <c r="N1438" s="30"/>
    </row>
    <row r="1439" spans="3:14" s="16" customFormat="1" x14ac:dyDescent="0.3">
      <c r="C1439" s="63"/>
      <c r="D1439" s="30"/>
      <c r="E1439" s="31"/>
      <c r="F1439" s="56"/>
      <c r="G1439" s="31"/>
      <c r="H1439" s="30"/>
      <c r="I1439" s="31"/>
      <c r="J1439" s="31"/>
      <c r="K1439" s="30"/>
      <c r="L1439" s="31"/>
      <c r="M1439" s="30"/>
      <c r="N1439" s="30"/>
    </row>
    <row r="1440" spans="3:14" s="16" customFormat="1" x14ac:dyDescent="0.3">
      <c r="C1440" s="63"/>
      <c r="D1440" s="30"/>
      <c r="E1440" s="31"/>
      <c r="F1440" s="56"/>
      <c r="G1440" s="31"/>
      <c r="H1440" s="30"/>
      <c r="I1440" s="31"/>
      <c r="J1440" s="31"/>
      <c r="K1440" s="30"/>
      <c r="L1440" s="31"/>
      <c r="M1440" s="30"/>
      <c r="N1440" s="30"/>
    </row>
    <row r="1441" spans="3:14" s="16" customFormat="1" x14ac:dyDescent="0.3">
      <c r="C1441" s="63"/>
      <c r="D1441" s="30"/>
      <c r="E1441" s="31"/>
      <c r="F1441" s="56"/>
      <c r="G1441" s="31"/>
      <c r="H1441" s="30"/>
      <c r="I1441" s="31"/>
      <c r="J1441" s="31"/>
      <c r="K1441" s="30"/>
      <c r="L1441" s="31"/>
      <c r="M1441" s="30"/>
      <c r="N1441" s="30"/>
    </row>
    <row r="1442" spans="3:14" s="16" customFormat="1" x14ac:dyDescent="0.3">
      <c r="C1442" s="63"/>
      <c r="D1442" s="30"/>
      <c r="E1442" s="31"/>
      <c r="F1442" s="56"/>
      <c r="G1442" s="31"/>
      <c r="H1442" s="30"/>
      <c r="I1442" s="31"/>
      <c r="J1442" s="31"/>
      <c r="K1442" s="30"/>
      <c r="L1442" s="31"/>
      <c r="M1442" s="30"/>
      <c r="N1442" s="30"/>
    </row>
    <row r="1443" spans="3:14" s="16" customFormat="1" x14ac:dyDescent="0.3">
      <c r="C1443" s="63"/>
      <c r="D1443" s="30"/>
      <c r="E1443" s="31"/>
      <c r="F1443" s="56"/>
      <c r="G1443" s="31"/>
      <c r="H1443" s="30"/>
      <c r="I1443" s="31"/>
      <c r="J1443" s="31"/>
      <c r="K1443" s="30"/>
      <c r="L1443" s="31"/>
      <c r="M1443" s="30"/>
      <c r="N1443" s="30"/>
    </row>
    <row r="1444" spans="3:14" s="16" customFormat="1" x14ac:dyDescent="0.3">
      <c r="C1444" s="63"/>
      <c r="D1444" s="30"/>
      <c r="E1444" s="31"/>
      <c r="F1444" s="56"/>
      <c r="G1444" s="31"/>
      <c r="H1444" s="30"/>
      <c r="I1444" s="31"/>
      <c r="J1444" s="31"/>
      <c r="K1444" s="30"/>
      <c r="L1444" s="31"/>
      <c r="M1444" s="30"/>
      <c r="N1444" s="30"/>
    </row>
    <row r="1445" spans="3:14" s="16" customFormat="1" x14ac:dyDescent="0.3">
      <c r="C1445" s="63"/>
      <c r="D1445" s="30"/>
      <c r="E1445" s="31"/>
      <c r="F1445" s="56"/>
      <c r="G1445" s="31"/>
      <c r="H1445" s="30"/>
      <c r="I1445" s="31"/>
      <c r="J1445" s="31"/>
      <c r="K1445" s="30"/>
      <c r="L1445" s="31"/>
      <c r="M1445" s="30"/>
      <c r="N1445" s="30"/>
    </row>
    <row r="1446" spans="3:14" s="16" customFormat="1" x14ac:dyDescent="0.3">
      <c r="C1446" s="63"/>
      <c r="D1446" s="30"/>
      <c r="E1446" s="31"/>
      <c r="F1446" s="56"/>
      <c r="G1446" s="31"/>
      <c r="H1446" s="30"/>
      <c r="I1446" s="31"/>
      <c r="J1446" s="31"/>
      <c r="K1446" s="30"/>
      <c r="L1446" s="31"/>
      <c r="M1446" s="30"/>
      <c r="N1446" s="30"/>
    </row>
    <row r="1447" spans="3:14" s="16" customFormat="1" x14ac:dyDescent="0.3">
      <c r="C1447" s="63"/>
      <c r="D1447" s="30"/>
      <c r="E1447" s="31"/>
      <c r="F1447" s="56"/>
      <c r="G1447" s="31"/>
      <c r="H1447" s="30"/>
      <c r="I1447" s="31"/>
      <c r="J1447" s="31"/>
      <c r="K1447" s="30"/>
      <c r="L1447" s="31"/>
      <c r="M1447" s="30"/>
      <c r="N1447" s="30"/>
    </row>
    <row r="1448" spans="3:14" s="16" customFormat="1" x14ac:dyDescent="0.3">
      <c r="C1448" s="63"/>
      <c r="D1448" s="30"/>
      <c r="E1448" s="31"/>
      <c r="F1448" s="56"/>
      <c r="G1448" s="31"/>
      <c r="H1448" s="30"/>
      <c r="I1448" s="31"/>
      <c r="J1448" s="31"/>
      <c r="K1448" s="30"/>
      <c r="L1448" s="31"/>
      <c r="M1448" s="30"/>
      <c r="N1448" s="30"/>
    </row>
    <row r="1449" spans="3:14" s="16" customFormat="1" x14ac:dyDescent="0.3">
      <c r="C1449" s="63"/>
      <c r="D1449" s="30"/>
      <c r="E1449" s="31"/>
      <c r="F1449" s="56"/>
      <c r="G1449" s="31"/>
      <c r="H1449" s="30"/>
      <c r="I1449" s="31"/>
      <c r="J1449" s="31"/>
      <c r="K1449" s="30"/>
      <c r="L1449" s="31"/>
      <c r="M1449" s="30"/>
      <c r="N1449" s="30"/>
    </row>
    <row r="1450" spans="3:14" s="16" customFormat="1" x14ac:dyDescent="0.3">
      <c r="C1450" s="63"/>
      <c r="D1450" s="30"/>
      <c r="E1450" s="31"/>
      <c r="F1450" s="56"/>
      <c r="G1450" s="31"/>
      <c r="H1450" s="30"/>
      <c r="I1450" s="31"/>
      <c r="J1450" s="31"/>
      <c r="K1450" s="30"/>
      <c r="L1450" s="31"/>
      <c r="M1450" s="30"/>
      <c r="N1450" s="30"/>
    </row>
    <row r="1451" spans="3:14" s="16" customFormat="1" x14ac:dyDescent="0.3">
      <c r="C1451" s="63"/>
      <c r="D1451" s="30"/>
      <c r="E1451" s="31"/>
      <c r="F1451" s="56"/>
      <c r="G1451" s="31"/>
      <c r="H1451" s="30"/>
      <c r="I1451" s="31"/>
      <c r="J1451" s="31"/>
      <c r="K1451" s="30"/>
      <c r="L1451" s="31"/>
      <c r="M1451" s="30"/>
      <c r="N1451" s="30"/>
    </row>
    <row r="1452" spans="3:14" s="16" customFormat="1" x14ac:dyDescent="0.3">
      <c r="C1452" s="63"/>
      <c r="D1452" s="30"/>
      <c r="E1452" s="31"/>
      <c r="F1452" s="56"/>
      <c r="G1452" s="31"/>
      <c r="H1452" s="30"/>
      <c r="I1452" s="31"/>
      <c r="J1452" s="31"/>
      <c r="K1452" s="30"/>
      <c r="L1452" s="31"/>
      <c r="M1452" s="30"/>
      <c r="N1452" s="30"/>
    </row>
    <row r="1453" spans="3:14" s="16" customFormat="1" x14ac:dyDescent="0.3">
      <c r="C1453" s="63"/>
      <c r="D1453" s="30"/>
      <c r="E1453" s="31"/>
      <c r="F1453" s="56"/>
      <c r="G1453" s="31"/>
      <c r="H1453" s="30"/>
      <c r="I1453" s="31"/>
      <c r="J1453" s="31"/>
      <c r="K1453" s="30"/>
      <c r="L1453" s="31"/>
      <c r="M1453" s="30"/>
      <c r="N1453" s="30"/>
    </row>
    <row r="1454" spans="3:14" s="16" customFormat="1" x14ac:dyDescent="0.3">
      <c r="C1454" s="63"/>
      <c r="D1454" s="30"/>
      <c r="E1454" s="31"/>
      <c r="F1454" s="56"/>
      <c r="G1454" s="31"/>
      <c r="H1454" s="30"/>
      <c r="I1454" s="31"/>
      <c r="J1454" s="31"/>
      <c r="K1454" s="30"/>
      <c r="L1454" s="31"/>
      <c r="M1454" s="30"/>
      <c r="N1454" s="30"/>
    </row>
    <row r="1455" spans="3:14" s="16" customFormat="1" x14ac:dyDescent="0.3">
      <c r="C1455" s="63"/>
      <c r="D1455" s="30"/>
      <c r="E1455" s="31"/>
      <c r="F1455" s="56"/>
      <c r="G1455" s="31"/>
      <c r="H1455" s="30"/>
      <c r="I1455" s="31"/>
      <c r="J1455" s="31"/>
      <c r="K1455" s="30"/>
      <c r="L1455" s="31"/>
      <c r="M1455" s="30"/>
      <c r="N1455" s="30"/>
    </row>
    <row r="1456" spans="3:14" s="16" customFormat="1" x14ac:dyDescent="0.3">
      <c r="C1456" s="63"/>
      <c r="D1456" s="30"/>
      <c r="E1456" s="31"/>
      <c r="F1456" s="56"/>
      <c r="G1456" s="31"/>
      <c r="H1456" s="30"/>
      <c r="I1456" s="31"/>
      <c r="J1456" s="31"/>
      <c r="K1456" s="30"/>
      <c r="L1456" s="31"/>
      <c r="M1456" s="30"/>
      <c r="N1456" s="30"/>
    </row>
    <row r="1457" spans="3:14" s="16" customFormat="1" x14ac:dyDescent="0.3">
      <c r="C1457" s="63"/>
      <c r="D1457" s="30"/>
      <c r="E1457" s="31"/>
      <c r="F1457" s="56"/>
      <c r="G1457" s="31"/>
      <c r="H1457" s="30"/>
      <c r="I1457" s="31"/>
      <c r="J1457" s="31"/>
      <c r="K1457" s="30"/>
      <c r="L1457" s="31"/>
      <c r="M1457" s="30"/>
      <c r="N1457" s="30"/>
    </row>
    <row r="1458" spans="3:14" s="16" customFormat="1" x14ac:dyDescent="0.3">
      <c r="C1458" s="63"/>
      <c r="D1458" s="30"/>
      <c r="E1458" s="31"/>
      <c r="F1458" s="56"/>
      <c r="G1458" s="31"/>
      <c r="H1458" s="30"/>
      <c r="I1458" s="31"/>
      <c r="J1458" s="31"/>
      <c r="K1458" s="30"/>
      <c r="L1458" s="31"/>
      <c r="M1458" s="30"/>
      <c r="N1458" s="30"/>
    </row>
    <row r="1459" spans="3:14" s="16" customFormat="1" x14ac:dyDescent="0.3">
      <c r="C1459" s="63"/>
      <c r="D1459" s="30"/>
      <c r="E1459" s="31"/>
      <c r="F1459" s="56"/>
      <c r="G1459" s="31"/>
      <c r="H1459" s="30"/>
      <c r="I1459" s="31"/>
      <c r="J1459" s="31"/>
      <c r="K1459" s="30"/>
      <c r="L1459" s="31"/>
      <c r="M1459" s="30"/>
      <c r="N1459" s="30"/>
    </row>
    <row r="1460" spans="3:14" s="16" customFormat="1" x14ac:dyDescent="0.3">
      <c r="C1460" s="63"/>
      <c r="D1460" s="30"/>
      <c r="E1460" s="31"/>
      <c r="F1460" s="56"/>
      <c r="G1460" s="31"/>
      <c r="H1460" s="30"/>
      <c r="I1460" s="31"/>
      <c r="J1460" s="31"/>
      <c r="K1460" s="30"/>
      <c r="L1460" s="31"/>
      <c r="M1460" s="30"/>
      <c r="N1460" s="30"/>
    </row>
    <row r="1461" spans="3:14" s="16" customFormat="1" x14ac:dyDescent="0.3">
      <c r="C1461" s="63"/>
      <c r="D1461" s="30"/>
      <c r="E1461" s="31"/>
      <c r="F1461" s="56"/>
      <c r="G1461" s="31"/>
      <c r="H1461" s="30"/>
      <c r="I1461" s="31"/>
      <c r="J1461" s="31"/>
      <c r="K1461" s="30"/>
      <c r="L1461" s="31"/>
      <c r="M1461" s="30"/>
      <c r="N1461" s="30"/>
    </row>
    <row r="1462" spans="3:14" s="16" customFormat="1" x14ac:dyDescent="0.3">
      <c r="C1462" s="63"/>
      <c r="D1462" s="30"/>
      <c r="E1462" s="31"/>
      <c r="F1462" s="56"/>
      <c r="G1462" s="31"/>
      <c r="H1462" s="30"/>
      <c r="I1462" s="31"/>
      <c r="J1462" s="31"/>
      <c r="K1462" s="30"/>
      <c r="L1462" s="31"/>
      <c r="M1462" s="30"/>
      <c r="N1462" s="30"/>
    </row>
    <row r="1463" spans="3:14" s="16" customFormat="1" x14ac:dyDescent="0.3">
      <c r="C1463" s="63"/>
      <c r="D1463" s="30"/>
      <c r="E1463" s="31"/>
      <c r="F1463" s="56"/>
      <c r="G1463" s="31"/>
      <c r="H1463" s="30"/>
      <c r="I1463" s="31"/>
      <c r="J1463" s="31"/>
      <c r="K1463" s="30"/>
      <c r="L1463" s="31"/>
      <c r="M1463" s="30"/>
      <c r="N1463" s="30"/>
    </row>
    <row r="1464" spans="3:14" s="16" customFormat="1" x14ac:dyDescent="0.3">
      <c r="C1464" s="63"/>
      <c r="D1464" s="30"/>
      <c r="E1464" s="31"/>
      <c r="F1464" s="56"/>
      <c r="G1464" s="31"/>
      <c r="H1464" s="30"/>
      <c r="I1464" s="31"/>
      <c r="J1464" s="31"/>
      <c r="K1464" s="30"/>
      <c r="L1464" s="31"/>
      <c r="M1464" s="30"/>
      <c r="N1464" s="30"/>
    </row>
    <row r="1465" spans="3:14" s="16" customFormat="1" x14ac:dyDescent="0.3">
      <c r="C1465" s="63"/>
      <c r="D1465" s="30"/>
      <c r="E1465" s="31"/>
      <c r="F1465" s="56"/>
      <c r="G1465" s="31"/>
      <c r="H1465" s="30"/>
      <c r="I1465" s="31"/>
      <c r="J1465" s="31"/>
      <c r="K1465" s="30"/>
      <c r="L1465" s="31"/>
      <c r="M1465" s="30"/>
      <c r="N1465" s="30"/>
    </row>
    <row r="1466" spans="3:14" s="16" customFormat="1" x14ac:dyDescent="0.3">
      <c r="C1466" s="63"/>
      <c r="D1466" s="30"/>
      <c r="E1466" s="31"/>
      <c r="F1466" s="56"/>
      <c r="G1466" s="31"/>
      <c r="H1466" s="30"/>
      <c r="I1466" s="31"/>
      <c r="J1466" s="31"/>
      <c r="K1466" s="30"/>
      <c r="L1466" s="31"/>
      <c r="M1466" s="30"/>
      <c r="N1466" s="30"/>
    </row>
    <row r="1467" spans="3:14" s="16" customFormat="1" x14ac:dyDescent="0.3">
      <c r="C1467" s="63"/>
      <c r="D1467" s="30"/>
      <c r="E1467" s="31"/>
      <c r="F1467" s="56"/>
      <c r="G1467" s="31"/>
      <c r="H1467" s="30"/>
      <c r="I1467" s="31"/>
      <c r="J1467" s="31"/>
      <c r="K1467" s="30"/>
      <c r="L1467" s="31"/>
      <c r="M1467" s="30"/>
      <c r="N1467" s="30"/>
    </row>
    <row r="1468" spans="3:14" s="16" customFormat="1" x14ac:dyDescent="0.3">
      <c r="C1468" s="63"/>
      <c r="D1468" s="30"/>
      <c r="E1468" s="31"/>
      <c r="F1468" s="56"/>
      <c r="G1468" s="31"/>
      <c r="H1468" s="30"/>
      <c r="I1468" s="31"/>
      <c r="J1468" s="31"/>
      <c r="K1468" s="30"/>
      <c r="L1468" s="31"/>
      <c r="M1468" s="30"/>
      <c r="N1468" s="30"/>
    </row>
    <row r="1469" spans="3:14" s="16" customFormat="1" x14ac:dyDescent="0.3">
      <c r="C1469" s="63"/>
      <c r="D1469" s="30"/>
      <c r="E1469" s="31"/>
      <c r="F1469" s="56"/>
      <c r="G1469" s="31"/>
      <c r="H1469" s="30"/>
      <c r="I1469" s="31"/>
      <c r="J1469" s="31"/>
      <c r="K1469" s="30"/>
      <c r="L1469" s="31"/>
      <c r="M1469" s="30"/>
      <c r="N1469" s="30"/>
    </row>
    <row r="1470" spans="3:14" s="16" customFormat="1" x14ac:dyDescent="0.3">
      <c r="C1470" s="63"/>
      <c r="D1470" s="30"/>
      <c r="E1470" s="31"/>
      <c r="F1470" s="56"/>
      <c r="G1470" s="31"/>
      <c r="H1470" s="30"/>
      <c r="I1470" s="31"/>
      <c r="J1470" s="31"/>
      <c r="K1470" s="30"/>
      <c r="L1470" s="31"/>
      <c r="M1470" s="30"/>
      <c r="N1470" s="30"/>
    </row>
    <row r="1471" spans="3:14" s="16" customFormat="1" x14ac:dyDescent="0.3">
      <c r="C1471" s="63"/>
      <c r="D1471" s="30"/>
      <c r="E1471" s="31"/>
      <c r="F1471" s="56"/>
      <c r="G1471" s="31"/>
      <c r="H1471" s="30"/>
      <c r="I1471" s="31"/>
      <c r="J1471" s="31"/>
      <c r="K1471" s="30"/>
      <c r="L1471" s="31"/>
      <c r="M1471" s="30"/>
      <c r="N1471" s="30"/>
    </row>
    <row r="1472" spans="3:14" s="16" customFormat="1" x14ac:dyDescent="0.3">
      <c r="C1472" s="63"/>
      <c r="D1472" s="30"/>
      <c r="E1472" s="31"/>
      <c r="F1472" s="56"/>
      <c r="G1472" s="31"/>
      <c r="H1472" s="30"/>
      <c r="I1472" s="31"/>
      <c r="J1472" s="31"/>
      <c r="K1472" s="30"/>
      <c r="L1472" s="31"/>
      <c r="M1472" s="30"/>
      <c r="N1472" s="30"/>
    </row>
    <row r="1473" spans="3:14" s="16" customFormat="1" x14ac:dyDescent="0.3">
      <c r="C1473" s="63"/>
      <c r="D1473" s="30"/>
      <c r="E1473" s="31"/>
      <c r="F1473" s="56"/>
      <c r="G1473" s="31"/>
      <c r="H1473" s="30"/>
      <c r="I1473" s="31"/>
      <c r="J1473" s="31"/>
      <c r="K1473" s="30"/>
      <c r="L1473" s="31"/>
      <c r="M1473" s="30"/>
      <c r="N1473" s="30"/>
    </row>
    <row r="1474" spans="3:14" s="16" customFormat="1" x14ac:dyDescent="0.3">
      <c r="C1474" s="63"/>
      <c r="D1474" s="30"/>
      <c r="E1474" s="31"/>
      <c r="F1474" s="56"/>
      <c r="G1474" s="31"/>
      <c r="H1474" s="30"/>
      <c r="I1474" s="31"/>
      <c r="J1474" s="31"/>
      <c r="K1474" s="30"/>
      <c r="L1474" s="31"/>
      <c r="M1474" s="30"/>
      <c r="N1474" s="30"/>
    </row>
    <row r="1475" spans="3:14" s="16" customFormat="1" x14ac:dyDescent="0.3">
      <c r="C1475" s="63"/>
      <c r="D1475" s="30"/>
      <c r="E1475" s="31"/>
      <c r="F1475" s="56"/>
      <c r="G1475" s="31"/>
      <c r="H1475" s="30"/>
      <c r="I1475" s="31"/>
      <c r="J1475" s="31"/>
      <c r="K1475" s="30"/>
      <c r="L1475" s="31"/>
      <c r="M1475" s="30"/>
      <c r="N1475" s="30"/>
    </row>
    <row r="1476" spans="3:14" s="16" customFormat="1" x14ac:dyDescent="0.3">
      <c r="C1476" s="63"/>
      <c r="D1476" s="30"/>
      <c r="E1476" s="31"/>
      <c r="F1476" s="56"/>
      <c r="G1476" s="31"/>
      <c r="H1476" s="30"/>
      <c r="I1476" s="31"/>
      <c r="J1476" s="31"/>
      <c r="K1476" s="30"/>
      <c r="L1476" s="31"/>
      <c r="M1476" s="30"/>
      <c r="N1476" s="30"/>
    </row>
    <row r="1477" spans="3:14" s="16" customFormat="1" x14ac:dyDescent="0.3">
      <c r="C1477" s="63"/>
      <c r="D1477" s="30"/>
      <c r="E1477" s="31"/>
      <c r="F1477" s="56"/>
      <c r="G1477" s="31"/>
      <c r="H1477" s="30"/>
      <c r="I1477" s="31"/>
      <c r="J1477" s="31"/>
      <c r="K1477" s="30"/>
      <c r="L1477" s="31"/>
      <c r="M1477" s="30"/>
      <c r="N1477" s="30"/>
    </row>
    <row r="1478" spans="3:14" s="16" customFormat="1" x14ac:dyDescent="0.3">
      <c r="C1478" s="63"/>
      <c r="D1478" s="30"/>
      <c r="E1478" s="31"/>
      <c r="F1478" s="56"/>
      <c r="G1478" s="31"/>
      <c r="H1478" s="30"/>
      <c r="I1478" s="31"/>
      <c r="J1478" s="31"/>
      <c r="K1478" s="30"/>
      <c r="L1478" s="31"/>
      <c r="M1478" s="30"/>
      <c r="N1478" s="30"/>
    </row>
    <row r="1479" spans="3:14" s="16" customFormat="1" x14ac:dyDescent="0.3">
      <c r="C1479" s="63"/>
      <c r="D1479" s="30"/>
      <c r="E1479" s="31"/>
      <c r="F1479" s="56"/>
      <c r="G1479" s="31"/>
      <c r="H1479" s="30"/>
      <c r="I1479" s="31"/>
      <c r="J1479" s="31"/>
      <c r="K1479" s="30"/>
      <c r="L1479" s="31"/>
      <c r="M1479" s="30"/>
      <c r="N1479" s="30"/>
    </row>
    <row r="1480" spans="3:14" s="16" customFormat="1" x14ac:dyDescent="0.3">
      <c r="C1480" s="63"/>
      <c r="D1480" s="30"/>
      <c r="E1480" s="31"/>
      <c r="F1480" s="56"/>
      <c r="G1480" s="31"/>
      <c r="H1480" s="30"/>
      <c r="I1480" s="31"/>
      <c r="J1480" s="31"/>
      <c r="K1480" s="30"/>
      <c r="L1480" s="31"/>
      <c r="M1480" s="30"/>
      <c r="N1480" s="30"/>
    </row>
    <row r="1481" spans="3:14" s="16" customFormat="1" x14ac:dyDescent="0.3">
      <c r="C1481" s="63"/>
      <c r="D1481" s="30"/>
      <c r="E1481" s="31"/>
      <c r="F1481" s="56"/>
      <c r="G1481" s="31"/>
      <c r="H1481" s="30"/>
      <c r="I1481" s="31"/>
      <c r="J1481" s="31"/>
      <c r="K1481" s="30"/>
      <c r="L1481" s="31"/>
      <c r="M1481" s="30"/>
      <c r="N1481" s="30"/>
    </row>
    <row r="1482" spans="3:14" s="16" customFormat="1" x14ac:dyDescent="0.3">
      <c r="C1482" s="63"/>
      <c r="D1482" s="30"/>
      <c r="E1482" s="31"/>
      <c r="F1482" s="56"/>
      <c r="G1482" s="31"/>
      <c r="H1482" s="30"/>
      <c r="I1482" s="31"/>
      <c r="J1482" s="31"/>
      <c r="K1482" s="30"/>
      <c r="L1482" s="31"/>
      <c r="M1482" s="30"/>
      <c r="N1482" s="30"/>
    </row>
    <row r="1483" spans="3:14" s="16" customFormat="1" x14ac:dyDescent="0.3">
      <c r="C1483" s="63"/>
      <c r="D1483" s="30"/>
      <c r="E1483" s="31"/>
      <c r="F1483" s="56"/>
      <c r="G1483" s="31"/>
      <c r="H1483" s="30"/>
      <c r="I1483" s="31"/>
      <c r="J1483" s="31"/>
      <c r="K1483" s="30"/>
      <c r="L1483" s="31"/>
      <c r="M1483" s="30"/>
      <c r="N1483" s="30"/>
    </row>
    <row r="1484" spans="3:14" s="16" customFormat="1" x14ac:dyDescent="0.3">
      <c r="C1484" s="63"/>
      <c r="D1484" s="30"/>
      <c r="E1484" s="31"/>
      <c r="F1484" s="56"/>
      <c r="G1484" s="31"/>
      <c r="H1484" s="30"/>
      <c r="I1484" s="31"/>
      <c r="J1484" s="31"/>
      <c r="K1484" s="30"/>
      <c r="L1484" s="31"/>
      <c r="M1484" s="30"/>
      <c r="N1484" s="30"/>
    </row>
    <row r="1485" spans="3:14" s="16" customFormat="1" x14ac:dyDescent="0.3">
      <c r="C1485" s="63"/>
      <c r="D1485" s="30"/>
      <c r="E1485" s="31"/>
      <c r="F1485" s="56"/>
      <c r="G1485" s="31"/>
      <c r="H1485" s="30"/>
      <c r="I1485" s="31"/>
      <c r="J1485" s="31"/>
      <c r="K1485" s="30"/>
      <c r="L1485" s="31"/>
      <c r="M1485" s="30"/>
      <c r="N1485" s="30"/>
    </row>
    <row r="1486" spans="3:14" s="16" customFormat="1" x14ac:dyDescent="0.3">
      <c r="C1486" s="63"/>
      <c r="D1486" s="30"/>
      <c r="E1486" s="31"/>
      <c r="F1486" s="56"/>
      <c r="G1486" s="31"/>
      <c r="H1486" s="30"/>
      <c r="I1486" s="31"/>
      <c r="J1486" s="31"/>
      <c r="K1486" s="30"/>
      <c r="L1486" s="31"/>
      <c r="M1486" s="30"/>
      <c r="N1486" s="30"/>
    </row>
    <row r="1487" spans="3:14" s="16" customFormat="1" x14ac:dyDescent="0.3">
      <c r="C1487" s="63"/>
      <c r="D1487" s="30"/>
      <c r="E1487" s="31"/>
      <c r="F1487" s="56"/>
      <c r="G1487" s="31"/>
      <c r="H1487" s="30"/>
      <c r="I1487" s="31"/>
      <c r="J1487" s="31"/>
      <c r="K1487" s="30"/>
      <c r="L1487" s="31"/>
      <c r="M1487" s="30"/>
      <c r="N1487" s="30"/>
    </row>
    <row r="1488" spans="3:14" s="16" customFormat="1" x14ac:dyDescent="0.3">
      <c r="C1488" s="63"/>
      <c r="D1488" s="30"/>
      <c r="E1488" s="31"/>
      <c r="F1488" s="56"/>
      <c r="G1488" s="31"/>
      <c r="H1488" s="30"/>
      <c r="I1488" s="31"/>
      <c r="J1488" s="31"/>
      <c r="K1488" s="30"/>
      <c r="L1488" s="31"/>
      <c r="M1488" s="30"/>
      <c r="N1488" s="30"/>
    </row>
    <row r="1489" spans="3:14" s="16" customFormat="1" x14ac:dyDescent="0.3">
      <c r="C1489" s="63"/>
      <c r="D1489" s="30"/>
      <c r="E1489" s="31"/>
      <c r="F1489" s="56"/>
      <c r="G1489" s="31"/>
      <c r="H1489" s="30"/>
      <c r="I1489" s="31"/>
      <c r="J1489" s="31"/>
      <c r="K1489" s="30"/>
      <c r="L1489" s="31"/>
      <c r="M1489" s="30"/>
      <c r="N1489" s="30"/>
    </row>
    <row r="1490" spans="3:14" s="16" customFormat="1" x14ac:dyDescent="0.3">
      <c r="C1490" s="63"/>
      <c r="D1490" s="30"/>
      <c r="E1490" s="31"/>
      <c r="F1490" s="56"/>
      <c r="G1490" s="31"/>
      <c r="H1490" s="30"/>
      <c r="I1490" s="31"/>
      <c r="J1490" s="31"/>
      <c r="K1490" s="30"/>
      <c r="L1490" s="31"/>
      <c r="M1490" s="30"/>
      <c r="N1490" s="30"/>
    </row>
    <row r="1491" spans="3:14" s="16" customFormat="1" x14ac:dyDescent="0.3">
      <c r="C1491" s="63"/>
      <c r="D1491" s="30"/>
      <c r="E1491" s="31"/>
      <c r="F1491" s="56"/>
      <c r="G1491" s="31"/>
      <c r="H1491" s="30"/>
      <c r="I1491" s="31"/>
      <c r="J1491" s="31"/>
      <c r="K1491" s="30"/>
      <c r="L1491" s="31"/>
      <c r="M1491" s="30"/>
      <c r="N1491" s="30"/>
    </row>
    <row r="1492" spans="3:14" s="16" customFormat="1" x14ac:dyDescent="0.3">
      <c r="C1492" s="63"/>
      <c r="D1492" s="30"/>
      <c r="E1492" s="31"/>
      <c r="F1492" s="56"/>
      <c r="G1492" s="31"/>
      <c r="H1492" s="30"/>
      <c r="I1492" s="31"/>
      <c r="J1492" s="31"/>
      <c r="K1492" s="30"/>
      <c r="L1492" s="31"/>
      <c r="M1492" s="30"/>
      <c r="N1492" s="30"/>
    </row>
    <row r="1493" spans="3:14" s="16" customFormat="1" x14ac:dyDescent="0.3">
      <c r="C1493" s="63"/>
      <c r="D1493" s="30"/>
      <c r="E1493" s="31"/>
      <c r="F1493" s="56"/>
      <c r="G1493" s="31"/>
      <c r="H1493" s="30"/>
      <c r="I1493" s="31"/>
      <c r="J1493" s="31"/>
      <c r="K1493" s="30"/>
      <c r="L1493" s="31"/>
      <c r="M1493" s="30"/>
      <c r="N1493" s="30"/>
    </row>
    <row r="1494" spans="3:14" s="16" customFormat="1" x14ac:dyDescent="0.3">
      <c r="C1494" s="63"/>
      <c r="D1494" s="30"/>
      <c r="E1494" s="31"/>
      <c r="F1494" s="56"/>
      <c r="G1494" s="31"/>
      <c r="H1494" s="30"/>
      <c r="I1494" s="31"/>
      <c r="J1494" s="31"/>
      <c r="K1494" s="30"/>
      <c r="L1494" s="31"/>
      <c r="M1494" s="30"/>
      <c r="N1494" s="30"/>
    </row>
    <row r="1495" spans="3:14" s="16" customFormat="1" x14ac:dyDescent="0.3">
      <c r="C1495" s="63"/>
      <c r="D1495" s="30"/>
      <c r="E1495" s="31"/>
      <c r="F1495" s="56"/>
      <c r="G1495" s="31"/>
      <c r="H1495" s="30"/>
      <c r="I1495" s="31"/>
      <c r="J1495" s="31"/>
      <c r="K1495" s="30"/>
      <c r="L1495" s="31"/>
      <c r="M1495" s="30"/>
      <c r="N1495" s="30"/>
    </row>
    <row r="1496" spans="3:14" s="16" customFormat="1" x14ac:dyDescent="0.3">
      <c r="C1496" s="63"/>
      <c r="D1496" s="30"/>
      <c r="E1496" s="31"/>
      <c r="F1496" s="56"/>
      <c r="G1496" s="31"/>
      <c r="H1496" s="30"/>
      <c r="I1496" s="31"/>
      <c r="J1496" s="31"/>
      <c r="K1496" s="30"/>
      <c r="L1496" s="31"/>
      <c r="M1496" s="30"/>
      <c r="N1496" s="30"/>
    </row>
    <row r="1497" spans="3:14" s="16" customFormat="1" x14ac:dyDescent="0.3">
      <c r="C1497" s="63"/>
      <c r="D1497" s="30"/>
      <c r="E1497" s="31"/>
      <c r="F1497" s="56"/>
      <c r="G1497" s="31"/>
      <c r="H1497" s="30"/>
      <c r="I1497" s="31"/>
      <c r="J1497" s="31"/>
      <c r="K1497" s="30"/>
      <c r="L1497" s="31"/>
      <c r="M1497" s="30"/>
      <c r="N1497" s="30"/>
    </row>
    <row r="1498" spans="3:14" s="16" customFormat="1" x14ac:dyDescent="0.3">
      <c r="C1498" s="63"/>
      <c r="D1498" s="30"/>
      <c r="E1498" s="31"/>
      <c r="F1498" s="56"/>
      <c r="G1498" s="31"/>
      <c r="H1498" s="30"/>
      <c r="I1498" s="31"/>
      <c r="J1498" s="31"/>
      <c r="K1498" s="30"/>
      <c r="L1498" s="31"/>
      <c r="M1498" s="30"/>
      <c r="N1498" s="30"/>
    </row>
    <row r="1499" spans="3:14" s="16" customFormat="1" x14ac:dyDescent="0.3">
      <c r="C1499" s="63"/>
      <c r="D1499" s="30"/>
      <c r="E1499" s="31"/>
      <c r="F1499" s="56"/>
      <c r="G1499" s="31"/>
      <c r="H1499" s="30"/>
      <c r="I1499" s="31"/>
      <c r="J1499" s="31"/>
      <c r="K1499" s="30"/>
      <c r="L1499" s="31"/>
      <c r="M1499" s="30"/>
      <c r="N1499" s="30"/>
    </row>
    <row r="1500" spans="3:14" s="16" customFormat="1" x14ac:dyDescent="0.3">
      <c r="C1500" s="63"/>
      <c r="D1500" s="30"/>
      <c r="E1500" s="31"/>
      <c r="F1500" s="56"/>
      <c r="G1500" s="31"/>
      <c r="H1500" s="30"/>
      <c r="I1500" s="31"/>
      <c r="J1500" s="31"/>
      <c r="K1500" s="30"/>
      <c r="L1500" s="31"/>
      <c r="M1500" s="30"/>
      <c r="N1500" s="30"/>
    </row>
    <row r="1501" spans="3:14" s="16" customFormat="1" x14ac:dyDescent="0.3">
      <c r="C1501" s="63"/>
      <c r="D1501" s="30"/>
      <c r="E1501" s="31"/>
      <c r="F1501" s="56"/>
      <c r="G1501" s="31"/>
      <c r="H1501" s="30"/>
      <c r="I1501" s="31"/>
      <c r="J1501" s="31"/>
      <c r="K1501" s="30"/>
      <c r="L1501" s="31"/>
      <c r="M1501" s="30"/>
      <c r="N1501" s="30"/>
    </row>
    <row r="1502" spans="3:14" s="16" customFormat="1" x14ac:dyDescent="0.3">
      <c r="C1502" s="63"/>
      <c r="D1502" s="30"/>
      <c r="E1502" s="31"/>
      <c r="F1502" s="56"/>
      <c r="G1502" s="31"/>
      <c r="H1502" s="30"/>
      <c r="I1502" s="31"/>
      <c r="J1502" s="31"/>
      <c r="K1502" s="30"/>
      <c r="L1502" s="31"/>
      <c r="M1502" s="30"/>
      <c r="N1502" s="30"/>
    </row>
    <row r="1503" spans="3:14" s="16" customFormat="1" x14ac:dyDescent="0.3">
      <c r="C1503" s="63"/>
      <c r="D1503" s="30"/>
      <c r="E1503" s="31"/>
      <c r="F1503" s="56"/>
      <c r="G1503" s="31"/>
      <c r="H1503" s="30"/>
      <c r="I1503" s="31"/>
      <c r="J1503" s="31"/>
      <c r="K1503" s="30"/>
      <c r="L1503" s="31"/>
      <c r="M1503" s="30"/>
      <c r="N1503" s="30"/>
    </row>
    <row r="1504" spans="3:14" s="16" customFormat="1" x14ac:dyDescent="0.3">
      <c r="C1504" s="63"/>
      <c r="D1504" s="30"/>
      <c r="E1504" s="31"/>
      <c r="F1504" s="56"/>
      <c r="G1504" s="31"/>
      <c r="H1504" s="30"/>
      <c r="I1504" s="31"/>
      <c r="J1504" s="31"/>
      <c r="K1504" s="30"/>
      <c r="L1504" s="31"/>
      <c r="M1504" s="30"/>
      <c r="N1504" s="30"/>
    </row>
    <row r="1505" spans="3:14" s="16" customFormat="1" x14ac:dyDescent="0.3">
      <c r="C1505" s="63"/>
      <c r="D1505" s="30"/>
      <c r="E1505" s="31"/>
      <c r="F1505" s="56"/>
      <c r="G1505" s="31"/>
      <c r="H1505" s="30"/>
      <c r="I1505" s="31"/>
      <c r="J1505" s="31"/>
      <c r="K1505" s="30"/>
      <c r="L1505" s="31"/>
      <c r="M1505" s="30"/>
      <c r="N1505" s="30"/>
    </row>
    <row r="1506" spans="3:14" s="16" customFormat="1" x14ac:dyDescent="0.3">
      <c r="C1506" s="63"/>
      <c r="D1506" s="30"/>
      <c r="E1506" s="31"/>
      <c r="F1506" s="56"/>
      <c r="G1506" s="31"/>
      <c r="H1506" s="30"/>
      <c r="I1506" s="31"/>
      <c r="J1506" s="31"/>
      <c r="K1506" s="30"/>
      <c r="L1506" s="31"/>
      <c r="M1506" s="30"/>
      <c r="N1506" s="30"/>
    </row>
    <row r="1507" spans="3:14" s="16" customFormat="1" x14ac:dyDescent="0.3">
      <c r="C1507" s="63"/>
      <c r="D1507" s="30"/>
      <c r="E1507" s="31"/>
      <c r="F1507" s="56"/>
      <c r="G1507" s="31"/>
      <c r="H1507" s="30"/>
      <c r="I1507" s="31"/>
      <c r="J1507" s="31"/>
      <c r="K1507" s="30"/>
      <c r="L1507" s="31"/>
      <c r="M1507" s="30"/>
      <c r="N1507" s="30"/>
    </row>
    <row r="1508" spans="3:14" s="16" customFormat="1" x14ac:dyDescent="0.3">
      <c r="C1508" s="63"/>
      <c r="D1508" s="30"/>
      <c r="E1508" s="31"/>
      <c r="F1508" s="56"/>
      <c r="G1508" s="31"/>
      <c r="H1508" s="30"/>
      <c r="I1508" s="31"/>
      <c r="J1508" s="31"/>
      <c r="K1508" s="30"/>
      <c r="L1508" s="31"/>
      <c r="M1508" s="30"/>
      <c r="N1508" s="30"/>
    </row>
    <row r="1509" spans="3:14" s="16" customFormat="1" x14ac:dyDescent="0.3">
      <c r="C1509" s="63"/>
      <c r="D1509" s="30"/>
      <c r="E1509" s="31"/>
      <c r="F1509" s="56"/>
      <c r="G1509" s="31"/>
      <c r="H1509" s="30"/>
      <c r="I1509" s="31"/>
      <c r="J1509" s="31"/>
      <c r="K1509" s="30"/>
      <c r="L1509" s="31"/>
      <c r="M1509" s="30"/>
      <c r="N1509" s="30"/>
    </row>
    <row r="1510" spans="3:14" s="16" customFormat="1" x14ac:dyDescent="0.3">
      <c r="C1510" s="63"/>
      <c r="D1510" s="30"/>
      <c r="E1510" s="31"/>
      <c r="F1510" s="56"/>
      <c r="G1510" s="31"/>
      <c r="H1510" s="30"/>
      <c r="I1510" s="31"/>
      <c r="J1510" s="31"/>
      <c r="K1510" s="30"/>
      <c r="L1510" s="31"/>
      <c r="M1510" s="30"/>
      <c r="N1510" s="30"/>
    </row>
    <row r="1511" spans="3:14" s="16" customFormat="1" x14ac:dyDescent="0.3">
      <c r="C1511" s="63"/>
      <c r="D1511" s="30"/>
      <c r="E1511" s="31"/>
      <c r="F1511" s="56"/>
      <c r="G1511" s="31"/>
      <c r="H1511" s="30"/>
      <c r="I1511" s="31"/>
      <c r="J1511" s="31"/>
      <c r="K1511" s="30"/>
      <c r="L1511" s="31"/>
      <c r="M1511" s="30"/>
      <c r="N1511" s="30"/>
    </row>
    <row r="1512" spans="3:14" s="16" customFormat="1" x14ac:dyDescent="0.3">
      <c r="C1512" s="63"/>
      <c r="D1512" s="30"/>
      <c r="E1512" s="31"/>
      <c r="F1512" s="56"/>
      <c r="G1512" s="31"/>
      <c r="H1512" s="30"/>
      <c r="I1512" s="31"/>
      <c r="J1512" s="31"/>
      <c r="K1512" s="30"/>
      <c r="L1512" s="31"/>
      <c r="M1512" s="30"/>
      <c r="N1512" s="30"/>
    </row>
    <row r="1513" spans="3:14" s="16" customFormat="1" x14ac:dyDescent="0.3">
      <c r="C1513" s="63"/>
      <c r="D1513" s="30"/>
      <c r="E1513" s="31"/>
      <c r="F1513" s="56"/>
      <c r="G1513" s="31"/>
      <c r="H1513" s="30"/>
      <c r="I1513" s="31"/>
      <c r="J1513" s="31"/>
      <c r="K1513" s="30"/>
      <c r="L1513" s="31"/>
      <c r="M1513" s="30"/>
      <c r="N1513" s="30"/>
    </row>
    <row r="1514" spans="3:14" s="16" customFormat="1" x14ac:dyDescent="0.3">
      <c r="C1514" s="63"/>
      <c r="D1514" s="30"/>
      <c r="E1514" s="31"/>
      <c r="F1514" s="56"/>
      <c r="G1514" s="31"/>
      <c r="H1514" s="30"/>
      <c r="I1514" s="31"/>
      <c r="J1514" s="31"/>
      <c r="K1514" s="30"/>
      <c r="L1514" s="31"/>
      <c r="M1514" s="30"/>
      <c r="N1514" s="30"/>
    </row>
    <row r="1515" spans="3:14" s="16" customFormat="1" x14ac:dyDescent="0.3">
      <c r="C1515" s="63"/>
      <c r="D1515" s="30"/>
      <c r="E1515" s="31"/>
      <c r="F1515" s="56"/>
      <c r="G1515" s="31"/>
      <c r="H1515" s="30"/>
      <c r="I1515" s="31"/>
      <c r="J1515" s="31"/>
      <c r="K1515" s="30"/>
      <c r="L1515" s="31"/>
      <c r="M1515" s="30"/>
      <c r="N1515" s="30"/>
    </row>
    <row r="1516" spans="3:14" s="16" customFormat="1" x14ac:dyDescent="0.3">
      <c r="C1516" s="63"/>
      <c r="D1516" s="30"/>
      <c r="E1516" s="31"/>
      <c r="F1516" s="56"/>
      <c r="G1516" s="31"/>
      <c r="H1516" s="30"/>
      <c r="I1516" s="31"/>
      <c r="J1516" s="31"/>
      <c r="K1516" s="30"/>
      <c r="L1516" s="31"/>
      <c r="M1516" s="30"/>
      <c r="N1516" s="30"/>
    </row>
    <row r="1517" spans="3:14" s="16" customFormat="1" x14ac:dyDescent="0.3">
      <c r="C1517" s="63"/>
      <c r="D1517" s="30"/>
      <c r="E1517" s="31"/>
      <c r="F1517" s="56"/>
      <c r="G1517" s="31"/>
      <c r="H1517" s="30"/>
      <c r="I1517" s="31"/>
      <c r="J1517" s="31"/>
      <c r="K1517" s="30"/>
      <c r="L1517" s="31"/>
      <c r="M1517" s="30"/>
      <c r="N1517" s="30"/>
    </row>
    <row r="1518" spans="3:14" s="16" customFormat="1" x14ac:dyDescent="0.3">
      <c r="C1518" s="63"/>
      <c r="D1518" s="30"/>
      <c r="E1518" s="31"/>
      <c r="F1518" s="56"/>
      <c r="G1518" s="31"/>
      <c r="H1518" s="30"/>
      <c r="I1518" s="31"/>
      <c r="J1518" s="31"/>
      <c r="K1518" s="30"/>
      <c r="L1518" s="31"/>
      <c r="M1518" s="30"/>
      <c r="N1518" s="30"/>
    </row>
    <row r="1519" spans="3:14" s="16" customFormat="1" x14ac:dyDescent="0.3">
      <c r="C1519" s="63"/>
      <c r="D1519" s="30"/>
      <c r="E1519" s="31"/>
      <c r="F1519" s="56"/>
      <c r="G1519" s="31"/>
      <c r="H1519" s="30"/>
      <c r="I1519" s="31"/>
      <c r="J1519" s="31"/>
      <c r="K1519" s="30"/>
      <c r="L1519" s="31"/>
      <c r="M1519" s="30"/>
      <c r="N1519" s="30"/>
    </row>
    <row r="1520" spans="3:14" s="16" customFormat="1" x14ac:dyDescent="0.3">
      <c r="C1520" s="63"/>
      <c r="D1520" s="30"/>
      <c r="E1520" s="31"/>
      <c r="F1520" s="56"/>
      <c r="G1520" s="31"/>
      <c r="H1520" s="30"/>
      <c r="I1520" s="31"/>
      <c r="J1520" s="31"/>
      <c r="K1520" s="30"/>
      <c r="L1520" s="31"/>
      <c r="M1520" s="30"/>
      <c r="N1520" s="30"/>
    </row>
    <row r="1521" spans="3:14" s="16" customFormat="1" x14ac:dyDescent="0.3">
      <c r="C1521" s="63"/>
      <c r="D1521" s="30"/>
      <c r="E1521" s="31"/>
      <c r="F1521" s="56"/>
      <c r="G1521" s="31"/>
      <c r="H1521" s="30"/>
      <c r="I1521" s="31"/>
      <c r="J1521" s="31"/>
      <c r="K1521" s="30"/>
      <c r="L1521" s="31"/>
      <c r="M1521" s="30"/>
      <c r="N1521" s="30"/>
    </row>
    <row r="1522" spans="3:14" s="16" customFormat="1" x14ac:dyDescent="0.3">
      <c r="C1522" s="63"/>
      <c r="D1522" s="30"/>
      <c r="E1522" s="31"/>
      <c r="F1522" s="56"/>
      <c r="G1522" s="31"/>
      <c r="H1522" s="30"/>
      <c r="I1522" s="31"/>
      <c r="J1522" s="31"/>
      <c r="K1522" s="30"/>
      <c r="L1522" s="31"/>
      <c r="M1522" s="30"/>
      <c r="N1522" s="30"/>
    </row>
    <row r="1523" spans="3:14" s="16" customFormat="1" x14ac:dyDescent="0.3">
      <c r="C1523" s="63"/>
      <c r="D1523" s="30"/>
      <c r="E1523" s="31"/>
      <c r="F1523" s="56"/>
      <c r="G1523" s="31"/>
      <c r="H1523" s="30"/>
      <c r="I1523" s="31"/>
      <c r="J1523" s="31"/>
      <c r="K1523" s="30"/>
      <c r="L1523" s="31"/>
      <c r="M1523" s="30"/>
      <c r="N1523" s="30"/>
    </row>
    <row r="1524" spans="3:14" s="16" customFormat="1" x14ac:dyDescent="0.3">
      <c r="C1524" s="63"/>
      <c r="D1524" s="30"/>
      <c r="E1524" s="31"/>
      <c r="F1524" s="56"/>
      <c r="G1524" s="31"/>
      <c r="H1524" s="30"/>
      <c r="I1524" s="31"/>
      <c r="J1524" s="31"/>
      <c r="K1524" s="30"/>
      <c r="L1524" s="31"/>
      <c r="M1524" s="30"/>
      <c r="N1524" s="30"/>
    </row>
    <row r="1525" spans="3:14" s="16" customFormat="1" x14ac:dyDescent="0.3">
      <c r="C1525" s="63"/>
      <c r="D1525" s="30"/>
      <c r="E1525" s="31"/>
      <c r="F1525" s="56"/>
      <c r="G1525" s="31"/>
      <c r="H1525" s="30"/>
      <c r="I1525" s="31"/>
      <c r="J1525" s="31"/>
      <c r="K1525" s="30"/>
      <c r="L1525" s="31"/>
      <c r="M1525" s="30"/>
      <c r="N1525" s="30"/>
    </row>
    <row r="1526" spans="3:14" s="16" customFormat="1" x14ac:dyDescent="0.3">
      <c r="C1526" s="63"/>
      <c r="D1526" s="30"/>
      <c r="E1526" s="31"/>
      <c r="F1526" s="56"/>
      <c r="G1526" s="31"/>
      <c r="H1526" s="30"/>
      <c r="I1526" s="31"/>
      <c r="J1526" s="31"/>
      <c r="K1526" s="30"/>
      <c r="L1526" s="31"/>
      <c r="M1526" s="30"/>
      <c r="N1526" s="30"/>
    </row>
    <row r="1527" spans="3:14" s="16" customFormat="1" x14ac:dyDescent="0.3">
      <c r="C1527" s="63"/>
      <c r="D1527" s="30"/>
      <c r="E1527" s="31"/>
      <c r="F1527" s="56"/>
      <c r="G1527" s="31"/>
      <c r="H1527" s="30"/>
      <c r="I1527" s="31"/>
      <c r="J1527" s="31"/>
      <c r="K1527" s="30"/>
      <c r="L1527" s="31"/>
      <c r="M1527" s="30"/>
      <c r="N1527" s="30"/>
    </row>
    <row r="1528" spans="3:14" s="16" customFormat="1" x14ac:dyDescent="0.3">
      <c r="C1528" s="63"/>
      <c r="D1528" s="30"/>
      <c r="E1528" s="31"/>
      <c r="F1528" s="56"/>
      <c r="G1528" s="31"/>
      <c r="H1528" s="30"/>
      <c r="I1528" s="31"/>
      <c r="J1528" s="31"/>
      <c r="K1528" s="30"/>
      <c r="L1528" s="31"/>
      <c r="M1528" s="30"/>
      <c r="N1528" s="30"/>
    </row>
    <row r="1529" spans="3:14" s="16" customFormat="1" x14ac:dyDescent="0.3">
      <c r="C1529" s="63"/>
      <c r="D1529" s="30"/>
      <c r="E1529" s="31"/>
      <c r="F1529" s="56"/>
      <c r="G1529" s="31"/>
      <c r="H1529" s="30"/>
      <c r="I1529" s="31"/>
      <c r="J1529" s="31"/>
      <c r="K1529" s="30"/>
      <c r="L1529" s="31"/>
      <c r="M1529" s="30"/>
      <c r="N1529" s="30"/>
    </row>
    <row r="1530" spans="3:14" s="16" customFormat="1" x14ac:dyDescent="0.3">
      <c r="C1530" s="63"/>
      <c r="D1530" s="30"/>
      <c r="E1530" s="31"/>
      <c r="F1530" s="56"/>
      <c r="G1530" s="31"/>
      <c r="H1530" s="30"/>
      <c r="I1530" s="31"/>
      <c r="J1530" s="31"/>
      <c r="K1530" s="30"/>
      <c r="L1530" s="31"/>
      <c r="M1530" s="30"/>
      <c r="N1530" s="30"/>
    </row>
    <row r="1531" spans="3:14" s="16" customFormat="1" x14ac:dyDescent="0.3">
      <c r="C1531" s="63"/>
      <c r="D1531" s="30"/>
      <c r="E1531" s="31"/>
      <c r="F1531" s="56"/>
      <c r="G1531" s="31"/>
      <c r="H1531" s="30"/>
      <c r="I1531" s="31"/>
      <c r="J1531" s="31"/>
      <c r="K1531" s="30"/>
      <c r="L1531" s="31"/>
      <c r="M1531" s="30"/>
      <c r="N1531" s="30"/>
    </row>
    <row r="1532" spans="3:14" s="16" customFormat="1" x14ac:dyDescent="0.3">
      <c r="C1532" s="63"/>
      <c r="D1532" s="30"/>
      <c r="E1532" s="31"/>
      <c r="F1532" s="56"/>
      <c r="G1532" s="31"/>
      <c r="H1532" s="30"/>
      <c r="I1532" s="31"/>
      <c r="J1532" s="31"/>
      <c r="K1532" s="30"/>
      <c r="L1532" s="31"/>
      <c r="M1532" s="30"/>
      <c r="N1532" s="30"/>
    </row>
    <row r="1533" spans="3:14" s="16" customFormat="1" x14ac:dyDescent="0.3">
      <c r="C1533" s="63"/>
      <c r="D1533" s="30"/>
      <c r="E1533" s="31"/>
      <c r="F1533" s="56"/>
      <c r="G1533" s="31"/>
      <c r="H1533" s="30"/>
      <c r="I1533" s="31"/>
      <c r="J1533" s="31"/>
      <c r="K1533" s="30"/>
      <c r="L1533" s="31"/>
      <c r="M1533" s="30"/>
      <c r="N1533" s="30"/>
    </row>
    <row r="1534" spans="3:14" s="16" customFormat="1" x14ac:dyDescent="0.3">
      <c r="C1534" s="63"/>
      <c r="D1534" s="30"/>
      <c r="E1534" s="31"/>
      <c r="F1534" s="56"/>
      <c r="G1534" s="31"/>
      <c r="H1534" s="30"/>
      <c r="I1534" s="31"/>
      <c r="J1534" s="31"/>
      <c r="K1534" s="30"/>
      <c r="L1534" s="31"/>
      <c r="M1534" s="30"/>
      <c r="N1534" s="30"/>
    </row>
    <row r="1535" spans="3:14" s="16" customFormat="1" x14ac:dyDescent="0.3">
      <c r="C1535" s="63"/>
      <c r="D1535" s="30"/>
      <c r="E1535" s="31"/>
      <c r="F1535" s="56"/>
      <c r="G1535" s="31"/>
      <c r="H1535" s="30"/>
      <c r="I1535" s="31"/>
      <c r="J1535" s="31"/>
      <c r="K1535" s="30"/>
      <c r="L1535" s="31"/>
      <c r="M1535" s="30"/>
      <c r="N1535" s="30"/>
    </row>
    <row r="1536" spans="3:14" s="16" customFormat="1" x14ac:dyDescent="0.3">
      <c r="C1536" s="63"/>
      <c r="D1536" s="30"/>
      <c r="E1536" s="31"/>
      <c r="F1536" s="56"/>
      <c r="G1536" s="31"/>
      <c r="H1536" s="30"/>
      <c r="I1536" s="31"/>
      <c r="J1536" s="31"/>
      <c r="K1536" s="30"/>
      <c r="L1536" s="31"/>
      <c r="M1536" s="30"/>
      <c r="N1536" s="30"/>
    </row>
    <row r="1537" spans="3:14" s="16" customFormat="1" x14ac:dyDescent="0.3">
      <c r="C1537" s="63"/>
      <c r="D1537" s="30"/>
      <c r="E1537" s="31"/>
      <c r="F1537" s="56"/>
      <c r="G1537" s="31"/>
      <c r="H1537" s="30"/>
      <c r="I1537" s="31"/>
      <c r="J1537" s="31"/>
      <c r="K1537" s="30"/>
      <c r="L1537" s="31"/>
      <c r="M1537" s="30"/>
      <c r="N1537" s="30"/>
    </row>
    <row r="1538" spans="3:14" s="16" customFormat="1" x14ac:dyDescent="0.3">
      <c r="C1538" s="63"/>
      <c r="D1538" s="30"/>
      <c r="E1538" s="31"/>
      <c r="F1538" s="56"/>
      <c r="G1538" s="31"/>
      <c r="H1538" s="30"/>
      <c r="I1538" s="31"/>
      <c r="J1538" s="31"/>
      <c r="K1538" s="30"/>
      <c r="L1538" s="31"/>
      <c r="M1538" s="30"/>
      <c r="N1538" s="30"/>
    </row>
    <row r="1539" spans="3:14" s="16" customFormat="1" x14ac:dyDescent="0.3">
      <c r="C1539" s="63"/>
      <c r="D1539" s="30"/>
      <c r="E1539" s="31"/>
      <c r="F1539" s="56"/>
      <c r="G1539" s="31"/>
      <c r="H1539" s="30"/>
      <c r="I1539" s="31"/>
      <c r="J1539" s="31"/>
      <c r="K1539" s="30"/>
      <c r="L1539" s="31"/>
      <c r="M1539" s="30"/>
      <c r="N1539" s="30"/>
    </row>
    <row r="1540" spans="3:14" s="16" customFormat="1" x14ac:dyDescent="0.3">
      <c r="C1540" s="63"/>
      <c r="D1540" s="30"/>
      <c r="E1540" s="31"/>
      <c r="F1540" s="56"/>
      <c r="G1540" s="31"/>
      <c r="H1540" s="30"/>
      <c r="I1540" s="31"/>
      <c r="J1540" s="31"/>
      <c r="K1540" s="30"/>
      <c r="L1540" s="31"/>
      <c r="M1540" s="30"/>
      <c r="N1540" s="30"/>
    </row>
    <row r="1541" spans="3:14" s="16" customFormat="1" x14ac:dyDescent="0.3">
      <c r="C1541" s="63"/>
      <c r="D1541" s="30"/>
      <c r="E1541" s="31"/>
      <c r="F1541" s="56"/>
      <c r="G1541" s="31"/>
      <c r="H1541" s="30"/>
      <c r="I1541" s="31"/>
      <c r="J1541" s="31"/>
      <c r="K1541" s="30"/>
      <c r="L1541" s="31"/>
      <c r="M1541" s="30"/>
      <c r="N1541" s="30"/>
    </row>
    <row r="1542" spans="3:14" s="16" customFormat="1" x14ac:dyDescent="0.3">
      <c r="C1542" s="63"/>
      <c r="D1542" s="30"/>
      <c r="E1542" s="31"/>
      <c r="F1542" s="56"/>
      <c r="G1542" s="31"/>
      <c r="H1542" s="30"/>
      <c r="I1542" s="31"/>
      <c r="J1542" s="31"/>
      <c r="K1542" s="30"/>
      <c r="L1542" s="31"/>
      <c r="M1542" s="30"/>
      <c r="N1542" s="30"/>
    </row>
    <row r="1543" spans="3:14" s="16" customFormat="1" x14ac:dyDescent="0.3">
      <c r="C1543" s="63"/>
      <c r="D1543" s="30"/>
      <c r="E1543" s="31"/>
      <c r="F1543" s="56"/>
      <c r="G1543" s="31"/>
      <c r="H1543" s="30"/>
      <c r="I1543" s="31"/>
      <c r="J1543" s="31"/>
      <c r="K1543" s="30"/>
      <c r="L1543" s="31"/>
      <c r="M1543" s="30"/>
      <c r="N1543" s="30"/>
    </row>
    <row r="1544" spans="3:14" s="16" customFormat="1" x14ac:dyDescent="0.3">
      <c r="C1544" s="63"/>
      <c r="D1544" s="30"/>
      <c r="E1544" s="31"/>
      <c r="F1544" s="56"/>
      <c r="G1544" s="31"/>
      <c r="H1544" s="30"/>
      <c r="I1544" s="31"/>
      <c r="J1544" s="31"/>
      <c r="K1544" s="30"/>
      <c r="L1544" s="31"/>
      <c r="M1544" s="30"/>
      <c r="N1544" s="30"/>
    </row>
    <row r="1545" spans="3:14" s="16" customFormat="1" x14ac:dyDescent="0.3">
      <c r="C1545" s="63"/>
      <c r="D1545" s="30"/>
      <c r="E1545" s="31"/>
      <c r="F1545" s="56"/>
      <c r="G1545" s="31"/>
      <c r="H1545" s="30"/>
      <c r="I1545" s="31"/>
      <c r="J1545" s="31"/>
      <c r="K1545" s="30"/>
      <c r="L1545" s="31"/>
      <c r="M1545" s="30"/>
      <c r="N1545" s="30"/>
    </row>
    <row r="1546" spans="3:14" s="16" customFormat="1" x14ac:dyDescent="0.3">
      <c r="C1546" s="63"/>
      <c r="D1546" s="30"/>
      <c r="E1546" s="31"/>
      <c r="F1546" s="56"/>
      <c r="G1546" s="31"/>
      <c r="H1546" s="30"/>
      <c r="I1546" s="31"/>
      <c r="J1546" s="31"/>
      <c r="K1546" s="30"/>
      <c r="L1546" s="31"/>
      <c r="M1546" s="30"/>
      <c r="N1546" s="30"/>
    </row>
    <row r="1547" spans="3:14" s="16" customFormat="1" x14ac:dyDescent="0.3">
      <c r="C1547" s="63"/>
      <c r="D1547" s="30"/>
      <c r="E1547" s="31"/>
      <c r="F1547" s="56"/>
      <c r="G1547" s="31"/>
      <c r="H1547" s="30"/>
      <c r="I1547" s="31"/>
      <c r="J1547" s="31"/>
      <c r="K1547" s="30"/>
      <c r="L1547" s="31"/>
      <c r="M1547" s="30"/>
      <c r="N1547" s="30"/>
    </row>
    <row r="1548" spans="3:14" s="16" customFormat="1" x14ac:dyDescent="0.3">
      <c r="C1548" s="63"/>
      <c r="D1548" s="30"/>
      <c r="E1548" s="31"/>
      <c r="F1548" s="56"/>
      <c r="G1548" s="31"/>
      <c r="H1548" s="30"/>
      <c r="I1548" s="31"/>
      <c r="J1548" s="31"/>
      <c r="K1548" s="30"/>
      <c r="L1548" s="31"/>
      <c r="M1548" s="30"/>
      <c r="N1548" s="30"/>
    </row>
    <row r="1549" spans="3:14" s="16" customFormat="1" x14ac:dyDescent="0.3">
      <c r="C1549" s="63"/>
      <c r="D1549" s="30"/>
      <c r="E1549" s="31"/>
      <c r="F1549" s="56"/>
      <c r="G1549" s="31"/>
      <c r="H1549" s="30"/>
      <c r="I1549" s="31"/>
      <c r="J1549" s="31"/>
      <c r="K1549" s="30"/>
      <c r="L1549" s="31"/>
      <c r="M1549" s="30"/>
      <c r="N1549" s="30"/>
    </row>
    <row r="1550" spans="3:14" s="16" customFormat="1" x14ac:dyDescent="0.3">
      <c r="C1550" s="63"/>
      <c r="D1550" s="30"/>
      <c r="E1550" s="31"/>
      <c r="F1550" s="56"/>
      <c r="G1550" s="31"/>
      <c r="H1550" s="30"/>
      <c r="I1550" s="31"/>
      <c r="J1550" s="31"/>
      <c r="K1550" s="30"/>
      <c r="L1550" s="31"/>
      <c r="M1550" s="30"/>
      <c r="N1550" s="30"/>
    </row>
    <row r="1551" spans="3:14" s="16" customFormat="1" x14ac:dyDescent="0.3">
      <c r="C1551" s="63"/>
      <c r="D1551" s="30"/>
      <c r="E1551" s="31"/>
      <c r="F1551" s="56"/>
      <c r="G1551" s="31"/>
      <c r="H1551" s="30"/>
      <c r="I1551" s="31"/>
      <c r="J1551" s="31"/>
      <c r="K1551" s="30"/>
      <c r="L1551" s="31"/>
      <c r="M1551" s="30"/>
      <c r="N1551" s="30"/>
    </row>
    <row r="1552" spans="3:14" s="16" customFormat="1" x14ac:dyDescent="0.3">
      <c r="C1552" s="63"/>
      <c r="D1552" s="30"/>
      <c r="E1552" s="31"/>
      <c r="F1552" s="56"/>
      <c r="G1552" s="31"/>
      <c r="H1552" s="30"/>
      <c r="I1552" s="31"/>
      <c r="J1552" s="31"/>
      <c r="K1552" s="30"/>
      <c r="L1552" s="31"/>
      <c r="M1552" s="30"/>
      <c r="N1552" s="30"/>
    </row>
    <row r="1553" spans="3:14" s="16" customFormat="1" x14ac:dyDescent="0.3">
      <c r="C1553" s="63"/>
      <c r="D1553" s="30"/>
      <c r="E1553" s="31"/>
      <c r="F1553" s="56"/>
      <c r="G1553" s="31"/>
      <c r="H1553" s="30"/>
      <c r="I1553" s="31"/>
      <c r="J1553" s="31"/>
      <c r="K1553" s="30"/>
      <c r="L1553" s="31"/>
      <c r="M1553" s="30"/>
      <c r="N1553" s="30"/>
    </row>
    <row r="1554" spans="3:14" s="16" customFormat="1" x14ac:dyDescent="0.3">
      <c r="C1554" s="63"/>
      <c r="D1554" s="30"/>
      <c r="E1554" s="31"/>
      <c r="F1554" s="56"/>
      <c r="G1554" s="31"/>
      <c r="H1554" s="30"/>
      <c r="I1554" s="31"/>
      <c r="J1554" s="31"/>
      <c r="K1554" s="30"/>
      <c r="L1554" s="31"/>
      <c r="M1554" s="30"/>
      <c r="N1554" s="30"/>
    </row>
    <row r="1555" spans="3:14" s="16" customFormat="1" x14ac:dyDescent="0.3">
      <c r="C1555" s="63"/>
      <c r="D1555" s="30"/>
      <c r="E1555" s="31"/>
      <c r="F1555" s="56"/>
      <c r="G1555" s="31"/>
      <c r="H1555" s="30"/>
      <c r="I1555" s="31"/>
      <c r="J1555" s="31"/>
      <c r="K1555" s="30"/>
      <c r="L1555" s="31"/>
      <c r="M1555" s="30"/>
      <c r="N1555" s="30"/>
    </row>
    <row r="1556" spans="3:14" s="16" customFormat="1" x14ac:dyDescent="0.3">
      <c r="C1556" s="63"/>
      <c r="D1556" s="30"/>
      <c r="E1556" s="31"/>
      <c r="F1556" s="56"/>
      <c r="G1556" s="31"/>
      <c r="H1556" s="30"/>
      <c r="I1556" s="31"/>
      <c r="J1556" s="31"/>
      <c r="K1556" s="30"/>
      <c r="L1556" s="31"/>
      <c r="M1556" s="30"/>
      <c r="N1556" s="30"/>
    </row>
    <row r="1557" spans="3:14" s="16" customFormat="1" x14ac:dyDescent="0.3">
      <c r="C1557" s="63"/>
      <c r="D1557" s="30"/>
      <c r="E1557" s="31"/>
      <c r="F1557" s="56"/>
      <c r="G1557" s="31"/>
      <c r="H1557" s="30"/>
      <c r="I1557" s="31"/>
      <c r="J1557" s="31"/>
      <c r="K1557" s="30"/>
      <c r="L1557" s="31"/>
      <c r="M1557" s="30"/>
      <c r="N1557" s="30"/>
    </row>
    <row r="1558" spans="3:14" s="16" customFormat="1" x14ac:dyDescent="0.3">
      <c r="C1558" s="63"/>
      <c r="D1558" s="30"/>
      <c r="E1558" s="31"/>
      <c r="F1558" s="56"/>
      <c r="G1558" s="31"/>
      <c r="H1558" s="30"/>
      <c r="I1558" s="31"/>
      <c r="J1558" s="31"/>
      <c r="K1558" s="30"/>
      <c r="L1558" s="31"/>
      <c r="M1558" s="30"/>
      <c r="N1558" s="30"/>
    </row>
    <row r="1559" spans="3:14" s="16" customFormat="1" x14ac:dyDescent="0.3">
      <c r="C1559" s="63"/>
      <c r="D1559" s="30"/>
      <c r="E1559" s="31"/>
      <c r="F1559" s="56"/>
      <c r="G1559" s="31"/>
      <c r="H1559" s="30"/>
      <c r="I1559" s="31"/>
      <c r="J1559" s="31"/>
      <c r="K1559" s="30"/>
      <c r="L1559" s="31"/>
      <c r="M1559" s="30"/>
      <c r="N1559" s="30"/>
    </row>
    <row r="1560" spans="3:14" s="16" customFormat="1" x14ac:dyDescent="0.3">
      <c r="C1560" s="63"/>
      <c r="D1560" s="30"/>
      <c r="E1560" s="31"/>
      <c r="F1560" s="56"/>
      <c r="G1560" s="31"/>
      <c r="H1560" s="30"/>
      <c r="I1560" s="31"/>
      <c r="J1560" s="31"/>
      <c r="K1560" s="30"/>
      <c r="L1560" s="31"/>
      <c r="M1560" s="30"/>
      <c r="N1560" s="30"/>
    </row>
    <row r="1561" spans="3:14" s="16" customFormat="1" x14ac:dyDescent="0.3">
      <c r="C1561" s="63"/>
      <c r="D1561" s="30"/>
      <c r="E1561" s="31"/>
      <c r="F1561" s="56"/>
      <c r="G1561" s="31"/>
      <c r="H1561" s="30"/>
      <c r="I1561" s="31"/>
      <c r="J1561" s="31"/>
      <c r="K1561" s="30"/>
      <c r="L1561" s="31"/>
      <c r="M1561" s="30"/>
      <c r="N1561" s="30"/>
    </row>
    <row r="1562" spans="3:14" s="16" customFormat="1" x14ac:dyDescent="0.3">
      <c r="C1562" s="63"/>
      <c r="D1562" s="30"/>
      <c r="E1562" s="31"/>
      <c r="F1562" s="56"/>
      <c r="G1562" s="31"/>
      <c r="H1562" s="30"/>
      <c r="I1562" s="31"/>
      <c r="J1562" s="31"/>
      <c r="K1562" s="30"/>
      <c r="L1562" s="31"/>
      <c r="M1562" s="30"/>
      <c r="N1562" s="30"/>
    </row>
    <row r="1563" spans="3:14" s="16" customFormat="1" x14ac:dyDescent="0.3">
      <c r="C1563" s="63"/>
      <c r="D1563" s="30"/>
      <c r="E1563" s="31"/>
      <c r="F1563" s="56"/>
      <c r="G1563" s="31"/>
      <c r="H1563" s="30"/>
      <c r="I1563" s="31"/>
      <c r="J1563" s="31"/>
      <c r="K1563" s="30"/>
      <c r="L1563" s="31"/>
      <c r="M1563" s="30"/>
      <c r="N1563" s="30"/>
    </row>
    <row r="1564" spans="3:14" s="16" customFormat="1" x14ac:dyDescent="0.3">
      <c r="C1564" s="63"/>
      <c r="D1564" s="30"/>
      <c r="E1564" s="31"/>
      <c r="F1564" s="56"/>
      <c r="G1564" s="31"/>
      <c r="H1564" s="30"/>
      <c r="I1564" s="31"/>
      <c r="J1564" s="31"/>
      <c r="K1564" s="30"/>
      <c r="L1564" s="31"/>
      <c r="M1564" s="30"/>
      <c r="N1564" s="30"/>
    </row>
    <row r="1565" spans="3:14" s="16" customFormat="1" x14ac:dyDescent="0.3">
      <c r="C1565" s="63"/>
      <c r="D1565" s="30"/>
      <c r="E1565" s="31"/>
      <c r="F1565" s="56"/>
      <c r="G1565" s="31"/>
      <c r="H1565" s="30"/>
      <c r="I1565" s="31"/>
      <c r="J1565" s="31"/>
      <c r="K1565" s="30"/>
      <c r="L1565" s="31"/>
      <c r="M1565" s="30"/>
      <c r="N1565" s="30"/>
    </row>
    <row r="1566" spans="3:14" s="16" customFormat="1" x14ac:dyDescent="0.3">
      <c r="C1566" s="63"/>
      <c r="D1566" s="30"/>
      <c r="E1566" s="31"/>
      <c r="F1566" s="56"/>
      <c r="G1566" s="31"/>
      <c r="H1566" s="30"/>
      <c r="I1566" s="31"/>
      <c r="J1566" s="31"/>
      <c r="K1566" s="30"/>
      <c r="L1566" s="31"/>
      <c r="M1566" s="30"/>
      <c r="N1566" s="30"/>
    </row>
    <row r="1567" spans="3:14" s="16" customFormat="1" x14ac:dyDescent="0.3">
      <c r="C1567" s="63"/>
      <c r="D1567" s="30"/>
      <c r="E1567" s="31"/>
      <c r="F1567" s="56"/>
      <c r="G1567" s="31"/>
      <c r="H1567" s="30"/>
      <c r="I1567" s="31"/>
      <c r="J1567" s="31"/>
      <c r="K1567" s="30"/>
      <c r="L1567" s="31"/>
      <c r="M1567" s="30"/>
      <c r="N1567" s="30"/>
    </row>
    <row r="1568" spans="3:14" s="16" customFormat="1" x14ac:dyDescent="0.3">
      <c r="C1568" s="63"/>
      <c r="D1568" s="30"/>
      <c r="E1568" s="31"/>
      <c r="F1568" s="56"/>
      <c r="G1568" s="31"/>
      <c r="H1568" s="30"/>
      <c r="I1568" s="31"/>
      <c r="J1568" s="31"/>
      <c r="K1568" s="30"/>
      <c r="L1568" s="31"/>
      <c r="M1568" s="30"/>
      <c r="N1568" s="30"/>
    </row>
    <row r="1569" spans="3:14" s="16" customFormat="1" x14ac:dyDescent="0.3">
      <c r="C1569" s="63"/>
      <c r="D1569" s="30"/>
      <c r="E1569" s="31"/>
      <c r="F1569" s="56"/>
      <c r="G1569" s="31"/>
      <c r="H1569" s="30"/>
      <c r="I1569" s="31"/>
      <c r="J1569" s="31"/>
      <c r="K1569" s="30"/>
      <c r="L1569" s="31"/>
      <c r="M1569" s="30"/>
      <c r="N1569" s="30"/>
    </row>
    <row r="1570" spans="3:14" s="16" customFormat="1" x14ac:dyDescent="0.3">
      <c r="C1570" s="63"/>
      <c r="D1570" s="30"/>
      <c r="E1570" s="31"/>
      <c r="F1570" s="56"/>
      <c r="G1570" s="31"/>
      <c r="H1570" s="30"/>
      <c r="I1570" s="31"/>
      <c r="J1570" s="31"/>
      <c r="K1570" s="30"/>
      <c r="L1570" s="31"/>
      <c r="M1570" s="30"/>
      <c r="N1570" s="30"/>
    </row>
    <row r="1571" spans="3:14" s="16" customFormat="1" x14ac:dyDescent="0.3">
      <c r="C1571" s="63"/>
      <c r="D1571" s="30"/>
      <c r="E1571" s="31"/>
      <c r="F1571" s="56"/>
      <c r="G1571" s="31"/>
      <c r="H1571" s="30"/>
      <c r="I1571" s="31"/>
      <c r="J1571" s="31"/>
      <c r="K1571" s="30"/>
      <c r="L1571" s="31"/>
      <c r="M1571" s="30"/>
      <c r="N1571" s="30"/>
    </row>
    <row r="1572" spans="3:14" s="16" customFormat="1" x14ac:dyDescent="0.3">
      <c r="C1572" s="63"/>
      <c r="D1572" s="30"/>
      <c r="E1572" s="31"/>
      <c r="F1572" s="56"/>
      <c r="G1572" s="31"/>
      <c r="H1572" s="30"/>
      <c r="I1572" s="31"/>
      <c r="J1572" s="31"/>
      <c r="K1572" s="30"/>
      <c r="L1572" s="31"/>
      <c r="M1572" s="30"/>
      <c r="N1572" s="30"/>
    </row>
    <row r="1573" spans="3:14" s="16" customFormat="1" x14ac:dyDescent="0.3">
      <c r="C1573" s="63"/>
      <c r="D1573" s="30"/>
      <c r="E1573" s="31"/>
      <c r="F1573" s="56"/>
      <c r="G1573" s="31"/>
      <c r="H1573" s="30"/>
      <c r="I1573" s="31"/>
      <c r="J1573" s="31"/>
      <c r="K1573" s="30"/>
      <c r="L1573" s="31"/>
      <c r="M1573" s="30"/>
      <c r="N1573" s="30"/>
    </row>
    <row r="1574" spans="3:14" s="16" customFormat="1" x14ac:dyDescent="0.3">
      <c r="C1574" s="63"/>
      <c r="D1574" s="30"/>
      <c r="E1574" s="31"/>
      <c r="F1574" s="56"/>
      <c r="G1574" s="31"/>
      <c r="H1574" s="30"/>
      <c r="I1574" s="31"/>
      <c r="J1574" s="31"/>
      <c r="K1574" s="30"/>
      <c r="L1574" s="31"/>
      <c r="M1574" s="30"/>
      <c r="N1574" s="30"/>
    </row>
    <row r="1575" spans="3:14" s="16" customFormat="1" x14ac:dyDescent="0.3">
      <c r="C1575" s="63"/>
      <c r="D1575" s="30"/>
      <c r="E1575" s="31"/>
      <c r="F1575" s="56"/>
      <c r="G1575" s="31"/>
      <c r="H1575" s="30"/>
      <c r="I1575" s="31"/>
      <c r="J1575" s="31"/>
      <c r="K1575" s="30"/>
      <c r="L1575" s="31"/>
      <c r="M1575" s="30"/>
      <c r="N1575" s="30"/>
    </row>
    <row r="1576" spans="3:14" s="16" customFormat="1" x14ac:dyDescent="0.3">
      <c r="C1576" s="63"/>
      <c r="D1576" s="30"/>
      <c r="E1576" s="31"/>
      <c r="F1576" s="56"/>
      <c r="G1576" s="31"/>
      <c r="H1576" s="30"/>
      <c r="I1576" s="31"/>
      <c r="J1576" s="31"/>
      <c r="K1576" s="30"/>
      <c r="L1576" s="31"/>
      <c r="M1576" s="30"/>
      <c r="N1576" s="30"/>
    </row>
    <row r="1577" spans="3:14" s="16" customFormat="1" x14ac:dyDescent="0.3">
      <c r="C1577" s="63"/>
      <c r="D1577" s="30"/>
      <c r="E1577" s="31"/>
      <c r="F1577" s="56"/>
      <c r="G1577" s="31"/>
      <c r="H1577" s="30"/>
      <c r="I1577" s="31"/>
      <c r="J1577" s="31"/>
      <c r="K1577" s="30"/>
      <c r="L1577" s="31"/>
      <c r="M1577" s="30"/>
      <c r="N1577" s="30"/>
    </row>
    <row r="1578" spans="3:14" s="16" customFormat="1" x14ac:dyDescent="0.3">
      <c r="C1578" s="63"/>
      <c r="D1578" s="30"/>
      <c r="E1578" s="31"/>
      <c r="F1578" s="56"/>
      <c r="G1578" s="31"/>
      <c r="H1578" s="30"/>
      <c r="I1578" s="31"/>
      <c r="J1578" s="31"/>
      <c r="K1578" s="30"/>
      <c r="L1578" s="31"/>
      <c r="M1578" s="30"/>
      <c r="N1578" s="30"/>
    </row>
    <row r="1579" spans="3:14" s="16" customFormat="1" x14ac:dyDescent="0.3">
      <c r="C1579" s="63"/>
      <c r="D1579" s="30"/>
      <c r="E1579" s="31"/>
      <c r="F1579" s="56"/>
      <c r="G1579" s="31"/>
      <c r="H1579" s="30"/>
      <c r="I1579" s="31"/>
      <c r="J1579" s="31"/>
      <c r="K1579" s="30"/>
      <c r="L1579" s="31"/>
      <c r="M1579" s="30"/>
      <c r="N1579" s="30"/>
    </row>
    <row r="1580" spans="3:14" s="16" customFormat="1" x14ac:dyDescent="0.3">
      <c r="C1580" s="63"/>
      <c r="D1580" s="30"/>
      <c r="E1580" s="31"/>
      <c r="F1580" s="56"/>
      <c r="G1580" s="31"/>
      <c r="H1580" s="30"/>
      <c r="I1580" s="31"/>
      <c r="J1580" s="31"/>
      <c r="K1580" s="30"/>
      <c r="L1580" s="31"/>
      <c r="M1580" s="30"/>
      <c r="N1580" s="30"/>
    </row>
    <row r="1581" spans="3:14" s="16" customFormat="1" x14ac:dyDescent="0.3">
      <c r="C1581" s="63"/>
      <c r="D1581" s="30"/>
      <c r="E1581" s="31"/>
      <c r="F1581" s="56"/>
      <c r="G1581" s="31"/>
      <c r="H1581" s="30"/>
      <c r="I1581" s="31"/>
      <c r="J1581" s="31"/>
      <c r="K1581" s="30"/>
      <c r="L1581" s="31"/>
      <c r="M1581" s="30"/>
      <c r="N1581" s="30"/>
    </row>
    <row r="1582" spans="3:14" s="16" customFormat="1" x14ac:dyDescent="0.3">
      <c r="C1582" s="63"/>
      <c r="D1582" s="30"/>
      <c r="E1582" s="31"/>
      <c r="F1582" s="56"/>
      <c r="G1582" s="31"/>
      <c r="H1582" s="30"/>
      <c r="I1582" s="31"/>
      <c r="J1582" s="31"/>
      <c r="K1582" s="30"/>
      <c r="L1582" s="31"/>
      <c r="M1582" s="30"/>
      <c r="N1582" s="30"/>
    </row>
    <row r="1583" spans="3:14" s="16" customFormat="1" x14ac:dyDescent="0.3">
      <c r="C1583" s="63"/>
      <c r="D1583" s="30"/>
      <c r="E1583" s="31"/>
      <c r="F1583" s="56"/>
      <c r="G1583" s="31"/>
      <c r="H1583" s="30"/>
      <c r="I1583" s="31"/>
      <c r="J1583" s="31"/>
      <c r="K1583" s="30"/>
      <c r="L1583" s="31"/>
      <c r="M1583" s="30"/>
      <c r="N1583" s="30"/>
    </row>
    <row r="1584" spans="3:14" s="16" customFormat="1" x14ac:dyDescent="0.3">
      <c r="C1584" s="63"/>
      <c r="D1584" s="30"/>
      <c r="E1584" s="31"/>
      <c r="F1584" s="56"/>
      <c r="G1584" s="31"/>
      <c r="H1584" s="30"/>
      <c r="I1584" s="31"/>
      <c r="J1584" s="31"/>
      <c r="K1584" s="30"/>
      <c r="L1584" s="31"/>
      <c r="M1584" s="30"/>
      <c r="N1584" s="30"/>
    </row>
    <row r="1585" spans="3:14" s="16" customFormat="1" x14ac:dyDescent="0.3">
      <c r="C1585" s="63"/>
      <c r="D1585" s="30"/>
      <c r="E1585" s="31"/>
      <c r="F1585" s="56"/>
      <c r="G1585" s="31"/>
      <c r="H1585" s="30"/>
      <c r="I1585" s="31"/>
      <c r="J1585" s="31"/>
      <c r="K1585" s="30"/>
      <c r="L1585" s="31"/>
      <c r="M1585" s="30"/>
      <c r="N1585" s="30"/>
    </row>
    <row r="1586" spans="3:14" s="16" customFormat="1" x14ac:dyDescent="0.3">
      <c r="C1586" s="63"/>
      <c r="D1586" s="30"/>
      <c r="E1586" s="31"/>
      <c r="F1586" s="56"/>
      <c r="G1586" s="31"/>
      <c r="H1586" s="30"/>
      <c r="I1586" s="31"/>
      <c r="J1586" s="31"/>
      <c r="K1586" s="30"/>
      <c r="L1586" s="31"/>
      <c r="M1586" s="30"/>
      <c r="N1586" s="30"/>
    </row>
    <row r="1587" spans="3:14" s="16" customFormat="1" x14ac:dyDescent="0.3">
      <c r="C1587" s="63"/>
      <c r="D1587" s="30"/>
      <c r="E1587" s="31"/>
      <c r="F1587" s="56"/>
      <c r="G1587" s="31"/>
      <c r="H1587" s="30"/>
      <c r="I1587" s="31"/>
      <c r="J1587" s="31"/>
      <c r="K1587" s="30"/>
      <c r="L1587" s="31"/>
      <c r="M1587" s="30"/>
      <c r="N1587" s="30"/>
    </row>
    <row r="1588" spans="3:14" s="16" customFormat="1" x14ac:dyDescent="0.3">
      <c r="C1588" s="63"/>
      <c r="D1588" s="30"/>
      <c r="E1588" s="31"/>
      <c r="F1588" s="56"/>
      <c r="G1588" s="31"/>
      <c r="H1588" s="30"/>
      <c r="I1588" s="31"/>
      <c r="J1588" s="31"/>
      <c r="K1588" s="30"/>
      <c r="L1588" s="31"/>
      <c r="M1588" s="30"/>
      <c r="N1588" s="30"/>
    </row>
    <row r="1589" spans="3:14" s="16" customFormat="1" x14ac:dyDescent="0.3">
      <c r="C1589" s="63"/>
      <c r="D1589" s="30"/>
      <c r="E1589" s="31"/>
      <c r="F1589" s="56"/>
      <c r="G1589" s="31"/>
      <c r="H1589" s="30"/>
      <c r="I1589" s="31"/>
      <c r="J1589" s="31"/>
      <c r="K1589" s="30"/>
      <c r="L1589" s="31"/>
      <c r="M1589" s="30"/>
      <c r="N1589" s="30"/>
    </row>
    <row r="1590" spans="3:14" s="16" customFormat="1" x14ac:dyDescent="0.3">
      <c r="C1590" s="63"/>
      <c r="D1590" s="30"/>
      <c r="E1590" s="31"/>
      <c r="F1590" s="56"/>
      <c r="G1590" s="31"/>
      <c r="H1590" s="30"/>
      <c r="I1590" s="31"/>
      <c r="J1590" s="31"/>
      <c r="K1590" s="30"/>
      <c r="L1590" s="31"/>
      <c r="M1590" s="30"/>
      <c r="N1590" s="30"/>
    </row>
    <row r="1591" spans="3:14" s="16" customFormat="1" x14ac:dyDescent="0.3">
      <c r="C1591" s="63"/>
      <c r="D1591" s="30"/>
      <c r="E1591" s="31"/>
      <c r="F1591" s="56"/>
      <c r="G1591" s="31"/>
      <c r="H1591" s="30"/>
      <c r="I1591" s="31"/>
      <c r="J1591" s="31"/>
      <c r="K1591" s="30"/>
      <c r="L1591" s="31"/>
      <c r="M1591" s="30"/>
      <c r="N1591" s="30"/>
    </row>
    <row r="1592" spans="3:14" s="16" customFormat="1" x14ac:dyDescent="0.3">
      <c r="C1592" s="63"/>
      <c r="D1592" s="30"/>
      <c r="E1592" s="31"/>
      <c r="F1592" s="56"/>
      <c r="G1592" s="31"/>
      <c r="H1592" s="30"/>
      <c r="I1592" s="31"/>
      <c r="J1592" s="31"/>
      <c r="K1592" s="30"/>
      <c r="L1592" s="31"/>
      <c r="M1592" s="30"/>
      <c r="N1592" s="30"/>
    </row>
    <row r="1593" spans="3:14" s="16" customFormat="1" x14ac:dyDescent="0.3">
      <c r="C1593" s="63"/>
      <c r="D1593" s="30"/>
      <c r="E1593" s="31"/>
      <c r="F1593" s="56"/>
      <c r="G1593" s="31"/>
      <c r="H1593" s="30"/>
      <c r="I1593" s="31"/>
      <c r="J1593" s="31"/>
      <c r="K1593" s="30"/>
      <c r="L1593" s="31"/>
      <c r="M1593" s="30"/>
      <c r="N1593" s="30"/>
    </row>
    <row r="1594" spans="3:14" s="16" customFormat="1" x14ac:dyDescent="0.3">
      <c r="C1594" s="63"/>
      <c r="D1594" s="30"/>
      <c r="E1594" s="31"/>
      <c r="F1594" s="56"/>
      <c r="G1594" s="31"/>
      <c r="H1594" s="30"/>
      <c r="I1594" s="31"/>
      <c r="J1594" s="31"/>
      <c r="K1594" s="30"/>
      <c r="L1594" s="31"/>
      <c r="M1594" s="30"/>
      <c r="N1594" s="30"/>
    </row>
    <row r="1595" spans="3:14" s="16" customFormat="1" x14ac:dyDescent="0.3">
      <c r="C1595" s="63"/>
      <c r="D1595" s="30"/>
      <c r="E1595" s="31"/>
      <c r="F1595" s="56"/>
      <c r="G1595" s="31"/>
      <c r="H1595" s="30"/>
      <c r="I1595" s="31"/>
      <c r="J1595" s="31"/>
      <c r="K1595" s="30"/>
      <c r="L1595" s="31"/>
      <c r="M1595" s="30"/>
      <c r="N1595" s="30"/>
    </row>
    <row r="1596" spans="3:14" s="16" customFormat="1" x14ac:dyDescent="0.3">
      <c r="C1596" s="63"/>
      <c r="D1596" s="30"/>
      <c r="E1596" s="31"/>
      <c r="F1596" s="56"/>
      <c r="G1596" s="31"/>
      <c r="H1596" s="30"/>
      <c r="I1596" s="31"/>
      <c r="J1596" s="31"/>
      <c r="K1596" s="30"/>
      <c r="L1596" s="31"/>
      <c r="M1596" s="30"/>
      <c r="N1596" s="30"/>
    </row>
    <row r="1597" spans="3:14" s="16" customFormat="1" x14ac:dyDescent="0.3">
      <c r="C1597" s="63"/>
      <c r="D1597" s="30"/>
      <c r="E1597" s="31"/>
      <c r="F1597" s="56"/>
      <c r="G1597" s="31"/>
      <c r="H1597" s="30"/>
      <c r="I1597" s="31"/>
      <c r="J1597" s="31"/>
      <c r="K1597" s="30"/>
      <c r="L1597" s="31"/>
      <c r="M1597" s="30"/>
      <c r="N1597" s="30"/>
    </row>
    <row r="1598" spans="3:14" s="16" customFormat="1" x14ac:dyDescent="0.3">
      <c r="C1598" s="63"/>
      <c r="D1598" s="30"/>
      <c r="E1598" s="31"/>
      <c r="F1598" s="56"/>
      <c r="G1598" s="31"/>
      <c r="H1598" s="30"/>
      <c r="I1598" s="31"/>
      <c r="J1598" s="31"/>
      <c r="K1598" s="30"/>
      <c r="L1598" s="31"/>
      <c r="M1598" s="30"/>
      <c r="N1598" s="30"/>
    </row>
    <row r="1599" spans="3:14" s="16" customFormat="1" x14ac:dyDescent="0.3">
      <c r="C1599" s="63"/>
      <c r="D1599" s="30"/>
      <c r="E1599" s="31"/>
      <c r="F1599" s="56"/>
      <c r="G1599" s="31"/>
      <c r="H1599" s="30"/>
      <c r="I1599" s="31"/>
      <c r="J1599" s="31"/>
      <c r="K1599" s="30"/>
      <c r="L1599" s="31"/>
      <c r="M1599" s="30"/>
      <c r="N1599" s="30"/>
    </row>
    <row r="1600" spans="3:14" s="16" customFormat="1" x14ac:dyDescent="0.3">
      <c r="C1600" s="63"/>
      <c r="D1600" s="30"/>
      <c r="E1600" s="31"/>
      <c r="F1600" s="56"/>
      <c r="G1600" s="31"/>
      <c r="H1600" s="30"/>
      <c r="I1600" s="31"/>
      <c r="J1600" s="31"/>
      <c r="K1600" s="30"/>
      <c r="L1600" s="31"/>
      <c r="M1600" s="30"/>
      <c r="N1600" s="30"/>
    </row>
    <row r="1601" spans="3:14" s="16" customFormat="1" x14ac:dyDescent="0.3">
      <c r="C1601" s="63"/>
      <c r="D1601" s="30"/>
      <c r="E1601" s="31"/>
      <c r="F1601" s="56"/>
      <c r="G1601" s="31"/>
      <c r="H1601" s="30"/>
      <c r="I1601" s="31"/>
      <c r="J1601" s="31"/>
      <c r="K1601" s="30"/>
      <c r="L1601" s="31"/>
      <c r="M1601" s="30"/>
      <c r="N1601" s="30"/>
    </row>
    <row r="1602" spans="3:14" s="16" customFormat="1" x14ac:dyDescent="0.3">
      <c r="C1602" s="63"/>
      <c r="D1602" s="30"/>
      <c r="E1602" s="31"/>
      <c r="F1602" s="56"/>
      <c r="G1602" s="31"/>
      <c r="H1602" s="30"/>
      <c r="I1602" s="31"/>
      <c r="J1602" s="31"/>
      <c r="K1602" s="30"/>
      <c r="L1602" s="31"/>
      <c r="M1602" s="30"/>
      <c r="N1602" s="30"/>
    </row>
    <row r="1603" spans="3:14" s="16" customFormat="1" x14ac:dyDescent="0.3">
      <c r="C1603" s="63"/>
      <c r="D1603" s="30"/>
      <c r="E1603" s="31"/>
      <c r="F1603" s="56"/>
      <c r="G1603" s="31"/>
      <c r="H1603" s="30"/>
      <c r="I1603" s="31"/>
      <c r="J1603" s="31"/>
      <c r="K1603" s="30"/>
      <c r="L1603" s="31"/>
      <c r="M1603" s="30"/>
      <c r="N1603" s="30"/>
    </row>
    <row r="1604" spans="3:14" s="16" customFormat="1" x14ac:dyDescent="0.3">
      <c r="C1604" s="63"/>
      <c r="D1604" s="30"/>
      <c r="E1604" s="31"/>
      <c r="F1604" s="56"/>
      <c r="G1604" s="31"/>
      <c r="H1604" s="30"/>
      <c r="I1604" s="31"/>
      <c r="J1604" s="31"/>
      <c r="K1604" s="30"/>
      <c r="L1604" s="31"/>
      <c r="M1604" s="30"/>
      <c r="N1604" s="30"/>
    </row>
    <row r="1605" spans="3:14" s="16" customFormat="1" x14ac:dyDescent="0.3">
      <c r="C1605" s="63"/>
      <c r="D1605" s="30"/>
      <c r="E1605" s="31"/>
      <c r="F1605" s="56"/>
      <c r="G1605" s="31"/>
      <c r="H1605" s="30"/>
      <c r="I1605" s="31"/>
      <c r="J1605" s="31"/>
      <c r="K1605" s="30"/>
      <c r="L1605" s="31"/>
      <c r="M1605" s="30"/>
      <c r="N1605" s="30"/>
    </row>
    <row r="1606" spans="3:14" s="16" customFormat="1" x14ac:dyDescent="0.3">
      <c r="C1606" s="63"/>
      <c r="D1606" s="30"/>
      <c r="E1606" s="31"/>
      <c r="F1606" s="56"/>
      <c r="G1606" s="31"/>
      <c r="H1606" s="30"/>
      <c r="I1606" s="31"/>
      <c r="J1606" s="31"/>
      <c r="K1606" s="30"/>
      <c r="L1606" s="31"/>
      <c r="M1606" s="30"/>
      <c r="N1606" s="30"/>
    </row>
    <row r="1607" spans="3:14" s="16" customFormat="1" x14ac:dyDescent="0.3">
      <c r="C1607" s="63"/>
      <c r="D1607" s="30"/>
      <c r="E1607" s="31"/>
      <c r="F1607" s="56"/>
      <c r="G1607" s="31"/>
      <c r="H1607" s="30"/>
      <c r="I1607" s="31"/>
      <c r="J1607" s="31"/>
      <c r="K1607" s="30"/>
      <c r="L1607" s="31"/>
      <c r="M1607" s="30"/>
      <c r="N1607" s="30"/>
    </row>
    <row r="1608" spans="3:14" s="16" customFormat="1" x14ac:dyDescent="0.3">
      <c r="C1608" s="63"/>
      <c r="D1608" s="30"/>
      <c r="E1608" s="31"/>
      <c r="F1608" s="56"/>
      <c r="G1608" s="31"/>
      <c r="H1608" s="30"/>
      <c r="I1608" s="31"/>
      <c r="J1608" s="31"/>
      <c r="K1608" s="30"/>
      <c r="L1608" s="31"/>
      <c r="M1608" s="30"/>
      <c r="N1608" s="30"/>
    </row>
    <row r="1609" spans="3:14" s="16" customFormat="1" x14ac:dyDescent="0.3">
      <c r="C1609" s="63"/>
      <c r="D1609" s="30"/>
      <c r="E1609" s="31"/>
      <c r="F1609" s="56"/>
      <c r="G1609" s="31"/>
      <c r="H1609" s="30"/>
      <c r="I1609" s="31"/>
      <c r="J1609" s="31"/>
      <c r="K1609" s="30"/>
      <c r="L1609" s="31"/>
      <c r="M1609" s="30"/>
      <c r="N1609" s="30"/>
    </row>
    <row r="1610" spans="3:14" s="16" customFormat="1" x14ac:dyDescent="0.3">
      <c r="C1610" s="63"/>
      <c r="D1610" s="30"/>
      <c r="E1610" s="31"/>
      <c r="F1610" s="56"/>
      <c r="G1610" s="31"/>
      <c r="H1610" s="30"/>
      <c r="I1610" s="31"/>
      <c r="J1610" s="31"/>
      <c r="K1610" s="30"/>
      <c r="L1610" s="31"/>
      <c r="M1610" s="30"/>
      <c r="N1610" s="30"/>
    </row>
    <row r="1611" spans="3:14" s="16" customFormat="1" x14ac:dyDescent="0.3">
      <c r="C1611" s="63"/>
      <c r="D1611" s="30"/>
      <c r="E1611" s="31"/>
      <c r="F1611" s="56"/>
      <c r="G1611" s="31"/>
      <c r="H1611" s="30"/>
      <c r="I1611" s="31"/>
      <c r="J1611" s="31"/>
      <c r="K1611" s="30"/>
      <c r="L1611" s="31"/>
      <c r="M1611" s="30"/>
      <c r="N1611" s="30"/>
    </row>
    <row r="1612" spans="3:14" s="16" customFormat="1" x14ac:dyDescent="0.3">
      <c r="C1612" s="63"/>
      <c r="D1612" s="30"/>
      <c r="E1612" s="31"/>
      <c r="F1612" s="56"/>
      <c r="G1612" s="31"/>
      <c r="H1612" s="30"/>
      <c r="I1612" s="31"/>
      <c r="J1612" s="31"/>
      <c r="K1612" s="30"/>
      <c r="L1612" s="31"/>
      <c r="M1612" s="30"/>
      <c r="N1612" s="30"/>
    </row>
    <row r="1613" spans="3:14" s="16" customFormat="1" x14ac:dyDescent="0.3">
      <c r="C1613" s="63"/>
      <c r="D1613" s="30"/>
      <c r="E1613" s="31"/>
      <c r="F1613" s="56"/>
      <c r="G1613" s="31"/>
      <c r="H1613" s="30"/>
      <c r="I1613" s="31"/>
      <c r="J1613" s="31"/>
      <c r="K1613" s="30"/>
      <c r="L1613" s="31"/>
      <c r="M1613" s="30"/>
      <c r="N1613" s="30"/>
    </row>
    <row r="1614" spans="3:14" s="16" customFormat="1" x14ac:dyDescent="0.3">
      <c r="C1614" s="63"/>
      <c r="D1614" s="30"/>
      <c r="E1614" s="31"/>
      <c r="F1614" s="56"/>
      <c r="G1614" s="31"/>
      <c r="H1614" s="30"/>
      <c r="I1614" s="31"/>
      <c r="J1614" s="31"/>
      <c r="K1614" s="30"/>
      <c r="L1614" s="31"/>
      <c r="M1614" s="30"/>
      <c r="N1614" s="30"/>
    </row>
    <row r="1615" spans="3:14" s="16" customFormat="1" x14ac:dyDescent="0.3">
      <c r="C1615" s="63"/>
      <c r="D1615" s="30"/>
      <c r="E1615" s="31"/>
      <c r="F1615" s="56"/>
      <c r="G1615" s="31"/>
      <c r="H1615" s="30"/>
      <c r="I1615" s="31"/>
      <c r="J1615" s="31"/>
      <c r="K1615" s="30"/>
      <c r="L1615" s="31"/>
      <c r="M1615" s="30"/>
      <c r="N1615" s="30"/>
    </row>
    <row r="1616" spans="3:14" s="16" customFormat="1" x14ac:dyDescent="0.3">
      <c r="C1616" s="63"/>
      <c r="D1616" s="30"/>
      <c r="E1616" s="31"/>
      <c r="F1616" s="56"/>
      <c r="G1616" s="31"/>
      <c r="H1616" s="30"/>
      <c r="I1616" s="31"/>
      <c r="J1616" s="31"/>
      <c r="K1616" s="30"/>
      <c r="L1616" s="31"/>
      <c r="M1616" s="30"/>
      <c r="N1616" s="30"/>
    </row>
    <row r="1617" spans="3:14" s="16" customFormat="1" x14ac:dyDescent="0.3">
      <c r="C1617" s="63"/>
      <c r="D1617" s="30"/>
      <c r="E1617" s="31"/>
      <c r="F1617" s="56"/>
      <c r="G1617" s="31"/>
      <c r="H1617" s="30"/>
      <c r="I1617" s="31"/>
      <c r="J1617" s="31"/>
      <c r="K1617" s="30"/>
      <c r="L1617" s="31"/>
      <c r="M1617" s="30"/>
      <c r="N1617" s="30"/>
    </row>
    <row r="1618" spans="3:14" s="16" customFormat="1" x14ac:dyDescent="0.3">
      <c r="C1618" s="63"/>
      <c r="D1618" s="30"/>
      <c r="E1618" s="31"/>
      <c r="F1618" s="56"/>
      <c r="G1618" s="31"/>
      <c r="H1618" s="30"/>
      <c r="I1618" s="31"/>
      <c r="J1618" s="31"/>
      <c r="K1618" s="30"/>
      <c r="L1618" s="31"/>
      <c r="M1618" s="30"/>
      <c r="N1618" s="30"/>
    </row>
    <row r="1619" spans="3:14" s="16" customFormat="1" x14ac:dyDescent="0.3">
      <c r="C1619" s="63"/>
      <c r="D1619" s="30"/>
      <c r="E1619" s="31"/>
      <c r="F1619" s="56"/>
      <c r="G1619" s="31"/>
      <c r="H1619" s="30"/>
      <c r="I1619" s="31"/>
      <c r="J1619" s="31"/>
      <c r="K1619" s="30"/>
      <c r="L1619" s="31"/>
      <c r="M1619" s="30"/>
      <c r="N1619" s="30"/>
    </row>
    <row r="1620" spans="3:14" s="16" customFormat="1" x14ac:dyDescent="0.3">
      <c r="C1620" s="63"/>
      <c r="D1620" s="30"/>
      <c r="E1620" s="31"/>
      <c r="F1620" s="56"/>
      <c r="G1620" s="31"/>
      <c r="H1620" s="30"/>
      <c r="I1620" s="31"/>
      <c r="J1620" s="31"/>
      <c r="K1620" s="30"/>
      <c r="L1620" s="31"/>
      <c r="M1620" s="30"/>
      <c r="N1620" s="30"/>
    </row>
    <row r="1621" spans="3:14" s="16" customFormat="1" x14ac:dyDescent="0.3">
      <c r="C1621" s="63"/>
      <c r="D1621" s="30"/>
      <c r="E1621" s="31"/>
      <c r="F1621" s="56"/>
      <c r="G1621" s="31"/>
      <c r="H1621" s="30"/>
      <c r="I1621" s="31"/>
      <c r="J1621" s="31"/>
      <c r="K1621" s="30"/>
      <c r="L1621" s="31"/>
      <c r="M1621" s="30"/>
      <c r="N1621" s="30"/>
    </row>
    <row r="1622" spans="3:14" s="16" customFormat="1" x14ac:dyDescent="0.3">
      <c r="C1622" s="63"/>
      <c r="D1622" s="30"/>
      <c r="E1622" s="31"/>
      <c r="F1622" s="56"/>
      <c r="G1622" s="31"/>
      <c r="H1622" s="30"/>
      <c r="I1622" s="31"/>
      <c r="J1622" s="31"/>
      <c r="K1622" s="30"/>
      <c r="L1622" s="31"/>
      <c r="M1622" s="30"/>
      <c r="N1622" s="30"/>
    </row>
    <row r="1623" spans="3:14" s="16" customFormat="1" x14ac:dyDescent="0.3">
      <c r="C1623" s="63"/>
      <c r="D1623" s="30"/>
      <c r="E1623" s="31"/>
      <c r="F1623" s="56"/>
      <c r="G1623" s="31"/>
      <c r="H1623" s="30"/>
      <c r="I1623" s="31"/>
      <c r="J1623" s="31"/>
      <c r="K1623" s="30"/>
      <c r="L1623" s="31"/>
      <c r="M1623" s="30"/>
      <c r="N1623" s="30"/>
    </row>
    <row r="1624" spans="3:14" s="16" customFormat="1" x14ac:dyDescent="0.3">
      <c r="C1624" s="63"/>
      <c r="D1624" s="30"/>
      <c r="E1624" s="31"/>
      <c r="F1624" s="56"/>
      <c r="G1624" s="31"/>
      <c r="H1624" s="30"/>
      <c r="I1624" s="31"/>
      <c r="J1624" s="31"/>
      <c r="K1624" s="30"/>
      <c r="L1624" s="31"/>
      <c r="M1624" s="30"/>
      <c r="N1624" s="30"/>
    </row>
    <row r="1625" spans="3:14" s="16" customFormat="1" x14ac:dyDescent="0.3">
      <c r="C1625" s="63"/>
      <c r="D1625" s="30"/>
      <c r="E1625" s="31"/>
      <c r="F1625" s="56"/>
      <c r="G1625" s="31"/>
      <c r="H1625" s="30"/>
      <c r="I1625" s="31"/>
      <c r="J1625" s="31"/>
      <c r="K1625" s="30"/>
      <c r="L1625" s="31"/>
      <c r="M1625" s="30"/>
      <c r="N1625" s="30"/>
    </row>
    <row r="1626" spans="3:14" s="16" customFormat="1" x14ac:dyDescent="0.3">
      <c r="C1626" s="63"/>
      <c r="D1626" s="30"/>
      <c r="E1626" s="31"/>
      <c r="F1626" s="56"/>
      <c r="G1626" s="31"/>
      <c r="H1626" s="30"/>
      <c r="I1626" s="31"/>
      <c r="J1626" s="31"/>
      <c r="K1626" s="30"/>
      <c r="L1626" s="31"/>
      <c r="M1626" s="30"/>
      <c r="N1626" s="30"/>
    </row>
    <row r="1627" spans="3:14" s="16" customFormat="1" x14ac:dyDescent="0.3">
      <c r="C1627" s="63"/>
      <c r="D1627" s="30"/>
      <c r="E1627" s="31"/>
      <c r="F1627" s="56"/>
      <c r="G1627" s="31"/>
      <c r="H1627" s="30"/>
      <c r="I1627" s="31"/>
      <c r="J1627" s="31"/>
      <c r="K1627" s="30"/>
      <c r="L1627" s="31"/>
      <c r="M1627" s="30"/>
      <c r="N1627" s="30"/>
    </row>
    <row r="1628" spans="3:14" s="16" customFormat="1" x14ac:dyDescent="0.3">
      <c r="C1628" s="63"/>
      <c r="D1628" s="30"/>
      <c r="E1628" s="31"/>
      <c r="F1628" s="56"/>
      <c r="G1628" s="31"/>
      <c r="H1628" s="30"/>
      <c r="I1628" s="31"/>
      <c r="J1628" s="31"/>
      <c r="K1628" s="30"/>
      <c r="L1628" s="31"/>
      <c r="M1628" s="30"/>
      <c r="N1628" s="30"/>
    </row>
    <row r="1629" spans="3:14" s="16" customFormat="1" x14ac:dyDescent="0.3">
      <c r="C1629" s="63"/>
      <c r="D1629" s="30"/>
      <c r="E1629" s="31"/>
      <c r="F1629" s="56"/>
      <c r="G1629" s="31"/>
      <c r="H1629" s="30"/>
      <c r="I1629" s="31"/>
      <c r="J1629" s="31"/>
      <c r="K1629" s="30"/>
      <c r="L1629" s="31"/>
      <c r="M1629" s="30"/>
      <c r="N1629" s="30"/>
    </row>
    <row r="1630" spans="3:14" s="16" customFormat="1" x14ac:dyDescent="0.3">
      <c r="C1630" s="63"/>
      <c r="D1630" s="30"/>
      <c r="E1630" s="31"/>
      <c r="F1630" s="56"/>
      <c r="G1630" s="31"/>
      <c r="H1630" s="30"/>
      <c r="I1630" s="31"/>
      <c r="J1630" s="31"/>
      <c r="K1630" s="30"/>
      <c r="L1630" s="31"/>
      <c r="M1630" s="30"/>
      <c r="N1630" s="30"/>
    </row>
    <row r="1631" spans="3:14" s="16" customFormat="1" x14ac:dyDescent="0.3">
      <c r="C1631" s="63"/>
      <c r="D1631" s="30"/>
      <c r="E1631" s="31"/>
      <c r="F1631" s="56"/>
      <c r="G1631" s="31"/>
      <c r="H1631" s="30"/>
      <c r="I1631" s="31"/>
      <c r="J1631" s="31"/>
      <c r="K1631" s="30"/>
      <c r="L1631" s="31"/>
      <c r="M1631" s="30"/>
      <c r="N1631" s="30"/>
    </row>
    <row r="1632" spans="3:14" s="16" customFormat="1" x14ac:dyDescent="0.3">
      <c r="C1632" s="63"/>
      <c r="D1632" s="30"/>
      <c r="E1632" s="31"/>
      <c r="F1632" s="56"/>
      <c r="G1632" s="31"/>
      <c r="H1632" s="30"/>
      <c r="I1632" s="31"/>
      <c r="J1632" s="31"/>
      <c r="K1632" s="30"/>
      <c r="L1632" s="31"/>
      <c r="M1632" s="30"/>
      <c r="N1632" s="30"/>
    </row>
    <row r="1633" spans="3:14" s="16" customFormat="1" x14ac:dyDescent="0.3">
      <c r="C1633" s="63"/>
      <c r="D1633" s="30"/>
      <c r="E1633" s="31"/>
      <c r="F1633" s="56"/>
      <c r="G1633" s="31"/>
      <c r="H1633" s="30"/>
      <c r="I1633" s="31"/>
      <c r="J1633" s="31"/>
      <c r="K1633" s="30"/>
      <c r="L1633" s="31"/>
      <c r="M1633" s="30"/>
      <c r="N1633" s="30"/>
    </row>
    <row r="1634" spans="3:14" s="16" customFormat="1" x14ac:dyDescent="0.3">
      <c r="C1634" s="63"/>
      <c r="D1634" s="30"/>
      <c r="E1634" s="31"/>
      <c r="F1634" s="56"/>
      <c r="G1634" s="31"/>
      <c r="H1634" s="30"/>
      <c r="I1634" s="31"/>
      <c r="J1634" s="31"/>
      <c r="K1634" s="30"/>
      <c r="L1634" s="31"/>
      <c r="M1634" s="30"/>
      <c r="N1634" s="30"/>
    </row>
    <row r="1635" spans="3:14" s="16" customFormat="1" x14ac:dyDescent="0.3">
      <c r="C1635" s="63"/>
      <c r="D1635" s="30"/>
      <c r="E1635" s="31"/>
      <c r="F1635" s="56"/>
      <c r="G1635" s="31"/>
      <c r="H1635" s="30"/>
      <c r="I1635" s="31"/>
      <c r="J1635" s="31"/>
      <c r="K1635" s="30"/>
      <c r="L1635" s="31"/>
      <c r="M1635" s="30"/>
      <c r="N1635" s="30"/>
    </row>
    <row r="1636" spans="3:14" s="16" customFormat="1" x14ac:dyDescent="0.3">
      <c r="C1636" s="63"/>
      <c r="D1636" s="30"/>
      <c r="E1636" s="31"/>
      <c r="F1636" s="56"/>
      <c r="G1636" s="31"/>
      <c r="H1636" s="30"/>
      <c r="I1636" s="31"/>
      <c r="J1636" s="31"/>
      <c r="K1636" s="30"/>
      <c r="L1636" s="31"/>
      <c r="M1636" s="30"/>
      <c r="N1636" s="30"/>
    </row>
    <row r="1637" spans="3:14" s="16" customFormat="1" x14ac:dyDescent="0.3">
      <c r="C1637" s="63"/>
      <c r="D1637" s="30"/>
      <c r="E1637" s="31"/>
      <c r="F1637" s="56"/>
      <c r="G1637" s="31"/>
      <c r="H1637" s="30"/>
      <c r="I1637" s="31"/>
      <c r="J1637" s="31"/>
      <c r="K1637" s="30"/>
      <c r="L1637" s="31"/>
      <c r="M1637" s="30"/>
      <c r="N1637" s="30"/>
    </row>
    <row r="1638" spans="3:14" s="16" customFormat="1" x14ac:dyDescent="0.3">
      <c r="C1638" s="63"/>
      <c r="D1638" s="30"/>
      <c r="E1638" s="31"/>
      <c r="F1638" s="56"/>
      <c r="G1638" s="31"/>
      <c r="H1638" s="30"/>
      <c r="I1638" s="31"/>
      <c r="J1638" s="31"/>
      <c r="K1638" s="30"/>
      <c r="L1638" s="31"/>
      <c r="M1638" s="30"/>
      <c r="N1638" s="30"/>
    </row>
    <row r="1639" spans="3:14" s="16" customFormat="1" x14ac:dyDescent="0.3">
      <c r="C1639" s="63"/>
      <c r="D1639" s="30"/>
      <c r="E1639" s="31"/>
      <c r="F1639" s="56"/>
      <c r="G1639" s="31"/>
      <c r="H1639" s="30"/>
      <c r="I1639" s="31"/>
      <c r="J1639" s="31"/>
      <c r="K1639" s="30"/>
      <c r="L1639" s="31"/>
      <c r="M1639" s="30"/>
      <c r="N1639" s="30"/>
    </row>
    <row r="1640" spans="3:14" s="16" customFormat="1" x14ac:dyDescent="0.3">
      <c r="C1640" s="63"/>
      <c r="D1640" s="30"/>
      <c r="E1640" s="31"/>
      <c r="F1640" s="56"/>
      <c r="G1640" s="31"/>
      <c r="H1640" s="30"/>
      <c r="I1640" s="31"/>
      <c r="J1640" s="31"/>
      <c r="K1640" s="30"/>
      <c r="L1640" s="31"/>
      <c r="M1640" s="30"/>
      <c r="N1640" s="30"/>
    </row>
    <row r="1641" spans="3:14" s="16" customFormat="1" x14ac:dyDescent="0.3">
      <c r="C1641" s="63"/>
      <c r="D1641" s="30"/>
      <c r="E1641" s="31"/>
      <c r="F1641" s="56"/>
      <c r="G1641" s="31"/>
      <c r="H1641" s="30"/>
      <c r="I1641" s="31"/>
      <c r="J1641" s="31"/>
      <c r="K1641" s="30"/>
      <c r="L1641" s="31"/>
      <c r="M1641" s="30"/>
      <c r="N1641" s="30"/>
    </row>
    <row r="1642" spans="3:14" s="16" customFormat="1" x14ac:dyDescent="0.3">
      <c r="C1642" s="63"/>
      <c r="D1642" s="30"/>
      <c r="E1642" s="31"/>
      <c r="F1642" s="56"/>
      <c r="G1642" s="31"/>
      <c r="H1642" s="30"/>
      <c r="I1642" s="31"/>
      <c r="J1642" s="31"/>
      <c r="K1642" s="30"/>
      <c r="L1642" s="31"/>
      <c r="M1642" s="30"/>
      <c r="N1642" s="30"/>
    </row>
    <row r="1643" spans="3:14" s="16" customFormat="1" x14ac:dyDescent="0.3">
      <c r="C1643" s="63"/>
      <c r="D1643" s="30"/>
      <c r="E1643" s="31"/>
      <c r="F1643" s="56"/>
      <c r="G1643" s="31"/>
      <c r="H1643" s="30"/>
      <c r="I1643" s="31"/>
      <c r="J1643" s="31"/>
      <c r="K1643" s="30"/>
      <c r="L1643" s="31"/>
      <c r="M1643" s="30"/>
      <c r="N1643" s="30"/>
    </row>
    <row r="1644" spans="3:14" s="16" customFormat="1" x14ac:dyDescent="0.3">
      <c r="C1644" s="63"/>
      <c r="D1644" s="30"/>
      <c r="E1644" s="31"/>
      <c r="F1644" s="56"/>
      <c r="G1644" s="31"/>
      <c r="H1644" s="30"/>
      <c r="I1644" s="31"/>
      <c r="J1644" s="31"/>
      <c r="K1644" s="30"/>
      <c r="L1644" s="31"/>
      <c r="M1644" s="30"/>
      <c r="N1644" s="30"/>
    </row>
    <row r="1645" spans="3:14" s="16" customFormat="1" x14ac:dyDescent="0.3">
      <c r="C1645" s="63"/>
      <c r="D1645" s="30"/>
      <c r="E1645" s="31"/>
      <c r="F1645" s="56"/>
      <c r="G1645" s="31"/>
      <c r="H1645" s="30"/>
      <c r="I1645" s="31"/>
      <c r="J1645" s="31"/>
      <c r="K1645" s="30"/>
      <c r="L1645" s="31"/>
      <c r="M1645" s="30"/>
      <c r="N1645" s="30"/>
    </row>
    <row r="1646" spans="3:14" s="16" customFormat="1" x14ac:dyDescent="0.3">
      <c r="C1646" s="63"/>
      <c r="D1646" s="30"/>
      <c r="E1646" s="31"/>
      <c r="F1646" s="56"/>
      <c r="G1646" s="31"/>
      <c r="H1646" s="30"/>
      <c r="I1646" s="31"/>
      <c r="J1646" s="31"/>
      <c r="K1646" s="30"/>
      <c r="L1646" s="31"/>
      <c r="M1646" s="30"/>
      <c r="N1646" s="30"/>
    </row>
    <row r="1647" spans="3:14" s="16" customFormat="1" x14ac:dyDescent="0.3">
      <c r="C1647" s="63"/>
      <c r="F1647" s="57"/>
    </row>
    <row r="1648" spans="3:14" s="16" customFormat="1" x14ac:dyDescent="0.3">
      <c r="C1648" s="63"/>
      <c r="F1648" s="57"/>
    </row>
    <row r="1649" spans="3:6" s="16" customFormat="1" x14ac:dyDescent="0.3">
      <c r="C1649" s="63"/>
      <c r="F1649" s="57"/>
    </row>
  </sheetData>
  <autoFilter ref="A2:O120" xr:uid="{00000000-0009-0000-0000-000002000000}"/>
  <mergeCells count="1">
    <mergeCell ref="A1:O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R1647"/>
  <sheetViews>
    <sheetView topLeftCell="B1" workbookViewId="0">
      <selection activeCell="N138" sqref="N138"/>
    </sheetView>
  </sheetViews>
  <sheetFormatPr defaultColWidth="9.109375" defaultRowHeight="14.4" x14ac:dyDescent="0.3"/>
  <cols>
    <col min="1" max="1" width="5.5546875" style="19" customWidth="1"/>
    <col min="2" max="2" width="14.44140625" style="19" bestFit="1" customWidth="1"/>
    <col min="3" max="3" width="17.6640625" style="4" customWidth="1"/>
    <col min="4" max="4" width="16.6640625" style="19" customWidth="1"/>
    <col min="5" max="5" width="14.33203125" style="19" bestFit="1" customWidth="1"/>
    <col min="6" max="6" width="17.5546875" style="58" customWidth="1"/>
    <col min="7" max="7" width="19.5546875" style="58" customWidth="1"/>
    <col min="8" max="8" width="19.5546875" style="32" customWidth="1"/>
    <col min="9" max="9" width="14.33203125" style="19" customWidth="1"/>
    <col min="10" max="10" width="15.6640625" style="19" customWidth="1"/>
    <col min="11" max="11" width="14.44140625" style="19" bestFit="1" customWidth="1"/>
    <col min="12" max="12" width="14" style="19" bestFit="1" customWidth="1"/>
    <col min="13" max="13" width="12.109375" style="19" bestFit="1" customWidth="1"/>
    <col min="14" max="15" width="14.109375" style="19" customWidth="1"/>
    <col min="16" max="17" width="11.33203125" style="19" customWidth="1"/>
    <col min="18" max="18" width="18.33203125" style="19" customWidth="1"/>
    <col min="19" max="16384" width="9.109375" style="16"/>
  </cols>
  <sheetData>
    <row r="1" spans="1:18" x14ac:dyDescent="0.3">
      <c r="A1" s="137" t="s">
        <v>11</v>
      </c>
      <c r="B1" s="138"/>
      <c r="C1" s="138"/>
      <c r="D1" s="138"/>
      <c r="E1" s="138"/>
      <c r="F1" s="138"/>
      <c r="G1" s="138"/>
      <c r="H1" s="138"/>
      <c r="I1" s="138"/>
      <c r="J1" s="138"/>
      <c r="K1" s="138"/>
      <c r="L1" s="138"/>
      <c r="M1" s="138"/>
      <c r="N1" s="138"/>
      <c r="O1" s="138"/>
      <c r="P1" s="138"/>
      <c r="Q1" s="138"/>
      <c r="R1" s="139"/>
    </row>
    <row r="2" spans="1:18" s="18" customFormat="1" ht="43.2" x14ac:dyDescent="0.3">
      <c r="A2" s="17" t="s">
        <v>12</v>
      </c>
      <c r="B2" s="17" t="s">
        <v>8</v>
      </c>
      <c r="C2" s="60" t="s">
        <v>0</v>
      </c>
      <c r="D2" s="17" t="s">
        <v>1</v>
      </c>
      <c r="E2" s="17" t="s">
        <v>2</v>
      </c>
      <c r="F2" s="49" t="s">
        <v>3</v>
      </c>
      <c r="G2" s="49" t="s">
        <v>207</v>
      </c>
      <c r="H2" s="76" t="s">
        <v>205</v>
      </c>
      <c r="I2" s="17" t="s">
        <v>4</v>
      </c>
      <c r="J2" s="17" t="s">
        <v>206</v>
      </c>
      <c r="K2" s="17" t="s">
        <v>5</v>
      </c>
      <c r="L2" s="17" t="s">
        <v>6</v>
      </c>
      <c r="M2" s="17" t="s">
        <v>7</v>
      </c>
      <c r="N2" s="17" t="s">
        <v>15</v>
      </c>
      <c r="O2" s="17" t="s">
        <v>16</v>
      </c>
      <c r="P2" s="17" t="s">
        <v>17</v>
      </c>
      <c r="Q2" s="17" t="s">
        <v>18</v>
      </c>
      <c r="R2" s="17" t="s">
        <v>19</v>
      </c>
    </row>
    <row r="3" spans="1:18" x14ac:dyDescent="0.3">
      <c r="A3" s="33" t="s">
        <v>14</v>
      </c>
      <c r="B3" s="19" t="s">
        <v>159</v>
      </c>
      <c r="C3" s="4" t="s">
        <v>103</v>
      </c>
      <c r="D3" s="14">
        <v>35000</v>
      </c>
      <c r="E3" s="20">
        <v>44630</v>
      </c>
      <c r="F3" s="14">
        <v>35000</v>
      </c>
      <c r="G3" s="14">
        <f>F3-D3</f>
        <v>0</v>
      </c>
      <c r="H3" s="77">
        <v>44645</v>
      </c>
      <c r="I3" s="15">
        <v>44641</v>
      </c>
      <c r="J3" s="2"/>
      <c r="K3" s="21">
        <v>29882.59</v>
      </c>
      <c r="L3" s="20">
        <v>44701</v>
      </c>
      <c r="M3" s="20">
        <v>44701</v>
      </c>
      <c r="N3" s="21">
        <f>+F3-K3</f>
        <v>5117.41</v>
      </c>
      <c r="O3" s="20"/>
      <c r="P3" s="21"/>
      <c r="Q3" s="21"/>
      <c r="R3" s="21"/>
    </row>
    <row r="4" spans="1:18" x14ac:dyDescent="0.3">
      <c r="A4" s="23" t="s">
        <v>14</v>
      </c>
      <c r="B4" s="19" t="s">
        <v>159</v>
      </c>
      <c r="C4" s="61" t="s">
        <v>104</v>
      </c>
      <c r="D4" s="14">
        <v>55000</v>
      </c>
      <c r="E4" s="20">
        <v>44630</v>
      </c>
      <c r="F4" s="14">
        <v>55000</v>
      </c>
      <c r="G4" s="14">
        <f t="shared" ref="G4:G67" si="0">F4-D4</f>
        <v>0</v>
      </c>
      <c r="H4" s="77">
        <v>44645</v>
      </c>
      <c r="I4" s="15">
        <v>44641</v>
      </c>
      <c r="J4" s="2"/>
      <c r="K4" s="21">
        <v>101700.39</v>
      </c>
      <c r="L4" s="20">
        <v>44706</v>
      </c>
      <c r="M4" s="20">
        <v>44706</v>
      </c>
      <c r="N4" s="21"/>
      <c r="O4" s="20"/>
      <c r="P4" s="21"/>
      <c r="Q4" s="21"/>
      <c r="R4" s="21"/>
    </row>
    <row r="5" spans="1:18" x14ac:dyDescent="0.3">
      <c r="A5" s="23" t="s">
        <v>14</v>
      </c>
      <c r="B5" s="19" t="s">
        <v>159</v>
      </c>
      <c r="C5" s="61" t="s">
        <v>105</v>
      </c>
      <c r="D5" s="14">
        <v>385000</v>
      </c>
      <c r="E5" s="20">
        <v>44630</v>
      </c>
      <c r="F5" s="14">
        <v>385000</v>
      </c>
      <c r="G5" s="14">
        <f t="shared" si="0"/>
        <v>0</v>
      </c>
      <c r="H5" s="77">
        <v>44645</v>
      </c>
      <c r="I5" s="15">
        <v>44641</v>
      </c>
      <c r="J5" s="2"/>
      <c r="K5" s="21">
        <v>341041.52</v>
      </c>
      <c r="L5" s="20">
        <v>44706</v>
      </c>
      <c r="M5" s="20">
        <v>44706</v>
      </c>
      <c r="N5" s="21">
        <f>+F5-K5</f>
        <v>43958.479999999981</v>
      </c>
      <c r="O5" s="20"/>
      <c r="P5" s="21"/>
      <c r="Q5" s="21"/>
      <c r="R5" s="21"/>
    </row>
    <row r="6" spans="1:18" x14ac:dyDescent="0.3">
      <c r="A6" s="9" t="s">
        <v>13</v>
      </c>
      <c r="B6" s="19" t="s">
        <v>158</v>
      </c>
      <c r="C6" s="1" t="s">
        <v>167</v>
      </c>
      <c r="D6" s="24">
        <v>980000</v>
      </c>
      <c r="E6" s="20">
        <v>44630</v>
      </c>
      <c r="F6" s="14">
        <v>980000</v>
      </c>
      <c r="G6" s="14">
        <f t="shared" si="0"/>
        <v>0</v>
      </c>
      <c r="H6" s="77">
        <v>44631</v>
      </c>
      <c r="I6" s="20">
        <v>44631</v>
      </c>
      <c r="K6" s="21">
        <v>1478448.91</v>
      </c>
      <c r="L6" s="20">
        <v>44705</v>
      </c>
      <c r="M6" s="20">
        <v>44705</v>
      </c>
      <c r="N6" s="21"/>
      <c r="O6" s="20"/>
      <c r="P6" s="21"/>
      <c r="Q6" s="21"/>
      <c r="R6" s="21"/>
    </row>
    <row r="7" spans="1:18" x14ac:dyDescent="0.3">
      <c r="A7" s="9" t="s">
        <v>13</v>
      </c>
      <c r="B7" s="19" t="s">
        <v>158</v>
      </c>
      <c r="C7" s="1" t="s">
        <v>168</v>
      </c>
      <c r="D7" s="24">
        <v>250000</v>
      </c>
      <c r="E7" s="20">
        <v>44630</v>
      </c>
      <c r="F7" s="14">
        <v>250000</v>
      </c>
      <c r="G7" s="14">
        <f t="shared" si="0"/>
        <v>0</v>
      </c>
      <c r="H7" s="77">
        <v>44631</v>
      </c>
      <c r="I7" s="20">
        <v>44631</v>
      </c>
      <c r="K7" s="21">
        <v>313002.52</v>
      </c>
      <c r="L7" s="20">
        <v>44711</v>
      </c>
      <c r="M7" s="20">
        <v>44711</v>
      </c>
      <c r="N7" s="21"/>
      <c r="O7" s="20"/>
      <c r="P7" s="21"/>
      <c r="Q7" s="21"/>
      <c r="R7" s="21"/>
    </row>
    <row r="8" spans="1:18" x14ac:dyDescent="0.3">
      <c r="A8" s="9" t="s">
        <v>13</v>
      </c>
      <c r="B8" s="19" t="s">
        <v>158</v>
      </c>
      <c r="C8" s="1" t="s">
        <v>169</v>
      </c>
      <c r="D8" s="24">
        <v>190000</v>
      </c>
      <c r="E8" s="20">
        <v>44630</v>
      </c>
      <c r="F8" s="14">
        <v>190000</v>
      </c>
      <c r="G8" s="14">
        <f t="shared" si="0"/>
        <v>0</v>
      </c>
      <c r="H8" s="77">
        <v>44631</v>
      </c>
      <c r="I8" s="20">
        <v>44631</v>
      </c>
      <c r="K8" s="21">
        <v>175722.23999999999</v>
      </c>
      <c r="L8" s="20">
        <v>44711</v>
      </c>
      <c r="M8" s="20">
        <v>44711</v>
      </c>
      <c r="N8" s="21"/>
      <c r="O8" s="20"/>
      <c r="P8" s="21"/>
      <c r="Q8" s="21"/>
      <c r="R8" s="21"/>
    </row>
    <row r="9" spans="1:18" x14ac:dyDescent="0.3">
      <c r="A9" s="9" t="s">
        <v>13</v>
      </c>
      <c r="B9" s="19" t="s">
        <v>158</v>
      </c>
      <c r="C9" s="1" t="s">
        <v>170</v>
      </c>
      <c r="D9" s="24">
        <v>180000</v>
      </c>
      <c r="E9" s="20">
        <v>44630</v>
      </c>
      <c r="F9" s="14">
        <v>180000</v>
      </c>
      <c r="G9" s="14">
        <f t="shared" si="0"/>
        <v>0</v>
      </c>
      <c r="H9" s="77">
        <v>44631</v>
      </c>
      <c r="I9" s="20">
        <v>44631</v>
      </c>
      <c r="K9" s="21">
        <v>226572.41</v>
      </c>
      <c r="L9" s="20">
        <v>44711</v>
      </c>
      <c r="M9" s="20">
        <v>44711</v>
      </c>
      <c r="N9" s="21"/>
      <c r="O9" s="20"/>
      <c r="P9" s="21"/>
      <c r="Q9" s="21"/>
      <c r="R9" s="21"/>
    </row>
    <row r="10" spans="1:18" x14ac:dyDescent="0.3">
      <c r="A10" s="9" t="s">
        <v>13</v>
      </c>
      <c r="B10" s="19" t="s">
        <v>158</v>
      </c>
      <c r="C10" s="1" t="s">
        <v>171</v>
      </c>
      <c r="D10" s="24">
        <v>95000</v>
      </c>
      <c r="E10" s="20">
        <v>44630</v>
      </c>
      <c r="F10" s="14">
        <v>95000</v>
      </c>
      <c r="G10" s="14">
        <f t="shared" si="0"/>
        <v>0</v>
      </c>
      <c r="H10" s="77">
        <v>44631</v>
      </c>
      <c r="I10" s="20">
        <v>44631</v>
      </c>
      <c r="K10" s="21">
        <v>95897.919999999998</v>
      </c>
      <c r="L10" s="20">
        <v>44711</v>
      </c>
      <c r="M10" s="20">
        <v>44711</v>
      </c>
      <c r="N10" s="21"/>
      <c r="O10" s="20"/>
      <c r="P10" s="21"/>
      <c r="Q10" s="21"/>
      <c r="R10" s="21"/>
    </row>
    <row r="11" spans="1:18" x14ac:dyDescent="0.3">
      <c r="A11" s="9" t="s">
        <v>13</v>
      </c>
      <c r="B11" s="19" t="s">
        <v>158</v>
      </c>
      <c r="C11" s="1" t="s">
        <v>146</v>
      </c>
      <c r="D11" s="24">
        <v>7500</v>
      </c>
      <c r="E11" s="20">
        <v>44630</v>
      </c>
      <c r="F11" s="14">
        <v>7500</v>
      </c>
      <c r="G11" s="14">
        <f t="shared" si="0"/>
        <v>0</v>
      </c>
      <c r="H11" s="77">
        <v>44631</v>
      </c>
      <c r="I11" s="20">
        <v>44630</v>
      </c>
      <c r="K11" s="21">
        <v>3434.69</v>
      </c>
      <c r="L11" s="20">
        <v>44708</v>
      </c>
      <c r="M11" s="20">
        <v>44708</v>
      </c>
      <c r="N11" s="21">
        <f>+D11-K11</f>
        <v>4065.31</v>
      </c>
      <c r="O11" s="20"/>
      <c r="P11" s="21"/>
      <c r="Q11" s="21"/>
      <c r="R11" s="21"/>
    </row>
    <row r="12" spans="1:18" x14ac:dyDescent="0.3">
      <c r="A12" s="9" t="s">
        <v>198</v>
      </c>
      <c r="B12" s="19" t="s">
        <v>158</v>
      </c>
      <c r="C12" s="1" t="s">
        <v>172</v>
      </c>
      <c r="D12" s="24">
        <v>100000</v>
      </c>
      <c r="E12" s="20">
        <v>44630</v>
      </c>
      <c r="F12" s="14">
        <v>100000</v>
      </c>
      <c r="G12" s="14">
        <f t="shared" si="0"/>
        <v>0</v>
      </c>
      <c r="H12" s="77">
        <v>44631</v>
      </c>
      <c r="I12" s="20">
        <v>44628</v>
      </c>
      <c r="K12" s="21">
        <v>119564.75</v>
      </c>
      <c r="L12" s="20">
        <v>44707</v>
      </c>
      <c r="M12" s="20">
        <v>44707</v>
      </c>
      <c r="N12" s="21"/>
      <c r="O12" s="20"/>
      <c r="P12" s="21"/>
      <c r="Q12" s="21"/>
      <c r="R12" s="21"/>
    </row>
    <row r="13" spans="1:18" x14ac:dyDescent="0.3">
      <c r="A13" s="23" t="s">
        <v>198</v>
      </c>
      <c r="B13" s="19" t="s">
        <v>158</v>
      </c>
      <c r="C13" s="41" t="s">
        <v>173</v>
      </c>
      <c r="D13" s="24">
        <v>650000</v>
      </c>
      <c r="E13" s="20">
        <v>44630</v>
      </c>
      <c r="F13" s="14">
        <v>650000</v>
      </c>
      <c r="G13" s="14">
        <f t="shared" si="0"/>
        <v>0</v>
      </c>
      <c r="H13" s="77">
        <v>44631</v>
      </c>
      <c r="I13" s="20">
        <v>44628</v>
      </c>
      <c r="K13" s="21">
        <v>598364.93999999994</v>
      </c>
      <c r="L13" s="20">
        <v>44707</v>
      </c>
      <c r="M13" s="20">
        <v>44707</v>
      </c>
      <c r="N13" s="21">
        <f>+D13-K13</f>
        <v>51635.060000000056</v>
      </c>
      <c r="O13" s="20"/>
      <c r="P13" s="21"/>
      <c r="Q13" s="21"/>
      <c r="R13" s="21"/>
    </row>
    <row r="14" spans="1:18" x14ac:dyDescent="0.3">
      <c r="A14" s="23" t="s">
        <v>13</v>
      </c>
      <c r="B14" s="19" t="s">
        <v>158</v>
      </c>
      <c r="C14" s="41" t="s">
        <v>174</v>
      </c>
      <c r="D14" s="14">
        <v>40000</v>
      </c>
      <c r="E14" s="20">
        <v>44630</v>
      </c>
      <c r="F14" s="14">
        <v>40000</v>
      </c>
      <c r="G14" s="14">
        <f t="shared" si="0"/>
        <v>0</v>
      </c>
      <c r="H14" s="77">
        <v>44631</v>
      </c>
      <c r="I14" s="20">
        <v>44631</v>
      </c>
      <c r="K14" s="21">
        <v>34992.629999999997</v>
      </c>
      <c r="L14" s="20">
        <v>44711</v>
      </c>
      <c r="M14" s="20">
        <v>44711</v>
      </c>
      <c r="N14" s="21">
        <f>+D14-K14</f>
        <v>5007.3700000000026</v>
      </c>
      <c r="O14" s="20"/>
      <c r="P14" s="21"/>
      <c r="Q14" s="21"/>
      <c r="R14" s="21"/>
    </row>
    <row r="15" spans="1:18" x14ac:dyDescent="0.3">
      <c r="A15" s="23" t="s">
        <v>13</v>
      </c>
      <c r="B15" s="19" t="s">
        <v>158</v>
      </c>
      <c r="C15" s="41" t="s">
        <v>177</v>
      </c>
      <c r="D15" s="65">
        <v>40000</v>
      </c>
      <c r="E15" s="20">
        <v>44630</v>
      </c>
      <c r="F15" s="14">
        <v>40000</v>
      </c>
      <c r="G15" s="14">
        <f t="shared" si="0"/>
        <v>0</v>
      </c>
      <c r="H15" s="77">
        <v>44631</v>
      </c>
      <c r="I15" s="20">
        <v>44638</v>
      </c>
      <c r="J15" s="19">
        <v>8</v>
      </c>
      <c r="K15" s="21">
        <v>46750.720000000001</v>
      </c>
      <c r="L15" s="20">
        <v>44707</v>
      </c>
      <c r="M15" s="20">
        <v>44707</v>
      </c>
      <c r="N15" s="21"/>
      <c r="O15" s="20"/>
      <c r="P15" s="21">
        <v>351.91</v>
      </c>
      <c r="Q15" s="21"/>
      <c r="R15" s="21">
        <f t="shared" ref="R15:R65" si="1">+SUM(P15:Q15)</f>
        <v>351.91</v>
      </c>
    </row>
    <row r="16" spans="1:18" x14ac:dyDescent="0.3">
      <c r="A16" s="33" t="s">
        <v>197</v>
      </c>
      <c r="B16" s="19" t="s">
        <v>199</v>
      </c>
      <c r="C16" s="4" t="s">
        <v>111</v>
      </c>
      <c r="D16" s="14">
        <v>350000</v>
      </c>
      <c r="E16" s="20">
        <v>44630</v>
      </c>
      <c r="F16" s="14">
        <v>500000</v>
      </c>
      <c r="G16" s="14">
        <f t="shared" si="0"/>
        <v>150000</v>
      </c>
      <c r="H16" s="77">
        <v>44635</v>
      </c>
      <c r="I16" s="15">
        <v>44638</v>
      </c>
      <c r="J16" s="2">
        <v>3</v>
      </c>
      <c r="K16" s="21">
        <v>657153.15</v>
      </c>
      <c r="L16" s="20">
        <v>44694</v>
      </c>
      <c r="M16" s="20">
        <v>44694</v>
      </c>
      <c r="N16" s="21"/>
      <c r="O16" s="20"/>
      <c r="P16" s="21">
        <v>1154.71</v>
      </c>
      <c r="Q16" s="21"/>
      <c r="R16" s="21">
        <f t="shared" si="1"/>
        <v>1154.71</v>
      </c>
    </row>
    <row r="17" spans="1:18" x14ac:dyDescent="0.3">
      <c r="A17" s="33" t="s">
        <v>198</v>
      </c>
      <c r="B17" s="19" t="s">
        <v>199</v>
      </c>
      <c r="C17" s="4" t="s">
        <v>98</v>
      </c>
      <c r="D17" s="14">
        <v>160000</v>
      </c>
      <c r="E17" s="20">
        <v>44630</v>
      </c>
      <c r="F17" s="14">
        <v>160000</v>
      </c>
      <c r="G17" s="14">
        <f t="shared" si="0"/>
        <v>0</v>
      </c>
      <c r="H17" s="77">
        <v>44635</v>
      </c>
      <c r="I17" s="15">
        <v>44635</v>
      </c>
      <c r="J17" s="2"/>
      <c r="K17" s="21">
        <v>379280.21</v>
      </c>
      <c r="L17" s="20">
        <v>44701</v>
      </c>
      <c r="M17" s="20">
        <v>44701</v>
      </c>
      <c r="N17" s="21"/>
      <c r="O17" s="20"/>
      <c r="P17" s="21"/>
      <c r="Q17" s="21"/>
      <c r="R17" s="21"/>
    </row>
    <row r="18" spans="1:18" x14ac:dyDescent="0.3">
      <c r="A18" s="33" t="s">
        <v>198</v>
      </c>
      <c r="B18" s="19" t="s">
        <v>199</v>
      </c>
      <c r="C18" s="4" t="s">
        <v>100</v>
      </c>
      <c r="D18" s="14">
        <v>120000</v>
      </c>
      <c r="E18" s="20">
        <v>44630</v>
      </c>
      <c r="F18" s="14">
        <v>120000</v>
      </c>
      <c r="G18" s="14">
        <f t="shared" si="0"/>
        <v>0</v>
      </c>
      <c r="H18" s="77">
        <v>44635</v>
      </c>
      <c r="I18" s="15">
        <v>44636</v>
      </c>
      <c r="J18" s="2">
        <v>1</v>
      </c>
      <c r="K18" s="21">
        <v>156513.98000000001</v>
      </c>
      <c r="L18" s="20">
        <v>44701</v>
      </c>
      <c r="M18" s="20">
        <v>44701</v>
      </c>
      <c r="N18" s="21"/>
      <c r="O18" s="20"/>
      <c r="P18" s="21">
        <v>131.97</v>
      </c>
      <c r="Q18" s="21"/>
      <c r="R18" s="21">
        <f t="shared" si="1"/>
        <v>131.97</v>
      </c>
    </row>
    <row r="19" spans="1:18" x14ac:dyDescent="0.3">
      <c r="A19" s="33" t="s">
        <v>14</v>
      </c>
      <c r="B19" s="19" t="s">
        <v>199</v>
      </c>
      <c r="C19" s="4" t="s">
        <v>109</v>
      </c>
      <c r="D19" s="14">
        <v>4000000</v>
      </c>
      <c r="E19" s="20">
        <v>44630</v>
      </c>
      <c r="F19" s="14">
        <v>3930000</v>
      </c>
      <c r="G19" s="14">
        <f t="shared" si="0"/>
        <v>-70000</v>
      </c>
      <c r="H19" s="77">
        <v>44635</v>
      </c>
      <c r="I19" s="15">
        <v>44635</v>
      </c>
      <c r="J19" s="2"/>
      <c r="K19" s="21">
        <v>6285729.5300000003</v>
      </c>
      <c r="L19" s="20">
        <v>44697</v>
      </c>
      <c r="M19" s="20">
        <v>44697</v>
      </c>
      <c r="N19" s="21"/>
      <c r="O19" s="20"/>
      <c r="P19" s="21"/>
      <c r="Q19" s="21">
        <v>2309.42</v>
      </c>
      <c r="R19" s="21">
        <f t="shared" si="1"/>
        <v>2309.42</v>
      </c>
    </row>
    <row r="20" spans="1:18" s="72" customFormat="1" x14ac:dyDescent="0.3">
      <c r="A20" s="33" t="s">
        <v>14</v>
      </c>
      <c r="B20" s="19" t="s">
        <v>199</v>
      </c>
      <c r="C20" s="4" t="s">
        <v>112</v>
      </c>
      <c r="D20" s="14">
        <v>200000</v>
      </c>
      <c r="E20" s="20">
        <v>44630</v>
      </c>
      <c r="F20" s="14">
        <v>200000</v>
      </c>
      <c r="G20" s="14">
        <f t="shared" si="0"/>
        <v>0</v>
      </c>
      <c r="H20" s="77">
        <v>44635</v>
      </c>
      <c r="I20" s="15">
        <v>44635</v>
      </c>
      <c r="J20" s="2"/>
      <c r="K20" s="21">
        <v>298443.58</v>
      </c>
      <c r="L20" s="20">
        <v>44694</v>
      </c>
      <c r="M20" s="20">
        <v>44694</v>
      </c>
      <c r="N20" s="21"/>
      <c r="O20" s="20"/>
      <c r="P20" s="21"/>
      <c r="Q20" s="21"/>
      <c r="R20" s="21"/>
    </row>
    <row r="21" spans="1:18" x14ac:dyDescent="0.3">
      <c r="A21" s="33" t="s">
        <v>198</v>
      </c>
      <c r="B21" s="19" t="s">
        <v>199</v>
      </c>
      <c r="C21" s="4" t="s">
        <v>101</v>
      </c>
      <c r="D21" s="14">
        <v>8000</v>
      </c>
      <c r="E21" s="20">
        <v>44630</v>
      </c>
      <c r="F21" s="14">
        <v>8000</v>
      </c>
      <c r="G21" s="14">
        <f t="shared" si="0"/>
        <v>0</v>
      </c>
      <c r="H21" s="77">
        <v>44635</v>
      </c>
      <c r="I21" s="15">
        <v>44636</v>
      </c>
      <c r="J21" s="2"/>
      <c r="K21" s="21">
        <v>6922.09</v>
      </c>
      <c r="L21" s="20">
        <v>44706</v>
      </c>
      <c r="M21" s="20">
        <v>44706</v>
      </c>
      <c r="N21" s="21">
        <f>+D21-K21</f>
        <v>1077.9099999999999</v>
      </c>
      <c r="O21" s="20"/>
      <c r="P21" s="21"/>
      <c r="Q21" s="21"/>
      <c r="R21" s="21"/>
    </row>
    <row r="22" spans="1:18" x14ac:dyDescent="0.3">
      <c r="A22" s="33" t="s">
        <v>14</v>
      </c>
      <c r="B22" s="19" t="s">
        <v>199</v>
      </c>
      <c r="C22" s="4" t="s">
        <v>113</v>
      </c>
      <c r="D22" s="14">
        <v>1200000</v>
      </c>
      <c r="E22" s="20">
        <v>44630</v>
      </c>
      <c r="F22" s="14">
        <v>500000</v>
      </c>
      <c r="G22" s="14">
        <f t="shared" si="0"/>
        <v>-700000</v>
      </c>
      <c r="H22" s="77">
        <v>44635</v>
      </c>
      <c r="I22" s="15">
        <v>44634</v>
      </c>
      <c r="J22" s="2"/>
      <c r="K22" s="21">
        <v>1637593.04</v>
      </c>
      <c r="L22" s="20">
        <v>44694</v>
      </c>
      <c r="M22" s="20">
        <v>44694</v>
      </c>
      <c r="N22" s="21"/>
      <c r="O22" s="20"/>
      <c r="P22" s="21"/>
      <c r="Q22" s="21">
        <v>6598.33</v>
      </c>
      <c r="R22" s="21">
        <f t="shared" si="1"/>
        <v>6598.33</v>
      </c>
    </row>
    <row r="23" spans="1:18" x14ac:dyDescent="0.3">
      <c r="A23" s="33" t="s">
        <v>13</v>
      </c>
      <c r="B23" s="19" t="s">
        <v>199</v>
      </c>
      <c r="C23" s="4" t="s">
        <v>114</v>
      </c>
      <c r="D23" s="14">
        <v>30000</v>
      </c>
      <c r="E23" s="20">
        <v>44630</v>
      </c>
      <c r="F23" s="14">
        <v>30000</v>
      </c>
      <c r="G23" s="14">
        <f t="shared" si="0"/>
        <v>0</v>
      </c>
      <c r="H23" s="77">
        <v>44635</v>
      </c>
      <c r="I23" s="15">
        <v>44634</v>
      </c>
      <c r="J23" s="2"/>
      <c r="K23" s="21">
        <v>35615.980000000003</v>
      </c>
      <c r="L23" s="20">
        <v>44699</v>
      </c>
      <c r="M23" s="20">
        <v>44699</v>
      </c>
      <c r="N23" s="21"/>
      <c r="O23" s="20"/>
      <c r="P23" s="21"/>
      <c r="Q23" s="21"/>
      <c r="R23" s="21"/>
    </row>
    <row r="24" spans="1:18" x14ac:dyDescent="0.3">
      <c r="A24" s="33" t="s">
        <v>14</v>
      </c>
      <c r="B24" s="19" t="s">
        <v>199</v>
      </c>
      <c r="C24" s="4" t="s">
        <v>115</v>
      </c>
      <c r="D24" s="14">
        <v>190000</v>
      </c>
      <c r="E24" s="20">
        <v>44630</v>
      </c>
      <c r="F24" s="14">
        <v>190000</v>
      </c>
      <c r="G24" s="14">
        <f t="shared" si="0"/>
        <v>0</v>
      </c>
      <c r="H24" s="77">
        <v>44635</v>
      </c>
      <c r="I24" s="15">
        <v>44635</v>
      </c>
      <c r="J24" s="2"/>
      <c r="K24" s="21">
        <v>451406.05</v>
      </c>
      <c r="L24" s="20">
        <v>44694</v>
      </c>
      <c r="M24" s="20">
        <v>44694</v>
      </c>
      <c r="N24" s="21"/>
      <c r="O24" s="20"/>
      <c r="P24" s="21"/>
      <c r="Q24" s="21"/>
      <c r="R24" s="21"/>
    </row>
    <row r="25" spans="1:18" x14ac:dyDescent="0.3">
      <c r="A25" s="33" t="s">
        <v>14</v>
      </c>
      <c r="B25" s="19" t="s">
        <v>199</v>
      </c>
      <c r="C25" s="4" t="s">
        <v>108</v>
      </c>
      <c r="D25" s="14">
        <v>600000</v>
      </c>
      <c r="E25" s="20">
        <v>44630</v>
      </c>
      <c r="F25" s="14">
        <v>500000</v>
      </c>
      <c r="G25" s="14">
        <f t="shared" si="0"/>
        <v>-100000</v>
      </c>
      <c r="H25" s="77">
        <v>44635</v>
      </c>
      <c r="I25" s="15">
        <v>44634</v>
      </c>
      <c r="J25" s="2"/>
      <c r="K25" s="21">
        <v>812613.65</v>
      </c>
      <c r="L25" s="20">
        <v>44691</v>
      </c>
      <c r="M25" s="20">
        <v>44691</v>
      </c>
      <c r="N25" s="21"/>
      <c r="O25" s="20"/>
      <c r="P25" s="21"/>
      <c r="Q25" s="21">
        <v>3299.17</v>
      </c>
      <c r="R25" s="21">
        <f t="shared" si="1"/>
        <v>3299.17</v>
      </c>
    </row>
    <row r="26" spans="1:18" x14ac:dyDescent="0.3">
      <c r="A26" s="33" t="s">
        <v>13</v>
      </c>
      <c r="B26" s="19" t="s">
        <v>199</v>
      </c>
      <c r="C26" s="4" t="s">
        <v>67</v>
      </c>
      <c r="D26" s="14">
        <v>28000</v>
      </c>
      <c r="E26" s="20">
        <v>44630</v>
      </c>
      <c r="F26" s="14">
        <v>28000</v>
      </c>
      <c r="G26" s="14">
        <f t="shared" si="0"/>
        <v>0</v>
      </c>
      <c r="H26" s="77">
        <v>44635</v>
      </c>
      <c r="I26" s="15">
        <v>44636</v>
      </c>
      <c r="J26" s="2">
        <v>1</v>
      </c>
      <c r="K26" s="21">
        <v>14020.18</v>
      </c>
      <c r="L26" s="20">
        <v>44699</v>
      </c>
      <c r="M26" s="20">
        <v>44699</v>
      </c>
      <c r="N26" s="21">
        <f>+D26-K26</f>
        <v>13979.82</v>
      </c>
      <c r="O26" s="20"/>
      <c r="P26" s="21">
        <v>30.79</v>
      </c>
      <c r="Q26" s="21"/>
      <c r="R26" s="21">
        <f t="shared" si="1"/>
        <v>30.79</v>
      </c>
    </row>
    <row r="27" spans="1:18" x14ac:dyDescent="0.3">
      <c r="A27" s="33" t="s">
        <v>197</v>
      </c>
      <c r="B27" s="19" t="s">
        <v>199</v>
      </c>
      <c r="C27" s="4" t="s">
        <v>65</v>
      </c>
      <c r="D27" s="14">
        <v>280000</v>
      </c>
      <c r="E27" s="20">
        <v>44630</v>
      </c>
      <c r="F27" s="14">
        <v>280000</v>
      </c>
      <c r="G27" s="14">
        <f t="shared" si="0"/>
        <v>0</v>
      </c>
      <c r="H27" s="77">
        <v>44635</v>
      </c>
      <c r="I27" s="15">
        <v>44635</v>
      </c>
      <c r="J27" s="2"/>
      <c r="K27" s="21">
        <v>307179.71999999997</v>
      </c>
      <c r="L27" s="20">
        <v>44706</v>
      </c>
      <c r="M27" s="20">
        <v>44706</v>
      </c>
      <c r="N27" s="21"/>
      <c r="O27" s="20"/>
      <c r="P27" s="21"/>
      <c r="Q27" s="21"/>
      <c r="R27" s="21"/>
    </row>
    <row r="28" spans="1:18" x14ac:dyDescent="0.3">
      <c r="A28" s="33" t="s">
        <v>198</v>
      </c>
      <c r="B28" s="19" t="s">
        <v>199</v>
      </c>
      <c r="C28" s="4" t="s">
        <v>60</v>
      </c>
      <c r="D28" s="14">
        <v>775000</v>
      </c>
      <c r="E28" s="20">
        <v>44630</v>
      </c>
      <c r="F28" s="14">
        <v>380000</v>
      </c>
      <c r="G28" s="14">
        <f t="shared" si="0"/>
        <v>-395000</v>
      </c>
      <c r="H28" s="77">
        <v>44635</v>
      </c>
      <c r="I28" s="15">
        <v>44631</v>
      </c>
      <c r="J28" s="2"/>
      <c r="K28" s="21">
        <v>108177.93</v>
      </c>
      <c r="L28" s="20">
        <v>44694</v>
      </c>
      <c r="M28" s="20">
        <v>44694</v>
      </c>
      <c r="N28" s="21"/>
      <c r="O28" s="20"/>
      <c r="P28" s="21"/>
      <c r="Q28" s="21">
        <v>13031.71</v>
      </c>
      <c r="R28" s="21">
        <f t="shared" si="1"/>
        <v>13031.71</v>
      </c>
    </row>
    <row r="29" spans="1:18" x14ac:dyDescent="0.3">
      <c r="A29" s="33" t="s">
        <v>198</v>
      </c>
      <c r="B29" s="19" t="s">
        <v>199</v>
      </c>
      <c r="C29" s="4" t="s">
        <v>66</v>
      </c>
      <c r="D29" s="14">
        <v>800000</v>
      </c>
      <c r="E29" s="20">
        <v>44630</v>
      </c>
      <c r="F29" s="14">
        <v>360000</v>
      </c>
      <c r="G29" s="14">
        <f t="shared" si="0"/>
        <v>-440000</v>
      </c>
      <c r="H29" s="77">
        <v>44635</v>
      </c>
      <c r="I29" s="15">
        <v>44636</v>
      </c>
      <c r="J29" s="2">
        <v>1</v>
      </c>
      <c r="K29" s="21">
        <v>448342.13</v>
      </c>
      <c r="L29" s="20">
        <v>44694</v>
      </c>
      <c r="M29" s="20">
        <v>44694</v>
      </c>
      <c r="N29" s="21"/>
      <c r="O29" s="20"/>
      <c r="P29" s="21">
        <v>879.78</v>
      </c>
      <c r="Q29" s="21">
        <v>14516.33</v>
      </c>
      <c r="R29" s="21">
        <f t="shared" si="1"/>
        <v>15396.11</v>
      </c>
    </row>
    <row r="30" spans="1:18" x14ac:dyDescent="0.3">
      <c r="A30" s="33" t="s">
        <v>14</v>
      </c>
      <c r="B30" s="19" t="s">
        <v>199</v>
      </c>
      <c r="C30" s="4" t="s">
        <v>76</v>
      </c>
      <c r="D30" s="14">
        <v>900000</v>
      </c>
      <c r="E30" s="20">
        <v>44630</v>
      </c>
      <c r="F30" s="14">
        <v>900000</v>
      </c>
      <c r="G30" s="14">
        <f t="shared" si="0"/>
        <v>0</v>
      </c>
      <c r="H30" s="77">
        <v>44635</v>
      </c>
      <c r="I30" s="15">
        <v>44635</v>
      </c>
      <c r="J30" s="2"/>
      <c r="K30" s="21">
        <v>1336482.21</v>
      </c>
      <c r="L30" s="20">
        <v>44693</v>
      </c>
      <c r="M30" s="20">
        <v>44693</v>
      </c>
      <c r="N30" s="21"/>
      <c r="O30" s="20"/>
      <c r="P30" s="21"/>
      <c r="Q30" s="21"/>
      <c r="R30" s="21"/>
    </row>
    <row r="31" spans="1:18" x14ac:dyDescent="0.3">
      <c r="A31" s="33" t="s">
        <v>198</v>
      </c>
      <c r="B31" s="19" t="s">
        <v>199</v>
      </c>
      <c r="C31" s="4" t="s">
        <v>78</v>
      </c>
      <c r="D31" s="14">
        <v>4500000</v>
      </c>
      <c r="E31" s="20">
        <v>44630</v>
      </c>
      <c r="F31" s="14">
        <v>4500000</v>
      </c>
      <c r="G31" s="14">
        <f t="shared" si="0"/>
        <v>0</v>
      </c>
      <c r="H31" s="77">
        <v>44635</v>
      </c>
      <c r="I31" s="15">
        <v>44636</v>
      </c>
      <c r="J31" s="2"/>
      <c r="K31" s="21">
        <v>6043908.5999999996</v>
      </c>
      <c r="L31" s="20">
        <v>44706</v>
      </c>
      <c r="M31" s="20">
        <v>44706</v>
      </c>
      <c r="N31" s="21"/>
      <c r="O31" s="20"/>
      <c r="P31" s="21"/>
      <c r="Q31" s="21"/>
      <c r="R31" s="21"/>
    </row>
    <row r="32" spans="1:18" x14ac:dyDescent="0.3">
      <c r="A32" s="66" t="s">
        <v>198</v>
      </c>
      <c r="B32" s="67" t="s">
        <v>199</v>
      </c>
      <c r="C32" s="68" t="s">
        <v>79</v>
      </c>
      <c r="D32" s="69">
        <v>1000000</v>
      </c>
      <c r="E32" s="70">
        <v>44630</v>
      </c>
      <c r="F32" s="69">
        <v>722359.04</v>
      </c>
      <c r="G32" s="14">
        <f t="shared" si="0"/>
        <v>-277640.95999999996</v>
      </c>
      <c r="H32" s="77">
        <v>44635</v>
      </c>
      <c r="I32" s="8">
        <v>44575</v>
      </c>
      <c r="J32" s="3"/>
      <c r="K32" s="71">
        <v>2288827.0099999998</v>
      </c>
      <c r="L32" s="70">
        <v>44699</v>
      </c>
      <c r="M32" s="70">
        <v>44699</v>
      </c>
      <c r="N32" s="71"/>
      <c r="O32" s="70"/>
      <c r="P32" s="71"/>
      <c r="Q32" s="71"/>
      <c r="R32" s="21"/>
    </row>
    <row r="33" spans="1:18" x14ac:dyDescent="0.3">
      <c r="A33" s="33" t="s">
        <v>14</v>
      </c>
      <c r="B33" s="19" t="s">
        <v>199</v>
      </c>
      <c r="C33" s="4" t="s">
        <v>83</v>
      </c>
      <c r="D33" s="14">
        <v>5000000</v>
      </c>
      <c r="E33" s="20">
        <v>44630</v>
      </c>
      <c r="F33" s="14">
        <v>5000000</v>
      </c>
      <c r="G33" s="14">
        <f t="shared" si="0"/>
        <v>0</v>
      </c>
      <c r="H33" s="77">
        <v>44635</v>
      </c>
      <c r="I33" s="15">
        <v>44635</v>
      </c>
      <c r="J33" s="2"/>
      <c r="K33" s="21">
        <v>3938551.81</v>
      </c>
      <c r="L33" s="20">
        <v>44694</v>
      </c>
      <c r="M33" s="20">
        <v>44694</v>
      </c>
      <c r="N33" s="21">
        <f>+F33-K33</f>
        <v>1061448.19</v>
      </c>
      <c r="O33" s="20"/>
      <c r="P33" s="21"/>
      <c r="Q33" s="21"/>
      <c r="R33" s="21"/>
    </row>
    <row r="34" spans="1:18" x14ac:dyDescent="0.3">
      <c r="A34" s="33" t="s">
        <v>198</v>
      </c>
      <c r="B34" s="19" t="s">
        <v>199</v>
      </c>
      <c r="C34" s="4" t="s">
        <v>82</v>
      </c>
      <c r="D34" s="14">
        <v>1750000</v>
      </c>
      <c r="E34" s="20">
        <v>44630</v>
      </c>
      <c r="F34" s="14">
        <v>1750000</v>
      </c>
      <c r="G34" s="14">
        <f t="shared" si="0"/>
        <v>0</v>
      </c>
      <c r="H34" s="77">
        <v>44635</v>
      </c>
      <c r="I34" s="15">
        <v>44635</v>
      </c>
      <c r="J34" s="2"/>
      <c r="K34" s="21">
        <v>2389058.33</v>
      </c>
      <c r="L34" s="20">
        <v>44691</v>
      </c>
      <c r="M34" s="20">
        <v>44691</v>
      </c>
      <c r="N34" s="21"/>
      <c r="O34" s="20"/>
      <c r="P34" s="21"/>
      <c r="Q34" s="21"/>
      <c r="R34" s="21"/>
    </row>
    <row r="35" spans="1:18" x14ac:dyDescent="0.3">
      <c r="A35" s="33" t="s">
        <v>13</v>
      </c>
      <c r="B35" s="19" t="s">
        <v>199</v>
      </c>
      <c r="C35" s="4" t="s">
        <v>73</v>
      </c>
      <c r="D35" s="14">
        <v>200000</v>
      </c>
      <c r="E35" s="20">
        <v>44630</v>
      </c>
      <c r="F35" s="14">
        <v>200000</v>
      </c>
      <c r="G35" s="14">
        <f t="shared" si="0"/>
        <v>0</v>
      </c>
      <c r="H35" s="77">
        <v>44635</v>
      </c>
      <c r="I35" s="15">
        <v>44638</v>
      </c>
      <c r="J35" s="2">
        <v>3</v>
      </c>
      <c r="K35" s="21">
        <v>301221.09000000003</v>
      </c>
      <c r="L35" s="20">
        <v>44691</v>
      </c>
      <c r="M35" s="20">
        <v>44691</v>
      </c>
      <c r="N35" s="21"/>
      <c r="O35" s="20"/>
      <c r="P35" s="21">
        <v>659.83</v>
      </c>
      <c r="Q35" s="21"/>
      <c r="R35" s="21">
        <f t="shared" si="1"/>
        <v>659.83</v>
      </c>
    </row>
    <row r="36" spans="1:18" x14ac:dyDescent="0.3">
      <c r="A36" s="33" t="s">
        <v>197</v>
      </c>
      <c r="B36" s="19" t="s">
        <v>199</v>
      </c>
      <c r="C36" s="4" t="s">
        <v>72</v>
      </c>
      <c r="D36" s="14">
        <v>400000</v>
      </c>
      <c r="E36" s="20">
        <v>44630</v>
      </c>
      <c r="F36" s="14">
        <v>400000</v>
      </c>
      <c r="G36" s="14">
        <f t="shared" si="0"/>
        <v>0</v>
      </c>
      <c r="H36" s="77">
        <v>44635</v>
      </c>
      <c r="I36" s="15">
        <v>44635</v>
      </c>
      <c r="J36" s="2"/>
      <c r="K36" s="21">
        <v>456670.14</v>
      </c>
      <c r="L36" s="20">
        <v>44693</v>
      </c>
      <c r="M36" s="20">
        <v>44693</v>
      </c>
      <c r="N36" s="21"/>
      <c r="O36" s="20"/>
      <c r="P36" s="21"/>
      <c r="Q36" s="21"/>
      <c r="R36" s="21"/>
    </row>
    <row r="37" spans="1:18" x14ac:dyDescent="0.3">
      <c r="A37" s="33" t="s">
        <v>13</v>
      </c>
      <c r="B37" s="19" t="s">
        <v>199</v>
      </c>
      <c r="C37" s="4" t="s">
        <v>57</v>
      </c>
      <c r="D37" s="14">
        <v>500000</v>
      </c>
      <c r="E37" s="20">
        <v>44630</v>
      </c>
      <c r="F37" s="14">
        <v>500000</v>
      </c>
      <c r="G37" s="14">
        <f t="shared" si="0"/>
        <v>0</v>
      </c>
      <c r="H37" s="77">
        <v>44635</v>
      </c>
      <c r="I37" s="15">
        <v>44635</v>
      </c>
      <c r="J37" s="2"/>
      <c r="K37" s="21">
        <v>720966.32</v>
      </c>
      <c r="L37" s="20">
        <v>44694</v>
      </c>
      <c r="M37" s="20">
        <v>44694</v>
      </c>
      <c r="N37" s="21"/>
      <c r="O37" s="20"/>
      <c r="P37" s="21"/>
      <c r="Q37" s="21"/>
      <c r="R37" s="21"/>
    </row>
    <row r="38" spans="1:18" x14ac:dyDescent="0.3">
      <c r="A38" s="33" t="s">
        <v>198</v>
      </c>
      <c r="B38" s="19" t="s">
        <v>199</v>
      </c>
      <c r="C38" s="4" t="s">
        <v>99</v>
      </c>
      <c r="D38" s="14">
        <v>1000000</v>
      </c>
      <c r="E38" s="20">
        <v>44630</v>
      </c>
      <c r="F38" s="14">
        <v>992380</v>
      </c>
      <c r="G38" s="14">
        <f t="shared" si="0"/>
        <v>-7620</v>
      </c>
      <c r="H38" s="77">
        <v>44635</v>
      </c>
      <c r="I38" s="8">
        <v>44635</v>
      </c>
      <c r="J38" s="3"/>
      <c r="K38" s="21">
        <v>941221.73</v>
      </c>
      <c r="L38" s="20">
        <v>44701</v>
      </c>
      <c r="M38" s="20">
        <v>44701</v>
      </c>
      <c r="N38" s="21">
        <f>+F38-K38</f>
        <v>51158.270000000019</v>
      </c>
      <c r="O38" s="20"/>
      <c r="P38" s="21"/>
      <c r="Q38" s="21"/>
      <c r="R38" s="21"/>
    </row>
    <row r="39" spans="1:18" x14ac:dyDescent="0.3">
      <c r="A39" s="33" t="s">
        <v>197</v>
      </c>
      <c r="B39" s="19" t="s">
        <v>199</v>
      </c>
      <c r="C39" s="4" t="s">
        <v>77</v>
      </c>
      <c r="D39" s="14">
        <v>3300000</v>
      </c>
      <c r="E39" s="20">
        <v>44630</v>
      </c>
      <c r="F39" s="14">
        <v>3300000</v>
      </c>
      <c r="G39" s="14">
        <f t="shared" si="0"/>
        <v>0</v>
      </c>
      <c r="H39" s="77">
        <v>44635</v>
      </c>
      <c r="I39" s="15">
        <v>44635</v>
      </c>
      <c r="J39" s="2"/>
      <c r="K39" s="21">
        <v>4157341.65</v>
      </c>
      <c r="L39" s="20">
        <v>44699</v>
      </c>
      <c r="M39" s="20">
        <v>44699</v>
      </c>
      <c r="N39" s="21"/>
      <c r="O39" s="20"/>
      <c r="P39" s="21"/>
      <c r="Q39" s="21"/>
      <c r="R39" s="21"/>
    </row>
    <row r="40" spans="1:18" x14ac:dyDescent="0.3">
      <c r="A40" s="33" t="s">
        <v>13</v>
      </c>
      <c r="B40" s="19" t="s">
        <v>199</v>
      </c>
      <c r="C40" s="4" t="s">
        <v>110</v>
      </c>
      <c r="D40" s="14">
        <v>20000</v>
      </c>
      <c r="E40" s="20">
        <v>44630</v>
      </c>
      <c r="F40" s="14">
        <v>20000</v>
      </c>
      <c r="G40" s="14">
        <f t="shared" si="0"/>
        <v>0</v>
      </c>
      <c r="H40" s="77">
        <v>44635</v>
      </c>
      <c r="I40" s="15">
        <v>44635</v>
      </c>
      <c r="J40" s="2"/>
      <c r="K40" s="21">
        <v>22686.080000000002</v>
      </c>
      <c r="L40" s="20">
        <v>44706</v>
      </c>
      <c r="M40" s="20">
        <v>44706</v>
      </c>
      <c r="N40" s="21"/>
      <c r="O40" s="20"/>
      <c r="P40" s="21"/>
      <c r="Q40" s="21"/>
      <c r="R40" s="21"/>
    </row>
    <row r="41" spans="1:18" x14ac:dyDescent="0.3">
      <c r="A41" s="33" t="s">
        <v>14</v>
      </c>
      <c r="B41" s="19" t="s">
        <v>199</v>
      </c>
      <c r="C41" s="4" t="s">
        <v>117</v>
      </c>
      <c r="D41" s="14">
        <v>35000</v>
      </c>
      <c r="E41" s="20">
        <v>44630</v>
      </c>
      <c r="F41" s="14">
        <v>35000</v>
      </c>
      <c r="G41" s="14">
        <f t="shared" si="0"/>
        <v>0</v>
      </c>
      <c r="H41" s="77">
        <v>44635</v>
      </c>
      <c r="I41" s="15">
        <v>44635</v>
      </c>
      <c r="J41" s="2"/>
      <c r="K41" s="21">
        <v>42074.91</v>
      </c>
      <c r="L41" s="20">
        <v>44704</v>
      </c>
      <c r="M41" s="20">
        <v>44704</v>
      </c>
      <c r="N41" s="21"/>
      <c r="O41" s="20"/>
      <c r="P41" s="21"/>
      <c r="Q41" s="21"/>
      <c r="R41" s="21"/>
    </row>
    <row r="42" spans="1:18" x14ac:dyDescent="0.3">
      <c r="A42" s="33" t="s">
        <v>197</v>
      </c>
      <c r="B42" s="19" t="s">
        <v>199</v>
      </c>
      <c r="C42" s="4" t="s">
        <v>119</v>
      </c>
      <c r="D42" s="14">
        <v>30000</v>
      </c>
      <c r="E42" s="20">
        <v>44630</v>
      </c>
      <c r="F42" s="14">
        <v>30000</v>
      </c>
      <c r="G42" s="14">
        <f t="shared" si="0"/>
        <v>0</v>
      </c>
      <c r="H42" s="77">
        <v>44635</v>
      </c>
      <c r="I42" s="15">
        <v>44635</v>
      </c>
      <c r="J42" s="2"/>
      <c r="K42" s="21">
        <v>31124.02</v>
      </c>
      <c r="L42" s="20">
        <v>44698</v>
      </c>
      <c r="M42" s="20">
        <v>44698</v>
      </c>
      <c r="N42" s="21"/>
      <c r="O42" s="20"/>
      <c r="P42" s="21"/>
      <c r="Q42" s="21"/>
      <c r="R42" s="21"/>
    </row>
    <row r="43" spans="1:18" x14ac:dyDescent="0.3">
      <c r="A43" s="33" t="s">
        <v>198</v>
      </c>
      <c r="B43" s="19" t="s">
        <v>199</v>
      </c>
      <c r="C43" s="4" t="s">
        <v>61</v>
      </c>
      <c r="D43" s="14">
        <v>3000000</v>
      </c>
      <c r="E43" s="20">
        <v>44630</v>
      </c>
      <c r="F43" s="14">
        <v>1133000</v>
      </c>
      <c r="G43" s="14">
        <f t="shared" si="0"/>
        <v>-1867000</v>
      </c>
      <c r="H43" s="77">
        <v>44635</v>
      </c>
      <c r="I43" s="15">
        <v>44635</v>
      </c>
      <c r="J43" s="2"/>
      <c r="K43" s="21">
        <v>4605231.97</v>
      </c>
      <c r="L43" s="20">
        <v>44705</v>
      </c>
      <c r="M43" s="20">
        <v>44705</v>
      </c>
      <c r="N43" s="21"/>
      <c r="O43" s="20"/>
      <c r="P43" s="21">
        <v>61595.44</v>
      </c>
      <c r="Q43" s="21"/>
      <c r="R43" s="21">
        <f t="shared" si="1"/>
        <v>61595.44</v>
      </c>
    </row>
    <row r="44" spans="1:18" x14ac:dyDescent="0.3">
      <c r="A44" s="33" t="s">
        <v>13</v>
      </c>
      <c r="B44" s="19" t="s">
        <v>199</v>
      </c>
      <c r="C44" s="4" t="s">
        <v>74</v>
      </c>
      <c r="D44" s="14">
        <v>600000</v>
      </c>
      <c r="E44" s="20">
        <v>44630</v>
      </c>
      <c r="F44" s="14">
        <v>680000</v>
      </c>
      <c r="G44" s="14">
        <f t="shared" si="0"/>
        <v>80000</v>
      </c>
      <c r="H44" s="77">
        <v>44635</v>
      </c>
      <c r="I44" s="15">
        <v>44635</v>
      </c>
      <c r="J44" s="2"/>
      <c r="K44" s="21">
        <v>960551.83</v>
      </c>
      <c r="L44" s="20">
        <v>44694</v>
      </c>
      <c r="M44" s="20">
        <v>44694</v>
      </c>
      <c r="N44" s="21"/>
      <c r="O44" s="20"/>
      <c r="P44" s="21"/>
      <c r="Q44" s="21"/>
      <c r="R44" s="21"/>
    </row>
    <row r="45" spans="1:18" x14ac:dyDescent="0.3">
      <c r="A45" s="33" t="s">
        <v>14</v>
      </c>
      <c r="B45" s="19" t="s">
        <v>199</v>
      </c>
      <c r="C45" s="4" t="s">
        <v>120</v>
      </c>
      <c r="D45" s="14">
        <v>680000</v>
      </c>
      <c r="E45" s="20">
        <v>44630</v>
      </c>
      <c r="F45" s="14">
        <v>680000</v>
      </c>
      <c r="G45" s="14">
        <f t="shared" si="0"/>
        <v>0</v>
      </c>
      <c r="H45" s="77">
        <v>44635</v>
      </c>
      <c r="I45" s="15">
        <v>44635</v>
      </c>
      <c r="J45" s="2"/>
      <c r="K45" s="21">
        <v>794059.75</v>
      </c>
      <c r="L45" s="20">
        <v>44694</v>
      </c>
      <c r="M45" s="20">
        <v>44694</v>
      </c>
      <c r="N45" s="21"/>
      <c r="O45" s="20"/>
      <c r="P45" s="21"/>
      <c r="Q45" s="21"/>
      <c r="R45" s="21"/>
    </row>
    <row r="46" spans="1:18" x14ac:dyDescent="0.3">
      <c r="A46" s="33" t="s">
        <v>14</v>
      </c>
      <c r="B46" s="19" t="s">
        <v>199</v>
      </c>
      <c r="C46" s="4" t="s">
        <v>75</v>
      </c>
      <c r="D46" s="14">
        <v>950000</v>
      </c>
      <c r="E46" s="20">
        <v>44630</v>
      </c>
      <c r="F46" s="14">
        <v>950000</v>
      </c>
      <c r="G46" s="14">
        <f t="shared" si="0"/>
        <v>0</v>
      </c>
      <c r="H46" s="77">
        <v>44635</v>
      </c>
      <c r="I46" s="15">
        <v>44635</v>
      </c>
      <c r="J46" s="2"/>
      <c r="K46" s="21">
        <v>1171433.93</v>
      </c>
      <c r="L46" s="20">
        <v>44693</v>
      </c>
      <c r="M46" s="20">
        <v>44693</v>
      </c>
      <c r="N46" s="21"/>
      <c r="O46" s="20"/>
      <c r="P46" s="21"/>
      <c r="Q46" s="21"/>
      <c r="R46" s="21"/>
    </row>
    <row r="47" spans="1:18" x14ac:dyDescent="0.3">
      <c r="A47" s="33" t="s">
        <v>197</v>
      </c>
      <c r="B47" s="19" t="s">
        <v>199</v>
      </c>
      <c r="C47" s="4" t="s">
        <v>121</v>
      </c>
      <c r="D47" s="14">
        <v>5000</v>
      </c>
      <c r="E47" s="20">
        <v>44630</v>
      </c>
      <c r="F47" s="14">
        <v>5000</v>
      </c>
      <c r="G47" s="14">
        <f t="shared" si="0"/>
        <v>0</v>
      </c>
      <c r="H47" s="77">
        <v>44635</v>
      </c>
      <c r="I47" s="15">
        <v>44636</v>
      </c>
      <c r="J47" s="2">
        <v>1</v>
      </c>
      <c r="K47" s="21">
        <v>13450.19</v>
      </c>
      <c r="L47" s="20">
        <v>44697</v>
      </c>
      <c r="M47" s="20">
        <v>44697</v>
      </c>
      <c r="N47" s="21"/>
      <c r="O47" s="20"/>
      <c r="P47" s="21">
        <v>5.5</v>
      </c>
      <c r="Q47" s="21"/>
      <c r="R47" s="21">
        <f t="shared" si="1"/>
        <v>5.5</v>
      </c>
    </row>
    <row r="48" spans="1:18" x14ac:dyDescent="0.3">
      <c r="A48" s="33" t="s">
        <v>198</v>
      </c>
      <c r="B48" s="19" t="s">
        <v>199</v>
      </c>
      <c r="C48" s="4" t="s">
        <v>96</v>
      </c>
      <c r="D48" s="14">
        <v>820000</v>
      </c>
      <c r="E48" s="20">
        <v>44630</v>
      </c>
      <c r="F48" s="14">
        <v>820000</v>
      </c>
      <c r="G48" s="14">
        <f t="shared" si="0"/>
        <v>0</v>
      </c>
      <c r="H48" s="77">
        <v>44635</v>
      </c>
      <c r="I48" s="15">
        <v>44636</v>
      </c>
      <c r="J48" s="2"/>
      <c r="K48" s="21">
        <v>816949.43</v>
      </c>
      <c r="L48" s="20">
        <v>44706</v>
      </c>
      <c r="M48" s="20">
        <v>44706</v>
      </c>
      <c r="N48" s="21">
        <f t="shared" ref="N48:N101" si="2">+F48-K48</f>
        <v>3050.5699999999488</v>
      </c>
      <c r="O48" s="20"/>
      <c r="P48" s="21"/>
      <c r="Q48" s="21"/>
      <c r="R48" s="21"/>
    </row>
    <row r="49" spans="1:18" x14ac:dyDescent="0.3">
      <c r="A49" s="33" t="s">
        <v>198</v>
      </c>
      <c r="B49" s="19" t="s">
        <v>199</v>
      </c>
      <c r="C49" s="4" t="s">
        <v>95</v>
      </c>
      <c r="D49" s="14">
        <v>84000</v>
      </c>
      <c r="E49" s="20">
        <v>44630</v>
      </c>
      <c r="F49" s="14">
        <v>84000</v>
      </c>
      <c r="G49" s="14">
        <f t="shared" si="0"/>
        <v>0</v>
      </c>
      <c r="H49" s="77">
        <v>44635</v>
      </c>
      <c r="I49" s="15">
        <v>44635</v>
      </c>
      <c r="J49" s="2"/>
      <c r="K49" s="21">
        <v>63183.21</v>
      </c>
      <c r="L49" s="20">
        <v>44706</v>
      </c>
      <c r="M49" s="20">
        <v>44706</v>
      </c>
      <c r="N49" s="21">
        <f t="shared" si="2"/>
        <v>20816.79</v>
      </c>
      <c r="O49" s="20"/>
      <c r="P49" s="21"/>
      <c r="Q49" s="21"/>
      <c r="R49" s="21"/>
    </row>
    <row r="50" spans="1:18" x14ac:dyDescent="0.3">
      <c r="A50" s="33" t="s">
        <v>198</v>
      </c>
      <c r="B50" s="19" t="s">
        <v>199</v>
      </c>
      <c r="C50" s="4" t="s">
        <v>64</v>
      </c>
      <c r="D50" s="14">
        <v>85000</v>
      </c>
      <c r="E50" s="20">
        <v>44630</v>
      </c>
      <c r="F50" s="14">
        <v>85000</v>
      </c>
      <c r="G50" s="14">
        <f t="shared" si="0"/>
        <v>0</v>
      </c>
      <c r="H50" s="77">
        <v>44635</v>
      </c>
      <c r="I50" s="15">
        <v>44636</v>
      </c>
      <c r="J50" s="2"/>
      <c r="K50" s="21">
        <v>201334.62</v>
      </c>
      <c r="L50" s="20">
        <v>44706</v>
      </c>
      <c r="M50" s="20">
        <v>44706</v>
      </c>
      <c r="N50" s="21"/>
      <c r="O50" s="20"/>
      <c r="P50" s="21"/>
      <c r="Q50" s="21"/>
      <c r="R50" s="21"/>
    </row>
    <row r="51" spans="1:18" x14ac:dyDescent="0.3">
      <c r="A51" s="33" t="s">
        <v>198</v>
      </c>
      <c r="B51" s="19" t="s">
        <v>199</v>
      </c>
      <c r="C51" s="4" t="s">
        <v>94</v>
      </c>
      <c r="D51" s="14">
        <v>6516630.6500000004</v>
      </c>
      <c r="E51" s="20">
        <v>44630</v>
      </c>
      <c r="F51" s="14">
        <v>6516630.6500000004</v>
      </c>
      <c r="G51" s="14">
        <f t="shared" si="0"/>
        <v>0</v>
      </c>
      <c r="H51" s="77">
        <v>44635</v>
      </c>
      <c r="I51" s="15">
        <v>44635</v>
      </c>
      <c r="J51" s="2"/>
      <c r="K51" s="21">
        <v>11413801.74</v>
      </c>
      <c r="L51" s="20">
        <v>44694</v>
      </c>
      <c r="M51" s="20">
        <v>44694</v>
      </c>
      <c r="N51" s="21"/>
      <c r="O51" s="20"/>
      <c r="P51" s="21"/>
      <c r="Q51" s="21"/>
      <c r="R51" s="21"/>
    </row>
    <row r="52" spans="1:18" x14ac:dyDescent="0.3">
      <c r="A52" s="23" t="s">
        <v>198</v>
      </c>
      <c r="B52" s="19" t="s">
        <v>199</v>
      </c>
      <c r="C52" s="41" t="s">
        <v>63</v>
      </c>
      <c r="D52" s="14">
        <v>894000</v>
      </c>
      <c r="E52" s="20">
        <v>44630</v>
      </c>
      <c r="F52" s="14">
        <v>894000</v>
      </c>
      <c r="G52" s="14">
        <f t="shared" si="0"/>
        <v>0</v>
      </c>
      <c r="H52" s="77">
        <v>44635</v>
      </c>
      <c r="I52" s="15">
        <v>44637</v>
      </c>
      <c r="J52" s="2"/>
      <c r="K52" s="21">
        <v>2258206.15</v>
      </c>
      <c r="L52" s="20">
        <v>44694</v>
      </c>
      <c r="M52" s="20">
        <v>44694</v>
      </c>
      <c r="N52" s="21"/>
      <c r="O52" s="20"/>
      <c r="P52" s="21"/>
      <c r="Q52" s="21"/>
      <c r="R52" s="21"/>
    </row>
    <row r="53" spans="1:18" x14ac:dyDescent="0.3">
      <c r="A53" s="23" t="s">
        <v>198</v>
      </c>
      <c r="B53" s="19" t="s">
        <v>199</v>
      </c>
      <c r="C53" s="41" t="s">
        <v>97</v>
      </c>
      <c r="D53" s="14">
        <v>350000</v>
      </c>
      <c r="E53" s="20">
        <v>44630</v>
      </c>
      <c r="F53" s="14">
        <v>350000</v>
      </c>
      <c r="G53" s="14">
        <f t="shared" si="0"/>
        <v>0</v>
      </c>
      <c r="H53" s="77">
        <v>44635</v>
      </c>
      <c r="I53" s="15">
        <v>44635</v>
      </c>
      <c r="J53" s="2"/>
      <c r="K53" s="21">
        <v>387723.82</v>
      </c>
      <c r="L53" s="20">
        <v>44705</v>
      </c>
      <c r="M53" s="20">
        <v>44705</v>
      </c>
      <c r="N53" s="21"/>
      <c r="O53" s="20"/>
      <c r="P53" s="21"/>
      <c r="Q53" s="21"/>
      <c r="R53" s="21"/>
    </row>
    <row r="54" spans="1:18" x14ac:dyDescent="0.3">
      <c r="A54" s="23" t="s">
        <v>14</v>
      </c>
      <c r="B54" s="19" t="s">
        <v>199</v>
      </c>
      <c r="C54" s="61" t="s">
        <v>122</v>
      </c>
      <c r="D54" s="14">
        <v>520000</v>
      </c>
      <c r="E54" s="20">
        <v>44630</v>
      </c>
      <c r="F54" s="14">
        <v>600000</v>
      </c>
      <c r="G54" s="14">
        <f t="shared" si="0"/>
        <v>80000</v>
      </c>
      <c r="H54" s="77">
        <v>44635</v>
      </c>
      <c r="I54" s="15">
        <v>44635</v>
      </c>
      <c r="J54" s="2"/>
      <c r="K54" s="21">
        <v>1178363.8700000001</v>
      </c>
      <c r="L54" s="20">
        <v>44693</v>
      </c>
      <c r="M54" s="20">
        <v>44693</v>
      </c>
      <c r="N54" s="21"/>
      <c r="O54" s="20"/>
      <c r="P54" s="21"/>
      <c r="Q54" s="21"/>
      <c r="R54" s="21"/>
    </row>
    <row r="55" spans="1:18" x14ac:dyDescent="0.3">
      <c r="A55" s="23" t="s">
        <v>14</v>
      </c>
      <c r="B55" s="19" t="s">
        <v>199</v>
      </c>
      <c r="C55" s="61" t="s">
        <v>123</v>
      </c>
      <c r="D55" s="14">
        <v>25000</v>
      </c>
      <c r="E55" s="20">
        <v>44630</v>
      </c>
      <c r="F55" s="14">
        <v>13000</v>
      </c>
      <c r="G55" s="14">
        <f t="shared" si="0"/>
        <v>-12000</v>
      </c>
      <c r="H55" s="77">
        <v>44635</v>
      </c>
      <c r="I55" s="15">
        <v>44635</v>
      </c>
      <c r="J55" s="2"/>
      <c r="K55" s="21">
        <v>19862.84</v>
      </c>
      <c r="L55" s="20">
        <v>44704</v>
      </c>
      <c r="M55" s="20">
        <v>44704</v>
      </c>
      <c r="N55" s="21"/>
      <c r="O55" s="20"/>
      <c r="P55" s="21">
        <v>395.9</v>
      </c>
      <c r="Q55" s="21"/>
      <c r="R55" s="21">
        <f t="shared" si="1"/>
        <v>395.9</v>
      </c>
    </row>
    <row r="56" spans="1:18" x14ac:dyDescent="0.3">
      <c r="A56" s="23" t="s">
        <v>198</v>
      </c>
      <c r="B56" s="19" t="s">
        <v>199</v>
      </c>
      <c r="C56" s="61" t="s">
        <v>62</v>
      </c>
      <c r="D56" s="14">
        <v>4915000</v>
      </c>
      <c r="E56" s="20">
        <v>44630</v>
      </c>
      <c r="F56" s="14">
        <v>4915000</v>
      </c>
      <c r="G56" s="14">
        <f t="shared" si="0"/>
        <v>0</v>
      </c>
      <c r="H56" s="77">
        <v>44635</v>
      </c>
      <c r="I56" s="15">
        <v>44635</v>
      </c>
      <c r="J56" s="2"/>
      <c r="K56" s="21">
        <v>6965580.1500000004</v>
      </c>
      <c r="L56" s="20">
        <v>44706</v>
      </c>
      <c r="M56" s="20">
        <v>44706</v>
      </c>
      <c r="N56" s="21"/>
      <c r="O56" s="20"/>
      <c r="P56" s="21"/>
      <c r="Q56" s="21"/>
      <c r="R56" s="21"/>
    </row>
    <row r="57" spans="1:18" x14ac:dyDescent="0.3">
      <c r="A57" s="23" t="s">
        <v>13</v>
      </c>
      <c r="B57" s="19" t="s">
        <v>199</v>
      </c>
      <c r="C57" s="61" t="s">
        <v>80</v>
      </c>
      <c r="D57" s="14">
        <v>70000</v>
      </c>
      <c r="E57" s="20">
        <v>44630</v>
      </c>
      <c r="F57" s="14">
        <v>70000</v>
      </c>
      <c r="G57" s="14">
        <f t="shared" si="0"/>
        <v>0</v>
      </c>
      <c r="H57" s="77">
        <v>44635</v>
      </c>
      <c r="I57" s="15">
        <v>44635</v>
      </c>
      <c r="J57" s="2"/>
      <c r="K57" s="21">
        <v>95220.61</v>
      </c>
      <c r="L57" s="20">
        <v>44693</v>
      </c>
      <c r="M57" s="20">
        <v>44693</v>
      </c>
      <c r="N57" s="21"/>
      <c r="O57" s="20"/>
      <c r="P57" s="21"/>
      <c r="Q57" s="21"/>
      <c r="R57" s="21"/>
    </row>
    <row r="58" spans="1:18" x14ac:dyDescent="0.3">
      <c r="A58" s="23" t="s">
        <v>13</v>
      </c>
      <c r="B58" s="19" t="s">
        <v>199</v>
      </c>
      <c r="C58" s="61" t="s">
        <v>124</v>
      </c>
      <c r="D58" s="14">
        <v>35000</v>
      </c>
      <c r="E58" s="20">
        <v>44630</v>
      </c>
      <c r="F58" s="14">
        <v>35000</v>
      </c>
      <c r="G58" s="14">
        <f t="shared" si="0"/>
        <v>0</v>
      </c>
      <c r="H58" s="77">
        <v>44635</v>
      </c>
      <c r="I58" s="15">
        <v>44634</v>
      </c>
      <c r="J58" s="2"/>
      <c r="K58" s="21">
        <v>66578.48</v>
      </c>
      <c r="L58" s="20">
        <v>44693</v>
      </c>
      <c r="M58" s="20">
        <v>44693</v>
      </c>
      <c r="N58" s="21"/>
      <c r="O58" s="20"/>
      <c r="P58" s="21"/>
      <c r="Q58" s="21"/>
      <c r="R58" s="21"/>
    </row>
    <row r="59" spans="1:18" x14ac:dyDescent="0.3">
      <c r="A59" s="23" t="s">
        <v>197</v>
      </c>
      <c r="B59" s="19" t="s">
        <v>199</v>
      </c>
      <c r="C59" s="41" t="s">
        <v>71</v>
      </c>
      <c r="D59" s="14">
        <v>3000000</v>
      </c>
      <c r="E59" s="20">
        <v>44630</v>
      </c>
      <c r="F59" s="14">
        <v>3000000</v>
      </c>
      <c r="G59" s="14">
        <f t="shared" si="0"/>
        <v>0</v>
      </c>
      <c r="H59" s="77">
        <v>44635</v>
      </c>
      <c r="I59" s="15">
        <v>44635</v>
      </c>
      <c r="J59" s="2"/>
      <c r="K59" s="21">
        <v>4569163.91</v>
      </c>
      <c r="L59" s="20">
        <v>44701</v>
      </c>
      <c r="M59" s="20">
        <v>44701</v>
      </c>
      <c r="N59" s="21"/>
      <c r="O59" s="20"/>
      <c r="P59" s="21"/>
      <c r="Q59" s="21"/>
      <c r="R59" s="21"/>
    </row>
    <row r="60" spans="1:18" x14ac:dyDescent="0.3">
      <c r="A60" s="23" t="s">
        <v>197</v>
      </c>
      <c r="B60" s="19" t="s">
        <v>199</v>
      </c>
      <c r="C60" s="41" t="s">
        <v>161</v>
      </c>
      <c r="D60" s="14">
        <v>25000</v>
      </c>
      <c r="E60" s="20">
        <v>44630</v>
      </c>
      <c r="F60" s="14">
        <v>25000</v>
      </c>
      <c r="G60" s="14">
        <f t="shared" si="0"/>
        <v>0</v>
      </c>
      <c r="H60" s="77">
        <v>44635</v>
      </c>
      <c r="I60" s="15">
        <v>44638</v>
      </c>
      <c r="J60" s="2">
        <v>3</v>
      </c>
      <c r="K60" s="21">
        <v>7386.72</v>
      </c>
      <c r="L60" s="20">
        <v>44699</v>
      </c>
      <c r="M60" s="20">
        <v>44699</v>
      </c>
      <c r="N60" s="21">
        <f t="shared" si="2"/>
        <v>17613.28</v>
      </c>
      <c r="O60" s="20"/>
      <c r="P60" s="21">
        <v>82.48</v>
      </c>
      <c r="Q60" s="21"/>
      <c r="R60" s="21">
        <f t="shared" si="1"/>
        <v>82.48</v>
      </c>
    </row>
    <row r="61" spans="1:18" x14ac:dyDescent="0.3">
      <c r="A61" s="23" t="s">
        <v>197</v>
      </c>
      <c r="B61" s="19" t="s">
        <v>199</v>
      </c>
      <c r="C61" s="41" t="s">
        <v>125</v>
      </c>
      <c r="D61" s="64">
        <v>800000</v>
      </c>
      <c r="E61" s="20">
        <v>44630</v>
      </c>
      <c r="F61" s="14">
        <v>500000</v>
      </c>
      <c r="G61" s="14">
        <f t="shared" si="0"/>
        <v>-300000</v>
      </c>
      <c r="H61" s="77">
        <v>44635</v>
      </c>
      <c r="I61" s="15">
        <v>44635</v>
      </c>
      <c r="J61" s="2"/>
      <c r="K61" s="21">
        <v>693825.31</v>
      </c>
      <c r="L61" s="20">
        <v>44693</v>
      </c>
      <c r="M61" s="20">
        <v>44693</v>
      </c>
      <c r="N61" s="21"/>
      <c r="O61" s="20"/>
      <c r="P61" s="21"/>
      <c r="Q61" s="21"/>
      <c r="R61" s="21"/>
    </row>
    <row r="62" spans="1:18" x14ac:dyDescent="0.3">
      <c r="A62" s="23" t="s">
        <v>197</v>
      </c>
      <c r="B62" s="19" t="s">
        <v>199</v>
      </c>
      <c r="C62" s="41" t="s">
        <v>126</v>
      </c>
      <c r="D62" s="64">
        <v>1200000</v>
      </c>
      <c r="E62" s="20">
        <v>44630</v>
      </c>
      <c r="F62" s="14">
        <v>900000</v>
      </c>
      <c r="G62" s="14">
        <f t="shared" si="0"/>
        <v>-300000</v>
      </c>
      <c r="H62" s="77">
        <v>44635</v>
      </c>
      <c r="I62" s="15">
        <v>44634</v>
      </c>
      <c r="J62" s="2"/>
      <c r="K62" s="21">
        <v>1663900.5</v>
      </c>
      <c r="L62" s="20">
        <v>44693</v>
      </c>
      <c r="M62" s="20">
        <v>44693</v>
      </c>
      <c r="N62" s="21"/>
      <c r="O62" s="20"/>
      <c r="P62" s="21"/>
      <c r="Q62" s="21"/>
      <c r="R62" s="21"/>
    </row>
    <row r="63" spans="1:18" x14ac:dyDescent="0.3">
      <c r="A63" s="23" t="s">
        <v>197</v>
      </c>
      <c r="B63" s="19" t="s">
        <v>199</v>
      </c>
      <c r="C63" s="41" t="s">
        <v>127</v>
      </c>
      <c r="D63" s="64">
        <v>350000</v>
      </c>
      <c r="E63" s="20">
        <v>44630</v>
      </c>
      <c r="F63" s="14">
        <v>350000</v>
      </c>
      <c r="G63" s="14">
        <f t="shared" si="0"/>
        <v>0</v>
      </c>
      <c r="H63" s="77">
        <v>44635</v>
      </c>
      <c r="I63" s="15">
        <v>44635</v>
      </c>
      <c r="J63" s="2"/>
      <c r="K63" s="21">
        <v>434125.43</v>
      </c>
      <c r="L63" s="20">
        <v>44693</v>
      </c>
      <c r="M63" s="20">
        <v>44693</v>
      </c>
      <c r="N63" s="21"/>
      <c r="O63" s="20"/>
      <c r="P63" s="21"/>
      <c r="Q63" s="21"/>
      <c r="R63" s="21"/>
    </row>
    <row r="64" spans="1:18" x14ac:dyDescent="0.3">
      <c r="A64" s="23" t="s">
        <v>197</v>
      </c>
      <c r="B64" s="19" t="s">
        <v>199</v>
      </c>
      <c r="C64" s="41" t="s">
        <v>128</v>
      </c>
      <c r="D64" s="64">
        <v>70000</v>
      </c>
      <c r="E64" s="20">
        <v>44630</v>
      </c>
      <c r="F64" s="14">
        <v>70000</v>
      </c>
      <c r="G64" s="14">
        <f t="shared" si="0"/>
        <v>0</v>
      </c>
      <c r="H64" s="77">
        <v>44635</v>
      </c>
      <c r="I64" s="15">
        <v>44637</v>
      </c>
      <c r="J64" s="2">
        <v>2</v>
      </c>
      <c r="K64" s="21">
        <v>67588.5</v>
      </c>
      <c r="L64" s="20">
        <v>44699</v>
      </c>
      <c r="M64" s="20">
        <v>44699</v>
      </c>
      <c r="N64" s="21">
        <f t="shared" si="2"/>
        <v>2411.5</v>
      </c>
      <c r="O64" s="20"/>
      <c r="P64" s="21">
        <v>153.96</v>
      </c>
      <c r="Q64" s="21"/>
      <c r="R64" s="21">
        <f t="shared" si="1"/>
        <v>153.96</v>
      </c>
    </row>
    <row r="65" spans="1:18" x14ac:dyDescent="0.3">
      <c r="A65" s="23" t="s">
        <v>197</v>
      </c>
      <c r="B65" s="19" t="s">
        <v>199</v>
      </c>
      <c r="C65" s="41" t="s">
        <v>141</v>
      </c>
      <c r="D65" s="64">
        <v>5000</v>
      </c>
      <c r="E65" s="20">
        <v>44630</v>
      </c>
      <c r="F65" s="14">
        <v>5000</v>
      </c>
      <c r="G65" s="14">
        <f t="shared" si="0"/>
        <v>0</v>
      </c>
      <c r="H65" s="77">
        <v>44635</v>
      </c>
      <c r="I65" s="15">
        <v>44638</v>
      </c>
      <c r="J65" s="2">
        <v>3</v>
      </c>
      <c r="K65" s="21">
        <v>2667.65</v>
      </c>
      <c r="L65" s="20">
        <v>44704</v>
      </c>
      <c r="M65" s="20">
        <v>44704</v>
      </c>
      <c r="N65" s="21">
        <f t="shared" si="2"/>
        <v>2332.35</v>
      </c>
      <c r="O65" s="20"/>
      <c r="P65" s="21">
        <v>16.5</v>
      </c>
      <c r="Q65" s="21"/>
      <c r="R65" s="21">
        <f t="shared" si="1"/>
        <v>16.5</v>
      </c>
    </row>
    <row r="66" spans="1:18" x14ac:dyDescent="0.3">
      <c r="A66" s="23" t="s">
        <v>197</v>
      </c>
      <c r="B66" s="19" t="s">
        <v>199</v>
      </c>
      <c r="C66" s="41" t="s">
        <v>138</v>
      </c>
      <c r="D66" s="14">
        <v>3250000</v>
      </c>
      <c r="E66" s="20">
        <v>44630</v>
      </c>
      <c r="F66" s="14">
        <v>2500000</v>
      </c>
      <c r="G66" s="14">
        <f t="shared" si="0"/>
        <v>-750000</v>
      </c>
      <c r="H66" s="77">
        <v>44635</v>
      </c>
      <c r="I66" s="15">
        <v>44638</v>
      </c>
      <c r="J66" s="2">
        <v>2</v>
      </c>
      <c r="K66" s="21">
        <v>12928198.59</v>
      </c>
      <c r="L66" s="20">
        <v>44694</v>
      </c>
      <c r="M66" s="20">
        <v>44694</v>
      </c>
      <c r="N66" s="21"/>
      <c r="O66" s="20"/>
      <c r="P66" s="21"/>
      <c r="R66" s="21"/>
    </row>
    <row r="67" spans="1:18" x14ac:dyDescent="0.3">
      <c r="A67" s="23" t="s">
        <v>197</v>
      </c>
      <c r="B67" s="19" t="s">
        <v>199</v>
      </c>
      <c r="C67" s="41" t="s">
        <v>139</v>
      </c>
      <c r="D67" s="14">
        <v>50000</v>
      </c>
      <c r="E67" s="20">
        <v>44630</v>
      </c>
      <c r="F67" s="14">
        <v>50000</v>
      </c>
      <c r="G67" s="14">
        <f t="shared" si="0"/>
        <v>0</v>
      </c>
      <c r="H67" s="77">
        <v>44635</v>
      </c>
      <c r="I67" s="15">
        <v>44635</v>
      </c>
      <c r="J67" s="2"/>
      <c r="K67" s="21">
        <v>126913.19</v>
      </c>
      <c r="L67" s="20">
        <v>44694</v>
      </c>
      <c r="M67" s="20">
        <v>44694</v>
      </c>
      <c r="N67" s="21"/>
      <c r="O67" s="20"/>
      <c r="P67" s="21"/>
      <c r="Q67" s="21"/>
      <c r="R67" s="21"/>
    </row>
    <row r="68" spans="1:18" x14ac:dyDescent="0.3">
      <c r="A68" s="23" t="s">
        <v>197</v>
      </c>
      <c r="B68" s="19" t="s">
        <v>199</v>
      </c>
      <c r="C68" s="41" t="s">
        <v>137</v>
      </c>
      <c r="D68" s="14">
        <v>750000</v>
      </c>
      <c r="E68" s="20">
        <v>44630</v>
      </c>
      <c r="F68" s="14">
        <v>750000</v>
      </c>
      <c r="G68" s="14">
        <f t="shared" ref="G68:G131" si="3">F68-D68</f>
        <v>0</v>
      </c>
      <c r="H68" s="77">
        <v>44635</v>
      </c>
      <c r="I68" s="15">
        <v>44635</v>
      </c>
      <c r="J68" s="2"/>
      <c r="K68" s="21">
        <v>1009605.47</v>
      </c>
      <c r="L68" s="20">
        <v>44694</v>
      </c>
      <c r="M68" s="20">
        <v>44694</v>
      </c>
      <c r="N68" s="21"/>
      <c r="O68" s="20"/>
      <c r="P68" s="21"/>
      <c r="Q68" s="21"/>
      <c r="R68" s="21"/>
    </row>
    <row r="69" spans="1:18" x14ac:dyDescent="0.3">
      <c r="A69" s="23" t="s">
        <v>198</v>
      </c>
      <c r="B69" s="19" t="s">
        <v>199</v>
      </c>
      <c r="C69" s="41" t="s">
        <v>140</v>
      </c>
      <c r="D69" s="14">
        <v>440000</v>
      </c>
      <c r="E69" s="20">
        <v>44630</v>
      </c>
      <c r="F69" s="14">
        <v>440000</v>
      </c>
      <c r="G69" s="14">
        <f t="shared" si="3"/>
        <v>0</v>
      </c>
      <c r="H69" s="77">
        <v>44635</v>
      </c>
      <c r="I69" s="15">
        <v>44634</v>
      </c>
      <c r="J69" s="2"/>
      <c r="K69" s="21">
        <v>566674.94999999995</v>
      </c>
      <c r="L69" s="20">
        <v>44706</v>
      </c>
      <c r="M69" s="20">
        <v>44706</v>
      </c>
      <c r="N69" s="21"/>
      <c r="O69" s="20"/>
      <c r="P69" s="21"/>
      <c r="Q69" s="21"/>
      <c r="R69" s="21"/>
    </row>
    <row r="70" spans="1:18" x14ac:dyDescent="0.3">
      <c r="A70" s="23" t="s">
        <v>198</v>
      </c>
      <c r="B70" s="19" t="s">
        <v>199</v>
      </c>
      <c r="C70" s="41" t="s">
        <v>142</v>
      </c>
      <c r="D70" s="14">
        <v>225000</v>
      </c>
      <c r="E70" s="20">
        <v>44630</v>
      </c>
      <c r="F70" s="14">
        <v>225000</v>
      </c>
      <c r="G70" s="14">
        <f t="shared" si="3"/>
        <v>0</v>
      </c>
      <c r="H70" s="77">
        <v>44635</v>
      </c>
      <c r="I70" s="15">
        <v>44635</v>
      </c>
      <c r="J70" s="2"/>
      <c r="K70" s="21">
        <v>243894.06</v>
      </c>
      <c r="L70" s="20">
        <v>44706</v>
      </c>
      <c r="M70" s="20">
        <v>44706</v>
      </c>
      <c r="N70" s="21"/>
      <c r="O70" s="20"/>
      <c r="P70" s="21"/>
      <c r="Q70" s="21"/>
      <c r="R70" s="21"/>
    </row>
    <row r="71" spans="1:18" x14ac:dyDescent="0.3">
      <c r="A71" s="23" t="s">
        <v>13</v>
      </c>
      <c r="B71" s="19" t="s">
        <v>199</v>
      </c>
      <c r="C71" s="41" t="s">
        <v>162</v>
      </c>
      <c r="D71" s="14">
        <v>15000</v>
      </c>
      <c r="E71" s="20">
        <v>44630</v>
      </c>
      <c r="F71" s="14">
        <v>12000</v>
      </c>
      <c r="G71" s="14">
        <f t="shared" si="3"/>
        <v>-3000</v>
      </c>
      <c r="H71" s="77">
        <v>44635</v>
      </c>
      <c r="I71" s="15">
        <v>44638</v>
      </c>
      <c r="J71" s="2">
        <v>3</v>
      </c>
      <c r="K71" s="21">
        <v>8707.76</v>
      </c>
      <c r="L71" s="20">
        <v>44694</v>
      </c>
      <c r="M71" s="20">
        <v>44694</v>
      </c>
      <c r="N71" s="21"/>
      <c r="O71" s="20"/>
      <c r="P71" s="21">
        <v>49.49</v>
      </c>
      <c r="Q71" s="21">
        <v>98.98</v>
      </c>
      <c r="R71" s="21">
        <f t="shared" ref="R71:R123" si="4">+SUM(P71:Q71)</f>
        <v>148.47</v>
      </c>
    </row>
    <row r="72" spans="1:18" x14ac:dyDescent="0.3">
      <c r="A72" s="23" t="s">
        <v>198</v>
      </c>
      <c r="B72" s="19" t="s">
        <v>199</v>
      </c>
      <c r="C72" s="41" t="s">
        <v>163</v>
      </c>
      <c r="D72" s="14">
        <v>280000</v>
      </c>
      <c r="E72" s="20">
        <v>44630</v>
      </c>
      <c r="F72" s="14">
        <v>280000</v>
      </c>
      <c r="G72" s="14">
        <f t="shared" si="3"/>
        <v>0</v>
      </c>
      <c r="H72" s="77">
        <v>44635</v>
      </c>
      <c r="I72" s="15">
        <v>44635</v>
      </c>
      <c r="J72" s="2"/>
      <c r="K72" s="21">
        <v>198043.87</v>
      </c>
      <c r="L72" s="20">
        <v>44706</v>
      </c>
      <c r="M72" s="20">
        <v>44706</v>
      </c>
      <c r="N72" s="21"/>
      <c r="O72" s="20"/>
      <c r="P72" s="21"/>
      <c r="Q72" s="21"/>
      <c r="R72" s="21"/>
    </row>
    <row r="73" spans="1:18" x14ac:dyDescent="0.3">
      <c r="A73" s="23" t="s">
        <v>14</v>
      </c>
      <c r="B73" s="19" t="s">
        <v>199</v>
      </c>
      <c r="C73" s="41" t="s">
        <v>89</v>
      </c>
      <c r="D73" s="14">
        <v>120000</v>
      </c>
      <c r="E73" s="20">
        <v>44630</v>
      </c>
      <c r="F73" s="14">
        <v>80000</v>
      </c>
      <c r="G73" s="14">
        <f t="shared" si="3"/>
        <v>-40000</v>
      </c>
      <c r="H73" s="77">
        <v>44635</v>
      </c>
      <c r="I73" s="15">
        <v>44635</v>
      </c>
      <c r="J73" s="2"/>
      <c r="K73" s="21">
        <v>100967.63</v>
      </c>
      <c r="L73" s="20">
        <v>44701</v>
      </c>
      <c r="M73" s="20">
        <v>44701</v>
      </c>
      <c r="N73" s="21"/>
      <c r="O73" s="20"/>
      <c r="P73" s="21"/>
      <c r="Q73" s="21">
        <v>1319.67</v>
      </c>
      <c r="R73" s="21">
        <f t="shared" si="4"/>
        <v>1319.67</v>
      </c>
    </row>
    <row r="74" spans="1:18" x14ac:dyDescent="0.3">
      <c r="A74" s="23" t="s">
        <v>14</v>
      </c>
      <c r="B74" s="19" t="s">
        <v>199</v>
      </c>
      <c r="C74" s="41" t="s">
        <v>88</v>
      </c>
      <c r="D74" s="14">
        <v>1200000</v>
      </c>
      <c r="E74" s="20">
        <v>44630</v>
      </c>
      <c r="F74" s="14">
        <v>1000000</v>
      </c>
      <c r="G74" s="14">
        <f t="shared" si="3"/>
        <v>-200000</v>
      </c>
      <c r="H74" s="77">
        <v>44635</v>
      </c>
      <c r="I74" s="20">
        <v>44635</v>
      </c>
      <c r="K74" s="21">
        <v>2181335.0299999998</v>
      </c>
      <c r="L74" s="20">
        <v>44691</v>
      </c>
      <c r="M74" s="20">
        <v>44691</v>
      </c>
      <c r="N74" s="21"/>
      <c r="O74" s="20"/>
      <c r="P74" s="21"/>
      <c r="Q74" s="21">
        <v>6598.33</v>
      </c>
      <c r="R74" s="21">
        <f t="shared" si="4"/>
        <v>6598.33</v>
      </c>
    </row>
    <row r="75" spans="1:18" x14ac:dyDescent="0.3">
      <c r="A75" s="9" t="s">
        <v>197</v>
      </c>
      <c r="B75" s="19" t="s">
        <v>199</v>
      </c>
      <c r="C75" s="1" t="s">
        <v>164</v>
      </c>
      <c r="D75" s="14">
        <v>30000</v>
      </c>
      <c r="E75" s="20">
        <v>44630</v>
      </c>
      <c r="F75" s="14">
        <v>22000</v>
      </c>
      <c r="G75" s="14">
        <f t="shared" si="3"/>
        <v>-8000</v>
      </c>
      <c r="H75" s="77">
        <v>44635</v>
      </c>
      <c r="I75" s="20">
        <v>44635</v>
      </c>
      <c r="K75" s="21">
        <v>17384.38</v>
      </c>
      <c r="L75" s="20">
        <v>44699</v>
      </c>
      <c r="M75" s="20">
        <v>44699</v>
      </c>
      <c r="N75" s="21">
        <f t="shared" si="2"/>
        <v>4615.619999999999</v>
      </c>
      <c r="O75" s="20"/>
      <c r="P75" s="21"/>
      <c r="Q75" s="21">
        <v>263.93</v>
      </c>
      <c r="R75" s="21">
        <f t="shared" si="4"/>
        <v>263.93</v>
      </c>
    </row>
    <row r="76" spans="1:18" x14ac:dyDescent="0.3">
      <c r="A76" s="9" t="s">
        <v>197</v>
      </c>
      <c r="B76" s="19" t="s">
        <v>199</v>
      </c>
      <c r="C76" s="1" t="s">
        <v>165</v>
      </c>
      <c r="D76" s="14">
        <v>10000</v>
      </c>
      <c r="E76" s="20">
        <v>44630</v>
      </c>
      <c r="F76" s="14">
        <v>10000</v>
      </c>
      <c r="G76" s="14">
        <f t="shared" si="3"/>
        <v>0</v>
      </c>
      <c r="H76" s="77">
        <v>44635</v>
      </c>
      <c r="I76" s="20">
        <v>44634</v>
      </c>
      <c r="K76" s="21">
        <v>13630.14</v>
      </c>
      <c r="L76" s="20">
        <v>44705</v>
      </c>
      <c r="M76" s="20">
        <v>44705</v>
      </c>
      <c r="N76" s="21"/>
      <c r="O76" s="20"/>
      <c r="P76" s="21"/>
      <c r="Q76" s="21"/>
      <c r="R76" s="21"/>
    </row>
    <row r="77" spans="1:18" x14ac:dyDescent="0.3">
      <c r="A77" s="9" t="s">
        <v>197</v>
      </c>
      <c r="B77" s="19" t="s">
        <v>199</v>
      </c>
      <c r="C77" s="1" t="s">
        <v>166</v>
      </c>
      <c r="D77" s="14">
        <v>3000</v>
      </c>
      <c r="E77" s="20">
        <v>44630</v>
      </c>
      <c r="F77" s="14">
        <v>3000</v>
      </c>
      <c r="G77" s="14">
        <f t="shared" si="3"/>
        <v>0</v>
      </c>
      <c r="H77" s="77">
        <v>44635</v>
      </c>
      <c r="I77" s="20">
        <v>44634</v>
      </c>
      <c r="K77" s="21">
        <v>6181.34</v>
      </c>
      <c r="L77" s="20">
        <v>44705</v>
      </c>
      <c r="M77" s="20">
        <v>44705</v>
      </c>
      <c r="N77" s="21"/>
      <c r="O77" s="20"/>
      <c r="P77" s="21"/>
      <c r="Q77" s="21"/>
      <c r="R77" s="21"/>
    </row>
    <row r="78" spans="1:18" x14ac:dyDescent="0.3">
      <c r="A78" s="9" t="s">
        <v>13</v>
      </c>
      <c r="B78" s="19" t="s">
        <v>199</v>
      </c>
      <c r="C78" s="1" t="s">
        <v>175</v>
      </c>
      <c r="D78" s="14">
        <v>35000</v>
      </c>
      <c r="E78" s="20">
        <v>44630</v>
      </c>
      <c r="F78" s="14">
        <v>35000</v>
      </c>
      <c r="G78" s="14">
        <f t="shared" si="3"/>
        <v>0</v>
      </c>
      <c r="H78" s="77">
        <v>44635</v>
      </c>
      <c r="I78" s="20">
        <v>44634</v>
      </c>
      <c r="J78" s="19">
        <v>4</v>
      </c>
      <c r="K78" s="21">
        <v>25339.1</v>
      </c>
      <c r="L78" s="20">
        <v>44698</v>
      </c>
      <c r="M78" s="20">
        <v>44698</v>
      </c>
      <c r="N78" s="21"/>
      <c r="O78" s="20"/>
      <c r="P78" s="21">
        <v>153.96</v>
      </c>
      <c r="Q78" s="21"/>
      <c r="R78" s="21">
        <f t="shared" si="4"/>
        <v>153.96</v>
      </c>
    </row>
    <row r="79" spans="1:18" x14ac:dyDescent="0.3">
      <c r="A79" s="23" t="s">
        <v>13</v>
      </c>
      <c r="B79" s="19" t="s">
        <v>199</v>
      </c>
      <c r="C79" s="41" t="s">
        <v>176</v>
      </c>
      <c r="D79" s="14">
        <v>150000</v>
      </c>
      <c r="E79" s="20">
        <v>44630</v>
      </c>
      <c r="F79" s="14">
        <v>150000</v>
      </c>
      <c r="G79" s="14">
        <f t="shared" si="3"/>
        <v>0</v>
      </c>
      <c r="H79" s="77">
        <v>44635</v>
      </c>
      <c r="I79" s="20">
        <v>44634</v>
      </c>
      <c r="J79" s="19">
        <v>4</v>
      </c>
      <c r="K79" s="21">
        <v>187877.28</v>
      </c>
      <c r="L79" s="20">
        <v>44698</v>
      </c>
      <c r="M79" s="20">
        <v>44698</v>
      </c>
      <c r="N79" s="21"/>
      <c r="O79" s="20"/>
      <c r="P79" s="21">
        <v>659.83</v>
      </c>
      <c r="Q79" s="21"/>
      <c r="R79" s="21">
        <f t="shared" si="4"/>
        <v>659.83</v>
      </c>
    </row>
    <row r="80" spans="1:18" x14ac:dyDescent="0.3">
      <c r="A80" s="23" t="s">
        <v>13</v>
      </c>
      <c r="B80" s="19" t="s">
        <v>199</v>
      </c>
      <c r="C80" s="41" t="s">
        <v>179</v>
      </c>
      <c r="D80" s="65">
        <v>80000</v>
      </c>
      <c r="E80" s="20">
        <v>44630</v>
      </c>
      <c r="F80" s="14">
        <v>80000</v>
      </c>
      <c r="G80" s="14">
        <f t="shared" si="3"/>
        <v>0</v>
      </c>
      <c r="H80" s="77">
        <v>44635</v>
      </c>
      <c r="I80" s="20">
        <v>44638</v>
      </c>
      <c r="J80" s="19">
        <v>3</v>
      </c>
      <c r="K80" s="21">
        <v>68968.570000000007</v>
      </c>
      <c r="L80" s="20">
        <v>44698</v>
      </c>
      <c r="M80" s="20">
        <v>44698</v>
      </c>
      <c r="N80" s="21"/>
      <c r="O80" s="20"/>
      <c r="P80" s="21">
        <v>263.93</v>
      </c>
      <c r="Q80" s="21"/>
      <c r="R80" s="21">
        <f t="shared" si="4"/>
        <v>263.93</v>
      </c>
    </row>
    <row r="81" spans="1:18" x14ac:dyDescent="0.3">
      <c r="A81" s="23" t="s">
        <v>13</v>
      </c>
      <c r="B81" s="19" t="s">
        <v>199</v>
      </c>
      <c r="C81" s="41" t="s">
        <v>180</v>
      </c>
      <c r="D81" s="65">
        <v>5000</v>
      </c>
      <c r="E81" s="20">
        <v>44630</v>
      </c>
      <c r="F81" s="14">
        <v>5000</v>
      </c>
      <c r="G81" s="14">
        <f t="shared" si="3"/>
        <v>0</v>
      </c>
      <c r="H81" s="77">
        <v>44635</v>
      </c>
      <c r="I81" s="20">
        <v>44638</v>
      </c>
      <c r="J81" s="19">
        <v>3</v>
      </c>
      <c r="K81" s="21">
        <v>9044.59</v>
      </c>
      <c r="L81" s="20">
        <v>44712</v>
      </c>
      <c r="M81" s="20">
        <v>44712</v>
      </c>
      <c r="N81" s="21"/>
      <c r="O81" s="20"/>
      <c r="P81" s="21">
        <v>16.5</v>
      </c>
      <c r="Q81" s="21"/>
      <c r="R81" s="21">
        <f t="shared" si="4"/>
        <v>16.5</v>
      </c>
    </row>
    <row r="82" spans="1:18" x14ac:dyDescent="0.3">
      <c r="A82" s="23" t="s">
        <v>14</v>
      </c>
      <c r="B82" s="19" t="s">
        <v>199</v>
      </c>
      <c r="C82" s="41" t="s">
        <v>181</v>
      </c>
      <c r="D82" s="14">
        <v>25000</v>
      </c>
      <c r="E82" s="20">
        <v>44630</v>
      </c>
      <c r="F82" s="14">
        <v>25000</v>
      </c>
      <c r="G82" s="14">
        <f t="shared" si="3"/>
        <v>0</v>
      </c>
      <c r="H82" s="77">
        <v>44635</v>
      </c>
      <c r="I82" s="20">
        <v>44635</v>
      </c>
      <c r="K82" s="21">
        <v>24248.98</v>
      </c>
      <c r="L82" s="20">
        <v>44701</v>
      </c>
      <c r="M82" s="20">
        <v>44701</v>
      </c>
      <c r="N82" s="21">
        <f t="shared" si="2"/>
        <v>751.02000000000044</v>
      </c>
      <c r="O82" s="20"/>
      <c r="P82" s="21"/>
      <c r="Q82" s="21"/>
      <c r="R82" s="21"/>
    </row>
    <row r="83" spans="1:18" x14ac:dyDescent="0.3">
      <c r="A83" s="23" t="s">
        <v>14</v>
      </c>
      <c r="B83" s="19" t="s">
        <v>199</v>
      </c>
      <c r="C83" s="41" t="s">
        <v>182</v>
      </c>
      <c r="D83" s="14">
        <v>500000</v>
      </c>
      <c r="E83" s="20">
        <v>44630</v>
      </c>
      <c r="F83" s="14">
        <v>500000</v>
      </c>
      <c r="G83" s="14">
        <f t="shared" si="3"/>
        <v>0</v>
      </c>
      <c r="H83" s="77">
        <v>44635</v>
      </c>
      <c r="I83" s="20">
        <v>44635</v>
      </c>
      <c r="K83" s="21">
        <v>601197.69999999995</v>
      </c>
      <c r="L83" s="20">
        <v>44707</v>
      </c>
      <c r="M83" s="20">
        <v>44707</v>
      </c>
      <c r="N83" s="21"/>
      <c r="O83" s="20"/>
      <c r="P83" s="21"/>
      <c r="Q83" s="21"/>
      <c r="R83" s="21"/>
    </row>
    <row r="84" spans="1:18" x14ac:dyDescent="0.3">
      <c r="A84" s="23" t="s">
        <v>14</v>
      </c>
      <c r="B84" s="19" t="s">
        <v>199</v>
      </c>
      <c r="C84" s="41" t="s">
        <v>183</v>
      </c>
      <c r="D84" s="14">
        <v>40000</v>
      </c>
      <c r="E84" s="20">
        <v>44630</v>
      </c>
      <c r="F84" s="14">
        <v>40000</v>
      </c>
      <c r="G84" s="14">
        <f t="shared" si="3"/>
        <v>0</v>
      </c>
      <c r="H84" s="77">
        <v>44635</v>
      </c>
      <c r="I84" s="20">
        <v>44635</v>
      </c>
      <c r="K84" s="21">
        <v>69551.710000000006</v>
      </c>
      <c r="L84" s="20">
        <v>44705</v>
      </c>
      <c r="M84" s="20">
        <v>44705</v>
      </c>
      <c r="N84" s="21"/>
      <c r="O84" s="20"/>
      <c r="P84" s="21"/>
      <c r="Q84" s="21"/>
      <c r="R84" s="21"/>
    </row>
    <row r="85" spans="1:18" x14ac:dyDescent="0.3">
      <c r="A85" s="23" t="s">
        <v>13</v>
      </c>
      <c r="B85" s="19" t="s">
        <v>199</v>
      </c>
      <c r="C85" s="41" t="s">
        <v>184</v>
      </c>
      <c r="D85" s="14">
        <v>12000</v>
      </c>
      <c r="E85" s="20">
        <v>44630</v>
      </c>
      <c r="F85" s="14">
        <v>12000</v>
      </c>
      <c r="G85" s="14">
        <f t="shared" si="3"/>
        <v>0</v>
      </c>
      <c r="H85" s="77">
        <v>44635</v>
      </c>
      <c r="I85" s="20">
        <v>44635</v>
      </c>
      <c r="K85" s="21">
        <v>10382.69</v>
      </c>
      <c r="L85" s="20">
        <v>44705</v>
      </c>
      <c r="M85" s="20">
        <v>44705</v>
      </c>
      <c r="N85" s="21">
        <f t="shared" si="2"/>
        <v>1617.3099999999995</v>
      </c>
      <c r="O85" s="20"/>
      <c r="P85" s="21"/>
      <c r="Q85" s="21"/>
      <c r="R85" s="21"/>
    </row>
    <row r="86" spans="1:18" x14ac:dyDescent="0.3">
      <c r="A86" s="23" t="s">
        <v>14</v>
      </c>
      <c r="B86" s="19" t="s">
        <v>199</v>
      </c>
      <c r="C86" s="41" t="s">
        <v>185</v>
      </c>
      <c r="D86" s="14">
        <v>25000</v>
      </c>
      <c r="E86" s="20">
        <v>44630</v>
      </c>
      <c r="F86" s="14">
        <v>25000</v>
      </c>
      <c r="G86" s="14">
        <f t="shared" si="3"/>
        <v>0</v>
      </c>
      <c r="H86" s="77">
        <v>44635</v>
      </c>
      <c r="I86" s="20">
        <v>44635</v>
      </c>
      <c r="K86" s="21"/>
      <c r="L86" s="20"/>
      <c r="M86" s="20"/>
      <c r="N86" s="21">
        <f t="shared" si="2"/>
        <v>25000</v>
      </c>
      <c r="O86" s="20"/>
      <c r="P86" s="21"/>
      <c r="Q86" s="21"/>
      <c r="R86" s="21"/>
    </row>
    <row r="87" spans="1:18" x14ac:dyDescent="0.3">
      <c r="A87" s="23" t="s">
        <v>14</v>
      </c>
      <c r="B87" s="19" t="s">
        <v>199</v>
      </c>
      <c r="C87" s="41" t="s">
        <v>186</v>
      </c>
      <c r="D87" s="14">
        <v>5000</v>
      </c>
      <c r="E87" s="20">
        <v>44630</v>
      </c>
      <c r="F87" s="14">
        <v>5000</v>
      </c>
      <c r="G87" s="14">
        <f t="shared" si="3"/>
        <v>0</v>
      </c>
      <c r="H87" s="77">
        <v>44635</v>
      </c>
      <c r="I87" s="20">
        <v>44635</v>
      </c>
      <c r="K87" s="21"/>
      <c r="L87" s="20"/>
      <c r="M87" s="20"/>
      <c r="N87" s="21">
        <f t="shared" si="2"/>
        <v>5000</v>
      </c>
      <c r="O87" s="20"/>
      <c r="P87" s="21"/>
      <c r="Q87" s="21"/>
      <c r="R87" s="21"/>
    </row>
    <row r="88" spans="1:18" x14ac:dyDescent="0.3">
      <c r="A88" s="23" t="s">
        <v>13</v>
      </c>
      <c r="B88" s="19" t="s">
        <v>199</v>
      </c>
      <c r="C88" s="41" t="s">
        <v>187</v>
      </c>
      <c r="D88" s="14">
        <v>500000</v>
      </c>
      <c r="E88" s="20">
        <v>44630</v>
      </c>
      <c r="F88" s="14">
        <v>500000</v>
      </c>
      <c r="G88" s="14">
        <f t="shared" si="3"/>
        <v>0</v>
      </c>
      <c r="H88" s="77">
        <v>44635</v>
      </c>
      <c r="I88" s="20">
        <v>44635</v>
      </c>
      <c r="K88" s="21">
        <v>1235157.8700000001</v>
      </c>
      <c r="L88" s="20">
        <v>44693</v>
      </c>
      <c r="M88" s="20">
        <v>44693</v>
      </c>
      <c r="N88" s="21"/>
      <c r="O88" s="20"/>
      <c r="P88" s="21"/>
      <c r="Q88" s="21"/>
      <c r="R88" s="21"/>
    </row>
    <row r="89" spans="1:18" x14ac:dyDescent="0.3">
      <c r="A89" s="23" t="s">
        <v>14</v>
      </c>
      <c r="B89" s="19" t="s">
        <v>199</v>
      </c>
      <c r="C89" s="41" t="s">
        <v>188</v>
      </c>
      <c r="D89" s="14">
        <v>750000</v>
      </c>
      <c r="E89" s="20">
        <v>44630</v>
      </c>
      <c r="F89" s="14">
        <v>750000</v>
      </c>
      <c r="G89" s="14">
        <f t="shared" si="3"/>
        <v>0</v>
      </c>
      <c r="H89" s="77">
        <v>44635</v>
      </c>
      <c r="I89" s="20">
        <v>44635</v>
      </c>
      <c r="K89" s="21">
        <v>568052.31000000006</v>
      </c>
      <c r="L89" s="20">
        <v>44698</v>
      </c>
      <c r="M89" s="20">
        <v>44698</v>
      </c>
      <c r="N89" s="21">
        <f t="shared" si="2"/>
        <v>181947.68999999994</v>
      </c>
      <c r="O89" s="20"/>
      <c r="P89" s="21"/>
      <c r="Q89" s="21"/>
      <c r="R89" s="21"/>
    </row>
    <row r="90" spans="1:18" x14ac:dyDescent="0.3">
      <c r="A90" s="23" t="s">
        <v>14</v>
      </c>
      <c r="B90" s="19" t="s">
        <v>199</v>
      </c>
      <c r="C90" s="41" t="s">
        <v>189</v>
      </c>
      <c r="D90" s="14">
        <v>4000</v>
      </c>
      <c r="E90" s="20">
        <v>44630</v>
      </c>
      <c r="F90" s="14">
        <v>4000</v>
      </c>
      <c r="G90" s="14">
        <f t="shared" si="3"/>
        <v>0</v>
      </c>
      <c r="H90" s="77">
        <v>44635</v>
      </c>
      <c r="I90" s="20">
        <v>44635</v>
      </c>
      <c r="K90" s="21">
        <v>3853.38</v>
      </c>
      <c r="L90" s="20">
        <v>44701</v>
      </c>
      <c r="M90" s="20">
        <v>44701</v>
      </c>
      <c r="N90" s="21">
        <f t="shared" si="2"/>
        <v>146.61999999999989</v>
      </c>
      <c r="O90" s="20"/>
      <c r="P90" s="21"/>
      <c r="Q90" s="21"/>
      <c r="R90" s="21"/>
    </row>
    <row r="91" spans="1:18" x14ac:dyDescent="0.3">
      <c r="A91" s="23" t="s">
        <v>14</v>
      </c>
      <c r="B91" s="19" t="s">
        <v>199</v>
      </c>
      <c r="C91" s="41" t="s">
        <v>190</v>
      </c>
      <c r="D91" s="14">
        <v>50000</v>
      </c>
      <c r="E91" s="20">
        <v>44630</v>
      </c>
      <c r="F91" s="14">
        <v>50000</v>
      </c>
      <c r="G91" s="14">
        <f t="shared" si="3"/>
        <v>0</v>
      </c>
      <c r="H91" s="77">
        <v>44635</v>
      </c>
      <c r="I91" s="20">
        <v>44635</v>
      </c>
      <c r="K91" s="21"/>
      <c r="L91" s="20"/>
      <c r="M91" s="20"/>
      <c r="N91" s="21">
        <f t="shared" si="2"/>
        <v>50000</v>
      </c>
      <c r="O91" s="20"/>
      <c r="P91" s="21"/>
      <c r="Q91" s="21"/>
      <c r="R91" s="21"/>
    </row>
    <row r="92" spans="1:18" x14ac:dyDescent="0.3">
      <c r="A92" s="23" t="s">
        <v>14</v>
      </c>
      <c r="B92" s="19" t="s">
        <v>199</v>
      </c>
      <c r="C92" s="41" t="s">
        <v>191</v>
      </c>
      <c r="D92" s="14">
        <v>60000</v>
      </c>
      <c r="E92" s="20">
        <v>44630</v>
      </c>
      <c r="F92" s="14">
        <v>60000</v>
      </c>
      <c r="G92" s="14">
        <f t="shared" si="3"/>
        <v>0</v>
      </c>
      <c r="H92" s="77">
        <v>44635</v>
      </c>
      <c r="I92" s="20">
        <v>44635</v>
      </c>
      <c r="K92" s="21">
        <v>74682.37</v>
      </c>
      <c r="L92" s="20">
        <v>44704</v>
      </c>
      <c r="M92" s="20">
        <v>44704</v>
      </c>
      <c r="N92" s="21"/>
      <c r="O92" s="20"/>
      <c r="P92" s="21"/>
      <c r="Q92" s="21"/>
      <c r="R92" s="21"/>
    </row>
    <row r="93" spans="1:18" x14ac:dyDescent="0.3">
      <c r="A93" s="23" t="s">
        <v>198</v>
      </c>
      <c r="B93" s="19" t="s">
        <v>199</v>
      </c>
      <c r="C93" s="41" t="s">
        <v>192</v>
      </c>
      <c r="D93" s="14">
        <v>75000</v>
      </c>
      <c r="E93" s="20">
        <v>44630</v>
      </c>
      <c r="F93" s="14">
        <v>75000</v>
      </c>
      <c r="G93" s="14">
        <f t="shared" si="3"/>
        <v>0</v>
      </c>
      <c r="H93" s="77">
        <v>44635</v>
      </c>
      <c r="I93" s="20">
        <v>44635</v>
      </c>
      <c r="K93" s="21">
        <v>60145.8</v>
      </c>
      <c r="L93" s="20">
        <v>44706</v>
      </c>
      <c r="M93" s="20">
        <v>44706</v>
      </c>
      <c r="N93" s="21">
        <f t="shared" si="2"/>
        <v>14854.199999999997</v>
      </c>
      <c r="O93" s="20"/>
      <c r="P93" s="21"/>
      <c r="Q93" s="21"/>
      <c r="R93" s="21"/>
    </row>
    <row r="94" spans="1:18" x14ac:dyDescent="0.3">
      <c r="A94" s="23" t="s">
        <v>198</v>
      </c>
      <c r="B94" s="19" t="s">
        <v>199</v>
      </c>
      <c r="C94" s="41" t="s">
        <v>193</v>
      </c>
      <c r="D94" s="14">
        <v>12000</v>
      </c>
      <c r="E94" s="20">
        <v>44630</v>
      </c>
      <c r="F94" s="14">
        <v>12000</v>
      </c>
      <c r="G94" s="14">
        <f t="shared" si="3"/>
        <v>0</v>
      </c>
      <c r="H94" s="77">
        <v>44635</v>
      </c>
      <c r="I94" s="20">
        <v>44635</v>
      </c>
      <c r="K94" s="21">
        <v>6549.41</v>
      </c>
      <c r="L94" s="20">
        <v>44701</v>
      </c>
      <c r="M94" s="20">
        <v>44701</v>
      </c>
      <c r="N94" s="21">
        <f t="shared" si="2"/>
        <v>5450.59</v>
      </c>
      <c r="O94" s="20"/>
      <c r="P94" s="21"/>
      <c r="Q94" s="21"/>
      <c r="R94" s="21"/>
    </row>
    <row r="95" spans="1:18" x14ac:dyDescent="0.3">
      <c r="A95" s="23" t="s">
        <v>14</v>
      </c>
      <c r="B95" s="19" t="s">
        <v>199</v>
      </c>
      <c r="C95" s="41" t="s">
        <v>131</v>
      </c>
      <c r="D95" s="14">
        <v>10000</v>
      </c>
      <c r="E95" s="20">
        <v>44630</v>
      </c>
      <c r="F95" s="14">
        <v>10000</v>
      </c>
      <c r="G95" s="14">
        <f t="shared" si="3"/>
        <v>0</v>
      </c>
      <c r="H95" s="77">
        <v>44635</v>
      </c>
      <c r="I95" s="20">
        <v>44635</v>
      </c>
      <c r="K95" s="21">
        <v>25548.11</v>
      </c>
      <c r="L95" s="20">
        <v>44701</v>
      </c>
      <c r="M95" s="20">
        <v>44701</v>
      </c>
      <c r="N95" s="21"/>
      <c r="O95" s="20"/>
      <c r="P95" s="21"/>
      <c r="Q95" s="21"/>
      <c r="R95" s="21"/>
    </row>
    <row r="96" spans="1:18" x14ac:dyDescent="0.3">
      <c r="A96" s="23" t="s">
        <v>14</v>
      </c>
      <c r="B96" s="19" t="s">
        <v>199</v>
      </c>
      <c r="C96" s="41" t="s">
        <v>194</v>
      </c>
      <c r="D96" s="14">
        <v>600000</v>
      </c>
      <c r="E96" s="20">
        <v>44630</v>
      </c>
      <c r="F96" s="14">
        <v>600000</v>
      </c>
      <c r="G96" s="14">
        <f t="shared" si="3"/>
        <v>0</v>
      </c>
      <c r="H96" s="77">
        <v>44635</v>
      </c>
      <c r="I96" s="20">
        <v>44635</v>
      </c>
      <c r="K96" s="21">
        <v>428949.23</v>
      </c>
      <c r="L96" s="20">
        <v>44701</v>
      </c>
      <c r="M96" s="20">
        <v>44701</v>
      </c>
      <c r="N96" s="21">
        <f t="shared" si="2"/>
        <v>171050.77000000002</v>
      </c>
      <c r="O96" s="20"/>
      <c r="P96" s="21"/>
      <c r="Q96" s="21"/>
      <c r="R96" s="21"/>
    </row>
    <row r="97" spans="1:18" x14ac:dyDescent="0.3">
      <c r="A97" s="23" t="s">
        <v>13</v>
      </c>
      <c r="B97" s="19" t="s">
        <v>199</v>
      </c>
      <c r="C97" s="41" t="s">
        <v>195</v>
      </c>
      <c r="D97" s="14">
        <v>12000</v>
      </c>
      <c r="E97" s="20">
        <v>44630</v>
      </c>
      <c r="F97" s="14">
        <v>12000</v>
      </c>
      <c r="G97" s="14">
        <f t="shared" si="3"/>
        <v>0</v>
      </c>
      <c r="H97" s="77">
        <v>44635</v>
      </c>
      <c r="I97" s="20">
        <v>44636</v>
      </c>
      <c r="J97" s="19">
        <v>1</v>
      </c>
      <c r="K97" s="21">
        <v>18246.3</v>
      </c>
      <c r="L97" s="20">
        <v>44701</v>
      </c>
      <c r="M97" s="20">
        <v>44701</v>
      </c>
      <c r="N97" s="21"/>
      <c r="O97" s="20"/>
      <c r="P97" s="21">
        <v>13.2</v>
      </c>
      <c r="Q97" s="21"/>
      <c r="R97" s="21">
        <f t="shared" si="4"/>
        <v>13.2</v>
      </c>
    </row>
    <row r="98" spans="1:18" x14ac:dyDescent="0.3">
      <c r="A98" s="23" t="s">
        <v>14</v>
      </c>
      <c r="B98" s="19" t="s">
        <v>199</v>
      </c>
      <c r="C98" s="41" t="s">
        <v>196</v>
      </c>
      <c r="D98" s="14">
        <v>11000</v>
      </c>
      <c r="E98" s="20">
        <v>44630</v>
      </c>
      <c r="F98" s="14">
        <v>11000</v>
      </c>
      <c r="G98" s="14">
        <f t="shared" si="3"/>
        <v>0</v>
      </c>
      <c r="H98" s="77">
        <v>44635</v>
      </c>
      <c r="I98" s="20">
        <v>44636</v>
      </c>
      <c r="K98" s="21">
        <v>28785.99</v>
      </c>
      <c r="L98" s="20">
        <v>44704</v>
      </c>
      <c r="M98" s="20">
        <v>44704</v>
      </c>
      <c r="N98" s="21"/>
      <c r="O98" s="20"/>
      <c r="P98" s="21"/>
      <c r="Q98" s="21"/>
      <c r="R98" s="21"/>
    </row>
    <row r="99" spans="1:18" x14ac:dyDescent="0.3">
      <c r="A99" s="23" t="s">
        <v>13</v>
      </c>
      <c r="B99" s="19" t="s">
        <v>199</v>
      </c>
      <c r="C99" s="41" t="s">
        <v>204</v>
      </c>
      <c r="D99" s="14">
        <v>800000</v>
      </c>
      <c r="E99" s="20">
        <v>44630</v>
      </c>
      <c r="F99" s="14">
        <v>800000</v>
      </c>
      <c r="G99" s="14">
        <f t="shared" si="3"/>
        <v>0</v>
      </c>
      <c r="H99" s="77">
        <v>44635</v>
      </c>
      <c r="I99" s="20">
        <v>44636</v>
      </c>
      <c r="K99" s="21">
        <v>1369483.4</v>
      </c>
      <c r="L99" s="20">
        <v>44698</v>
      </c>
      <c r="M99" s="20">
        <v>44698</v>
      </c>
      <c r="N99" s="21"/>
      <c r="O99" s="20"/>
      <c r="P99" s="21"/>
      <c r="Q99" s="21"/>
      <c r="R99" s="21"/>
    </row>
    <row r="100" spans="1:18" x14ac:dyDescent="0.3">
      <c r="A100" s="33" t="s">
        <v>14</v>
      </c>
      <c r="B100" s="19" t="s">
        <v>143</v>
      </c>
      <c r="C100" s="4" t="s">
        <v>107</v>
      </c>
      <c r="D100" s="75">
        <v>10000</v>
      </c>
      <c r="E100" s="20">
        <v>44630</v>
      </c>
      <c r="F100" s="14">
        <v>15960</v>
      </c>
      <c r="G100" s="14">
        <f t="shared" si="3"/>
        <v>5960</v>
      </c>
      <c r="H100" s="77">
        <v>44641</v>
      </c>
      <c r="I100" s="15">
        <v>44578</v>
      </c>
      <c r="J100" s="2"/>
      <c r="K100" s="21">
        <v>75668.89</v>
      </c>
      <c r="L100" s="20">
        <v>44707</v>
      </c>
      <c r="M100" s="20">
        <v>44707</v>
      </c>
      <c r="N100" s="21"/>
      <c r="O100" s="20"/>
      <c r="P100" s="21"/>
      <c r="Q100" s="21"/>
      <c r="R100" s="21"/>
    </row>
    <row r="101" spans="1:18" x14ac:dyDescent="0.3">
      <c r="A101" s="33" t="s">
        <v>84</v>
      </c>
      <c r="B101" s="19" t="s">
        <v>10</v>
      </c>
      <c r="C101" s="4" t="s">
        <v>48</v>
      </c>
      <c r="D101" s="14">
        <v>15000</v>
      </c>
      <c r="E101" s="20">
        <v>44641</v>
      </c>
      <c r="F101" s="10">
        <v>15000</v>
      </c>
      <c r="G101" s="14">
        <f t="shared" si="3"/>
        <v>0</v>
      </c>
      <c r="H101" s="11">
        <v>44651</v>
      </c>
      <c r="I101" s="20">
        <v>44651</v>
      </c>
      <c r="K101" s="21">
        <v>6579.24</v>
      </c>
      <c r="L101" s="20">
        <v>44701</v>
      </c>
      <c r="M101" s="20">
        <v>44701</v>
      </c>
      <c r="N101" s="21">
        <f t="shared" si="2"/>
        <v>8420.76</v>
      </c>
      <c r="O101" s="20"/>
      <c r="P101" s="21"/>
      <c r="Q101" s="21"/>
      <c r="R101" s="21"/>
    </row>
    <row r="102" spans="1:18" x14ac:dyDescent="0.3">
      <c r="A102" s="33" t="s">
        <v>84</v>
      </c>
      <c r="B102" s="19" t="s">
        <v>10</v>
      </c>
      <c r="C102" s="4" t="s">
        <v>55</v>
      </c>
      <c r="D102" s="14">
        <v>2000000</v>
      </c>
      <c r="E102" s="20">
        <v>44641</v>
      </c>
      <c r="F102" s="10">
        <v>2000000</v>
      </c>
      <c r="G102" s="14">
        <f t="shared" si="3"/>
        <v>0</v>
      </c>
      <c r="H102" s="11">
        <v>44651</v>
      </c>
      <c r="I102" s="20">
        <v>44651</v>
      </c>
      <c r="K102" s="21">
        <v>2847224.96</v>
      </c>
      <c r="L102" s="20">
        <v>44693</v>
      </c>
      <c r="M102" s="20">
        <v>44693</v>
      </c>
      <c r="N102" s="21"/>
      <c r="O102" s="20"/>
      <c r="P102" s="21"/>
      <c r="Q102" s="21"/>
      <c r="R102" s="21"/>
    </row>
    <row r="103" spans="1:18" x14ac:dyDescent="0.3">
      <c r="A103" s="33" t="s">
        <v>13</v>
      </c>
      <c r="B103" s="19" t="s">
        <v>10</v>
      </c>
      <c r="C103" s="4" t="s">
        <v>21</v>
      </c>
      <c r="D103" s="14">
        <v>340000</v>
      </c>
      <c r="E103" s="20">
        <v>44641</v>
      </c>
      <c r="F103" s="10">
        <v>250000</v>
      </c>
      <c r="G103" s="14">
        <f t="shared" si="3"/>
        <v>-90000</v>
      </c>
      <c r="H103" s="11">
        <v>44651</v>
      </c>
      <c r="I103" s="20">
        <v>44651</v>
      </c>
      <c r="K103" s="21">
        <v>327600.09000000003</v>
      </c>
      <c r="L103" s="20">
        <v>44693</v>
      </c>
      <c r="M103" s="20">
        <v>44693</v>
      </c>
      <c r="N103" s="21"/>
      <c r="O103" s="20"/>
      <c r="P103" s="21"/>
      <c r="Q103" s="21"/>
      <c r="R103" s="21"/>
    </row>
    <row r="104" spans="1:18" x14ac:dyDescent="0.3">
      <c r="A104" s="33" t="s">
        <v>14</v>
      </c>
      <c r="B104" s="19" t="s">
        <v>10</v>
      </c>
      <c r="C104" s="4" t="s">
        <v>24</v>
      </c>
      <c r="D104" s="14">
        <v>70000</v>
      </c>
      <c r="E104" s="20">
        <v>44641</v>
      </c>
      <c r="F104" s="10">
        <v>65000</v>
      </c>
      <c r="G104" s="14">
        <f t="shared" si="3"/>
        <v>-5000</v>
      </c>
      <c r="H104" s="11">
        <v>44651</v>
      </c>
      <c r="I104" s="20">
        <v>44651</v>
      </c>
      <c r="K104" s="21">
        <v>73659.64</v>
      </c>
      <c r="L104" s="20">
        <v>44694</v>
      </c>
      <c r="M104" s="20">
        <v>44694</v>
      </c>
      <c r="N104" s="21"/>
      <c r="O104" s="20"/>
      <c r="P104" s="21"/>
      <c r="Q104" s="21"/>
      <c r="R104" s="21"/>
    </row>
    <row r="105" spans="1:18" x14ac:dyDescent="0.3">
      <c r="A105" s="33" t="s">
        <v>84</v>
      </c>
      <c r="B105" s="19" t="s">
        <v>10</v>
      </c>
      <c r="C105" s="4" t="s">
        <v>25</v>
      </c>
      <c r="D105" s="14">
        <v>1514390</v>
      </c>
      <c r="E105" s="20">
        <v>44641</v>
      </c>
      <c r="F105" s="10">
        <v>1500000</v>
      </c>
      <c r="G105" s="14">
        <f t="shared" si="3"/>
        <v>-14390</v>
      </c>
      <c r="H105" s="11">
        <v>44651</v>
      </c>
      <c r="I105" s="20">
        <v>44651</v>
      </c>
      <c r="K105" s="21">
        <v>2881498.1</v>
      </c>
      <c r="L105" s="20">
        <v>44693</v>
      </c>
      <c r="M105" s="20">
        <v>44693</v>
      </c>
      <c r="N105" s="21"/>
      <c r="O105" s="20"/>
      <c r="P105" s="21"/>
      <c r="Q105" s="21">
        <v>474.75</v>
      </c>
      <c r="R105" s="21">
        <f t="shared" si="4"/>
        <v>474.75</v>
      </c>
    </row>
    <row r="106" spans="1:18" x14ac:dyDescent="0.3">
      <c r="A106" s="33" t="s">
        <v>84</v>
      </c>
      <c r="B106" s="19" t="s">
        <v>10</v>
      </c>
      <c r="C106" s="4" t="s">
        <v>50</v>
      </c>
      <c r="D106" s="14">
        <v>375000</v>
      </c>
      <c r="E106" s="20">
        <v>44641</v>
      </c>
      <c r="F106" s="10">
        <v>375000</v>
      </c>
      <c r="G106" s="14">
        <f t="shared" si="3"/>
        <v>0</v>
      </c>
      <c r="H106" s="11">
        <v>44651</v>
      </c>
      <c r="I106" s="20">
        <v>44651</v>
      </c>
      <c r="K106" s="21">
        <v>345692.57</v>
      </c>
      <c r="L106" s="20">
        <v>44701</v>
      </c>
      <c r="M106" s="20">
        <v>44701</v>
      </c>
      <c r="N106" s="21">
        <f t="shared" ref="N106:N140" si="5">+F106-K106</f>
        <v>29307.429999999993</v>
      </c>
      <c r="O106" s="20"/>
      <c r="P106" s="21"/>
      <c r="Q106" s="21"/>
      <c r="R106" s="21"/>
    </row>
    <row r="107" spans="1:18" x14ac:dyDescent="0.3">
      <c r="A107" s="33" t="s">
        <v>84</v>
      </c>
      <c r="B107" s="19" t="s">
        <v>10</v>
      </c>
      <c r="C107" s="4" t="s">
        <v>26</v>
      </c>
      <c r="D107" s="14">
        <v>250000</v>
      </c>
      <c r="E107" s="20">
        <v>44641</v>
      </c>
      <c r="F107" s="10">
        <v>250000</v>
      </c>
      <c r="G107" s="14">
        <f t="shared" si="3"/>
        <v>0</v>
      </c>
      <c r="H107" s="11">
        <v>44651</v>
      </c>
      <c r="I107" s="20">
        <v>44651</v>
      </c>
      <c r="K107" s="21">
        <v>457647.35999999999</v>
      </c>
      <c r="L107" s="20">
        <v>44701</v>
      </c>
      <c r="M107" s="20">
        <v>44701</v>
      </c>
      <c r="N107" s="21"/>
      <c r="O107" s="20"/>
      <c r="P107" s="21"/>
      <c r="Q107" s="21"/>
      <c r="R107" s="21"/>
    </row>
    <row r="108" spans="1:18" x14ac:dyDescent="0.3">
      <c r="A108" s="33" t="s">
        <v>85</v>
      </c>
      <c r="B108" s="19" t="s">
        <v>10</v>
      </c>
      <c r="C108" s="4" t="s">
        <v>28</v>
      </c>
      <c r="D108" s="14">
        <v>2500000</v>
      </c>
      <c r="E108" s="20">
        <v>44641</v>
      </c>
      <c r="F108" s="10">
        <v>2500000</v>
      </c>
      <c r="G108" s="14">
        <f t="shared" si="3"/>
        <v>0</v>
      </c>
      <c r="H108" s="11">
        <v>44651</v>
      </c>
      <c r="I108" s="20">
        <v>44651</v>
      </c>
      <c r="K108" s="21">
        <v>3537503.52</v>
      </c>
      <c r="L108" s="20">
        <v>44691</v>
      </c>
      <c r="M108" s="20">
        <v>44691</v>
      </c>
      <c r="N108" s="21"/>
      <c r="O108" s="20"/>
      <c r="P108" s="21"/>
      <c r="Q108" s="21"/>
      <c r="R108" s="21"/>
    </row>
    <row r="109" spans="1:18" x14ac:dyDescent="0.3">
      <c r="A109" s="33" t="s">
        <v>13</v>
      </c>
      <c r="B109" s="19" t="s">
        <v>10</v>
      </c>
      <c r="C109" s="4" t="s">
        <v>91</v>
      </c>
      <c r="D109" s="14">
        <v>50000</v>
      </c>
      <c r="E109" s="20">
        <v>44641</v>
      </c>
      <c r="F109" s="10">
        <v>50000</v>
      </c>
      <c r="G109" s="14">
        <f t="shared" si="3"/>
        <v>0</v>
      </c>
      <c r="H109" s="11">
        <v>44651</v>
      </c>
      <c r="I109" s="20">
        <v>44651</v>
      </c>
      <c r="K109" s="21">
        <v>71170.820000000007</v>
      </c>
      <c r="L109" s="20">
        <v>44706</v>
      </c>
      <c r="M109" s="20">
        <v>44706</v>
      </c>
      <c r="N109" s="21"/>
      <c r="O109" s="20"/>
      <c r="P109" s="21"/>
      <c r="Q109" s="21"/>
      <c r="R109" s="21"/>
    </row>
    <row r="110" spans="1:18" x14ac:dyDescent="0.3">
      <c r="A110" s="33" t="s">
        <v>85</v>
      </c>
      <c r="B110" s="19" t="s">
        <v>10</v>
      </c>
      <c r="C110" s="4" t="s">
        <v>29</v>
      </c>
      <c r="D110" s="14">
        <v>900000</v>
      </c>
      <c r="E110" s="20">
        <v>44641</v>
      </c>
      <c r="F110" s="10">
        <v>900000</v>
      </c>
      <c r="G110" s="14">
        <f t="shared" si="3"/>
        <v>0</v>
      </c>
      <c r="H110" s="11">
        <v>44651</v>
      </c>
      <c r="I110" s="20">
        <v>44649</v>
      </c>
      <c r="K110" s="21">
        <v>1425999.08</v>
      </c>
      <c r="L110" s="20">
        <v>44705</v>
      </c>
      <c r="M110" s="20">
        <v>44705</v>
      </c>
      <c r="N110" s="21"/>
      <c r="O110" s="20"/>
      <c r="P110" s="21"/>
      <c r="Q110" s="21"/>
      <c r="R110" s="21"/>
    </row>
    <row r="111" spans="1:18" x14ac:dyDescent="0.3">
      <c r="A111" s="33" t="s">
        <v>84</v>
      </c>
      <c r="B111" s="19" t="s">
        <v>10</v>
      </c>
      <c r="C111" s="4" t="s">
        <v>30</v>
      </c>
      <c r="D111" s="14">
        <v>220000</v>
      </c>
      <c r="E111" s="20">
        <v>44641</v>
      </c>
      <c r="F111" s="10">
        <v>220000</v>
      </c>
      <c r="G111" s="14">
        <f t="shared" si="3"/>
        <v>0</v>
      </c>
      <c r="H111" s="11">
        <v>44651</v>
      </c>
      <c r="I111" s="37">
        <v>44651</v>
      </c>
      <c r="J111" s="39"/>
      <c r="K111" s="38">
        <v>206260.78</v>
      </c>
      <c r="L111" s="37">
        <v>44705</v>
      </c>
      <c r="M111" s="37">
        <v>44705</v>
      </c>
      <c r="N111" s="21">
        <f t="shared" si="5"/>
        <v>13739.220000000001</v>
      </c>
      <c r="O111" s="37"/>
      <c r="P111" s="38"/>
      <c r="Q111" s="38"/>
      <c r="R111" s="21"/>
    </row>
    <row r="112" spans="1:18" x14ac:dyDescent="0.3">
      <c r="A112" s="33" t="s">
        <v>13</v>
      </c>
      <c r="B112" s="19" t="s">
        <v>10</v>
      </c>
      <c r="C112" s="4" t="s">
        <v>31</v>
      </c>
      <c r="D112" s="14">
        <v>850000</v>
      </c>
      <c r="E112" s="20">
        <v>44641</v>
      </c>
      <c r="F112" s="10">
        <v>400000</v>
      </c>
      <c r="G112" s="14">
        <f t="shared" si="3"/>
        <v>-450000</v>
      </c>
      <c r="H112" s="11">
        <v>44651</v>
      </c>
      <c r="I112" s="20">
        <v>44651</v>
      </c>
      <c r="K112" s="21">
        <v>668374.75</v>
      </c>
      <c r="L112" s="20">
        <v>44694</v>
      </c>
      <c r="M112" s="20">
        <v>44694</v>
      </c>
      <c r="N112" s="21"/>
      <c r="O112" s="20"/>
      <c r="P112" s="21"/>
      <c r="Q112" s="21">
        <v>14846.25</v>
      </c>
      <c r="R112" s="21">
        <f t="shared" si="4"/>
        <v>14846.25</v>
      </c>
    </row>
    <row r="113" spans="1:18" x14ac:dyDescent="0.3">
      <c r="A113" s="33" t="s">
        <v>84</v>
      </c>
      <c r="B113" s="19" t="s">
        <v>10</v>
      </c>
      <c r="C113" s="4" t="s">
        <v>87</v>
      </c>
      <c r="D113" s="14">
        <v>125000</v>
      </c>
      <c r="E113" s="20">
        <v>44641</v>
      </c>
      <c r="F113" s="10">
        <v>125000</v>
      </c>
      <c r="G113" s="14">
        <f t="shared" si="3"/>
        <v>0</v>
      </c>
      <c r="H113" s="11">
        <v>44651</v>
      </c>
      <c r="I113" s="20">
        <v>44649</v>
      </c>
      <c r="K113" s="21">
        <v>140856.35999999999</v>
      </c>
      <c r="L113" s="20">
        <v>44707</v>
      </c>
      <c r="M113" s="20">
        <v>44707</v>
      </c>
      <c r="N113" s="21"/>
      <c r="O113" s="20"/>
      <c r="P113" s="21"/>
      <c r="Q113" s="21"/>
      <c r="R113" s="21"/>
    </row>
    <row r="114" spans="1:18" x14ac:dyDescent="0.3">
      <c r="A114" s="33" t="s">
        <v>85</v>
      </c>
      <c r="B114" s="19" t="s">
        <v>10</v>
      </c>
      <c r="C114" s="4" t="s">
        <v>32</v>
      </c>
      <c r="D114" s="14">
        <v>2000000</v>
      </c>
      <c r="E114" s="20">
        <v>44641</v>
      </c>
      <c r="F114" s="10">
        <v>2750000</v>
      </c>
      <c r="G114" s="14">
        <f t="shared" si="3"/>
        <v>750000</v>
      </c>
      <c r="H114" s="11">
        <v>44651</v>
      </c>
      <c r="I114" s="15">
        <v>44651</v>
      </c>
      <c r="J114" s="2"/>
      <c r="K114" s="21">
        <v>3239903.18</v>
      </c>
      <c r="L114" s="20">
        <v>44705</v>
      </c>
      <c r="M114" s="20">
        <v>44705</v>
      </c>
      <c r="N114" s="21"/>
      <c r="O114" s="20"/>
      <c r="P114" s="12"/>
      <c r="Q114" s="22"/>
      <c r="R114" s="21"/>
    </row>
    <row r="115" spans="1:18" x14ac:dyDescent="0.3">
      <c r="A115" s="33" t="s">
        <v>13</v>
      </c>
      <c r="B115" s="19" t="s">
        <v>10</v>
      </c>
      <c r="C115" s="4" t="s">
        <v>33</v>
      </c>
      <c r="D115" s="14">
        <v>10000</v>
      </c>
      <c r="E115" s="20">
        <v>44641</v>
      </c>
      <c r="F115" s="10">
        <v>10000</v>
      </c>
      <c r="G115" s="14">
        <f t="shared" si="3"/>
        <v>0</v>
      </c>
      <c r="H115" s="11">
        <v>44651</v>
      </c>
      <c r="I115" s="15">
        <v>44651</v>
      </c>
      <c r="J115" s="2"/>
      <c r="K115" s="21">
        <v>58187.48</v>
      </c>
      <c r="L115" s="20">
        <v>44705</v>
      </c>
      <c r="M115" s="20">
        <v>44705</v>
      </c>
      <c r="N115" s="21"/>
      <c r="O115" s="20"/>
      <c r="P115" s="12"/>
      <c r="Q115" s="22"/>
      <c r="R115" s="21"/>
    </row>
    <row r="116" spans="1:18" x14ac:dyDescent="0.3">
      <c r="A116" s="33" t="s">
        <v>85</v>
      </c>
      <c r="B116" s="19" t="s">
        <v>10</v>
      </c>
      <c r="C116" s="4" t="s">
        <v>34</v>
      </c>
      <c r="D116" s="14">
        <v>500000</v>
      </c>
      <c r="E116" s="20">
        <v>44641</v>
      </c>
      <c r="F116" s="10">
        <v>500000</v>
      </c>
      <c r="G116" s="14">
        <f t="shared" si="3"/>
        <v>0</v>
      </c>
      <c r="H116" s="11">
        <v>44651</v>
      </c>
      <c r="I116" s="15">
        <v>44652</v>
      </c>
      <c r="J116" s="2">
        <v>1</v>
      </c>
      <c r="K116" s="21">
        <v>643009.31999999995</v>
      </c>
      <c r="L116" s="20">
        <v>44705</v>
      </c>
      <c r="M116" s="20">
        <v>44705</v>
      </c>
      <c r="N116" s="21"/>
      <c r="O116" s="20"/>
      <c r="P116" s="12">
        <v>528.54999999999995</v>
      </c>
      <c r="Q116" s="22"/>
      <c r="R116" s="21">
        <f t="shared" si="4"/>
        <v>528.54999999999995</v>
      </c>
    </row>
    <row r="117" spans="1:18" x14ac:dyDescent="0.3">
      <c r="A117" s="33" t="s">
        <v>13</v>
      </c>
      <c r="B117" s="19" t="s">
        <v>10</v>
      </c>
      <c r="C117" s="4" t="s">
        <v>35</v>
      </c>
      <c r="D117" s="14">
        <v>25000</v>
      </c>
      <c r="E117" s="20">
        <v>44641</v>
      </c>
      <c r="F117" s="10">
        <v>25000</v>
      </c>
      <c r="G117" s="14">
        <f t="shared" si="3"/>
        <v>0</v>
      </c>
      <c r="H117" s="11">
        <v>44651</v>
      </c>
      <c r="I117" s="15">
        <v>44652</v>
      </c>
      <c r="J117" s="2">
        <v>1</v>
      </c>
      <c r="K117" s="21">
        <v>16990.63</v>
      </c>
      <c r="L117" s="20">
        <v>44704</v>
      </c>
      <c r="M117" s="20">
        <v>44704</v>
      </c>
      <c r="N117" s="21">
        <f t="shared" si="5"/>
        <v>8009.369999999999</v>
      </c>
      <c r="O117" s="20"/>
      <c r="P117" s="12">
        <v>27.49</v>
      </c>
      <c r="Q117" s="22"/>
      <c r="R117" s="21">
        <f t="shared" si="4"/>
        <v>27.49</v>
      </c>
    </row>
    <row r="118" spans="1:18" x14ac:dyDescent="0.3">
      <c r="A118" s="33" t="s">
        <v>85</v>
      </c>
      <c r="B118" s="19" t="s">
        <v>10</v>
      </c>
      <c r="C118" s="4" t="s">
        <v>36</v>
      </c>
      <c r="D118" s="14">
        <v>175000</v>
      </c>
      <c r="E118" s="20">
        <v>44641</v>
      </c>
      <c r="F118" s="10">
        <v>175000</v>
      </c>
      <c r="G118" s="14">
        <f t="shared" si="3"/>
        <v>0</v>
      </c>
      <c r="H118" s="11">
        <v>44651</v>
      </c>
      <c r="I118" s="15">
        <v>44649</v>
      </c>
      <c r="J118" s="2"/>
      <c r="K118" s="21">
        <v>162046.97</v>
      </c>
      <c r="L118" s="20">
        <v>44707</v>
      </c>
      <c r="M118" s="20">
        <v>44707</v>
      </c>
      <c r="N118" s="21">
        <f t="shared" si="5"/>
        <v>12953.029999999999</v>
      </c>
      <c r="O118" s="20"/>
      <c r="P118" s="22"/>
      <c r="Q118" s="22"/>
      <c r="R118" s="21"/>
    </row>
    <row r="119" spans="1:18" x14ac:dyDescent="0.3">
      <c r="A119" s="33" t="s">
        <v>13</v>
      </c>
      <c r="B119" s="19" t="s">
        <v>10</v>
      </c>
      <c r="C119" s="4" t="s">
        <v>56</v>
      </c>
      <c r="D119" s="14">
        <v>390000</v>
      </c>
      <c r="E119" s="20">
        <v>44641</v>
      </c>
      <c r="F119" s="10">
        <v>390000</v>
      </c>
      <c r="G119" s="14">
        <f t="shared" si="3"/>
        <v>0</v>
      </c>
      <c r="H119" s="11">
        <v>44651</v>
      </c>
      <c r="I119" s="40">
        <v>44651</v>
      </c>
      <c r="J119" s="87"/>
      <c r="K119" s="21">
        <v>598079.52</v>
      </c>
      <c r="L119" s="20">
        <v>44694</v>
      </c>
      <c r="M119" s="20">
        <v>44694</v>
      </c>
      <c r="N119" s="21"/>
      <c r="O119" s="20"/>
      <c r="P119" s="12"/>
      <c r="Q119" s="22"/>
      <c r="R119" s="21"/>
    </row>
    <row r="120" spans="1:18" x14ac:dyDescent="0.3">
      <c r="A120" s="33" t="s">
        <v>13</v>
      </c>
      <c r="B120" s="19" t="s">
        <v>10</v>
      </c>
      <c r="C120" s="4" t="s">
        <v>58</v>
      </c>
      <c r="D120" s="14">
        <v>700000</v>
      </c>
      <c r="E120" s="20">
        <v>44641</v>
      </c>
      <c r="F120" s="10">
        <v>700000</v>
      </c>
      <c r="G120" s="14">
        <f t="shared" si="3"/>
        <v>0</v>
      </c>
      <c r="H120" s="11">
        <v>44651</v>
      </c>
      <c r="I120" s="20">
        <v>44651</v>
      </c>
      <c r="K120" s="21">
        <v>1076560.3700000001</v>
      </c>
      <c r="L120" s="20">
        <v>44694</v>
      </c>
      <c r="M120" s="20">
        <v>44694</v>
      </c>
      <c r="N120" s="21"/>
      <c r="O120" s="20"/>
      <c r="P120" s="21"/>
      <c r="Q120" s="21"/>
      <c r="R120" s="21"/>
    </row>
    <row r="121" spans="1:18" x14ac:dyDescent="0.3">
      <c r="A121" s="33" t="s">
        <v>84</v>
      </c>
      <c r="B121" s="19" t="s">
        <v>10</v>
      </c>
      <c r="C121" s="4" t="s">
        <v>39</v>
      </c>
      <c r="D121" s="14">
        <v>3100000</v>
      </c>
      <c r="E121" s="20">
        <v>44641</v>
      </c>
      <c r="F121" s="10">
        <v>3100000</v>
      </c>
      <c r="G121" s="14">
        <f t="shared" si="3"/>
        <v>0</v>
      </c>
      <c r="H121" s="11">
        <v>44651</v>
      </c>
      <c r="I121" s="20">
        <v>44639</v>
      </c>
      <c r="K121" s="21">
        <v>5256053</v>
      </c>
      <c r="L121" s="20">
        <v>44693</v>
      </c>
      <c r="M121" s="20">
        <v>44693</v>
      </c>
      <c r="N121" s="21"/>
      <c r="O121" s="20"/>
      <c r="P121" s="21"/>
      <c r="Q121" s="21"/>
      <c r="R121" s="21"/>
    </row>
    <row r="122" spans="1:18" x14ac:dyDescent="0.3">
      <c r="A122" s="33" t="s">
        <v>13</v>
      </c>
      <c r="B122" s="19" t="s">
        <v>10</v>
      </c>
      <c r="C122" s="4" t="s">
        <v>40</v>
      </c>
      <c r="D122" s="14">
        <v>1322000</v>
      </c>
      <c r="E122" s="20">
        <v>44641</v>
      </c>
      <c r="F122" s="10">
        <v>1322000</v>
      </c>
      <c r="G122" s="14">
        <f t="shared" si="3"/>
        <v>0</v>
      </c>
      <c r="H122" s="11">
        <v>44651</v>
      </c>
      <c r="I122" s="20">
        <v>44651</v>
      </c>
      <c r="K122" s="21">
        <v>1683441.45</v>
      </c>
      <c r="L122" s="20">
        <v>44693</v>
      </c>
      <c r="M122" s="20">
        <v>44693</v>
      </c>
      <c r="N122" s="21"/>
      <c r="O122" s="20"/>
      <c r="P122" s="21"/>
      <c r="Q122" s="21"/>
      <c r="R122" s="21"/>
    </row>
    <row r="123" spans="1:18" x14ac:dyDescent="0.3">
      <c r="A123" s="33" t="s">
        <v>85</v>
      </c>
      <c r="B123" s="19" t="s">
        <v>10</v>
      </c>
      <c r="C123" s="4" t="s">
        <v>41</v>
      </c>
      <c r="D123" s="14">
        <v>1300000</v>
      </c>
      <c r="E123" s="20">
        <v>44641</v>
      </c>
      <c r="F123" s="10">
        <v>1100000</v>
      </c>
      <c r="G123" s="14">
        <f t="shared" si="3"/>
        <v>-200000</v>
      </c>
      <c r="H123" s="11">
        <v>44651</v>
      </c>
      <c r="I123" s="20">
        <v>44656</v>
      </c>
      <c r="J123" s="19">
        <v>5</v>
      </c>
      <c r="K123" s="21">
        <v>1889939.12</v>
      </c>
      <c r="L123" s="20">
        <v>44706</v>
      </c>
      <c r="M123" s="20">
        <v>44706</v>
      </c>
      <c r="N123" s="21"/>
      <c r="O123" s="20"/>
      <c r="P123" s="21">
        <v>7148.19</v>
      </c>
      <c r="Q123" s="21">
        <v>6598.33</v>
      </c>
      <c r="R123" s="21">
        <f t="shared" si="4"/>
        <v>13746.52</v>
      </c>
    </row>
    <row r="124" spans="1:18" x14ac:dyDescent="0.3">
      <c r="A124" s="33" t="s">
        <v>13</v>
      </c>
      <c r="B124" s="19" t="s">
        <v>10</v>
      </c>
      <c r="C124" s="4" t="s">
        <v>42</v>
      </c>
      <c r="D124" s="14">
        <v>160000</v>
      </c>
      <c r="E124" s="20">
        <v>44641</v>
      </c>
      <c r="F124" s="10">
        <v>160000</v>
      </c>
      <c r="G124" s="14">
        <f t="shared" si="3"/>
        <v>0</v>
      </c>
      <c r="H124" s="11">
        <v>44651</v>
      </c>
      <c r="I124" s="20">
        <v>44651</v>
      </c>
      <c r="K124" s="21">
        <v>189392.36</v>
      </c>
      <c r="L124" s="20">
        <v>44694</v>
      </c>
      <c r="M124" s="20">
        <v>44694</v>
      </c>
      <c r="N124" s="21"/>
      <c r="O124" s="20"/>
      <c r="P124" s="21"/>
      <c r="Q124" s="21"/>
      <c r="R124" s="21"/>
    </row>
    <row r="125" spans="1:18" x14ac:dyDescent="0.3">
      <c r="A125" s="33" t="s">
        <v>84</v>
      </c>
      <c r="B125" s="19" t="s">
        <v>10</v>
      </c>
      <c r="C125" s="4" t="s">
        <v>54</v>
      </c>
      <c r="D125" s="14">
        <v>1125000</v>
      </c>
      <c r="E125" s="20">
        <v>44641</v>
      </c>
      <c r="F125" s="10">
        <v>1125000</v>
      </c>
      <c r="G125" s="14">
        <f t="shared" si="3"/>
        <v>0</v>
      </c>
      <c r="H125" s="11">
        <v>44651</v>
      </c>
      <c r="I125" s="20">
        <v>44649</v>
      </c>
      <c r="K125" s="21">
        <v>2191919.21</v>
      </c>
      <c r="L125" s="20">
        <v>44693</v>
      </c>
      <c r="M125" s="20">
        <v>44693</v>
      </c>
      <c r="N125" s="21"/>
      <c r="O125" s="20"/>
      <c r="P125" s="21"/>
      <c r="Q125" s="21"/>
      <c r="R125" s="21"/>
    </row>
    <row r="126" spans="1:18" x14ac:dyDescent="0.3">
      <c r="A126" s="33" t="s">
        <v>84</v>
      </c>
      <c r="B126" s="19" t="s">
        <v>10</v>
      </c>
      <c r="C126" s="4" t="s">
        <v>43</v>
      </c>
      <c r="D126" s="14">
        <v>2600000</v>
      </c>
      <c r="E126" s="20">
        <v>44641</v>
      </c>
      <c r="F126" s="10">
        <v>2740000</v>
      </c>
      <c r="G126" s="14">
        <f t="shared" si="3"/>
        <v>140000</v>
      </c>
      <c r="H126" s="11">
        <v>44651</v>
      </c>
      <c r="I126" s="20">
        <v>44651</v>
      </c>
      <c r="K126" s="21">
        <v>3385645.82</v>
      </c>
      <c r="L126" s="20">
        <v>44706</v>
      </c>
      <c r="M126" s="20">
        <v>44706</v>
      </c>
      <c r="N126" s="21"/>
      <c r="O126" s="20"/>
      <c r="P126" s="21"/>
      <c r="Q126" s="21"/>
      <c r="R126" s="21"/>
    </row>
    <row r="127" spans="1:18" x14ac:dyDescent="0.3">
      <c r="A127" s="33" t="s">
        <v>84</v>
      </c>
      <c r="B127" s="19" t="s">
        <v>10</v>
      </c>
      <c r="C127" s="4" t="s">
        <v>44</v>
      </c>
      <c r="D127" s="14">
        <v>300000</v>
      </c>
      <c r="E127" s="20">
        <v>44641</v>
      </c>
      <c r="F127" s="10">
        <v>300000</v>
      </c>
      <c r="G127" s="14">
        <f t="shared" si="3"/>
        <v>0</v>
      </c>
      <c r="H127" s="11">
        <v>44651</v>
      </c>
      <c r="I127" s="20">
        <v>44648</v>
      </c>
      <c r="K127" s="21">
        <v>324804.65999999997</v>
      </c>
      <c r="L127" s="20">
        <v>44694</v>
      </c>
      <c r="M127" s="20">
        <v>44694</v>
      </c>
      <c r="N127" s="21"/>
      <c r="O127" s="20"/>
      <c r="P127" s="21"/>
      <c r="Q127" s="21"/>
      <c r="R127" s="21"/>
    </row>
    <row r="128" spans="1:18" x14ac:dyDescent="0.3">
      <c r="A128" s="33" t="s">
        <v>84</v>
      </c>
      <c r="B128" s="19" t="s">
        <v>10</v>
      </c>
      <c r="C128" s="4" t="s">
        <v>45</v>
      </c>
      <c r="D128" s="14">
        <v>125000</v>
      </c>
      <c r="E128" s="20">
        <v>44641</v>
      </c>
      <c r="F128" s="10">
        <v>110000</v>
      </c>
      <c r="G128" s="14">
        <f t="shared" si="3"/>
        <v>-15000</v>
      </c>
      <c r="H128" s="11">
        <v>44651</v>
      </c>
      <c r="I128" s="20">
        <v>44652</v>
      </c>
      <c r="J128" s="19">
        <v>1</v>
      </c>
      <c r="K128" s="21">
        <v>139643.06</v>
      </c>
      <c r="L128" s="20">
        <v>44707</v>
      </c>
      <c r="M128" s="20">
        <v>44707</v>
      </c>
      <c r="N128" s="21"/>
      <c r="O128" s="20"/>
      <c r="P128" s="21"/>
      <c r="Q128" s="21"/>
      <c r="R128" s="21"/>
    </row>
    <row r="129" spans="1:18" x14ac:dyDescent="0.3">
      <c r="A129" s="33" t="s">
        <v>13</v>
      </c>
      <c r="B129" s="19" t="s">
        <v>10</v>
      </c>
      <c r="C129" s="4" t="s">
        <v>93</v>
      </c>
      <c r="D129" s="14">
        <v>8000</v>
      </c>
      <c r="E129" s="20">
        <v>44641</v>
      </c>
      <c r="F129" s="10">
        <v>10000</v>
      </c>
      <c r="G129" s="14">
        <f t="shared" si="3"/>
        <v>2000</v>
      </c>
      <c r="H129" s="11">
        <v>44651</v>
      </c>
      <c r="I129" s="20">
        <v>44651</v>
      </c>
      <c r="K129" s="21">
        <v>9376.83</v>
      </c>
      <c r="L129" s="20">
        <v>44705</v>
      </c>
      <c r="M129" s="20">
        <v>44705</v>
      </c>
      <c r="N129" s="21">
        <f t="shared" si="5"/>
        <v>623.17000000000007</v>
      </c>
      <c r="O129" s="20"/>
      <c r="P129" s="21"/>
      <c r="Q129" s="21"/>
      <c r="R129" s="21"/>
    </row>
    <row r="130" spans="1:18" x14ac:dyDescent="0.3">
      <c r="A130" s="33" t="s">
        <v>84</v>
      </c>
      <c r="B130" s="19" t="s">
        <v>10</v>
      </c>
      <c r="C130" s="4" t="s">
        <v>46</v>
      </c>
      <c r="D130" s="14">
        <v>8500000</v>
      </c>
      <c r="E130" s="20">
        <v>44641</v>
      </c>
      <c r="F130" s="10">
        <v>8500000</v>
      </c>
      <c r="G130" s="14">
        <f t="shared" si="3"/>
        <v>0</v>
      </c>
      <c r="H130" s="11">
        <v>44651</v>
      </c>
      <c r="I130" s="20">
        <v>44652</v>
      </c>
      <c r="K130" s="21">
        <v>8269337.3499999996</v>
      </c>
      <c r="L130" s="20">
        <v>44694</v>
      </c>
      <c r="M130" s="20">
        <v>44694</v>
      </c>
      <c r="N130" s="21">
        <f t="shared" si="5"/>
        <v>230662.65000000037</v>
      </c>
      <c r="O130" s="20"/>
      <c r="P130" s="21"/>
      <c r="Q130" s="21"/>
      <c r="R130" s="21"/>
    </row>
    <row r="131" spans="1:18" x14ac:dyDescent="0.3">
      <c r="A131" s="33" t="s">
        <v>84</v>
      </c>
      <c r="B131" s="19" t="s">
        <v>10</v>
      </c>
      <c r="C131" s="4" t="s">
        <v>47</v>
      </c>
      <c r="D131" s="14">
        <v>5200000</v>
      </c>
      <c r="E131" s="20">
        <v>44641</v>
      </c>
      <c r="F131" s="10">
        <v>5200000</v>
      </c>
      <c r="G131" s="14">
        <f t="shared" si="3"/>
        <v>0</v>
      </c>
      <c r="H131" s="11">
        <v>44651</v>
      </c>
      <c r="I131" s="20">
        <v>44651</v>
      </c>
      <c r="K131" s="21">
        <v>5357851.75</v>
      </c>
      <c r="L131" s="20">
        <v>44706</v>
      </c>
      <c r="M131" s="20">
        <v>44706</v>
      </c>
      <c r="N131" s="21"/>
      <c r="O131" s="20"/>
      <c r="P131" s="21"/>
      <c r="Q131" s="21"/>
      <c r="R131" s="21"/>
    </row>
    <row r="132" spans="1:18" x14ac:dyDescent="0.3">
      <c r="A132" s="33" t="s">
        <v>14</v>
      </c>
      <c r="B132" s="19" t="s">
        <v>10</v>
      </c>
      <c r="C132" s="4" t="s">
        <v>200</v>
      </c>
      <c r="D132" s="14">
        <v>88000</v>
      </c>
      <c r="E132" s="20">
        <v>44641</v>
      </c>
      <c r="F132" s="10">
        <v>88000</v>
      </c>
      <c r="G132" s="14">
        <f t="shared" ref="G132:G140" si="6">F132-D132</f>
        <v>0</v>
      </c>
      <c r="H132" s="11">
        <v>44651</v>
      </c>
      <c r="I132" s="20">
        <v>44652</v>
      </c>
      <c r="J132" s="19">
        <v>1</v>
      </c>
      <c r="K132" s="21">
        <v>103218.97</v>
      </c>
      <c r="L132" s="20">
        <v>44707</v>
      </c>
      <c r="M132" s="20">
        <v>44707</v>
      </c>
      <c r="N132" s="21"/>
      <c r="O132" s="20"/>
      <c r="P132" s="21">
        <v>96.78</v>
      </c>
      <c r="Q132" s="21"/>
      <c r="R132" s="21">
        <f t="shared" ref="R132:R140" si="7">+SUM(P132:Q132)</f>
        <v>96.78</v>
      </c>
    </row>
    <row r="133" spans="1:18" x14ac:dyDescent="0.3">
      <c r="A133" s="33" t="s">
        <v>13</v>
      </c>
      <c r="B133" s="19" t="s">
        <v>10</v>
      </c>
      <c r="C133" s="4" t="s">
        <v>201</v>
      </c>
      <c r="D133" s="14">
        <v>55000</v>
      </c>
      <c r="E133" s="20">
        <v>44641</v>
      </c>
      <c r="F133" s="10">
        <v>55000</v>
      </c>
      <c r="G133" s="14">
        <f t="shared" si="6"/>
        <v>0</v>
      </c>
      <c r="H133" s="11">
        <v>44651</v>
      </c>
      <c r="I133" s="20">
        <v>44651</v>
      </c>
      <c r="K133" s="21">
        <v>61855.05</v>
      </c>
      <c r="L133" s="20">
        <v>44697</v>
      </c>
      <c r="M133" s="20">
        <v>44697</v>
      </c>
      <c r="N133" s="21"/>
      <c r="O133" s="20"/>
      <c r="P133" s="21"/>
      <c r="Q133" s="21"/>
      <c r="R133" s="21"/>
    </row>
    <row r="134" spans="1:18" x14ac:dyDescent="0.3">
      <c r="A134" s="33" t="s">
        <v>13</v>
      </c>
      <c r="B134" s="19" t="s">
        <v>10</v>
      </c>
      <c r="C134" s="4" t="s">
        <v>202</v>
      </c>
      <c r="D134" s="14">
        <v>85000</v>
      </c>
      <c r="E134" s="20">
        <v>44641</v>
      </c>
      <c r="F134" s="10">
        <v>85000</v>
      </c>
      <c r="G134" s="14">
        <f t="shared" si="6"/>
        <v>0</v>
      </c>
      <c r="H134" s="11">
        <v>44651</v>
      </c>
      <c r="I134" s="20">
        <v>44651</v>
      </c>
      <c r="K134" s="21">
        <v>65824.19</v>
      </c>
      <c r="L134" s="20">
        <v>44693</v>
      </c>
      <c r="M134" s="20">
        <v>44693</v>
      </c>
      <c r="N134" s="21"/>
      <c r="O134" s="20"/>
      <c r="P134" s="21"/>
      <c r="Q134" s="21"/>
      <c r="R134" s="21"/>
    </row>
    <row r="135" spans="1:18" x14ac:dyDescent="0.3">
      <c r="A135" s="33" t="s">
        <v>13</v>
      </c>
      <c r="B135" s="19" t="s">
        <v>10</v>
      </c>
      <c r="C135" s="74" t="s">
        <v>178</v>
      </c>
      <c r="D135" s="65">
        <v>280000</v>
      </c>
      <c r="E135" s="20">
        <v>44641</v>
      </c>
      <c r="F135" s="10"/>
      <c r="G135" s="14">
        <f t="shared" si="6"/>
        <v>-280000</v>
      </c>
      <c r="H135" s="11">
        <v>44651</v>
      </c>
      <c r="I135" s="20"/>
      <c r="K135" s="21">
        <v>121654.8</v>
      </c>
      <c r="L135" s="20">
        <v>44698</v>
      </c>
      <c r="M135" s="20">
        <v>44698</v>
      </c>
      <c r="N135" s="21"/>
      <c r="O135" s="20"/>
      <c r="P135" s="21"/>
      <c r="Q135" s="21"/>
      <c r="R135" s="21"/>
    </row>
    <row r="136" spans="1:18" x14ac:dyDescent="0.3">
      <c r="A136" s="33" t="s">
        <v>13</v>
      </c>
      <c r="B136" s="19" t="s">
        <v>10</v>
      </c>
      <c r="C136" s="4" t="s">
        <v>203</v>
      </c>
      <c r="D136" s="14">
        <v>85000</v>
      </c>
      <c r="E136" s="20">
        <v>44641</v>
      </c>
      <c r="F136" s="10">
        <v>85000</v>
      </c>
      <c r="G136" s="14">
        <f t="shared" si="6"/>
        <v>0</v>
      </c>
      <c r="H136" s="11">
        <v>44651</v>
      </c>
      <c r="I136" s="20">
        <v>44651</v>
      </c>
      <c r="K136" s="21">
        <v>175630.3</v>
      </c>
      <c r="L136" s="20">
        <v>44691</v>
      </c>
      <c r="M136" s="20">
        <v>44691</v>
      </c>
      <c r="N136" s="21"/>
      <c r="O136" s="20"/>
      <c r="P136" s="21"/>
      <c r="Q136" s="21"/>
      <c r="R136" s="21"/>
    </row>
    <row r="137" spans="1:18" x14ac:dyDescent="0.3">
      <c r="A137" s="19" t="s">
        <v>197</v>
      </c>
      <c r="B137" s="19" t="s">
        <v>10</v>
      </c>
      <c r="C137" s="4" t="s">
        <v>208</v>
      </c>
      <c r="D137" s="14">
        <v>800000</v>
      </c>
      <c r="E137" s="20">
        <v>44648</v>
      </c>
      <c r="F137" s="14">
        <v>800000</v>
      </c>
      <c r="G137" s="14">
        <f t="shared" si="6"/>
        <v>0</v>
      </c>
      <c r="H137" s="11">
        <v>44651</v>
      </c>
      <c r="I137" s="20">
        <v>44652</v>
      </c>
      <c r="J137" s="19">
        <v>1</v>
      </c>
      <c r="K137" s="21">
        <v>1145489.77</v>
      </c>
      <c r="L137" s="20">
        <v>44694</v>
      </c>
      <c r="M137" s="20">
        <v>44694</v>
      </c>
      <c r="N137" s="21"/>
      <c r="O137" s="20"/>
      <c r="P137" s="21">
        <v>879.78</v>
      </c>
      <c r="Q137" s="21"/>
      <c r="R137" s="21">
        <f t="shared" si="7"/>
        <v>879.78</v>
      </c>
    </row>
    <row r="138" spans="1:18" x14ac:dyDescent="0.3">
      <c r="A138" s="19" t="s">
        <v>197</v>
      </c>
      <c r="B138" s="19" t="s">
        <v>10</v>
      </c>
      <c r="C138" s="4" t="s">
        <v>209</v>
      </c>
      <c r="D138" s="14">
        <v>10000</v>
      </c>
      <c r="E138" s="20">
        <v>44648</v>
      </c>
      <c r="F138" s="14">
        <v>10000</v>
      </c>
      <c r="G138" s="14">
        <f t="shared" si="6"/>
        <v>0</v>
      </c>
      <c r="H138" s="11">
        <v>44651</v>
      </c>
      <c r="I138" s="20">
        <v>44652</v>
      </c>
      <c r="J138" s="19">
        <v>1</v>
      </c>
      <c r="K138" s="21">
        <v>7584.18</v>
      </c>
      <c r="L138" s="20">
        <v>44704</v>
      </c>
      <c r="M138" s="20">
        <v>44704</v>
      </c>
      <c r="N138" s="21">
        <f t="shared" si="5"/>
        <v>2415.8199999999997</v>
      </c>
      <c r="O138" s="20"/>
      <c r="P138" s="21">
        <v>11</v>
      </c>
      <c r="Q138" s="21"/>
      <c r="R138" s="21">
        <f t="shared" si="7"/>
        <v>11</v>
      </c>
    </row>
    <row r="139" spans="1:18" x14ac:dyDescent="0.3">
      <c r="A139" s="19" t="s">
        <v>197</v>
      </c>
      <c r="B139" s="19" t="s">
        <v>10</v>
      </c>
      <c r="C139" s="4" t="s">
        <v>210</v>
      </c>
      <c r="D139" s="14">
        <v>5000</v>
      </c>
      <c r="E139" s="20">
        <v>44648</v>
      </c>
      <c r="F139" s="14">
        <v>5000</v>
      </c>
      <c r="G139" s="14">
        <f t="shared" si="6"/>
        <v>0</v>
      </c>
      <c r="H139" s="11">
        <v>44651</v>
      </c>
      <c r="I139" s="20">
        <v>44652</v>
      </c>
      <c r="J139" s="19">
        <v>1</v>
      </c>
      <c r="K139" s="21">
        <v>2500.44</v>
      </c>
      <c r="L139" s="20">
        <v>44704</v>
      </c>
      <c r="M139" s="20">
        <v>44704</v>
      </c>
      <c r="N139" s="21">
        <f t="shared" si="5"/>
        <v>2499.56</v>
      </c>
      <c r="O139" s="20"/>
      <c r="P139" s="21">
        <v>5.5</v>
      </c>
      <c r="Q139" s="21"/>
      <c r="R139" s="21">
        <f t="shared" si="7"/>
        <v>5.5</v>
      </c>
    </row>
    <row r="140" spans="1:18" x14ac:dyDescent="0.3">
      <c r="A140" s="19" t="s">
        <v>197</v>
      </c>
      <c r="B140" s="19" t="s">
        <v>10</v>
      </c>
      <c r="C140" s="4" t="s">
        <v>211</v>
      </c>
      <c r="D140" s="14">
        <v>10000</v>
      </c>
      <c r="E140" s="20">
        <v>44648</v>
      </c>
      <c r="F140" s="14">
        <v>10000</v>
      </c>
      <c r="G140" s="14">
        <f t="shared" si="6"/>
        <v>0</v>
      </c>
      <c r="H140" s="11">
        <v>44651</v>
      </c>
      <c r="I140" s="20">
        <v>44652</v>
      </c>
      <c r="J140" s="19">
        <v>1</v>
      </c>
      <c r="K140" s="21">
        <v>7310.71</v>
      </c>
      <c r="L140" s="20">
        <v>44706</v>
      </c>
      <c r="M140" s="20">
        <v>44706</v>
      </c>
      <c r="N140" s="21">
        <f t="shared" si="5"/>
        <v>2689.29</v>
      </c>
      <c r="O140" s="20"/>
      <c r="P140" s="21">
        <v>11</v>
      </c>
      <c r="Q140" s="21"/>
      <c r="R140" s="21">
        <f t="shared" si="7"/>
        <v>11</v>
      </c>
    </row>
    <row r="141" spans="1:18" x14ac:dyDescent="0.3">
      <c r="A141" s="16"/>
      <c r="B141" s="16"/>
      <c r="C141" s="63"/>
      <c r="D141" s="30"/>
      <c r="E141" s="31"/>
      <c r="F141" s="56"/>
      <c r="G141" s="56"/>
      <c r="H141" s="78"/>
      <c r="I141" s="31"/>
      <c r="J141" s="16"/>
      <c r="K141" s="30"/>
      <c r="L141" s="31"/>
      <c r="M141" s="31"/>
      <c r="N141" s="30"/>
      <c r="O141" s="31"/>
      <c r="P141" s="30"/>
      <c r="Q141" s="30"/>
      <c r="R141" s="16"/>
    </row>
    <row r="142" spans="1:18" x14ac:dyDescent="0.3">
      <c r="A142" s="16"/>
      <c r="B142" s="16"/>
      <c r="C142" s="63"/>
      <c r="D142" s="30"/>
      <c r="E142" s="31"/>
      <c r="F142" s="56"/>
      <c r="G142" s="56"/>
      <c r="H142" s="78"/>
      <c r="I142" s="31"/>
      <c r="J142" s="16"/>
      <c r="K142" s="30"/>
      <c r="L142" s="31"/>
      <c r="M142" s="31"/>
      <c r="N142" s="30"/>
      <c r="O142" s="31"/>
      <c r="P142" s="30"/>
      <c r="Q142" s="30"/>
      <c r="R142" s="16"/>
    </row>
    <row r="143" spans="1:18" x14ac:dyDescent="0.3">
      <c r="A143" s="16"/>
      <c r="B143" s="16"/>
      <c r="C143" s="63"/>
      <c r="D143" s="30"/>
      <c r="E143" s="31"/>
      <c r="F143" s="56"/>
      <c r="G143" s="56"/>
      <c r="H143" s="78"/>
      <c r="I143" s="31"/>
      <c r="J143" s="16"/>
      <c r="K143" s="30"/>
      <c r="L143" s="31"/>
      <c r="M143" s="31"/>
      <c r="N143" s="30"/>
      <c r="O143" s="31"/>
      <c r="P143" s="30"/>
      <c r="Q143" s="30"/>
      <c r="R143" s="16"/>
    </row>
    <row r="144" spans="1:18" x14ac:dyDescent="0.3">
      <c r="A144" s="16"/>
      <c r="B144" s="16"/>
      <c r="C144" s="63"/>
      <c r="D144" s="30"/>
      <c r="E144" s="31"/>
      <c r="F144" s="56"/>
      <c r="G144" s="56"/>
      <c r="H144" s="78"/>
      <c r="I144" s="31"/>
      <c r="J144" s="16"/>
      <c r="K144" s="30"/>
      <c r="L144" s="31"/>
      <c r="M144" s="31"/>
      <c r="N144" s="30"/>
      <c r="O144" s="31"/>
      <c r="P144" s="30"/>
      <c r="Q144" s="30"/>
      <c r="R144" s="16"/>
    </row>
    <row r="145" spans="3:17" s="16" customFormat="1" x14ac:dyDescent="0.3">
      <c r="C145" s="63"/>
      <c r="D145" s="30"/>
      <c r="E145" s="31"/>
      <c r="F145" s="56"/>
      <c r="G145" s="56"/>
      <c r="H145" s="78"/>
      <c r="I145" s="31"/>
      <c r="K145" s="30"/>
      <c r="L145" s="31"/>
      <c r="M145" s="31"/>
      <c r="N145" s="30"/>
      <c r="O145" s="31"/>
      <c r="P145" s="30"/>
      <c r="Q145" s="30"/>
    </row>
    <row r="146" spans="3:17" s="16" customFormat="1" x14ac:dyDescent="0.3">
      <c r="C146" s="63"/>
      <c r="D146" s="30"/>
      <c r="E146" s="31"/>
      <c r="F146" s="56"/>
      <c r="G146" s="56"/>
      <c r="H146" s="78"/>
      <c r="I146" s="31"/>
      <c r="K146" s="30"/>
      <c r="L146" s="31"/>
      <c r="M146" s="31"/>
      <c r="N146" s="30"/>
      <c r="O146" s="31"/>
      <c r="P146" s="30"/>
      <c r="Q146" s="30"/>
    </row>
    <row r="147" spans="3:17" s="16" customFormat="1" x14ac:dyDescent="0.3">
      <c r="C147" s="63"/>
      <c r="D147" s="30"/>
      <c r="E147" s="31"/>
      <c r="F147" s="56"/>
      <c r="G147" s="56"/>
      <c r="H147" s="78"/>
      <c r="I147" s="31"/>
      <c r="K147" s="30"/>
      <c r="L147" s="31"/>
      <c r="M147" s="31"/>
      <c r="N147" s="30"/>
      <c r="O147" s="31"/>
      <c r="P147" s="30"/>
      <c r="Q147" s="30"/>
    </row>
    <row r="148" spans="3:17" s="16" customFormat="1" x14ac:dyDescent="0.3">
      <c r="C148" s="63"/>
      <c r="D148" s="30"/>
      <c r="E148" s="31"/>
      <c r="F148" s="56"/>
      <c r="G148" s="56"/>
      <c r="H148" s="78"/>
      <c r="I148" s="31"/>
      <c r="K148" s="30"/>
      <c r="L148" s="31"/>
      <c r="M148" s="31"/>
      <c r="N148" s="30"/>
      <c r="O148" s="31"/>
      <c r="P148" s="30"/>
      <c r="Q148" s="30"/>
    </row>
    <row r="149" spans="3:17" s="16" customFormat="1" x14ac:dyDescent="0.3">
      <c r="C149" s="63"/>
      <c r="D149" s="30"/>
      <c r="E149" s="31"/>
      <c r="F149" s="56"/>
      <c r="G149" s="56"/>
      <c r="H149" s="78"/>
      <c r="I149" s="31"/>
      <c r="K149" s="30"/>
      <c r="L149" s="31"/>
      <c r="M149" s="31"/>
      <c r="N149" s="30"/>
      <c r="O149" s="31"/>
      <c r="P149" s="30"/>
      <c r="Q149" s="30"/>
    </row>
    <row r="150" spans="3:17" s="16" customFormat="1" x14ac:dyDescent="0.3">
      <c r="C150" s="63"/>
      <c r="D150" s="30"/>
      <c r="E150" s="31"/>
      <c r="F150" s="56"/>
      <c r="G150" s="56"/>
      <c r="H150" s="78"/>
      <c r="I150" s="31"/>
      <c r="K150" s="30"/>
      <c r="L150" s="31"/>
      <c r="M150" s="31"/>
      <c r="N150" s="30"/>
      <c r="O150" s="31"/>
      <c r="P150" s="30"/>
      <c r="Q150" s="30"/>
    </row>
    <row r="151" spans="3:17" s="16" customFormat="1" x14ac:dyDescent="0.3">
      <c r="C151" s="63"/>
      <c r="D151" s="30"/>
      <c r="E151" s="31"/>
      <c r="F151" s="56"/>
      <c r="G151" s="56"/>
      <c r="H151" s="78"/>
      <c r="I151" s="31"/>
      <c r="K151" s="30"/>
      <c r="L151" s="31"/>
      <c r="M151" s="31"/>
      <c r="N151" s="30"/>
      <c r="O151" s="31"/>
      <c r="P151" s="30"/>
      <c r="Q151" s="30"/>
    </row>
    <row r="152" spans="3:17" s="16" customFormat="1" x14ac:dyDescent="0.3">
      <c r="C152" s="63"/>
      <c r="D152" s="30"/>
      <c r="E152" s="31"/>
      <c r="F152" s="56"/>
      <c r="G152" s="56"/>
      <c r="H152" s="78"/>
      <c r="I152" s="31"/>
      <c r="K152" s="30"/>
      <c r="L152" s="31"/>
      <c r="M152" s="31"/>
      <c r="N152" s="30"/>
      <c r="O152" s="31"/>
      <c r="P152" s="30"/>
      <c r="Q152" s="30"/>
    </row>
    <row r="153" spans="3:17" s="16" customFormat="1" x14ac:dyDescent="0.3">
      <c r="C153" s="63"/>
      <c r="D153" s="30"/>
      <c r="E153" s="31"/>
      <c r="F153" s="56"/>
      <c r="G153" s="56"/>
      <c r="H153" s="78"/>
      <c r="I153" s="31"/>
      <c r="K153" s="30"/>
      <c r="L153" s="31"/>
      <c r="M153" s="31"/>
      <c r="N153" s="30"/>
      <c r="O153" s="31"/>
      <c r="P153" s="30"/>
      <c r="Q153" s="30"/>
    </row>
    <row r="154" spans="3:17" s="16" customFormat="1" x14ac:dyDescent="0.3">
      <c r="C154" s="63"/>
      <c r="D154" s="30"/>
      <c r="E154" s="31"/>
      <c r="F154" s="56"/>
      <c r="G154" s="56"/>
      <c r="H154" s="78"/>
      <c r="I154" s="31"/>
      <c r="K154" s="30"/>
      <c r="L154" s="31"/>
      <c r="M154" s="31"/>
      <c r="N154" s="30"/>
      <c r="O154" s="31"/>
      <c r="P154" s="30"/>
      <c r="Q154" s="30"/>
    </row>
    <row r="155" spans="3:17" s="16" customFormat="1" x14ac:dyDescent="0.3">
      <c r="C155" s="63"/>
      <c r="D155" s="30"/>
      <c r="E155" s="31"/>
      <c r="F155" s="56"/>
      <c r="G155" s="56"/>
      <c r="H155" s="78"/>
      <c r="I155" s="31"/>
      <c r="K155" s="30"/>
      <c r="L155" s="31"/>
      <c r="M155" s="31"/>
      <c r="N155" s="30"/>
      <c r="O155" s="31"/>
      <c r="P155" s="30"/>
      <c r="Q155" s="30"/>
    </row>
    <row r="156" spans="3:17" s="16" customFormat="1" x14ac:dyDescent="0.3">
      <c r="C156" s="63"/>
      <c r="D156" s="30"/>
      <c r="E156" s="31"/>
      <c r="F156" s="56"/>
      <c r="G156" s="56"/>
      <c r="H156" s="78"/>
      <c r="I156" s="31"/>
      <c r="K156" s="30"/>
      <c r="L156" s="31"/>
      <c r="M156" s="31"/>
      <c r="N156" s="30"/>
      <c r="O156" s="31"/>
      <c r="P156" s="30"/>
      <c r="Q156" s="30"/>
    </row>
    <row r="157" spans="3:17" s="16" customFormat="1" x14ac:dyDescent="0.3">
      <c r="C157" s="63"/>
      <c r="D157" s="30"/>
      <c r="E157" s="31"/>
      <c r="F157" s="56"/>
      <c r="G157" s="56"/>
      <c r="H157" s="78"/>
      <c r="I157" s="31"/>
      <c r="K157" s="30"/>
      <c r="L157" s="31"/>
      <c r="M157" s="31"/>
      <c r="N157" s="30"/>
      <c r="O157" s="31"/>
      <c r="P157" s="30"/>
      <c r="Q157" s="30"/>
    </row>
    <row r="158" spans="3:17" s="16" customFormat="1" x14ac:dyDescent="0.3">
      <c r="C158" s="63"/>
      <c r="D158" s="30"/>
      <c r="E158" s="31"/>
      <c r="F158" s="56"/>
      <c r="G158" s="56"/>
      <c r="H158" s="78"/>
      <c r="I158" s="31"/>
      <c r="K158" s="30"/>
      <c r="L158" s="31"/>
      <c r="M158" s="31"/>
      <c r="N158" s="30"/>
      <c r="O158" s="31"/>
      <c r="P158" s="30"/>
      <c r="Q158" s="30"/>
    </row>
    <row r="159" spans="3:17" s="16" customFormat="1" x14ac:dyDescent="0.3">
      <c r="C159" s="63"/>
      <c r="D159" s="30"/>
      <c r="E159" s="31"/>
      <c r="F159" s="56"/>
      <c r="G159" s="56"/>
      <c r="H159" s="78"/>
      <c r="I159" s="31"/>
      <c r="K159" s="30"/>
      <c r="L159" s="31"/>
      <c r="M159" s="31"/>
      <c r="N159" s="30"/>
      <c r="O159" s="31"/>
      <c r="P159" s="30"/>
      <c r="Q159" s="30"/>
    </row>
    <row r="160" spans="3:17" s="16" customFormat="1" x14ac:dyDescent="0.3">
      <c r="C160" s="63"/>
      <c r="D160" s="30"/>
      <c r="E160" s="31"/>
      <c r="F160" s="56"/>
      <c r="G160" s="56"/>
      <c r="H160" s="78"/>
      <c r="I160" s="31"/>
      <c r="K160" s="30"/>
      <c r="L160" s="31"/>
      <c r="M160" s="31"/>
      <c r="N160" s="30"/>
      <c r="O160" s="31"/>
      <c r="P160" s="30"/>
      <c r="Q160" s="30"/>
    </row>
    <row r="161" spans="3:17" s="16" customFormat="1" x14ac:dyDescent="0.3">
      <c r="C161" s="63"/>
      <c r="D161" s="30"/>
      <c r="E161" s="31"/>
      <c r="F161" s="56"/>
      <c r="G161" s="56"/>
      <c r="H161" s="78"/>
      <c r="I161" s="31"/>
      <c r="K161" s="30"/>
      <c r="L161" s="31"/>
      <c r="M161" s="31"/>
      <c r="N161" s="30"/>
      <c r="O161" s="31"/>
      <c r="P161" s="30"/>
      <c r="Q161" s="30"/>
    </row>
    <row r="162" spans="3:17" s="16" customFormat="1" x14ac:dyDescent="0.3">
      <c r="C162" s="63"/>
      <c r="D162" s="30"/>
      <c r="E162" s="31"/>
      <c r="F162" s="56"/>
      <c r="G162" s="56"/>
      <c r="H162" s="78"/>
      <c r="I162" s="31"/>
      <c r="K162" s="30"/>
      <c r="L162" s="31"/>
      <c r="M162" s="31"/>
      <c r="N162" s="30"/>
      <c r="O162" s="31"/>
      <c r="P162" s="30"/>
      <c r="Q162" s="30"/>
    </row>
    <row r="163" spans="3:17" s="16" customFormat="1" x14ac:dyDescent="0.3">
      <c r="C163" s="63"/>
      <c r="D163" s="30"/>
      <c r="E163" s="31"/>
      <c r="F163" s="56"/>
      <c r="G163" s="56"/>
      <c r="H163" s="78"/>
      <c r="I163" s="31"/>
      <c r="K163" s="30"/>
      <c r="L163" s="31"/>
      <c r="M163" s="31"/>
      <c r="N163" s="30"/>
      <c r="O163" s="31"/>
      <c r="P163" s="30"/>
      <c r="Q163" s="30"/>
    </row>
    <row r="164" spans="3:17" s="16" customFormat="1" x14ac:dyDescent="0.3">
      <c r="C164" s="63"/>
      <c r="D164" s="30"/>
      <c r="E164" s="31"/>
      <c r="F164" s="56"/>
      <c r="G164" s="56"/>
      <c r="H164" s="78"/>
      <c r="I164" s="31"/>
      <c r="K164" s="30"/>
      <c r="L164" s="31"/>
      <c r="M164" s="31"/>
      <c r="N164" s="30"/>
      <c r="O164" s="31"/>
      <c r="P164" s="30"/>
      <c r="Q164" s="30"/>
    </row>
    <row r="165" spans="3:17" s="16" customFormat="1" x14ac:dyDescent="0.3">
      <c r="C165" s="63"/>
      <c r="D165" s="30"/>
      <c r="E165" s="31"/>
      <c r="F165" s="56"/>
      <c r="G165" s="56"/>
      <c r="H165" s="78"/>
      <c r="I165" s="31"/>
      <c r="K165" s="30"/>
      <c r="L165" s="31"/>
      <c r="M165" s="31"/>
      <c r="N165" s="30"/>
      <c r="O165" s="31"/>
      <c r="P165" s="30"/>
      <c r="Q165" s="30"/>
    </row>
    <row r="166" spans="3:17" s="16" customFormat="1" x14ac:dyDescent="0.3">
      <c r="C166" s="63"/>
      <c r="D166" s="30"/>
      <c r="E166" s="31"/>
      <c r="F166" s="56"/>
      <c r="G166" s="56"/>
      <c r="H166" s="78"/>
      <c r="I166" s="31"/>
      <c r="K166" s="30"/>
      <c r="L166" s="31"/>
      <c r="M166" s="31"/>
      <c r="N166" s="30"/>
      <c r="O166" s="31"/>
      <c r="P166" s="30"/>
      <c r="Q166" s="30"/>
    </row>
    <row r="167" spans="3:17" s="16" customFormat="1" x14ac:dyDescent="0.3">
      <c r="C167" s="63"/>
      <c r="D167" s="30"/>
      <c r="E167" s="31"/>
      <c r="F167" s="56"/>
      <c r="G167" s="56"/>
      <c r="H167" s="78"/>
      <c r="I167" s="31"/>
      <c r="K167" s="30"/>
      <c r="L167" s="31"/>
      <c r="M167" s="31"/>
      <c r="N167" s="30"/>
      <c r="O167" s="31"/>
      <c r="P167" s="30"/>
      <c r="Q167" s="30"/>
    </row>
    <row r="168" spans="3:17" s="16" customFormat="1" x14ac:dyDescent="0.3">
      <c r="C168" s="63"/>
      <c r="D168" s="30"/>
      <c r="E168" s="31"/>
      <c r="F168" s="56"/>
      <c r="G168" s="56"/>
      <c r="H168" s="78"/>
      <c r="I168" s="31"/>
      <c r="K168" s="30"/>
      <c r="L168" s="31"/>
      <c r="M168" s="31"/>
      <c r="N168" s="30"/>
      <c r="O168" s="31"/>
      <c r="P168" s="30"/>
      <c r="Q168" s="30"/>
    </row>
    <row r="169" spans="3:17" s="16" customFormat="1" x14ac:dyDescent="0.3">
      <c r="C169" s="63"/>
      <c r="D169" s="30"/>
      <c r="E169" s="31"/>
      <c r="F169" s="56"/>
      <c r="G169" s="56"/>
      <c r="H169" s="78"/>
      <c r="I169" s="31"/>
      <c r="K169" s="30"/>
      <c r="L169" s="31"/>
      <c r="M169" s="31"/>
      <c r="N169" s="30"/>
      <c r="O169" s="31"/>
      <c r="P169" s="30"/>
      <c r="Q169" s="30"/>
    </row>
    <row r="170" spans="3:17" s="16" customFormat="1" x14ac:dyDescent="0.3">
      <c r="C170" s="63"/>
      <c r="D170" s="30"/>
      <c r="E170" s="31"/>
      <c r="F170" s="56"/>
      <c r="G170" s="56"/>
      <c r="H170" s="78"/>
      <c r="I170" s="31"/>
      <c r="K170" s="30"/>
      <c r="L170" s="31"/>
      <c r="M170" s="31"/>
      <c r="N170" s="30"/>
      <c r="O170" s="31"/>
      <c r="P170" s="30"/>
      <c r="Q170" s="30"/>
    </row>
    <row r="171" spans="3:17" s="16" customFormat="1" x14ac:dyDescent="0.3">
      <c r="C171" s="63"/>
      <c r="D171" s="30"/>
      <c r="E171" s="31"/>
      <c r="F171" s="56"/>
      <c r="G171" s="56"/>
      <c r="H171" s="78"/>
      <c r="I171" s="31"/>
      <c r="K171" s="30"/>
      <c r="L171" s="31"/>
      <c r="M171" s="31"/>
      <c r="N171" s="30"/>
      <c r="O171" s="31"/>
      <c r="P171" s="30"/>
      <c r="Q171" s="30"/>
    </row>
    <row r="172" spans="3:17" s="16" customFormat="1" x14ac:dyDescent="0.3">
      <c r="C172" s="63"/>
      <c r="D172" s="30"/>
      <c r="E172" s="31"/>
      <c r="F172" s="56"/>
      <c r="G172" s="56"/>
      <c r="H172" s="78"/>
      <c r="I172" s="31"/>
      <c r="K172" s="30"/>
      <c r="L172" s="31"/>
      <c r="M172" s="31"/>
      <c r="N172" s="30"/>
      <c r="O172" s="31"/>
      <c r="P172" s="30"/>
      <c r="Q172" s="30"/>
    </row>
    <row r="173" spans="3:17" s="16" customFormat="1" x14ac:dyDescent="0.3">
      <c r="C173" s="63"/>
      <c r="D173" s="30"/>
      <c r="E173" s="31"/>
      <c r="F173" s="56"/>
      <c r="G173" s="56"/>
      <c r="H173" s="78"/>
      <c r="I173" s="31"/>
      <c r="K173" s="30"/>
      <c r="L173" s="31"/>
      <c r="M173" s="31"/>
      <c r="N173" s="30"/>
      <c r="O173" s="31"/>
      <c r="P173" s="30"/>
      <c r="Q173" s="30"/>
    </row>
    <row r="174" spans="3:17" s="16" customFormat="1" x14ac:dyDescent="0.3">
      <c r="C174" s="63"/>
      <c r="D174" s="30"/>
      <c r="E174" s="31"/>
      <c r="F174" s="56"/>
      <c r="G174" s="56"/>
      <c r="H174" s="78"/>
      <c r="I174" s="31"/>
      <c r="K174" s="30"/>
      <c r="L174" s="31"/>
      <c r="M174" s="31"/>
      <c r="N174" s="30"/>
      <c r="O174" s="31"/>
      <c r="P174" s="30"/>
      <c r="Q174" s="30"/>
    </row>
    <row r="175" spans="3:17" s="16" customFormat="1" x14ac:dyDescent="0.3">
      <c r="C175" s="63"/>
      <c r="D175" s="30"/>
      <c r="E175" s="31"/>
      <c r="F175" s="56"/>
      <c r="G175" s="56"/>
      <c r="H175" s="78"/>
      <c r="I175" s="31"/>
      <c r="K175" s="30"/>
      <c r="L175" s="31"/>
      <c r="M175" s="31"/>
      <c r="N175" s="30"/>
      <c r="O175" s="31"/>
      <c r="P175" s="30"/>
      <c r="Q175" s="30"/>
    </row>
    <row r="176" spans="3:17" s="16" customFormat="1" x14ac:dyDescent="0.3">
      <c r="C176" s="63"/>
      <c r="D176" s="30"/>
      <c r="E176" s="31"/>
      <c r="F176" s="56"/>
      <c r="G176" s="56"/>
      <c r="H176" s="78"/>
      <c r="I176" s="31"/>
      <c r="K176" s="30"/>
      <c r="L176" s="31"/>
      <c r="M176" s="31"/>
      <c r="N176" s="30"/>
      <c r="O176" s="31"/>
      <c r="P176" s="30"/>
      <c r="Q176" s="30"/>
    </row>
    <row r="177" spans="3:17" s="16" customFormat="1" x14ac:dyDescent="0.3">
      <c r="C177" s="63"/>
      <c r="D177" s="30"/>
      <c r="E177" s="31"/>
      <c r="F177" s="56"/>
      <c r="G177" s="56"/>
      <c r="H177" s="78"/>
      <c r="I177" s="31"/>
      <c r="K177" s="30"/>
      <c r="L177" s="31"/>
      <c r="M177" s="31"/>
      <c r="N177" s="30"/>
      <c r="O177" s="31"/>
      <c r="P177" s="30"/>
      <c r="Q177" s="30"/>
    </row>
    <row r="178" spans="3:17" s="16" customFormat="1" x14ac:dyDescent="0.3">
      <c r="C178" s="63"/>
      <c r="D178" s="30"/>
      <c r="E178" s="31"/>
      <c r="F178" s="56"/>
      <c r="G178" s="56"/>
      <c r="H178" s="78"/>
      <c r="I178" s="31"/>
      <c r="K178" s="30"/>
      <c r="L178" s="31"/>
      <c r="M178" s="31"/>
      <c r="N178" s="30"/>
      <c r="O178" s="31"/>
      <c r="P178" s="30"/>
      <c r="Q178" s="30"/>
    </row>
    <row r="179" spans="3:17" s="16" customFormat="1" x14ac:dyDescent="0.3">
      <c r="C179" s="63"/>
      <c r="D179" s="30"/>
      <c r="E179" s="31"/>
      <c r="F179" s="56"/>
      <c r="G179" s="56"/>
      <c r="H179" s="78"/>
      <c r="I179" s="31"/>
      <c r="K179" s="30"/>
      <c r="L179" s="31"/>
      <c r="M179" s="31"/>
      <c r="N179" s="30"/>
      <c r="O179" s="31"/>
      <c r="P179" s="30"/>
      <c r="Q179" s="30"/>
    </row>
    <row r="180" spans="3:17" s="16" customFormat="1" x14ac:dyDescent="0.3">
      <c r="C180" s="63"/>
      <c r="D180" s="30"/>
      <c r="E180" s="31"/>
      <c r="F180" s="56"/>
      <c r="G180" s="56"/>
      <c r="H180" s="78"/>
      <c r="I180" s="31"/>
      <c r="K180" s="30"/>
      <c r="L180" s="31"/>
      <c r="M180" s="31"/>
      <c r="N180" s="30"/>
      <c r="O180" s="31"/>
      <c r="P180" s="30"/>
      <c r="Q180" s="30"/>
    </row>
    <row r="181" spans="3:17" s="16" customFormat="1" x14ac:dyDescent="0.3">
      <c r="C181" s="63"/>
      <c r="D181" s="30"/>
      <c r="E181" s="31"/>
      <c r="F181" s="56"/>
      <c r="G181" s="56"/>
      <c r="H181" s="78"/>
      <c r="I181" s="31"/>
      <c r="K181" s="30"/>
      <c r="L181" s="31"/>
      <c r="M181" s="31"/>
      <c r="N181" s="30"/>
      <c r="O181" s="31"/>
      <c r="P181" s="30"/>
      <c r="Q181" s="30"/>
    </row>
    <row r="182" spans="3:17" s="16" customFormat="1" x14ac:dyDescent="0.3">
      <c r="C182" s="63"/>
      <c r="D182" s="30"/>
      <c r="E182" s="31"/>
      <c r="F182" s="56"/>
      <c r="G182" s="56"/>
      <c r="H182" s="78"/>
      <c r="I182" s="31"/>
      <c r="K182" s="30"/>
      <c r="L182" s="31"/>
      <c r="M182" s="31"/>
      <c r="N182" s="30"/>
      <c r="O182" s="31"/>
      <c r="P182" s="30"/>
      <c r="Q182" s="30"/>
    </row>
    <row r="183" spans="3:17" s="16" customFormat="1" x14ac:dyDescent="0.3">
      <c r="C183" s="63"/>
      <c r="D183" s="30"/>
      <c r="E183" s="31"/>
      <c r="F183" s="56"/>
      <c r="G183" s="56"/>
      <c r="H183" s="78"/>
      <c r="I183" s="31"/>
      <c r="K183" s="30"/>
      <c r="L183" s="31"/>
      <c r="M183" s="31"/>
      <c r="N183" s="30"/>
      <c r="O183" s="31"/>
      <c r="P183" s="30"/>
      <c r="Q183" s="30"/>
    </row>
    <row r="184" spans="3:17" s="16" customFormat="1" x14ac:dyDescent="0.3">
      <c r="C184" s="63"/>
      <c r="D184" s="30"/>
      <c r="E184" s="31"/>
      <c r="F184" s="56"/>
      <c r="G184" s="56"/>
      <c r="H184" s="78"/>
      <c r="I184" s="31"/>
      <c r="K184" s="30"/>
      <c r="L184" s="31"/>
      <c r="M184" s="31"/>
      <c r="N184" s="30"/>
      <c r="O184" s="31"/>
      <c r="P184" s="30"/>
      <c r="Q184" s="30"/>
    </row>
    <row r="185" spans="3:17" s="16" customFormat="1" x14ac:dyDescent="0.3">
      <c r="C185" s="63"/>
      <c r="D185" s="30"/>
      <c r="E185" s="31"/>
      <c r="F185" s="56"/>
      <c r="G185" s="56"/>
      <c r="H185" s="78"/>
      <c r="I185" s="31"/>
      <c r="K185" s="30"/>
      <c r="L185" s="31"/>
      <c r="M185" s="31"/>
      <c r="N185" s="30"/>
      <c r="O185" s="31"/>
      <c r="P185" s="30"/>
      <c r="Q185" s="30"/>
    </row>
    <row r="186" spans="3:17" s="16" customFormat="1" x14ac:dyDescent="0.3">
      <c r="C186" s="63"/>
      <c r="D186" s="30"/>
      <c r="E186" s="31"/>
      <c r="F186" s="56"/>
      <c r="G186" s="56"/>
      <c r="H186" s="78"/>
      <c r="I186" s="31"/>
      <c r="K186" s="30"/>
      <c r="L186" s="31"/>
      <c r="M186" s="31"/>
      <c r="N186" s="30"/>
      <c r="O186" s="31"/>
      <c r="P186" s="30"/>
      <c r="Q186" s="30"/>
    </row>
    <row r="187" spans="3:17" s="16" customFormat="1" x14ac:dyDescent="0.3">
      <c r="C187" s="63"/>
      <c r="D187" s="30"/>
      <c r="E187" s="31"/>
      <c r="F187" s="56"/>
      <c r="G187" s="56"/>
      <c r="H187" s="78"/>
      <c r="I187" s="31"/>
      <c r="K187" s="30"/>
      <c r="L187" s="31"/>
      <c r="M187" s="31"/>
      <c r="N187" s="30"/>
      <c r="O187" s="31"/>
      <c r="P187" s="30"/>
      <c r="Q187" s="30"/>
    </row>
    <row r="188" spans="3:17" s="16" customFormat="1" x14ac:dyDescent="0.3">
      <c r="C188" s="63"/>
      <c r="D188" s="30"/>
      <c r="E188" s="31"/>
      <c r="F188" s="56"/>
      <c r="G188" s="56"/>
      <c r="H188" s="78"/>
      <c r="I188" s="31"/>
      <c r="K188" s="30"/>
      <c r="L188" s="31"/>
      <c r="M188" s="31"/>
      <c r="N188" s="30"/>
      <c r="O188" s="31"/>
      <c r="P188" s="30"/>
      <c r="Q188" s="30"/>
    </row>
    <row r="189" spans="3:17" s="16" customFormat="1" x14ac:dyDescent="0.3">
      <c r="C189" s="63"/>
      <c r="D189" s="30"/>
      <c r="E189" s="31"/>
      <c r="F189" s="56"/>
      <c r="G189" s="56"/>
      <c r="H189" s="78"/>
      <c r="I189" s="31"/>
      <c r="K189" s="30"/>
      <c r="L189" s="31"/>
      <c r="M189" s="31"/>
      <c r="N189" s="30"/>
      <c r="O189" s="31"/>
      <c r="P189" s="30"/>
      <c r="Q189" s="30"/>
    </row>
    <row r="190" spans="3:17" s="16" customFormat="1" x14ac:dyDescent="0.3">
      <c r="C190" s="63"/>
      <c r="D190" s="30"/>
      <c r="E190" s="31"/>
      <c r="F190" s="56"/>
      <c r="G190" s="56"/>
      <c r="H190" s="78"/>
      <c r="I190" s="31"/>
      <c r="K190" s="30"/>
      <c r="L190" s="31"/>
      <c r="M190" s="31"/>
      <c r="N190" s="30"/>
      <c r="O190" s="31"/>
      <c r="P190" s="30"/>
      <c r="Q190" s="30"/>
    </row>
    <row r="191" spans="3:17" s="16" customFormat="1" x14ac:dyDescent="0.3">
      <c r="C191" s="63"/>
      <c r="D191" s="30"/>
      <c r="E191" s="31"/>
      <c r="F191" s="56"/>
      <c r="G191" s="56"/>
      <c r="H191" s="78"/>
      <c r="I191" s="31"/>
      <c r="K191" s="30"/>
      <c r="L191" s="31"/>
      <c r="M191" s="31"/>
      <c r="N191" s="30"/>
      <c r="O191" s="31"/>
      <c r="P191" s="30"/>
      <c r="Q191" s="30"/>
    </row>
    <row r="192" spans="3:17" s="16" customFormat="1" x14ac:dyDescent="0.3">
      <c r="C192" s="63"/>
      <c r="D192" s="30"/>
      <c r="E192" s="31"/>
      <c r="F192" s="56"/>
      <c r="G192" s="56"/>
      <c r="H192" s="78"/>
      <c r="I192" s="31"/>
      <c r="K192" s="30"/>
      <c r="L192" s="31"/>
      <c r="M192" s="31"/>
      <c r="N192" s="30"/>
      <c r="O192" s="31"/>
      <c r="P192" s="30"/>
      <c r="Q192" s="30"/>
    </row>
    <row r="193" spans="3:17" s="16" customFormat="1" x14ac:dyDescent="0.3">
      <c r="C193" s="63"/>
      <c r="D193" s="30"/>
      <c r="E193" s="31"/>
      <c r="F193" s="56"/>
      <c r="G193" s="56"/>
      <c r="H193" s="78"/>
      <c r="I193" s="31"/>
      <c r="K193" s="30"/>
      <c r="L193" s="31"/>
      <c r="M193" s="31"/>
      <c r="N193" s="30"/>
      <c r="O193" s="31"/>
      <c r="P193" s="30"/>
      <c r="Q193" s="30"/>
    </row>
    <row r="194" spans="3:17" s="16" customFormat="1" x14ac:dyDescent="0.3">
      <c r="C194" s="63"/>
      <c r="D194" s="30"/>
      <c r="E194" s="31"/>
      <c r="F194" s="56"/>
      <c r="G194" s="56"/>
      <c r="H194" s="78"/>
      <c r="I194" s="31"/>
      <c r="K194" s="30"/>
      <c r="L194" s="31"/>
      <c r="M194" s="31"/>
      <c r="N194" s="30"/>
      <c r="O194" s="31"/>
      <c r="P194" s="30"/>
      <c r="Q194" s="30"/>
    </row>
    <row r="195" spans="3:17" s="16" customFormat="1" x14ac:dyDescent="0.3">
      <c r="C195" s="63"/>
      <c r="D195" s="30"/>
      <c r="E195" s="31"/>
      <c r="F195" s="56"/>
      <c r="G195" s="56"/>
      <c r="H195" s="78"/>
      <c r="I195" s="31"/>
      <c r="K195" s="30"/>
      <c r="L195" s="31"/>
      <c r="M195" s="31"/>
      <c r="N195" s="30"/>
      <c r="O195" s="31"/>
      <c r="P195" s="30"/>
      <c r="Q195" s="30"/>
    </row>
    <row r="196" spans="3:17" s="16" customFormat="1" x14ac:dyDescent="0.3">
      <c r="C196" s="63"/>
      <c r="D196" s="30"/>
      <c r="E196" s="31"/>
      <c r="F196" s="56"/>
      <c r="G196" s="56"/>
      <c r="H196" s="78"/>
      <c r="I196" s="31"/>
      <c r="K196" s="30"/>
      <c r="L196" s="31"/>
      <c r="M196" s="31"/>
      <c r="N196" s="30"/>
      <c r="O196" s="31"/>
      <c r="P196" s="30"/>
      <c r="Q196" s="30"/>
    </row>
    <row r="197" spans="3:17" s="16" customFormat="1" x14ac:dyDescent="0.3">
      <c r="C197" s="63"/>
      <c r="D197" s="30"/>
      <c r="E197" s="31"/>
      <c r="F197" s="56"/>
      <c r="G197" s="56"/>
      <c r="H197" s="78"/>
      <c r="I197" s="31"/>
      <c r="K197" s="30"/>
      <c r="L197" s="31"/>
      <c r="M197" s="31"/>
      <c r="N197" s="30"/>
      <c r="O197" s="31"/>
      <c r="P197" s="30"/>
      <c r="Q197" s="30"/>
    </row>
    <row r="198" spans="3:17" s="16" customFormat="1" x14ac:dyDescent="0.3">
      <c r="C198" s="63"/>
      <c r="D198" s="30"/>
      <c r="E198" s="31"/>
      <c r="F198" s="56"/>
      <c r="G198" s="56"/>
      <c r="H198" s="78"/>
      <c r="I198" s="31"/>
      <c r="K198" s="30"/>
      <c r="L198" s="31"/>
      <c r="M198" s="31"/>
      <c r="N198" s="30"/>
      <c r="O198" s="31"/>
      <c r="P198" s="30"/>
      <c r="Q198" s="30"/>
    </row>
    <row r="199" spans="3:17" s="16" customFormat="1" x14ac:dyDescent="0.3">
      <c r="C199" s="63"/>
      <c r="D199" s="30"/>
      <c r="E199" s="31"/>
      <c r="F199" s="56"/>
      <c r="G199" s="56"/>
      <c r="H199" s="78"/>
      <c r="I199" s="31"/>
      <c r="K199" s="30"/>
      <c r="L199" s="31"/>
      <c r="M199" s="31"/>
      <c r="N199" s="30"/>
      <c r="O199" s="31"/>
      <c r="P199" s="30"/>
      <c r="Q199" s="30"/>
    </row>
    <row r="200" spans="3:17" s="16" customFormat="1" x14ac:dyDescent="0.3">
      <c r="C200" s="63"/>
      <c r="D200" s="30"/>
      <c r="E200" s="31"/>
      <c r="F200" s="56"/>
      <c r="G200" s="56"/>
      <c r="H200" s="78"/>
      <c r="I200" s="31"/>
      <c r="K200" s="30"/>
      <c r="L200" s="31"/>
      <c r="M200" s="31"/>
      <c r="N200" s="30"/>
      <c r="O200" s="31"/>
      <c r="P200" s="30"/>
      <c r="Q200" s="30"/>
    </row>
    <row r="201" spans="3:17" s="16" customFormat="1" x14ac:dyDescent="0.3">
      <c r="C201" s="63"/>
      <c r="D201" s="30"/>
      <c r="E201" s="31"/>
      <c r="F201" s="56"/>
      <c r="G201" s="56"/>
      <c r="H201" s="78"/>
      <c r="I201" s="31"/>
      <c r="K201" s="30"/>
      <c r="L201" s="31"/>
      <c r="M201" s="31"/>
      <c r="N201" s="30"/>
      <c r="O201" s="31"/>
      <c r="P201" s="30"/>
      <c r="Q201" s="30"/>
    </row>
    <row r="202" spans="3:17" s="16" customFormat="1" x14ac:dyDescent="0.3">
      <c r="C202" s="63"/>
      <c r="D202" s="30"/>
      <c r="E202" s="31"/>
      <c r="F202" s="56"/>
      <c r="G202" s="56"/>
      <c r="H202" s="78"/>
      <c r="I202" s="31"/>
      <c r="K202" s="30"/>
      <c r="L202" s="31"/>
      <c r="M202" s="31"/>
      <c r="N202" s="30"/>
      <c r="O202" s="31"/>
      <c r="P202" s="30"/>
      <c r="Q202" s="30"/>
    </row>
    <row r="203" spans="3:17" s="16" customFormat="1" x14ac:dyDescent="0.3">
      <c r="C203" s="63"/>
      <c r="D203" s="30"/>
      <c r="E203" s="31"/>
      <c r="F203" s="56"/>
      <c r="G203" s="56"/>
      <c r="H203" s="78"/>
      <c r="I203" s="31"/>
      <c r="K203" s="30"/>
      <c r="L203" s="31"/>
      <c r="M203" s="31"/>
      <c r="N203" s="30"/>
      <c r="O203" s="31"/>
      <c r="P203" s="30"/>
      <c r="Q203" s="30"/>
    </row>
    <row r="204" spans="3:17" s="16" customFormat="1" x14ac:dyDescent="0.3">
      <c r="C204" s="63"/>
      <c r="D204" s="30"/>
      <c r="E204" s="31"/>
      <c r="F204" s="56"/>
      <c r="G204" s="56"/>
      <c r="H204" s="78"/>
      <c r="I204" s="31"/>
      <c r="K204" s="30"/>
      <c r="L204" s="31"/>
      <c r="M204" s="31"/>
      <c r="N204" s="30"/>
      <c r="O204" s="31"/>
      <c r="P204" s="30"/>
      <c r="Q204" s="30"/>
    </row>
    <row r="205" spans="3:17" s="16" customFormat="1" x14ac:dyDescent="0.3">
      <c r="C205" s="63"/>
      <c r="D205" s="30"/>
      <c r="E205" s="31"/>
      <c r="F205" s="56"/>
      <c r="G205" s="56"/>
      <c r="H205" s="78"/>
      <c r="I205" s="31"/>
      <c r="K205" s="30"/>
      <c r="L205" s="31"/>
      <c r="M205" s="31"/>
      <c r="N205" s="30"/>
      <c r="O205" s="31"/>
      <c r="P205" s="30"/>
      <c r="Q205" s="30"/>
    </row>
    <row r="206" spans="3:17" s="16" customFormat="1" x14ac:dyDescent="0.3">
      <c r="C206" s="63"/>
      <c r="D206" s="30"/>
      <c r="E206" s="31"/>
      <c r="F206" s="56"/>
      <c r="G206" s="56"/>
      <c r="H206" s="78"/>
      <c r="I206" s="31"/>
      <c r="K206" s="30"/>
      <c r="L206" s="31"/>
      <c r="M206" s="31"/>
      <c r="N206" s="30"/>
      <c r="O206" s="31"/>
      <c r="P206" s="30"/>
      <c r="Q206" s="30"/>
    </row>
    <row r="207" spans="3:17" s="16" customFormat="1" x14ac:dyDescent="0.3">
      <c r="C207" s="63"/>
      <c r="D207" s="30"/>
      <c r="E207" s="31"/>
      <c r="F207" s="56"/>
      <c r="G207" s="56"/>
      <c r="H207" s="78"/>
      <c r="I207" s="31"/>
      <c r="K207" s="30"/>
      <c r="L207" s="31"/>
      <c r="M207" s="31"/>
      <c r="N207" s="30"/>
      <c r="O207" s="31"/>
      <c r="P207" s="30"/>
      <c r="Q207" s="30"/>
    </row>
    <row r="208" spans="3:17" s="16" customFormat="1" x14ac:dyDescent="0.3">
      <c r="C208" s="63"/>
      <c r="D208" s="30"/>
      <c r="E208" s="31"/>
      <c r="F208" s="56"/>
      <c r="G208" s="56"/>
      <c r="H208" s="78"/>
      <c r="I208" s="31"/>
      <c r="K208" s="30"/>
      <c r="L208" s="31"/>
      <c r="M208" s="31"/>
      <c r="N208" s="30"/>
      <c r="O208" s="31"/>
      <c r="P208" s="30"/>
      <c r="Q208" s="30"/>
    </row>
    <row r="209" spans="3:18" s="16" customFormat="1" x14ac:dyDescent="0.3">
      <c r="C209" s="63"/>
      <c r="D209" s="30"/>
      <c r="E209" s="31"/>
      <c r="F209" s="56"/>
      <c r="G209" s="56"/>
      <c r="H209" s="78"/>
      <c r="I209" s="31"/>
      <c r="K209" s="30"/>
      <c r="L209" s="31"/>
      <c r="M209" s="31"/>
      <c r="N209" s="30"/>
      <c r="O209" s="31"/>
      <c r="P209" s="30"/>
      <c r="Q209" s="30"/>
      <c r="R209" s="16">
        <f t="shared" ref="R209:R272" si="8">P209+Q209</f>
        <v>0</v>
      </c>
    </row>
    <row r="210" spans="3:18" s="16" customFormat="1" x14ac:dyDescent="0.3">
      <c r="C210" s="63"/>
      <c r="D210" s="30"/>
      <c r="E210" s="31"/>
      <c r="F210" s="56"/>
      <c r="G210" s="56"/>
      <c r="H210" s="78"/>
      <c r="I210" s="31"/>
      <c r="K210" s="30"/>
      <c r="L210" s="31"/>
      <c r="M210" s="31"/>
      <c r="N210" s="30"/>
      <c r="O210" s="31"/>
      <c r="P210" s="30"/>
      <c r="Q210" s="30"/>
      <c r="R210" s="16">
        <f t="shared" si="8"/>
        <v>0</v>
      </c>
    </row>
    <row r="211" spans="3:18" s="16" customFormat="1" x14ac:dyDescent="0.3">
      <c r="C211" s="63"/>
      <c r="D211" s="30"/>
      <c r="E211" s="31"/>
      <c r="F211" s="56"/>
      <c r="G211" s="56"/>
      <c r="H211" s="78"/>
      <c r="I211" s="31"/>
      <c r="K211" s="30"/>
      <c r="L211" s="31"/>
      <c r="M211" s="31"/>
      <c r="N211" s="30"/>
      <c r="O211" s="31"/>
      <c r="P211" s="30"/>
      <c r="Q211" s="30"/>
      <c r="R211" s="16">
        <f t="shared" si="8"/>
        <v>0</v>
      </c>
    </row>
    <row r="212" spans="3:18" s="16" customFormat="1" x14ac:dyDescent="0.3">
      <c r="C212" s="63"/>
      <c r="D212" s="30"/>
      <c r="E212" s="31"/>
      <c r="F212" s="56"/>
      <c r="G212" s="56"/>
      <c r="H212" s="78"/>
      <c r="I212" s="31"/>
      <c r="K212" s="30"/>
      <c r="L212" s="31"/>
      <c r="M212" s="31"/>
      <c r="N212" s="30"/>
      <c r="O212" s="31"/>
      <c r="P212" s="30"/>
      <c r="Q212" s="30"/>
      <c r="R212" s="16">
        <f t="shared" si="8"/>
        <v>0</v>
      </c>
    </row>
    <row r="213" spans="3:18" s="16" customFormat="1" x14ac:dyDescent="0.3">
      <c r="C213" s="63"/>
      <c r="D213" s="30"/>
      <c r="E213" s="31"/>
      <c r="F213" s="56"/>
      <c r="G213" s="56"/>
      <c r="H213" s="78"/>
      <c r="I213" s="31"/>
      <c r="K213" s="30"/>
      <c r="L213" s="31"/>
      <c r="M213" s="31"/>
      <c r="N213" s="30"/>
      <c r="O213" s="31"/>
      <c r="P213" s="30"/>
      <c r="Q213" s="30"/>
      <c r="R213" s="16">
        <f t="shared" si="8"/>
        <v>0</v>
      </c>
    </row>
    <row r="214" spans="3:18" s="16" customFormat="1" x14ac:dyDescent="0.3">
      <c r="C214" s="63"/>
      <c r="D214" s="30"/>
      <c r="E214" s="31"/>
      <c r="F214" s="56"/>
      <c r="G214" s="56"/>
      <c r="H214" s="78"/>
      <c r="I214" s="31"/>
      <c r="K214" s="30"/>
      <c r="L214" s="31"/>
      <c r="M214" s="31"/>
      <c r="N214" s="30"/>
      <c r="O214" s="31"/>
      <c r="P214" s="30"/>
      <c r="Q214" s="30"/>
      <c r="R214" s="16">
        <f t="shared" si="8"/>
        <v>0</v>
      </c>
    </row>
    <row r="215" spans="3:18" s="16" customFormat="1" x14ac:dyDescent="0.3">
      <c r="C215" s="63"/>
      <c r="D215" s="30"/>
      <c r="E215" s="31"/>
      <c r="F215" s="56"/>
      <c r="G215" s="56"/>
      <c r="H215" s="78"/>
      <c r="I215" s="31"/>
      <c r="K215" s="30"/>
      <c r="L215" s="31"/>
      <c r="M215" s="31"/>
      <c r="N215" s="30"/>
      <c r="O215" s="31"/>
      <c r="P215" s="30"/>
      <c r="Q215" s="30"/>
      <c r="R215" s="16">
        <f t="shared" si="8"/>
        <v>0</v>
      </c>
    </row>
    <row r="216" spans="3:18" s="16" customFormat="1" x14ac:dyDescent="0.3">
      <c r="C216" s="63"/>
      <c r="D216" s="30"/>
      <c r="E216" s="31"/>
      <c r="F216" s="56"/>
      <c r="G216" s="56"/>
      <c r="H216" s="78"/>
      <c r="I216" s="31"/>
      <c r="K216" s="30"/>
      <c r="L216" s="31"/>
      <c r="M216" s="31"/>
      <c r="N216" s="30"/>
      <c r="O216" s="31"/>
      <c r="P216" s="30"/>
      <c r="Q216" s="30"/>
      <c r="R216" s="16">
        <f t="shared" si="8"/>
        <v>0</v>
      </c>
    </row>
    <row r="217" spans="3:18" s="16" customFormat="1" x14ac:dyDescent="0.3">
      <c r="C217" s="63"/>
      <c r="D217" s="30"/>
      <c r="E217" s="31"/>
      <c r="F217" s="56"/>
      <c r="G217" s="56"/>
      <c r="H217" s="78"/>
      <c r="I217" s="31"/>
      <c r="K217" s="30"/>
      <c r="L217" s="31"/>
      <c r="M217" s="31"/>
      <c r="N217" s="30"/>
      <c r="O217" s="31"/>
      <c r="P217" s="30"/>
      <c r="Q217" s="30"/>
      <c r="R217" s="16">
        <f t="shared" si="8"/>
        <v>0</v>
      </c>
    </row>
    <row r="218" spans="3:18" s="16" customFormat="1" x14ac:dyDescent="0.3">
      <c r="C218" s="63"/>
      <c r="D218" s="30"/>
      <c r="E218" s="31"/>
      <c r="F218" s="56"/>
      <c r="G218" s="56"/>
      <c r="H218" s="78"/>
      <c r="I218" s="31"/>
      <c r="K218" s="30"/>
      <c r="L218" s="31"/>
      <c r="M218" s="31"/>
      <c r="N218" s="30"/>
      <c r="O218" s="31"/>
      <c r="P218" s="30"/>
      <c r="Q218" s="30"/>
      <c r="R218" s="16">
        <f t="shared" si="8"/>
        <v>0</v>
      </c>
    </row>
    <row r="219" spans="3:18" s="16" customFormat="1" x14ac:dyDescent="0.3">
      <c r="C219" s="63"/>
      <c r="D219" s="30"/>
      <c r="E219" s="31"/>
      <c r="F219" s="56"/>
      <c r="G219" s="56"/>
      <c r="H219" s="78"/>
      <c r="I219" s="31"/>
      <c r="K219" s="30"/>
      <c r="L219" s="31"/>
      <c r="M219" s="31"/>
      <c r="N219" s="30"/>
      <c r="O219" s="31"/>
      <c r="P219" s="30"/>
      <c r="Q219" s="30"/>
      <c r="R219" s="16">
        <f t="shared" si="8"/>
        <v>0</v>
      </c>
    </row>
    <row r="220" spans="3:18" s="16" customFormat="1" x14ac:dyDescent="0.3">
      <c r="C220" s="63"/>
      <c r="D220" s="30"/>
      <c r="E220" s="31"/>
      <c r="F220" s="56"/>
      <c r="G220" s="56"/>
      <c r="H220" s="78"/>
      <c r="I220" s="31"/>
      <c r="K220" s="30"/>
      <c r="L220" s="31"/>
      <c r="M220" s="31"/>
      <c r="N220" s="30"/>
      <c r="O220" s="31"/>
      <c r="P220" s="30"/>
      <c r="Q220" s="30"/>
      <c r="R220" s="16">
        <f t="shared" si="8"/>
        <v>0</v>
      </c>
    </row>
    <row r="221" spans="3:18" s="16" customFormat="1" x14ac:dyDescent="0.3">
      <c r="C221" s="63"/>
      <c r="D221" s="30"/>
      <c r="E221" s="31"/>
      <c r="F221" s="56"/>
      <c r="G221" s="56"/>
      <c r="H221" s="78"/>
      <c r="I221" s="31"/>
      <c r="K221" s="30"/>
      <c r="L221" s="31"/>
      <c r="M221" s="31"/>
      <c r="N221" s="30"/>
      <c r="O221" s="31"/>
      <c r="P221" s="30"/>
      <c r="Q221" s="30"/>
      <c r="R221" s="16">
        <f t="shared" si="8"/>
        <v>0</v>
      </c>
    </row>
    <row r="222" spans="3:18" s="16" customFormat="1" x14ac:dyDescent="0.3">
      <c r="C222" s="63"/>
      <c r="D222" s="30"/>
      <c r="E222" s="31"/>
      <c r="F222" s="56"/>
      <c r="G222" s="56"/>
      <c r="H222" s="78"/>
      <c r="I222" s="31"/>
      <c r="K222" s="30"/>
      <c r="L222" s="31"/>
      <c r="M222" s="31"/>
      <c r="N222" s="30"/>
      <c r="O222" s="31"/>
      <c r="P222" s="30"/>
      <c r="Q222" s="30"/>
      <c r="R222" s="16">
        <f t="shared" si="8"/>
        <v>0</v>
      </c>
    </row>
    <row r="223" spans="3:18" s="16" customFormat="1" x14ac:dyDescent="0.3">
      <c r="C223" s="63"/>
      <c r="D223" s="30"/>
      <c r="E223" s="31"/>
      <c r="F223" s="56"/>
      <c r="G223" s="56"/>
      <c r="H223" s="78"/>
      <c r="I223" s="31"/>
      <c r="K223" s="30"/>
      <c r="L223" s="31"/>
      <c r="M223" s="31"/>
      <c r="N223" s="30"/>
      <c r="O223" s="31"/>
      <c r="P223" s="30"/>
      <c r="Q223" s="30"/>
      <c r="R223" s="16">
        <f t="shared" si="8"/>
        <v>0</v>
      </c>
    </row>
    <row r="224" spans="3:18" s="16" customFormat="1" x14ac:dyDescent="0.3">
      <c r="C224" s="63"/>
      <c r="D224" s="30"/>
      <c r="E224" s="31"/>
      <c r="F224" s="56"/>
      <c r="G224" s="56"/>
      <c r="H224" s="78"/>
      <c r="I224" s="31"/>
      <c r="K224" s="30"/>
      <c r="L224" s="31"/>
      <c r="M224" s="31"/>
      <c r="N224" s="30"/>
      <c r="O224" s="31"/>
      <c r="P224" s="30"/>
      <c r="Q224" s="30"/>
      <c r="R224" s="16">
        <f t="shared" si="8"/>
        <v>0</v>
      </c>
    </row>
    <row r="225" spans="3:18" s="16" customFormat="1" x14ac:dyDescent="0.3">
      <c r="C225" s="63"/>
      <c r="D225" s="30"/>
      <c r="E225" s="31"/>
      <c r="F225" s="56"/>
      <c r="G225" s="56"/>
      <c r="H225" s="78"/>
      <c r="I225" s="31"/>
      <c r="K225" s="30"/>
      <c r="L225" s="31"/>
      <c r="M225" s="31"/>
      <c r="N225" s="30"/>
      <c r="O225" s="31"/>
      <c r="P225" s="30"/>
      <c r="Q225" s="30"/>
      <c r="R225" s="16">
        <f t="shared" si="8"/>
        <v>0</v>
      </c>
    </row>
    <row r="226" spans="3:18" s="16" customFormat="1" x14ac:dyDescent="0.3">
      <c r="C226" s="63"/>
      <c r="D226" s="30"/>
      <c r="E226" s="31"/>
      <c r="F226" s="56"/>
      <c r="G226" s="56"/>
      <c r="H226" s="78"/>
      <c r="I226" s="31"/>
      <c r="K226" s="30"/>
      <c r="L226" s="31"/>
      <c r="M226" s="31"/>
      <c r="N226" s="30"/>
      <c r="O226" s="31"/>
      <c r="P226" s="30"/>
      <c r="Q226" s="30"/>
      <c r="R226" s="16">
        <f t="shared" si="8"/>
        <v>0</v>
      </c>
    </row>
    <row r="227" spans="3:18" s="16" customFormat="1" x14ac:dyDescent="0.3">
      <c r="C227" s="63"/>
      <c r="D227" s="30"/>
      <c r="E227" s="31"/>
      <c r="F227" s="56"/>
      <c r="G227" s="56"/>
      <c r="H227" s="78"/>
      <c r="I227" s="31"/>
      <c r="K227" s="30"/>
      <c r="L227" s="31"/>
      <c r="M227" s="31"/>
      <c r="N227" s="30"/>
      <c r="O227" s="31"/>
      <c r="P227" s="30"/>
      <c r="Q227" s="30"/>
      <c r="R227" s="16">
        <f t="shared" si="8"/>
        <v>0</v>
      </c>
    </row>
    <row r="228" spans="3:18" s="16" customFormat="1" x14ac:dyDescent="0.3">
      <c r="C228" s="63"/>
      <c r="D228" s="30"/>
      <c r="E228" s="31"/>
      <c r="F228" s="56"/>
      <c r="G228" s="56"/>
      <c r="H228" s="78"/>
      <c r="I228" s="31"/>
      <c r="K228" s="30"/>
      <c r="L228" s="31"/>
      <c r="M228" s="31"/>
      <c r="N228" s="30"/>
      <c r="O228" s="31"/>
      <c r="P228" s="30"/>
      <c r="Q228" s="30"/>
      <c r="R228" s="16">
        <f t="shared" si="8"/>
        <v>0</v>
      </c>
    </row>
    <row r="229" spans="3:18" s="16" customFormat="1" x14ac:dyDescent="0.3">
      <c r="C229" s="63"/>
      <c r="D229" s="30"/>
      <c r="E229" s="31"/>
      <c r="F229" s="56"/>
      <c r="G229" s="56"/>
      <c r="H229" s="78"/>
      <c r="I229" s="31"/>
      <c r="K229" s="30"/>
      <c r="L229" s="31"/>
      <c r="M229" s="31"/>
      <c r="N229" s="30"/>
      <c r="O229" s="31"/>
      <c r="P229" s="30"/>
      <c r="Q229" s="30"/>
      <c r="R229" s="16">
        <f t="shared" si="8"/>
        <v>0</v>
      </c>
    </row>
    <row r="230" spans="3:18" s="16" customFormat="1" x14ac:dyDescent="0.3">
      <c r="C230" s="63"/>
      <c r="D230" s="30"/>
      <c r="E230" s="31"/>
      <c r="F230" s="56"/>
      <c r="G230" s="56"/>
      <c r="H230" s="78"/>
      <c r="I230" s="31"/>
      <c r="K230" s="30"/>
      <c r="L230" s="31"/>
      <c r="M230" s="31"/>
      <c r="N230" s="30"/>
      <c r="O230" s="31"/>
      <c r="P230" s="30"/>
      <c r="Q230" s="30"/>
      <c r="R230" s="16">
        <f t="shared" si="8"/>
        <v>0</v>
      </c>
    </row>
    <row r="231" spans="3:18" s="16" customFormat="1" x14ac:dyDescent="0.3">
      <c r="C231" s="63"/>
      <c r="D231" s="30"/>
      <c r="E231" s="31"/>
      <c r="F231" s="56"/>
      <c r="G231" s="56"/>
      <c r="H231" s="78"/>
      <c r="I231" s="31"/>
      <c r="K231" s="30"/>
      <c r="L231" s="31"/>
      <c r="M231" s="31"/>
      <c r="N231" s="30"/>
      <c r="O231" s="31"/>
      <c r="P231" s="30"/>
      <c r="Q231" s="30"/>
      <c r="R231" s="16">
        <f t="shared" si="8"/>
        <v>0</v>
      </c>
    </row>
    <row r="232" spans="3:18" s="16" customFormat="1" x14ac:dyDescent="0.3">
      <c r="C232" s="63"/>
      <c r="D232" s="30"/>
      <c r="E232" s="31"/>
      <c r="F232" s="56"/>
      <c r="G232" s="56"/>
      <c r="H232" s="78"/>
      <c r="I232" s="31"/>
      <c r="K232" s="30"/>
      <c r="L232" s="31"/>
      <c r="M232" s="31"/>
      <c r="N232" s="30"/>
      <c r="O232" s="31"/>
      <c r="P232" s="30"/>
      <c r="Q232" s="30"/>
      <c r="R232" s="16">
        <f t="shared" si="8"/>
        <v>0</v>
      </c>
    </row>
    <row r="233" spans="3:18" s="16" customFormat="1" x14ac:dyDescent="0.3">
      <c r="C233" s="63"/>
      <c r="D233" s="30"/>
      <c r="E233" s="31"/>
      <c r="F233" s="56"/>
      <c r="G233" s="56"/>
      <c r="H233" s="78"/>
      <c r="I233" s="31"/>
      <c r="K233" s="30"/>
      <c r="L233" s="31"/>
      <c r="M233" s="31"/>
      <c r="N233" s="30"/>
      <c r="O233" s="31"/>
      <c r="P233" s="30"/>
      <c r="Q233" s="30"/>
      <c r="R233" s="16">
        <f t="shared" si="8"/>
        <v>0</v>
      </c>
    </row>
    <row r="234" spans="3:18" s="16" customFormat="1" x14ac:dyDescent="0.3">
      <c r="C234" s="63"/>
      <c r="D234" s="30"/>
      <c r="E234" s="31"/>
      <c r="F234" s="56"/>
      <c r="G234" s="56"/>
      <c r="H234" s="78"/>
      <c r="I234" s="31"/>
      <c r="K234" s="30"/>
      <c r="L234" s="31"/>
      <c r="M234" s="31"/>
      <c r="N234" s="30"/>
      <c r="O234" s="31"/>
      <c r="P234" s="30"/>
      <c r="Q234" s="30"/>
      <c r="R234" s="16">
        <f t="shared" si="8"/>
        <v>0</v>
      </c>
    </row>
    <row r="235" spans="3:18" s="16" customFormat="1" x14ac:dyDescent="0.3">
      <c r="C235" s="63"/>
      <c r="D235" s="30"/>
      <c r="E235" s="31"/>
      <c r="F235" s="56"/>
      <c r="G235" s="56"/>
      <c r="H235" s="78"/>
      <c r="I235" s="31"/>
      <c r="K235" s="30"/>
      <c r="L235" s="31"/>
      <c r="M235" s="31"/>
      <c r="N235" s="30"/>
      <c r="O235" s="31"/>
      <c r="P235" s="30"/>
      <c r="Q235" s="30"/>
      <c r="R235" s="16">
        <f t="shared" si="8"/>
        <v>0</v>
      </c>
    </row>
    <row r="236" spans="3:18" s="16" customFormat="1" x14ac:dyDescent="0.3">
      <c r="C236" s="63"/>
      <c r="D236" s="30"/>
      <c r="E236" s="31"/>
      <c r="F236" s="56"/>
      <c r="G236" s="56"/>
      <c r="H236" s="78"/>
      <c r="I236" s="31"/>
      <c r="K236" s="30"/>
      <c r="L236" s="31"/>
      <c r="M236" s="31"/>
      <c r="N236" s="30"/>
      <c r="O236" s="31"/>
      <c r="P236" s="30"/>
      <c r="Q236" s="30"/>
      <c r="R236" s="16">
        <f t="shared" si="8"/>
        <v>0</v>
      </c>
    </row>
    <row r="237" spans="3:18" s="16" customFormat="1" x14ac:dyDescent="0.3">
      <c r="C237" s="63"/>
      <c r="D237" s="30"/>
      <c r="E237" s="31"/>
      <c r="F237" s="56"/>
      <c r="G237" s="56"/>
      <c r="H237" s="78"/>
      <c r="I237" s="31"/>
      <c r="K237" s="30"/>
      <c r="L237" s="31"/>
      <c r="M237" s="31"/>
      <c r="N237" s="30"/>
      <c r="O237" s="31"/>
      <c r="P237" s="30"/>
      <c r="Q237" s="30"/>
      <c r="R237" s="16">
        <f t="shared" si="8"/>
        <v>0</v>
      </c>
    </row>
    <row r="238" spans="3:18" s="16" customFormat="1" x14ac:dyDescent="0.3">
      <c r="C238" s="63"/>
      <c r="D238" s="30"/>
      <c r="E238" s="31"/>
      <c r="F238" s="56"/>
      <c r="G238" s="56"/>
      <c r="H238" s="78"/>
      <c r="I238" s="31"/>
      <c r="K238" s="30"/>
      <c r="L238" s="31"/>
      <c r="M238" s="31"/>
      <c r="N238" s="30"/>
      <c r="O238" s="31"/>
      <c r="P238" s="30"/>
      <c r="Q238" s="30"/>
      <c r="R238" s="16">
        <f t="shared" si="8"/>
        <v>0</v>
      </c>
    </row>
    <row r="239" spans="3:18" s="16" customFormat="1" x14ac:dyDescent="0.3">
      <c r="C239" s="63"/>
      <c r="D239" s="30"/>
      <c r="E239" s="31"/>
      <c r="F239" s="56"/>
      <c r="G239" s="56"/>
      <c r="H239" s="78"/>
      <c r="I239" s="31"/>
      <c r="K239" s="30"/>
      <c r="L239" s="31"/>
      <c r="M239" s="31"/>
      <c r="N239" s="30"/>
      <c r="O239" s="31"/>
      <c r="P239" s="30"/>
      <c r="Q239" s="30"/>
      <c r="R239" s="16">
        <f t="shared" si="8"/>
        <v>0</v>
      </c>
    </row>
    <row r="240" spans="3:18" s="16" customFormat="1" x14ac:dyDescent="0.3">
      <c r="C240" s="63"/>
      <c r="D240" s="30"/>
      <c r="E240" s="31"/>
      <c r="F240" s="56"/>
      <c r="G240" s="56"/>
      <c r="H240" s="78"/>
      <c r="I240" s="31"/>
      <c r="K240" s="30"/>
      <c r="L240" s="31"/>
      <c r="M240" s="31"/>
      <c r="N240" s="30"/>
      <c r="O240" s="31"/>
      <c r="P240" s="30"/>
      <c r="Q240" s="30"/>
      <c r="R240" s="16">
        <f t="shared" si="8"/>
        <v>0</v>
      </c>
    </row>
    <row r="241" spans="3:18" s="16" customFormat="1" x14ac:dyDescent="0.3">
      <c r="C241" s="63"/>
      <c r="D241" s="30"/>
      <c r="E241" s="31"/>
      <c r="F241" s="56"/>
      <c r="G241" s="56"/>
      <c r="H241" s="78"/>
      <c r="I241" s="31"/>
      <c r="K241" s="30"/>
      <c r="L241" s="31"/>
      <c r="M241" s="31"/>
      <c r="N241" s="30"/>
      <c r="O241" s="31"/>
      <c r="P241" s="30"/>
      <c r="Q241" s="30"/>
      <c r="R241" s="16">
        <f t="shared" si="8"/>
        <v>0</v>
      </c>
    </row>
    <row r="242" spans="3:18" s="16" customFormat="1" x14ac:dyDescent="0.3">
      <c r="C242" s="63"/>
      <c r="D242" s="30"/>
      <c r="E242" s="31"/>
      <c r="F242" s="56"/>
      <c r="G242" s="56"/>
      <c r="H242" s="78"/>
      <c r="I242" s="31"/>
      <c r="K242" s="30"/>
      <c r="L242" s="31"/>
      <c r="M242" s="31"/>
      <c r="N242" s="30"/>
      <c r="O242" s="31"/>
      <c r="P242" s="30"/>
      <c r="Q242" s="30"/>
      <c r="R242" s="16">
        <f t="shared" si="8"/>
        <v>0</v>
      </c>
    </row>
    <row r="243" spans="3:18" s="16" customFormat="1" x14ac:dyDescent="0.3">
      <c r="C243" s="63"/>
      <c r="D243" s="30"/>
      <c r="E243" s="31"/>
      <c r="F243" s="56"/>
      <c r="G243" s="56"/>
      <c r="H243" s="78"/>
      <c r="I243" s="31"/>
      <c r="K243" s="30"/>
      <c r="L243" s="31"/>
      <c r="M243" s="31"/>
      <c r="N243" s="30"/>
      <c r="O243" s="31"/>
      <c r="P243" s="30"/>
      <c r="Q243" s="30"/>
      <c r="R243" s="16">
        <f t="shared" si="8"/>
        <v>0</v>
      </c>
    </row>
    <row r="244" spans="3:18" s="16" customFormat="1" x14ac:dyDescent="0.3">
      <c r="C244" s="63"/>
      <c r="D244" s="30"/>
      <c r="E244" s="31"/>
      <c r="F244" s="56"/>
      <c r="G244" s="56"/>
      <c r="H244" s="78"/>
      <c r="I244" s="31"/>
      <c r="K244" s="30"/>
      <c r="L244" s="31"/>
      <c r="M244" s="31"/>
      <c r="N244" s="30"/>
      <c r="O244" s="31"/>
      <c r="P244" s="30"/>
      <c r="Q244" s="30"/>
      <c r="R244" s="16">
        <f t="shared" si="8"/>
        <v>0</v>
      </c>
    </row>
    <row r="245" spans="3:18" s="16" customFormat="1" x14ac:dyDescent="0.3">
      <c r="C245" s="63"/>
      <c r="D245" s="30"/>
      <c r="E245" s="31"/>
      <c r="F245" s="56"/>
      <c r="G245" s="56"/>
      <c r="H245" s="78"/>
      <c r="I245" s="31"/>
      <c r="K245" s="30"/>
      <c r="L245" s="31"/>
      <c r="M245" s="31"/>
      <c r="N245" s="30"/>
      <c r="O245" s="31"/>
      <c r="P245" s="30"/>
      <c r="Q245" s="30"/>
      <c r="R245" s="16">
        <f t="shared" si="8"/>
        <v>0</v>
      </c>
    </row>
    <row r="246" spans="3:18" s="16" customFormat="1" x14ac:dyDescent="0.3">
      <c r="C246" s="63"/>
      <c r="D246" s="30"/>
      <c r="E246" s="31"/>
      <c r="F246" s="56"/>
      <c r="G246" s="56"/>
      <c r="H246" s="78"/>
      <c r="I246" s="31"/>
      <c r="K246" s="30"/>
      <c r="L246" s="31"/>
      <c r="M246" s="31"/>
      <c r="N246" s="30"/>
      <c r="O246" s="31"/>
      <c r="P246" s="30"/>
      <c r="Q246" s="30"/>
      <c r="R246" s="16">
        <f t="shared" si="8"/>
        <v>0</v>
      </c>
    </row>
    <row r="247" spans="3:18" s="16" customFormat="1" x14ac:dyDescent="0.3">
      <c r="C247" s="63"/>
      <c r="D247" s="30"/>
      <c r="E247" s="31"/>
      <c r="F247" s="56"/>
      <c r="G247" s="56"/>
      <c r="H247" s="78"/>
      <c r="I247" s="31"/>
      <c r="K247" s="30"/>
      <c r="L247" s="31"/>
      <c r="M247" s="31"/>
      <c r="N247" s="30"/>
      <c r="O247" s="31"/>
      <c r="P247" s="30"/>
      <c r="Q247" s="30"/>
      <c r="R247" s="16">
        <f t="shared" si="8"/>
        <v>0</v>
      </c>
    </row>
    <row r="248" spans="3:18" s="16" customFormat="1" x14ac:dyDescent="0.3">
      <c r="C248" s="63"/>
      <c r="D248" s="30"/>
      <c r="E248" s="31"/>
      <c r="F248" s="56"/>
      <c r="G248" s="56"/>
      <c r="H248" s="78"/>
      <c r="I248" s="31"/>
      <c r="K248" s="30"/>
      <c r="L248" s="31"/>
      <c r="M248" s="31"/>
      <c r="N248" s="30"/>
      <c r="O248" s="31"/>
      <c r="P248" s="30"/>
      <c r="Q248" s="30"/>
      <c r="R248" s="16">
        <f t="shared" si="8"/>
        <v>0</v>
      </c>
    </row>
    <row r="249" spans="3:18" s="16" customFormat="1" x14ac:dyDescent="0.3">
      <c r="C249" s="63"/>
      <c r="D249" s="30"/>
      <c r="E249" s="31"/>
      <c r="F249" s="56"/>
      <c r="G249" s="56"/>
      <c r="H249" s="78"/>
      <c r="I249" s="31"/>
      <c r="K249" s="30"/>
      <c r="L249" s="31"/>
      <c r="M249" s="31"/>
      <c r="N249" s="30"/>
      <c r="O249" s="31"/>
      <c r="P249" s="30"/>
      <c r="Q249" s="30"/>
      <c r="R249" s="16">
        <f t="shared" si="8"/>
        <v>0</v>
      </c>
    </row>
    <row r="250" spans="3:18" s="16" customFormat="1" x14ac:dyDescent="0.3">
      <c r="C250" s="63"/>
      <c r="D250" s="30"/>
      <c r="E250" s="31"/>
      <c r="F250" s="56"/>
      <c r="G250" s="56"/>
      <c r="H250" s="78"/>
      <c r="I250" s="31"/>
      <c r="K250" s="30"/>
      <c r="L250" s="31"/>
      <c r="M250" s="31"/>
      <c r="N250" s="30"/>
      <c r="O250" s="31"/>
      <c r="P250" s="30"/>
      <c r="Q250" s="30"/>
      <c r="R250" s="16">
        <f t="shared" si="8"/>
        <v>0</v>
      </c>
    </row>
    <row r="251" spans="3:18" s="16" customFormat="1" x14ac:dyDescent="0.3">
      <c r="C251" s="63"/>
      <c r="D251" s="30"/>
      <c r="E251" s="31"/>
      <c r="F251" s="56"/>
      <c r="G251" s="56"/>
      <c r="H251" s="78"/>
      <c r="I251" s="31"/>
      <c r="K251" s="30"/>
      <c r="L251" s="31"/>
      <c r="M251" s="31"/>
      <c r="N251" s="30"/>
      <c r="O251" s="31"/>
      <c r="P251" s="30"/>
      <c r="Q251" s="30"/>
      <c r="R251" s="16">
        <f t="shared" si="8"/>
        <v>0</v>
      </c>
    </row>
    <row r="252" spans="3:18" s="16" customFormat="1" x14ac:dyDescent="0.3">
      <c r="C252" s="63"/>
      <c r="D252" s="30"/>
      <c r="E252" s="31"/>
      <c r="F252" s="56"/>
      <c r="G252" s="56"/>
      <c r="H252" s="78"/>
      <c r="I252" s="31"/>
      <c r="K252" s="30"/>
      <c r="L252" s="31"/>
      <c r="M252" s="31"/>
      <c r="N252" s="30"/>
      <c r="O252" s="31"/>
      <c r="P252" s="30"/>
      <c r="Q252" s="30"/>
      <c r="R252" s="16">
        <f t="shared" si="8"/>
        <v>0</v>
      </c>
    </row>
    <row r="253" spans="3:18" s="16" customFormat="1" x14ac:dyDescent="0.3">
      <c r="C253" s="63"/>
      <c r="D253" s="30"/>
      <c r="E253" s="31"/>
      <c r="F253" s="56"/>
      <c r="G253" s="56"/>
      <c r="H253" s="78"/>
      <c r="I253" s="31"/>
      <c r="K253" s="30"/>
      <c r="L253" s="31"/>
      <c r="M253" s="31"/>
      <c r="N253" s="30"/>
      <c r="O253" s="31"/>
      <c r="P253" s="30"/>
      <c r="Q253" s="30"/>
      <c r="R253" s="16">
        <f t="shared" si="8"/>
        <v>0</v>
      </c>
    </row>
    <row r="254" spans="3:18" s="16" customFormat="1" x14ac:dyDescent="0.3">
      <c r="C254" s="63"/>
      <c r="D254" s="30"/>
      <c r="E254" s="31"/>
      <c r="F254" s="56"/>
      <c r="G254" s="56"/>
      <c r="H254" s="78"/>
      <c r="I254" s="31"/>
      <c r="K254" s="30"/>
      <c r="L254" s="31"/>
      <c r="M254" s="31"/>
      <c r="N254" s="30"/>
      <c r="O254" s="31"/>
      <c r="P254" s="30"/>
      <c r="Q254" s="30"/>
      <c r="R254" s="16">
        <f t="shared" si="8"/>
        <v>0</v>
      </c>
    </row>
    <row r="255" spans="3:18" s="16" customFormat="1" x14ac:dyDescent="0.3">
      <c r="C255" s="63"/>
      <c r="D255" s="30"/>
      <c r="E255" s="31"/>
      <c r="F255" s="56"/>
      <c r="G255" s="56"/>
      <c r="H255" s="78"/>
      <c r="I255" s="31"/>
      <c r="K255" s="30"/>
      <c r="L255" s="31"/>
      <c r="M255" s="31"/>
      <c r="N255" s="30"/>
      <c r="O255" s="31"/>
      <c r="P255" s="30"/>
      <c r="Q255" s="30"/>
      <c r="R255" s="16">
        <f t="shared" si="8"/>
        <v>0</v>
      </c>
    </row>
    <row r="256" spans="3:18" s="16" customFormat="1" x14ac:dyDescent="0.3">
      <c r="C256" s="63"/>
      <c r="D256" s="30"/>
      <c r="E256" s="31"/>
      <c r="F256" s="56"/>
      <c r="G256" s="56"/>
      <c r="H256" s="78"/>
      <c r="I256" s="31"/>
      <c r="K256" s="30"/>
      <c r="L256" s="31"/>
      <c r="M256" s="31"/>
      <c r="N256" s="30"/>
      <c r="O256" s="31"/>
      <c r="P256" s="30"/>
      <c r="Q256" s="30"/>
      <c r="R256" s="16">
        <f t="shared" si="8"/>
        <v>0</v>
      </c>
    </row>
    <row r="257" spans="3:18" s="16" customFormat="1" x14ac:dyDescent="0.3">
      <c r="C257" s="63"/>
      <c r="D257" s="30"/>
      <c r="E257" s="31"/>
      <c r="F257" s="56"/>
      <c r="G257" s="56"/>
      <c r="H257" s="78"/>
      <c r="I257" s="31"/>
      <c r="K257" s="30"/>
      <c r="L257" s="31"/>
      <c r="M257" s="31"/>
      <c r="N257" s="30"/>
      <c r="O257" s="31"/>
      <c r="P257" s="30"/>
      <c r="Q257" s="30"/>
      <c r="R257" s="16">
        <f t="shared" si="8"/>
        <v>0</v>
      </c>
    </row>
    <row r="258" spans="3:18" s="16" customFormat="1" x14ac:dyDescent="0.3">
      <c r="C258" s="63"/>
      <c r="D258" s="30"/>
      <c r="E258" s="31"/>
      <c r="F258" s="56"/>
      <c r="G258" s="56"/>
      <c r="H258" s="78"/>
      <c r="I258" s="31"/>
      <c r="K258" s="30"/>
      <c r="L258" s="31"/>
      <c r="M258" s="31"/>
      <c r="N258" s="30"/>
      <c r="O258" s="31"/>
      <c r="P258" s="30"/>
      <c r="Q258" s="30"/>
      <c r="R258" s="16">
        <f t="shared" si="8"/>
        <v>0</v>
      </c>
    </row>
    <row r="259" spans="3:18" s="16" customFormat="1" x14ac:dyDescent="0.3">
      <c r="C259" s="63"/>
      <c r="D259" s="30"/>
      <c r="E259" s="31"/>
      <c r="F259" s="56"/>
      <c r="G259" s="56"/>
      <c r="H259" s="78"/>
      <c r="I259" s="31"/>
      <c r="K259" s="30"/>
      <c r="L259" s="31"/>
      <c r="M259" s="31"/>
      <c r="N259" s="30"/>
      <c r="O259" s="31"/>
      <c r="P259" s="30"/>
      <c r="Q259" s="30"/>
      <c r="R259" s="16">
        <f t="shared" si="8"/>
        <v>0</v>
      </c>
    </row>
    <row r="260" spans="3:18" s="16" customFormat="1" x14ac:dyDescent="0.3">
      <c r="C260" s="63"/>
      <c r="D260" s="30"/>
      <c r="E260" s="31"/>
      <c r="F260" s="56"/>
      <c r="G260" s="56"/>
      <c r="H260" s="78"/>
      <c r="I260" s="31"/>
      <c r="K260" s="30"/>
      <c r="L260" s="31"/>
      <c r="M260" s="31"/>
      <c r="N260" s="30"/>
      <c r="O260" s="31"/>
      <c r="P260" s="30"/>
      <c r="Q260" s="30"/>
      <c r="R260" s="16">
        <f t="shared" si="8"/>
        <v>0</v>
      </c>
    </row>
    <row r="261" spans="3:18" s="16" customFormat="1" x14ac:dyDescent="0.3">
      <c r="C261" s="63"/>
      <c r="D261" s="30"/>
      <c r="E261" s="31"/>
      <c r="F261" s="56"/>
      <c r="G261" s="56"/>
      <c r="H261" s="78"/>
      <c r="I261" s="31"/>
      <c r="K261" s="30"/>
      <c r="L261" s="31"/>
      <c r="M261" s="31"/>
      <c r="N261" s="30"/>
      <c r="O261" s="31"/>
      <c r="P261" s="30"/>
      <c r="Q261" s="30"/>
      <c r="R261" s="16">
        <f t="shared" si="8"/>
        <v>0</v>
      </c>
    </row>
    <row r="262" spans="3:18" s="16" customFormat="1" x14ac:dyDescent="0.3">
      <c r="C262" s="63"/>
      <c r="D262" s="30"/>
      <c r="E262" s="31"/>
      <c r="F262" s="56"/>
      <c r="G262" s="56"/>
      <c r="H262" s="78"/>
      <c r="I262" s="31"/>
      <c r="K262" s="30"/>
      <c r="L262" s="31"/>
      <c r="M262" s="31"/>
      <c r="N262" s="30"/>
      <c r="O262" s="31"/>
      <c r="P262" s="30"/>
      <c r="Q262" s="30"/>
      <c r="R262" s="16">
        <f t="shared" si="8"/>
        <v>0</v>
      </c>
    </row>
    <row r="263" spans="3:18" s="16" customFormat="1" x14ac:dyDescent="0.3">
      <c r="C263" s="63"/>
      <c r="D263" s="30"/>
      <c r="E263" s="31"/>
      <c r="F263" s="56"/>
      <c r="G263" s="56"/>
      <c r="H263" s="78"/>
      <c r="I263" s="31"/>
      <c r="K263" s="30"/>
      <c r="L263" s="31"/>
      <c r="M263" s="31"/>
      <c r="N263" s="30"/>
      <c r="O263" s="31"/>
      <c r="P263" s="30"/>
      <c r="Q263" s="30"/>
      <c r="R263" s="16">
        <f t="shared" si="8"/>
        <v>0</v>
      </c>
    </row>
    <row r="264" spans="3:18" s="16" customFormat="1" x14ac:dyDescent="0.3">
      <c r="C264" s="63"/>
      <c r="D264" s="30"/>
      <c r="E264" s="31"/>
      <c r="F264" s="56"/>
      <c r="G264" s="56"/>
      <c r="H264" s="78"/>
      <c r="I264" s="31"/>
      <c r="K264" s="30"/>
      <c r="L264" s="31"/>
      <c r="M264" s="31"/>
      <c r="N264" s="30"/>
      <c r="O264" s="31"/>
      <c r="P264" s="30"/>
      <c r="Q264" s="30"/>
      <c r="R264" s="16">
        <f t="shared" si="8"/>
        <v>0</v>
      </c>
    </row>
    <row r="265" spans="3:18" s="16" customFormat="1" x14ac:dyDescent="0.3">
      <c r="C265" s="63"/>
      <c r="D265" s="30"/>
      <c r="E265" s="31"/>
      <c r="F265" s="56"/>
      <c r="G265" s="56"/>
      <c r="H265" s="78"/>
      <c r="I265" s="31"/>
      <c r="K265" s="30"/>
      <c r="L265" s="31"/>
      <c r="M265" s="31"/>
      <c r="N265" s="30"/>
      <c r="O265" s="31"/>
      <c r="P265" s="30"/>
      <c r="Q265" s="30"/>
      <c r="R265" s="16">
        <f t="shared" si="8"/>
        <v>0</v>
      </c>
    </row>
    <row r="266" spans="3:18" s="16" customFormat="1" x14ac:dyDescent="0.3">
      <c r="C266" s="63"/>
      <c r="D266" s="30"/>
      <c r="E266" s="31"/>
      <c r="F266" s="56"/>
      <c r="G266" s="56"/>
      <c r="H266" s="78"/>
      <c r="I266" s="31"/>
      <c r="K266" s="30"/>
      <c r="L266" s="31"/>
      <c r="M266" s="31"/>
      <c r="N266" s="30"/>
      <c r="O266" s="31"/>
      <c r="P266" s="30"/>
      <c r="Q266" s="30"/>
      <c r="R266" s="16">
        <f t="shared" si="8"/>
        <v>0</v>
      </c>
    </row>
    <row r="267" spans="3:18" s="16" customFormat="1" x14ac:dyDescent="0.3">
      <c r="C267" s="63"/>
      <c r="D267" s="30"/>
      <c r="E267" s="31"/>
      <c r="F267" s="56"/>
      <c r="G267" s="56"/>
      <c r="H267" s="78"/>
      <c r="I267" s="31"/>
      <c r="K267" s="30"/>
      <c r="L267" s="31"/>
      <c r="M267" s="31"/>
      <c r="N267" s="30"/>
      <c r="O267" s="31"/>
      <c r="P267" s="30"/>
      <c r="Q267" s="30"/>
      <c r="R267" s="16">
        <f t="shared" si="8"/>
        <v>0</v>
      </c>
    </row>
    <row r="268" spans="3:18" s="16" customFormat="1" x14ac:dyDescent="0.3">
      <c r="C268" s="63"/>
      <c r="D268" s="30"/>
      <c r="E268" s="31"/>
      <c r="F268" s="56"/>
      <c r="G268" s="56"/>
      <c r="H268" s="78"/>
      <c r="I268" s="31"/>
      <c r="K268" s="30"/>
      <c r="L268" s="31"/>
      <c r="M268" s="31"/>
      <c r="N268" s="30"/>
      <c r="O268" s="31"/>
      <c r="P268" s="30"/>
      <c r="Q268" s="30"/>
      <c r="R268" s="16">
        <f t="shared" si="8"/>
        <v>0</v>
      </c>
    </row>
    <row r="269" spans="3:18" s="16" customFormat="1" x14ac:dyDescent="0.3">
      <c r="C269" s="63"/>
      <c r="D269" s="30"/>
      <c r="E269" s="31"/>
      <c r="F269" s="56"/>
      <c r="G269" s="56"/>
      <c r="H269" s="78"/>
      <c r="I269" s="31"/>
      <c r="K269" s="30"/>
      <c r="L269" s="31"/>
      <c r="M269" s="31"/>
      <c r="N269" s="30"/>
      <c r="O269" s="31"/>
      <c r="P269" s="30"/>
      <c r="Q269" s="30"/>
      <c r="R269" s="16">
        <f t="shared" si="8"/>
        <v>0</v>
      </c>
    </row>
    <row r="270" spans="3:18" s="16" customFormat="1" x14ac:dyDescent="0.3">
      <c r="C270" s="63"/>
      <c r="D270" s="30"/>
      <c r="E270" s="31"/>
      <c r="F270" s="56"/>
      <c r="G270" s="56"/>
      <c r="H270" s="78"/>
      <c r="I270" s="31"/>
      <c r="K270" s="30"/>
      <c r="L270" s="31"/>
      <c r="M270" s="31"/>
      <c r="N270" s="30"/>
      <c r="O270" s="31"/>
      <c r="P270" s="30"/>
      <c r="Q270" s="30"/>
      <c r="R270" s="16">
        <f t="shared" si="8"/>
        <v>0</v>
      </c>
    </row>
    <row r="271" spans="3:18" s="16" customFormat="1" x14ac:dyDescent="0.3">
      <c r="C271" s="63"/>
      <c r="D271" s="30"/>
      <c r="E271" s="31"/>
      <c r="F271" s="56"/>
      <c r="G271" s="56"/>
      <c r="H271" s="78"/>
      <c r="I271" s="31"/>
      <c r="K271" s="30"/>
      <c r="L271" s="31"/>
      <c r="M271" s="31"/>
      <c r="N271" s="30"/>
      <c r="O271" s="31"/>
      <c r="P271" s="30"/>
      <c r="Q271" s="30"/>
      <c r="R271" s="16">
        <f t="shared" si="8"/>
        <v>0</v>
      </c>
    </row>
    <row r="272" spans="3:18" s="16" customFormat="1" x14ac:dyDescent="0.3">
      <c r="C272" s="63"/>
      <c r="D272" s="30"/>
      <c r="E272" s="31"/>
      <c r="F272" s="56"/>
      <c r="G272" s="56"/>
      <c r="H272" s="78"/>
      <c r="I272" s="31"/>
      <c r="K272" s="30"/>
      <c r="L272" s="31"/>
      <c r="M272" s="31"/>
      <c r="N272" s="30"/>
      <c r="O272" s="31"/>
      <c r="P272" s="30"/>
      <c r="Q272" s="30"/>
      <c r="R272" s="16">
        <f t="shared" si="8"/>
        <v>0</v>
      </c>
    </row>
    <row r="273" spans="3:18" s="16" customFormat="1" x14ac:dyDescent="0.3">
      <c r="C273" s="63"/>
      <c r="D273" s="30"/>
      <c r="E273" s="31"/>
      <c r="F273" s="56"/>
      <c r="G273" s="56"/>
      <c r="H273" s="78"/>
      <c r="I273" s="31"/>
      <c r="K273" s="30"/>
      <c r="L273" s="31"/>
      <c r="M273" s="31"/>
      <c r="N273" s="30"/>
      <c r="O273" s="31"/>
      <c r="P273" s="30"/>
      <c r="Q273" s="30"/>
      <c r="R273" s="16">
        <f t="shared" ref="R273:R336" si="9">P273+Q273</f>
        <v>0</v>
      </c>
    </row>
    <row r="274" spans="3:18" s="16" customFormat="1" x14ac:dyDescent="0.3">
      <c r="C274" s="63"/>
      <c r="D274" s="30"/>
      <c r="E274" s="31"/>
      <c r="F274" s="56"/>
      <c r="G274" s="56"/>
      <c r="H274" s="78"/>
      <c r="I274" s="31"/>
      <c r="K274" s="30"/>
      <c r="L274" s="31"/>
      <c r="M274" s="31"/>
      <c r="N274" s="30"/>
      <c r="O274" s="31"/>
      <c r="P274" s="30"/>
      <c r="Q274" s="30"/>
      <c r="R274" s="16">
        <f t="shared" si="9"/>
        <v>0</v>
      </c>
    </row>
    <row r="275" spans="3:18" s="16" customFormat="1" x14ac:dyDescent="0.3">
      <c r="C275" s="63"/>
      <c r="D275" s="30"/>
      <c r="E275" s="31"/>
      <c r="F275" s="56"/>
      <c r="G275" s="56"/>
      <c r="H275" s="78"/>
      <c r="I275" s="31"/>
      <c r="K275" s="30"/>
      <c r="L275" s="31"/>
      <c r="M275" s="31"/>
      <c r="N275" s="30"/>
      <c r="O275" s="31"/>
      <c r="P275" s="30"/>
      <c r="Q275" s="30"/>
      <c r="R275" s="16">
        <f t="shared" si="9"/>
        <v>0</v>
      </c>
    </row>
    <row r="276" spans="3:18" s="16" customFormat="1" x14ac:dyDescent="0.3">
      <c r="C276" s="63"/>
      <c r="D276" s="30"/>
      <c r="E276" s="31"/>
      <c r="F276" s="56"/>
      <c r="G276" s="56"/>
      <c r="H276" s="78"/>
      <c r="I276" s="31"/>
      <c r="K276" s="30"/>
      <c r="L276" s="31"/>
      <c r="M276" s="31"/>
      <c r="N276" s="30"/>
      <c r="O276" s="31"/>
      <c r="P276" s="30"/>
      <c r="Q276" s="30"/>
      <c r="R276" s="16">
        <f t="shared" si="9"/>
        <v>0</v>
      </c>
    </row>
    <row r="277" spans="3:18" s="16" customFormat="1" x14ac:dyDescent="0.3">
      <c r="C277" s="63"/>
      <c r="D277" s="30"/>
      <c r="E277" s="31"/>
      <c r="F277" s="56"/>
      <c r="G277" s="56"/>
      <c r="H277" s="78"/>
      <c r="I277" s="31"/>
      <c r="K277" s="30"/>
      <c r="L277" s="31"/>
      <c r="M277" s="31"/>
      <c r="N277" s="30"/>
      <c r="O277" s="31"/>
      <c r="P277" s="30"/>
      <c r="Q277" s="30"/>
      <c r="R277" s="16">
        <f t="shared" si="9"/>
        <v>0</v>
      </c>
    </row>
    <row r="278" spans="3:18" s="16" customFormat="1" x14ac:dyDescent="0.3">
      <c r="C278" s="63"/>
      <c r="D278" s="30"/>
      <c r="E278" s="31"/>
      <c r="F278" s="56"/>
      <c r="G278" s="56"/>
      <c r="H278" s="78"/>
      <c r="I278" s="31"/>
      <c r="K278" s="30"/>
      <c r="L278" s="31"/>
      <c r="M278" s="31"/>
      <c r="N278" s="30"/>
      <c r="O278" s="31"/>
      <c r="P278" s="30"/>
      <c r="Q278" s="30"/>
      <c r="R278" s="16">
        <f t="shared" si="9"/>
        <v>0</v>
      </c>
    </row>
    <row r="279" spans="3:18" s="16" customFormat="1" x14ac:dyDescent="0.3">
      <c r="C279" s="63"/>
      <c r="D279" s="30"/>
      <c r="E279" s="31"/>
      <c r="F279" s="56"/>
      <c r="G279" s="56"/>
      <c r="H279" s="78"/>
      <c r="I279" s="31"/>
      <c r="K279" s="30"/>
      <c r="L279" s="31"/>
      <c r="M279" s="31"/>
      <c r="N279" s="30"/>
      <c r="O279" s="31"/>
      <c r="P279" s="30"/>
      <c r="Q279" s="30"/>
      <c r="R279" s="16">
        <f t="shared" si="9"/>
        <v>0</v>
      </c>
    </row>
    <row r="280" spans="3:18" s="16" customFormat="1" x14ac:dyDescent="0.3">
      <c r="C280" s="63"/>
      <c r="D280" s="30"/>
      <c r="E280" s="31"/>
      <c r="F280" s="56"/>
      <c r="G280" s="56"/>
      <c r="H280" s="78"/>
      <c r="I280" s="31"/>
      <c r="K280" s="30"/>
      <c r="L280" s="31"/>
      <c r="M280" s="31"/>
      <c r="N280" s="30"/>
      <c r="O280" s="31"/>
      <c r="P280" s="30"/>
      <c r="Q280" s="30"/>
      <c r="R280" s="16">
        <f t="shared" si="9"/>
        <v>0</v>
      </c>
    </row>
    <row r="281" spans="3:18" s="16" customFormat="1" x14ac:dyDescent="0.3">
      <c r="C281" s="63"/>
      <c r="D281" s="30"/>
      <c r="E281" s="31"/>
      <c r="F281" s="56"/>
      <c r="G281" s="56"/>
      <c r="H281" s="78"/>
      <c r="I281" s="31"/>
      <c r="K281" s="30"/>
      <c r="L281" s="31"/>
      <c r="M281" s="31"/>
      <c r="N281" s="30"/>
      <c r="O281" s="31"/>
      <c r="P281" s="30"/>
      <c r="Q281" s="30"/>
      <c r="R281" s="16">
        <f t="shared" si="9"/>
        <v>0</v>
      </c>
    </row>
    <row r="282" spans="3:18" s="16" customFormat="1" x14ac:dyDescent="0.3">
      <c r="C282" s="63"/>
      <c r="D282" s="30"/>
      <c r="E282" s="31"/>
      <c r="F282" s="56"/>
      <c r="G282" s="56"/>
      <c r="H282" s="78"/>
      <c r="I282" s="31"/>
      <c r="K282" s="30"/>
      <c r="L282" s="31"/>
      <c r="M282" s="31"/>
      <c r="N282" s="30"/>
      <c r="O282" s="31"/>
      <c r="P282" s="30"/>
      <c r="Q282" s="30"/>
      <c r="R282" s="16">
        <f t="shared" si="9"/>
        <v>0</v>
      </c>
    </row>
    <row r="283" spans="3:18" s="16" customFormat="1" x14ac:dyDescent="0.3">
      <c r="C283" s="63"/>
      <c r="D283" s="30"/>
      <c r="E283" s="31"/>
      <c r="F283" s="56"/>
      <c r="G283" s="56"/>
      <c r="H283" s="78"/>
      <c r="I283" s="31"/>
      <c r="K283" s="30"/>
      <c r="L283" s="31"/>
      <c r="M283" s="31"/>
      <c r="N283" s="30"/>
      <c r="O283" s="31"/>
      <c r="P283" s="30"/>
      <c r="Q283" s="30"/>
      <c r="R283" s="16">
        <f t="shared" si="9"/>
        <v>0</v>
      </c>
    </row>
    <row r="284" spans="3:18" s="16" customFormat="1" x14ac:dyDescent="0.3">
      <c r="C284" s="63"/>
      <c r="D284" s="30"/>
      <c r="E284" s="31"/>
      <c r="F284" s="56"/>
      <c r="G284" s="56"/>
      <c r="H284" s="78"/>
      <c r="I284" s="31"/>
      <c r="K284" s="30"/>
      <c r="L284" s="31"/>
      <c r="M284" s="31"/>
      <c r="N284" s="30"/>
      <c r="O284" s="31"/>
      <c r="P284" s="30"/>
      <c r="Q284" s="30"/>
      <c r="R284" s="16">
        <f t="shared" si="9"/>
        <v>0</v>
      </c>
    </row>
    <row r="285" spans="3:18" s="16" customFormat="1" x14ac:dyDescent="0.3">
      <c r="C285" s="63"/>
      <c r="D285" s="30"/>
      <c r="E285" s="31"/>
      <c r="F285" s="56"/>
      <c r="G285" s="56"/>
      <c r="H285" s="78"/>
      <c r="I285" s="31"/>
      <c r="K285" s="30"/>
      <c r="L285" s="31"/>
      <c r="M285" s="31"/>
      <c r="N285" s="30"/>
      <c r="O285" s="31"/>
      <c r="P285" s="30"/>
      <c r="Q285" s="30"/>
      <c r="R285" s="16">
        <f t="shared" si="9"/>
        <v>0</v>
      </c>
    </row>
    <row r="286" spans="3:18" s="16" customFormat="1" x14ac:dyDescent="0.3">
      <c r="C286" s="63"/>
      <c r="D286" s="30"/>
      <c r="E286" s="31"/>
      <c r="F286" s="56"/>
      <c r="G286" s="56"/>
      <c r="H286" s="78"/>
      <c r="I286" s="31"/>
      <c r="K286" s="30"/>
      <c r="L286" s="31"/>
      <c r="M286" s="31"/>
      <c r="N286" s="30"/>
      <c r="O286" s="31"/>
      <c r="P286" s="30"/>
      <c r="Q286" s="30"/>
      <c r="R286" s="16">
        <f t="shared" si="9"/>
        <v>0</v>
      </c>
    </row>
    <row r="287" spans="3:18" s="16" customFormat="1" x14ac:dyDescent="0.3">
      <c r="C287" s="63"/>
      <c r="D287" s="30"/>
      <c r="E287" s="31"/>
      <c r="F287" s="56"/>
      <c r="G287" s="56"/>
      <c r="H287" s="78"/>
      <c r="I287" s="31"/>
      <c r="K287" s="30"/>
      <c r="L287" s="31"/>
      <c r="M287" s="31"/>
      <c r="N287" s="30"/>
      <c r="O287" s="31"/>
      <c r="P287" s="30"/>
      <c r="Q287" s="30"/>
      <c r="R287" s="16">
        <f t="shared" si="9"/>
        <v>0</v>
      </c>
    </row>
    <row r="288" spans="3:18" s="16" customFormat="1" x14ac:dyDescent="0.3">
      <c r="C288" s="63"/>
      <c r="D288" s="30"/>
      <c r="E288" s="31"/>
      <c r="F288" s="56"/>
      <c r="G288" s="56"/>
      <c r="H288" s="78"/>
      <c r="I288" s="31"/>
      <c r="K288" s="30"/>
      <c r="L288" s="31"/>
      <c r="M288" s="31"/>
      <c r="N288" s="30"/>
      <c r="O288" s="31"/>
      <c r="P288" s="30"/>
      <c r="Q288" s="30"/>
      <c r="R288" s="16">
        <f t="shared" si="9"/>
        <v>0</v>
      </c>
    </row>
    <row r="289" spans="3:18" s="16" customFormat="1" x14ac:dyDescent="0.3">
      <c r="C289" s="63"/>
      <c r="D289" s="30"/>
      <c r="E289" s="31"/>
      <c r="F289" s="56"/>
      <c r="G289" s="56"/>
      <c r="H289" s="78"/>
      <c r="I289" s="31"/>
      <c r="K289" s="30"/>
      <c r="L289" s="31"/>
      <c r="M289" s="31"/>
      <c r="N289" s="30"/>
      <c r="O289" s="31"/>
      <c r="P289" s="30"/>
      <c r="Q289" s="30"/>
      <c r="R289" s="16">
        <f t="shared" si="9"/>
        <v>0</v>
      </c>
    </row>
    <row r="290" spans="3:18" s="16" customFormat="1" x14ac:dyDescent="0.3">
      <c r="C290" s="63"/>
      <c r="D290" s="30"/>
      <c r="E290" s="31"/>
      <c r="F290" s="56"/>
      <c r="G290" s="56"/>
      <c r="H290" s="78"/>
      <c r="I290" s="31"/>
      <c r="K290" s="30"/>
      <c r="L290" s="31"/>
      <c r="M290" s="31"/>
      <c r="N290" s="30"/>
      <c r="O290" s="31"/>
      <c r="P290" s="30"/>
      <c r="Q290" s="30"/>
      <c r="R290" s="16">
        <f t="shared" si="9"/>
        <v>0</v>
      </c>
    </row>
    <row r="291" spans="3:18" s="16" customFormat="1" x14ac:dyDescent="0.3">
      <c r="C291" s="63"/>
      <c r="D291" s="30"/>
      <c r="E291" s="31"/>
      <c r="F291" s="56"/>
      <c r="G291" s="56"/>
      <c r="H291" s="78"/>
      <c r="I291" s="31"/>
      <c r="K291" s="30"/>
      <c r="L291" s="31"/>
      <c r="M291" s="31"/>
      <c r="N291" s="30"/>
      <c r="O291" s="31"/>
      <c r="P291" s="30"/>
      <c r="Q291" s="30"/>
      <c r="R291" s="16">
        <f t="shared" si="9"/>
        <v>0</v>
      </c>
    </row>
    <row r="292" spans="3:18" s="16" customFormat="1" x14ac:dyDescent="0.3">
      <c r="C292" s="63"/>
      <c r="D292" s="30"/>
      <c r="E292" s="31"/>
      <c r="F292" s="56"/>
      <c r="G292" s="56"/>
      <c r="H292" s="78"/>
      <c r="I292" s="31"/>
      <c r="K292" s="30"/>
      <c r="L292" s="31"/>
      <c r="M292" s="31"/>
      <c r="N292" s="30"/>
      <c r="O292" s="31"/>
      <c r="P292" s="30"/>
      <c r="Q292" s="30"/>
      <c r="R292" s="16">
        <f t="shared" si="9"/>
        <v>0</v>
      </c>
    </row>
    <row r="293" spans="3:18" s="16" customFormat="1" x14ac:dyDescent="0.3">
      <c r="C293" s="63"/>
      <c r="D293" s="30"/>
      <c r="E293" s="31"/>
      <c r="F293" s="56"/>
      <c r="G293" s="56"/>
      <c r="H293" s="78"/>
      <c r="I293" s="31"/>
      <c r="K293" s="30"/>
      <c r="L293" s="31"/>
      <c r="M293" s="31"/>
      <c r="N293" s="30"/>
      <c r="O293" s="31"/>
      <c r="P293" s="30"/>
      <c r="Q293" s="30"/>
      <c r="R293" s="16">
        <f t="shared" si="9"/>
        <v>0</v>
      </c>
    </row>
    <row r="294" spans="3:18" s="16" customFormat="1" x14ac:dyDescent="0.3">
      <c r="C294" s="63"/>
      <c r="D294" s="30"/>
      <c r="E294" s="31"/>
      <c r="F294" s="56"/>
      <c r="G294" s="56"/>
      <c r="H294" s="78"/>
      <c r="I294" s="31"/>
      <c r="K294" s="30"/>
      <c r="L294" s="31"/>
      <c r="M294" s="31"/>
      <c r="N294" s="30"/>
      <c r="O294" s="31"/>
      <c r="P294" s="30"/>
      <c r="Q294" s="30"/>
      <c r="R294" s="16">
        <f t="shared" si="9"/>
        <v>0</v>
      </c>
    </row>
    <row r="295" spans="3:18" s="16" customFormat="1" x14ac:dyDescent="0.3">
      <c r="C295" s="63"/>
      <c r="D295" s="30"/>
      <c r="E295" s="31"/>
      <c r="F295" s="56"/>
      <c r="G295" s="56"/>
      <c r="H295" s="78"/>
      <c r="I295" s="31"/>
      <c r="K295" s="30"/>
      <c r="L295" s="31"/>
      <c r="M295" s="31"/>
      <c r="N295" s="30"/>
      <c r="O295" s="31"/>
      <c r="P295" s="30"/>
      <c r="Q295" s="30"/>
      <c r="R295" s="16">
        <f t="shared" si="9"/>
        <v>0</v>
      </c>
    </row>
    <row r="296" spans="3:18" s="16" customFormat="1" x14ac:dyDescent="0.3">
      <c r="C296" s="63"/>
      <c r="D296" s="30"/>
      <c r="E296" s="31"/>
      <c r="F296" s="56"/>
      <c r="G296" s="56"/>
      <c r="H296" s="78"/>
      <c r="I296" s="31"/>
      <c r="K296" s="30"/>
      <c r="L296" s="31"/>
      <c r="M296" s="31"/>
      <c r="N296" s="30"/>
      <c r="O296" s="31"/>
      <c r="P296" s="30"/>
      <c r="Q296" s="30"/>
      <c r="R296" s="16">
        <f t="shared" si="9"/>
        <v>0</v>
      </c>
    </row>
    <row r="297" spans="3:18" s="16" customFormat="1" x14ac:dyDescent="0.3">
      <c r="C297" s="63"/>
      <c r="D297" s="30"/>
      <c r="E297" s="31"/>
      <c r="F297" s="56"/>
      <c r="G297" s="56"/>
      <c r="H297" s="78"/>
      <c r="I297" s="31"/>
      <c r="K297" s="30"/>
      <c r="L297" s="31"/>
      <c r="M297" s="31"/>
      <c r="N297" s="30"/>
      <c r="O297" s="31"/>
      <c r="P297" s="30"/>
      <c r="Q297" s="30"/>
      <c r="R297" s="16">
        <f t="shared" si="9"/>
        <v>0</v>
      </c>
    </row>
    <row r="298" spans="3:18" s="16" customFormat="1" x14ac:dyDescent="0.3">
      <c r="C298" s="63"/>
      <c r="D298" s="30"/>
      <c r="E298" s="31"/>
      <c r="F298" s="56"/>
      <c r="G298" s="56"/>
      <c r="H298" s="78"/>
      <c r="I298" s="31"/>
      <c r="K298" s="30"/>
      <c r="L298" s="31"/>
      <c r="M298" s="31"/>
      <c r="N298" s="30"/>
      <c r="O298" s="31"/>
      <c r="P298" s="30"/>
      <c r="Q298" s="30"/>
      <c r="R298" s="16">
        <f t="shared" si="9"/>
        <v>0</v>
      </c>
    </row>
    <row r="299" spans="3:18" s="16" customFormat="1" x14ac:dyDescent="0.3">
      <c r="C299" s="63"/>
      <c r="D299" s="30"/>
      <c r="E299" s="31"/>
      <c r="F299" s="56"/>
      <c r="G299" s="56"/>
      <c r="H299" s="78"/>
      <c r="I299" s="31"/>
      <c r="K299" s="30"/>
      <c r="L299" s="31"/>
      <c r="M299" s="31"/>
      <c r="N299" s="30"/>
      <c r="O299" s="31"/>
      <c r="P299" s="30"/>
      <c r="Q299" s="30"/>
      <c r="R299" s="16">
        <f t="shared" si="9"/>
        <v>0</v>
      </c>
    </row>
    <row r="300" spans="3:18" s="16" customFormat="1" x14ac:dyDescent="0.3">
      <c r="C300" s="63"/>
      <c r="D300" s="30"/>
      <c r="E300" s="31"/>
      <c r="F300" s="56"/>
      <c r="G300" s="56"/>
      <c r="H300" s="78"/>
      <c r="I300" s="31"/>
      <c r="K300" s="30"/>
      <c r="L300" s="31"/>
      <c r="M300" s="31"/>
      <c r="N300" s="30"/>
      <c r="O300" s="31"/>
      <c r="P300" s="30"/>
      <c r="Q300" s="30"/>
      <c r="R300" s="16">
        <f t="shared" si="9"/>
        <v>0</v>
      </c>
    </row>
    <row r="301" spans="3:18" s="16" customFormat="1" x14ac:dyDescent="0.3">
      <c r="C301" s="63"/>
      <c r="D301" s="30"/>
      <c r="E301" s="31"/>
      <c r="F301" s="56"/>
      <c r="G301" s="56"/>
      <c r="H301" s="78"/>
      <c r="I301" s="31"/>
      <c r="K301" s="30"/>
      <c r="L301" s="31"/>
      <c r="M301" s="31"/>
      <c r="N301" s="30"/>
      <c r="O301" s="31"/>
      <c r="P301" s="30"/>
      <c r="Q301" s="30"/>
      <c r="R301" s="16">
        <f t="shared" si="9"/>
        <v>0</v>
      </c>
    </row>
    <row r="302" spans="3:18" s="16" customFormat="1" x14ac:dyDescent="0.3">
      <c r="C302" s="63"/>
      <c r="D302" s="30"/>
      <c r="E302" s="31"/>
      <c r="F302" s="56"/>
      <c r="G302" s="56"/>
      <c r="H302" s="78"/>
      <c r="I302" s="31"/>
      <c r="K302" s="30"/>
      <c r="L302" s="31"/>
      <c r="M302" s="31"/>
      <c r="N302" s="30"/>
      <c r="O302" s="31"/>
      <c r="P302" s="30"/>
      <c r="Q302" s="30"/>
      <c r="R302" s="16">
        <f t="shared" si="9"/>
        <v>0</v>
      </c>
    </row>
    <row r="303" spans="3:18" s="16" customFormat="1" x14ac:dyDescent="0.3">
      <c r="C303" s="63"/>
      <c r="D303" s="30"/>
      <c r="E303" s="31"/>
      <c r="F303" s="56"/>
      <c r="G303" s="56"/>
      <c r="H303" s="78"/>
      <c r="I303" s="31"/>
      <c r="K303" s="30"/>
      <c r="L303" s="31"/>
      <c r="M303" s="31"/>
      <c r="N303" s="30"/>
      <c r="O303" s="31"/>
      <c r="P303" s="30"/>
      <c r="Q303" s="30"/>
      <c r="R303" s="16">
        <f t="shared" si="9"/>
        <v>0</v>
      </c>
    </row>
    <row r="304" spans="3:18" s="16" customFormat="1" x14ac:dyDescent="0.3">
      <c r="C304" s="63"/>
      <c r="D304" s="30"/>
      <c r="E304" s="31"/>
      <c r="F304" s="56"/>
      <c r="G304" s="56"/>
      <c r="H304" s="78"/>
      <c r="I304" s="31"/>
      <c r="K304" s="30"/>
      <c r="L304" s="31"/>
      <c r="M304" s="31"/>
      <c r="N304" s="30"/>
      <c r="O304" s="31"/>
      <c r="P304" s="30"/>
      <c r="Q304" s="30"/>
      <c r="R304" s="16">
        <f t="shared" si="9"/>
        <v>0</v>
      </c>
    </row>
    <row r="305" spans="3:18" s="16" customFormat="1" x14ac:dyDescent="0.3">
      <c r="C305" s="63"/>
      <c r="D305" s="30"/>
      <c r="E305" s="31"/>
      <c r="F305" s="56"/>
      <c r="G305" s="56"/>
      <c r="H305" s="78"/>
      <c r="I305" s="31"/>
      <c r="K305" s="30"/>
      <c r="L305" s="31"/>
      <c r="M305" s="31"/>
      <c r="N305" s="30"/>
      <c r="O305" s="31"/>
      <c r="P305" s="30"/>
      <c r="Q305" s="30"/>
      <c r="R305" s="16">
        <f t="shared" si="9"/>
        <v>0</v>
      </c>
    </row>
    <row r="306" spans="3:18" s="16" customFormat="1" x14ac:dyDescent="0.3">
      <c r="C306" s="63"/>
      <c r="D306" s="30"/>
      <c r="E306" s="31"/>
      <c r="F306" s="56"/>
      <c r="G306" s="56"/>
      <c r="H306" s="78"/>
      <c r="I306" s="31"/>
      <c r="K306" s="30"/>
      <c r="L306" s="31"/>
      <c r="M306" s="31"/>
      <c r="N306" s="30"/>
      <c r="O306" s="31"/>
      <c r="P306" s="30"/>
      <c r="Q306" s="30"/>
      <c r="R306" s="16">
        <f t="shared" si="9"/>
        <v>0</v>
      </c>
    </row>
    <row r="307" spans="3:18" s="16" customFormat="1" x14ac:dyDescent="0.3">
      <c r="C307" s="63"/>
      <c r="D307" s="30"/>
      <c r="E307" s="31"/>
      <c r="F307" s="56"/>
      <c r="G307" s="56"/>
      <c r="H307" s="78"/>
      <c r="I307" s="31"/>
      <c r="K307" s="30"/>
      <c r="L307" s="31"/>
      <c r="M307" s="31"/>
      <c r="N307" s="30"/>
      <c r="O307" s="31"/>
      <c r="P307" s="30"/>
      <c r="Q307" s="30"/>
      <c r="R307" s="16">
        <f t="shared" si="9"/>
        <v>0</v>
      </c>
    </row>
    <row r="308" spans="3:18" s="16" customFormat="1" x14ac:dyDescent="0.3">
      <c r="C308" s="63"/>
      <c r="D308" s="30"/>
      <c r="E308" s="31"/>
      <c r="F308" s="56"/>
      <c r="G308" s="56"/>
      <c r="H308" s="78"/>
      <c r="I308" s="31"/>
      <c r="K308" s="30"/>
      <c r="L308" s="31"/>
      <c r="M308" s="31"/>
      <c r="N308" s="30"/>
      <c r="O308" s="31"/>
      <c r="P308" s="30"/>
      <c r="Q308" s="30"/>
      <c r="R308" s="16">
        <f t="shared" si="9"/>
        <v>0</v>
      </c>
    </row>
    <row r="309" spans="3:18" s="16" customFormat="1" x14ac:dyDescent="0.3">
      <c r="C309" s="63"/>
      <c r="D309" s="30"/>
      <c r="E309" s="31"/>
      <c r="F309" s="56"/>
      <c r="G309" s="56"/>
      <c r="H309" s="78"/>
      <c r="I309" s="31"/>
      <c r="K309" s="30"/>
      <c r="L309" s="31"/>
      <c r="M309" s="31"/>
      <c r="N309" s="30"/>
      <c r="O309" s="31"/>
      <c r="P309" s="30"/>
      <c r="Q309" s="30"/>
      <c r="R309" s="16">
        <f t="shared" si="9"/>
        <v>0</v>
      </c>
    </row>
    <row r="310" spans="3:18" s="16" customFormat="1" x14ac:dyDescent="0.3">
      <c r="C310" s="63"/>
      <c r="D310" s="30"/>
      <c r="E310" s="31"/>
      <c r="F310" s="56"/>
      <c r="G310" s="56"/>
      <c r="H310" s="78"/>
      <c r="I310" s="31"/>
      <c r="K310" s="30"/>
      <c r="L310" s="31"/>
      <c r="M310" s="31"/>
      <c r="N310" s="30"/>
      <c r="O310" s="31"/>
      <c r="P310" s="30"/>
      <c r="Q310" s="30"/>
      <c r="R310" s="16">
        <f t="shared" si="9"/>
        <v>0</v>
      </c>
    </row>
    <row r="311" spans="3:18" s="16" customFormat="1" x14ac:dyDescent="0.3">
      <c r="C311" s="63"/>
      <c r="D311" s="30"/>
      <c r="E311" s="31"/>
      <c r="F311" s="56"/>
      <c r="G311" s="56"/>
      <c r="H311" s="78"/>
      <c r="I311" s="31"/>
      <c r="K311" s="30"/>
      <c r="L311" s="31"/>
      <c r="M311" s="31"/>
      <c r="N311" s="30"/>
      <c r="O311" s="31"/>
      <c r="P311" s="30"/>
      <c r="Q311" s="30"/>
      <c r="R311" s="16">
        <f t="shared" si="9"/>
        <v>0</v>
      </c>
    </row>
    <row r="312" spans="3:18" s="16" customFormat="1" x14ac:dyDescent="0.3">
      <c r="C312" s="63"/>
      <c r="D312" s="30"/>
      <c r="E312" s="31"/>
      <c r="F312" s="56"/>
      <c r="G312" s="56"/>
      <c r="H312" s="78"/>
      <c r="I312" s="31"/>
      <c r="K312" s="30"/>
      <c r="L312" s="31"/>
      <c r="M312" s="31"/>
      <c r="N312" s="30"/>
      <c r="O312" s="31"/>
      <c r="P312" s="30"/>
      <c r="Q312" s="30"/>
      <c r="R312" s="16">
        <f t="shared" si="9"/>
        <v>0</v>
      </c>
    </row>
    <row r="313" spans="3:18" s="16" customFormat="1" x14ac:dyDescent="0.3">
      <c r="C313" s="63"/>
      <c r="D313" s="30"/>
      <c r="E313" s="31"/>
      <c r="F313" s="56"/>
      <c r="G313" s="56"/>
      <c r="H313" s="78"/>
      <c r="I313" s="31"/>
      <c r="K313" s="30"/>
      <c r="L313" s="31"/>
      <c r="M313" s="31"/>
      <c r="N313" s="30"/>
      <c r="O313" s="31"/>
      <c r="P313" s="30"/>
      <c r="Q313" s="30"/>
      <c r="R313" s="16">
        <f t="shared" si="9"/>
        <v>0</v>
      </c>
    </row>
    <row r="314" spans="3:18" s="16" customFormat="1" x14ac:dyDescent="0.3">
      <c r="C314" s="63"/>
      <c r="D314" s="30"/>
      <c r="E314" s="31"/>
      <c r="F314" s="56"/>
      <c r="G314" s="56"/>
      <c r="H314" s="78"/>
      <c r="I314" s="31"/>
      <c r="K314" s="30"/>
      <c r="L314" s="31"/>
      <c r="M314" s="31"/>
      <c r="N314" s="30"/>
      <c r="O314" s="31"/>
      <c r="P314" s="30"/>
      <c r="Q314" s="30"/>
      <c r="R314" s="16">
        <f t="shared" si="9"/>
        <v>0</v>
      </c>
    </row>
    <row r="315" spans="3:18" s="16" customFormat="1" x14ac:dyDescent="0.3">
      <c r="C315" s="63"/>
      <c r="D315" s="30"/>
      <c r="E315" s="31"/>
      <c r="F315" s="56"/>
      <c r="G315" s="56"/>
      <c r="H315" s="78"/>
      <c r="I315" s="31"/>
      <c r="K315" s="30"/>
      <c r="L315" s="31"/>
      <c r="M315" s="31"/>
      <c r="N315" s="30"/>
      <c r="O315" s="31"/>
      <c r="P315" s="30"/>
      <c r="Q315" s="30"/>
      <c r="R315" s="16">
        <f t="shared" si="9"/>
        <v>0</v>
      </c>
    </row>
    <row r="316" spans="3:18" s="16" customFormat="1" x14ac:dyDescent="0.3">
      <c r="C316" s="63"/>
      <c r="D316" s="30"/>
      <c r="E316" s="31"/>
      <c r="F316" s="56"/>
      <c r="G316" s="56"/>
      <c r="H316" s="78"/>
      <c r="I316" s="31"/>
      <c r="K316" s="30"/>
      <c r="L316" s="31"/>
      <c r="M316" s="31"/>
      <c r="N316" s="30"/>
      <c r="O316" s="31"/>
      <c r="P316" s="30"/>
      <c r="Q316" s="30"/>
      <c r="R316" s="16">
        <f t="shared" si="9"/>
        <v>0</v>
      </c>
    </row>
    <row r="317" spans="3:18" s="16" customFormat="1" x14ac:dyDescent="0.3">
      <c r="C317" s="63"/>
      <c r="D317" s="30"/>
      <c r="E317" s="31"/>
      <c r="F317" s="56"/>
      <c r="G317" s="56"/>
      <c r="H317" s="78"/>
      <c r="I317" s="31"/>
      <c r="K317" s="30"/>
      <c r="L317" s="31"/>
      <c r="M317" s="31"/>
      <c r="N317" s="30"/>
      <c r="O317" s="31"/>
      <c r="P317" s="30"/>
      <c r="Q317" s="30"/>
      <c r="R317" s="16">
        <f t="shared" si="9"/>
        <v>0</v>
      </c>
    </row>
    <row r="318" spans="3:18" s="16" customFormat="1" x14ac:dyDescent="0.3">
      <c r="C318" s="63"/>
      <c r="D318" s="30"/>
      <c r="E318" s="31"/>
      <c r="F318" s="56"/>
      <c r="G318" s="56"/>
      <c r="H318" s="78"/>
      <c r="I318" s="31"/>
      <c r="K318" s="30"/>
      <c r="L318" s="31"/>
      <c r="M318" s="31"/>
      <c r="N318" s="30"/>
      <c r="O318" s="31"/>
      <c r="P318" s="30"/>
      <c r="Q318" s="30"/>
      <c r="R318" s="16">
        <f t="shared" si="9"/>
        <v>0</v>
      </c>
    </row>
    <row r="319" spans="3:18" s="16" customFormat="1" x14ac:dyDescent="0.3">
      <c r="C319" s="63"/>
      <c r="D319" s="30"/>
      <c r="E319" s="31"/>
      <c r="F319" s="56"/>
      <c r="G319" s="56"/>
      <c r="H319" s="78"/>
      <c r="I319" s="31"/>
      <c r="K319" s="30"/>
      <c r="L319" s="31"/>
      <c r="M319" s="31"/>
      <c r="N319" s="30"/>
      <c r="O319" s="31"/>
      <c r="P319" s="30"/>
      <c r="Q319" s="30"/>
      <c r="R319" s="16">
        <f t="shared" si="9"/>
        <v>0</v>
      </c>
    </row>
    <row r="320" spans="3:18" s="16" customFormat="1" x14ac:dyDescent="0.3">
      <c r="C320" s="63"/>
      <c r="D320" s="30"/>
      <c r="E320" s="31"/>
      <c r="F320" s="56"/>
      <c r="G320" s="56"/>
      <c r="H320" s="78"/>
      <c r="I320" s="31"/>
      <c r="K320" s="30"/>
      <c r="L320" s="31"/>
      <c r="M320" s="31"/>
      <c r="N320" s="30"/>
      <c r="O320" s="31"/>
      <c r="P320" s="30"/>
      <c r="Q320" s="30"/>
      <c r="R320" s="16">
        <f t="shared" si="9"/>
        <v>0</v>
      </c>
    </row>
    <row r="321" spans="3:18" s="16" customFormat="1" x14ac:dyDescent="0.3">
      <c r="C321" s="63"/>
      <c r="D321" s="30"/>
      <c r="E321" s="31"/>
      <c r="F321" s="56"/>
      <c r="G321" s="56"/>
      <c r="H321" s="78"/>
      <c r="I321" s="31"/>
      <c r="K321" s="30"/>
      <c r="L321" s="31"/>
      <c r="M321" s="31"/>
      <c r="N321" s="30"/>
      <c r="O321" s="31"/>
      <c r="P321" s="30"/>
      <c r="Q321" s="30"/>
      <c r="R321" s="16">
        <f t="shared" si="9"/>
        <v>0</v>
      </c>
    </row>
    <row r="322" spans="3:18" s="16" customFormat="1" x14ac:dyDescent="0.3">
      <c r="C322" s="63"/>
      <c r="D322" s="30"/>
      <c r="E322" s="31"/>
      <c r="F322" s="56"/>
      <c r="G322" s="56"/>
      <c r="H322" s="78"/>
      <c r="I322" s="31"/>
      <c r="K322" s="30"/>
      <c r="L322" s="31"/>
      <c r="M322" s="31"/>
      <c r="N322" s="30"/>
      <c r="O322" s="31"/>
      <c r="P322" s="30"/>
      <c r="Q322" s="30"/>
      <c r="R322" s="16">
        <f t="shared" si="9"/>
        <v>0</v>
      </c>
    </row>
    <row r="323" spans="3:18" s="16" customFormat="1" x14ac:dyDescent="0.3">
      <c r="C323" s="63"/>
      <c r="D323" s="30"/>
      <c r="E323" s="31"/>
      <c r="F323" s="56"/>
      <c r="G323" s="56"/>
      <c r="H323" s="78"/>
      <c r="I323" s="31"/>
      <c r="K323" s="30"/>
      <c r="L323" s="31"/>
      <c r="M323" s="31"/>
      <c r="N323" s="30"/>
      <c r="O323" s="31"/>
      <c r="P323" s="30"/>
      <c r="Q323" s="30"/>
      <c r="R323" s="16">
        <f t="shared" si="9"/>
        <v>0</v>
      </c>
    </row>
    <row r="324" spans="3:18" s="16" customFormat="1" x14ac:dyDescent="0.3">
      <c r="C324" s="63"/>
      <c r="D324" s="30"/>
      <c r="E324" s="31"/>
      <c r="F324" s="56"/>
      <c r="G324" s="56"/>
      <c r="H324" s="78"/>
      <c r="I324" s="31"/>
      <c r="K324" s="30"/>
      <c r="L324" s="31"/>
      <c r="M324" s="31"/>
      <c r="N324" s="30"/>
      <c r="O324" s="31"/>
      <c r="P324" s="30"/>
      <c r="Q324" s="30"/>
      <c r="R324" s="16">
        <f t="shared" si="9"/>
        <v>0</v>
      </c>
    </row>
    <row r="325" spans="3:18" s="16" customFormat="1" x14ac:dyDescent="0.3">
      <c r="C325" s="63"/>
      <c r="D325" s="30"/>
      <c r="E325" s="31"/>
      <c r="F325" s="56"/>
      <c r="G325" s="56"/>
      <c r="H325" s="78"/>
      <c r="I325" s="31"/>
      <c r="K325" s="30"/>
      <c r="L325" s="31"/>
      <c r="M325" s="31"/>
      <c r="N325" s="30"/>
      <c r="O325" s="31"/>
      <c r="P325" s="30"/>
      <c r="Q325" s="30"/>
      <c r="R325" s="16">
        <f t="shared" si="9"/>
        <v>0</v>
      </c>
    </row>
    <row r="326" spans="3:18" s="16" customFormat="1" x14ac:dyDescent="0.3">
      <c r="C326" s="63"/>
      <c r="D326" s="30"/>
      <c r="E326" s="31"/>
      <c r="F326" s="56"/>
      <c r="G326" s="56"/>
      <c r="H326" s="78"/>
      <c r="I326" s="31"/>
      <c r="K326" s="30"/>
      <c r="L326" s="31"/>
      <c r="M326" s="31"/>
      <c r="N326" s="30"/>
      <c r="O326" s="31"/>
      <c r="P326" s="30"/>
      <c r="Q326" s="30"/>
      <c r="R326" s="16">
        <f t="shared" si="9"/>
        <v>0</v>
      </c>
    </row>
    <row r="327" spans="3:18" s="16" customFormat="1" x14ac:dyDescent="0.3">
      <c r="C327" s="63"/>
      <c r="D327" s="30"/>
      <c r="E327" s="31"/>
      <c r="F327" s="56"/>
      <c r="G327" s="56"/>
      <c r="H327" s="78"/>
      <c r="I327" s="31"/>
      <c r="K327" s="30"/>
      <c r="L327" s="31"/>
      <c r="M327" s="31"/>
      <c r="N327" s="30"/>
      <c r="O327" s="31"/>
      <c r="P327" s="30"/>
      <c r="Q327" s="30"/>
      <c r="R327" s="16">
        <f t="shared" si="9"/>
        <v>0</v>
      </c>
    </row>
    <row r="328" spans="3:18" s="16" customFormat="1" x14ac:dyDescent="0.3">
      <c r="C328" s="63"/>
      <c r="D328" s="30"/>
      <c r="E328" s="31"/>
      <c r="F328" s="56"/>
      <c r="G328" s="56"/>
      <c r="H328" s="78"/>
      <c r="I328" s="31"/>
      <c r="K328" s="30"/>
      <c r="L328" s="31"/>
      <c r="M328" s="31"/>
      <c r="N328" s="30"/>
      <c r="O328" s="31"/>
      <c r="P328" s="30"/>
      <c r="Q328" s="30"/>
      <c r="R328" s="16">
        <f t="shared" si="9"/>
        <v>0</v>
      </c>
    </row>
    <row r="329" spans="3:18" s="16" customFormat="1" x14ac:dyDescent="0.3">
      <c r="C329" s="63"/>
      <c r="D329" s="30"/>
      <c r="E329" s="31"/>
      <c r="F329" s="56"/>
      <c r="G329" s="56"/>
      <c r="H329" s="78"/>
      <c r="I329" s="31"/>
      <c r="K329" s="30"/>
      <c r="L329" s="31"/>
      <c r="M329" s="31"/>
      <c r="N329" s="30"/>
      <c r="O329" s="31"/>
      <c r="P329" s="30"/>
      <c r="Q329" s="30"/>
      <c r="R329" s="16">
        <f t="shared" si="9"/>
        <v>0</v>
      </c>
    </row>
    <row r="330" spans="3:18" s="16" customFormat="1" x14ac:dyDescent="0.3">
      <c r="C330" s="63"/>
      <c r="D330" s="30"/>
      <c r="E330" s="31"/>
      <c r="F330" s="56"/>
      <c r="G330" s="56"/>
      <c r="H330" s="78"/>
      <c r="I330" s="31"/>
      <c r="K330" s="30"/>
      <c r="L330" s="31"/>
      <c r="M330" s="31"/>
      <c r="N330" s="30"/>
      <c r="O330" s="31"/>
      <c r="P330" s="30"/>
      <c r="Q330" s="30"/>
      <c r="R330" s="16">
        <f t="shared" si="9"/>
        <v>0</v>
      </c>
    </row>
    <row r="331" spans="3:18" s="16" customFormat="1" x14ac:dyDescent="0.3">
      <c r="C331" s="63"/>
      <c r="D331" s="30"/>
      <c r="E331" s="31"/>
      <c r="F331" s="56"/>
      <c r="G331" s="56"/>
      <c r="H331" s="78"/>
      <c r="I331" s="31"/>
      <c r="K331" s="30"/>
      <c r="L331" s="31"/>
      <c r="M331" s="31"/>
      <c r="N331" s="30"/>
      <c r="O331" s="31"/>
      <c r="P331" s="30"/>
      <c r="Q331" s="30"/>
      <c r="R331" s="16">
        <f t="shared" si="9"/>
        <v>0</v>
      </c>
    </row>
    <row r="332" spans="3:18" s="16" customFormat="1" x14ac:dyDescent="0.3">
      <c r="C332" s="63"/>
      <c r="D332" s="30"/>
      <c r="E332" s="31"/>
      <c r="F332" s="56"/>
      <c r="G332" s="56"/>
      <c r="H332" s="78"/>
      <c r="I332" s="31"/>
      <c r="K332" s="30"/>
      <c r="L332" s="31"/>
      <c r="M332" s="31"/>
      <c r="N332" s="30"/>
      <c r="O332" s="31"/>
      <c r="P332" s="30"/>
      <c r="Q332" s="30"/>
      <c r="R332" s="16">
        <f t="shared" si="9"/>
        <v>0</v>
      </c>
    </row>
    <row r="333" spans="3:18" s="16" customFormat="1" x14ac:dyDescent="0.3">
      <c r="C333" s="63"/>
      <c r="D333" s="30"/>
      <c r="E333" s="31"/>
      <c r="F333" s="56"/>
      <c r="G333" s="56"/>
      <c r="H333" s="78"/>
      <c r="I333" s="31"/>
      <c r="K333" s="30"/>
      <c r="L333" s="31"/>
      <c r="M333" s="31"/>
      <c r="N333" s="30"/>
      <c r="O333" s="31"/>
      <c r="P333" s="30"/>
      <c r="Q333" s="30"/>
      <c r="R333" s="16">
        <f t="shared" si="9"/>
        <v>0</v>
      </c>
    </row>
    <row r="334" spans="3:18" s="16" customFormat="1" x14ac:dyDescent="0.3">
      <c r="C334" s="63"/>
      <c r="D334" s="30"/>
      <c r="E334" s="31"/>
      <c r="F334" s="56"/>
      <c r="G334" s="56"/>
      <c r="H334" s="78"/>
      <c r="I334" s="31"/>
      <c r="K334" s="30"/>
      <c r="L334" s="31"/>
      <c r="M334" s="31"/>
      <c r="N334" s="30"/>
      <c r="O334" s="31"/>
      <c r="P334" s="30"/>
      <c r="Q334" s="30"/>
      <c r="R334" s="16">
        <f t="shared" si="9"/>
        <v>0</v>
      </c>
    </row>
    <row r="335" spans="3:18" s="16" customFormat="1" x14ac:dyDescent="0.3">
      <c r="C335" s="63"/>
      <c r="D335" s="30"/>
      <c r="E335" s="31"/>
      <c r="F335" s="56"/>
      <c r="G335" s="56"/>
      <c r="H335" s="78"/>
      <c r="I335" s="31"/>
      <c r="K335" s="30"/>
      <c r="L335" s="31"/>
      <c r="M335" s="31"/>
      <c r="N335" s="30"/>
      <c r="O335" s="31"/>
      <c r="P335" s="30"/>
      <c r="Q335" s="30"/>
      <c r="R335" s="16">
        <f t="shared" si="9"/>
        <v>0</v>
      </c>
    </row>
    <row r="336" spans="3:18" s="16" customFormat="1" x14ac:dyDescent="0.3">
      <c r="C336" s="63"/>
      <c r="D336" s="30"/>
      <c r="E336" s="31"/>
      <c r="F336" s="56"/>
      <c r="G336" s="56"/>
      <c r="H336" s="78"/>
      <c r="I336" s="31"/>
      <c r="K336" s="30"/>
      <c r="L336" s="31"/>
      <c r="M336" s="31"/>
      <c r="N336" s="30"/>
      <c r="O336" s="31"/>
      <c r="P336" s="30"/>
      <c r="Q336" s="30"/>
      <c r="R336" s="16">
        <f t="shared" si="9"/>
        <v>0</v>
      </c>
    </row>
    <row r="337" spans="3:18" s="16" customFormat="1" x14ac:dyDescent="0.3">
      <c r="C337" s="63"/>
      <c r="D337" s="30"/>
      <c r="E337" s="31"/>
      <c r="F337" s="56"/>
      <c r="G337" s="56"/>
      <c r="H337" s="78"/>
      <c r="I337" s="31"/>
      <c r="K337" s="30"/>
      <c r="L337" s="31"/>
      <c r="M337" s="31"/>
      <c r="N337" s="30"/>
      <c r="O337" s="31"/>
      <c r="P337" s="30"/>
      <c r="Q337" s="30"/>
      <c r="R337" s="16">
        <f t="shared" ref="R337:R388" si="10">P337+Q337</f>
        <v>0</v>
      </c>
    </row>
    <row r="338" spans="3:18" s="16" customFormat="1" x14ac:dyDescent="0.3">
      <c r="C338" s="63"/>
      <c r="D338" s="30"/>
      <c r="E338" s="31"/>
      <c r="F338" s="56"/>
      <c r="G338" s="56"/>
      <c r="H338" s="78"/>
      <c r="I338" s="31"/>
      <c r="K338" s="30"/>
      <c r="L338" s="31"/>
      <c r="M338" s="31"/>
      <c r="N338" s="30"/>
      <c r="O338" s="31"/>
      <c r="P338" s="30"/>
      <c r="Q338" s="30"/>
      <c r="R338" s="16">
        <f t="shared" si="10"/>
        <v>0</v>
      </c>
    </row>
    <row r="339" spans="3:18" s="16" customFormat="1" x14ac:dyDescent="0.3">
      <c r="C339" s="63"/>
      <c r="D339" s="30"/>
      <c r="E339" s="31"/>
      <c r="F339" s="56"/>
      <c r="G339" s="56"/>
      <c r="H339" s="78"/>
      <c r="I339" s="31"/>
      <c r="K339" s="30"/>
      <c r="L339" s="31"/>
      <c r="M339" s="31"/>
      <c r="N339" s="30"/>
      <c r="O339" s="31"/>
      <c r="P339" s="30"/>
      <c r="Q339" s="30"/>
      <c r="R339" s="16">
        <f t="shared" si="10"/>
        <v>0</v>
      </c>
    </row>
    <row r="340" spans="3:18" s="16" customFormat="1" x14ac:dyDescent="0.3">
      <c r="C340" s="63"/>
      <c r="D340" s="30"/>
      <c r="E340" s="31"/>
      <c r="F340" s="56"/>
      <c r="G340" s="56"/>
      <c r="H340" s="78"/>
      <c r="I340" s="31"/>
      <c r="K340" s="30"/>
      <c r="L340" s="31"/>
      <c r="M340" s="31"/>
      <c r="N340" s="30"/>
      <c r="O340" s="31"/>
      <c r="P340" s="30"/>
      <c r="Q340" s="30"/>
      <c r="R340" s="16">
        <f t="shared" si="10"/>
        <v>0</v>
      </c>
    </row>
    <row r="341" spans="3:18" s="16" customFormat="1" x14ac:dyDescent="0.3">
      <c r="C341" s="63"/>
      <c r="D341" s="30"/>
      <c r="E341" s="31"/>
      <c r="F341" s="56"/>
      <c r="G341" s="56"/>
      <c r="H341" s="78"/>
      <c r="I341" s="31"/>
      <c r="K341" s="30"/>
      <c r="L341" s="31"/>
      <c r="M341" s="31"/>
      <c r="N341" s="30"/>
      <c r="O341" s="31"/>
      <c r="P341" s="30"/>
      <c r="Q341" s="30"/>
      <c r="R341" s="16">
        <f t="shared" si="10"/>
        <v>0</v>
      </c>
    </row>
    <row r="342" spans="3:18" s="16" customFormat="1" x14ac:dyDescent="0.3">
      <c r="C342" s="63"/>
      <c r="D342" s="30"/>
      <c r="E342" s="31"/>
      <c r="F342" s="56"/>
      <c r="G342" s="56"/>
      <c r="H342" s="78"/>
      <c r="I342" s="31"/>
      <c r="K342" s="30"/>
      <c r="L342" s="31"/>
      <c r="M342" s="31"/>
      <c r="N342" s="30"/>
      <c r="O342" s="31"/>
      <c r="P342" s="30"/>
      <c r="Q342" s="30"/>
      <c r="R342" s="16">
        <f t="shared" si="10"/>
        <v>0</v>
      </c>
    </row>
    <row r="343" spans="3:18" s="16" customFormat="1" x14ac:dyDescent="0.3">
      <c r="C343" s="63"/>
      <c r="D343" s="30"/>
      <c r="E343" s="31"/>
      <c r="F343" s="56"/>
      <c r="G343" s="56"/>
      <c r="H343" s="78"/>
      <c r="I343" s="31"/>
      <c r="K343" s="30"/>
      <c r="L343" s="31"/>
      <c r="M343" s="31"/>
      <c r="N343" s="30"/>
      <c r="O343" s="31"/>
      <c r="P343" s="30"/>
      <c r="Q343" s="30"/>
      <c r="R343" s="16">
        <f t="shared" si="10"/>
        <v>0</v>
      </c>
    </row>
    <row r="344" spans="3:18" s="16" customFormat="1" x14ac:dyDescent="0.3">
      <c r="C344" s="63"/>
      <c r="D344" s="30"/>
      <c r="E344" s="31"/>
      <c r="F344" s="56"/>
      <c r="G344" s="56"/>
      <c r="H344" s="78"/>
      <c r="I344" s="31"/>
      <c r="K344" s="30"/>
      <c r="L344" s="31"/>
      <c r="M344" s="31"/>
      <c r="N344" s="30"/>
      <c r="O344" s="31"/>
      <c r="P344" s="30"/>
      <c r="Q344" s="30"/>
      <c r="R344" s="16">
        <f t="shared" si="10"/>
        <v>0</v>
      </c>
    </row>
    <row r="345" spans="3:18" s="16" customFormat="1" x14ac:dyDescent="0.3">
      <c r="C345" s="63"/>
      <c r="D345" s="30"/>
      <c r="E345" s="31"/>
      <c r="F345" s="56"/>
      <c r="G345" s="56"/>
      <c r="H345" s="78"/>
      <c r="I345" s="31"/>
      <c r="K345" s="30"/>
      <c r="L345" s="31"/>
      <c r="M345" s="31"/>
      <c r="N345" s="30"/>
      <c r="O345" s="31"/>
      <c r="P345" s="30"/>
      <c r="Q345" s="30"/>
      <c r="R345" s="16">
        <f t="shared" si="10"/>
        <v>0</v>
      </c>
    </row>
    <row r="346" spans="3:18" s="16" customFormat="1" x14ac:dyDescent="0.3">
      <c r="C346" s="63"/>
      <c r="D346" s="30"/>
      <c r="E346" s="31"/>
      <c r="F346" s="56"/>
      <c r="G346" s="56"/>
      <c r="H346" s="78"/>
      <c r="I346" s="31"/>
      <c r="K346" s="30"/>
      <c r="L346" s="31"/>
      <c r="M346" s="31"/>
      <c r="N346" s="30"/>
      <c r="O346" s="31"/>
      <c r="P346" s="30"/>
      <c r="Q346" s="30"/>
      <c r="R346" s="16">
        <f t="shared" si="10"/>
        <v>0</v>
      </c>
    </row>
    <row r="347" spans="3:18" s="16" customFormat="1" x14ac:dyDescent="0.3">
      <c r="C347" s="63"/>
      <c r="D347" s="30"/>
      <c r="E347" s="31"/>
      <c r="F347" s="56"/>
      <c r="G347" s="56"/>
      <c r="H347" s="78"/>
      <c r="I347" s="31"/>
      <c r="K347" s="30"/>
      <c r="L347" s="31"/>
      <c r="M347" s="31"/>
      <c r="N347" s="30"/>
      <c r="O347" s="31"/>
      <c r="P347" s="30"/>
      <c r="Q347" s="30"/>
      <c r="R347" s="16">
        <f t="shared" si="10"/>
        <v>0</v>
      </c>
    </row>
    <row r="348" spans="3:18" s="16" customFormat="1" x14ac:dyDescent="0.3">
      <c r="C348" s="63"/>
      <c r="D348" s="30"/>
      <c r="E348" s="31"/>
      <c r="F348" s="56"/>
      <c r="G348" s="56"/>
      <c r="H348" s="78"/>
      <c r="I348" s="31"/>
      <c r="K348" s="30"/>
      <c r="L348" s="31"/>
      <c r="M348" s="31"/>
      <c r="N348" s="30"/>
      <c r="O348" s="31"/>
      <c r="P348" s="30"/>
      <c r="Q348" s="30"/>
      <c r="R348" s="16">
        <f t="shared" si="10"/>
        <v>0</v>
      </c>
    </row>
    <row r="349" spans="3:18" s="16" customFormat="1" x14ac:dyDescent="0.3">
      <c r="C349" s="63"/>
      <c r="D349" s="30"/>
      <c r="E349" s="31"/>
      <c r="F349" s="56"/>
      <c r="G349" s="56"/>
      <c r="H349" s="78"/>
      <c r="I349" s="31"/>
      <c r="K349" s="30"/>
      <c r="L349" s="31"/>
      <c r="M349" s="31"/>
      <c r="N349" s="30"/>
      <c r="O349" s="31"/>
      <c r="P349" s="30"/>
      <c r="Q349" s="30"/>
      <c r="R349" s="16">
        <f t="shared" si="10"/>
        <v>0</v>
      </c>
    </row>
    <row r="350" spans="3:18" s="16" customFormat="1" x14ac:dyDescent="0.3">
      <c r="C350" s="63"/>
      <c r="D350" s="30"/>
      <c r="E350" s="31"/>
      <c r="F350" s="56"/>
      <c r="G350" s="56"/>
      <c r="H350" s="78"/>
      <c r="I350" s="31"/>
      <c r="K350" s="30"/>
      <c r="L350" s="31"/>
      <c r="M350" s="31"/>
      <c r="N350" s="30"/>
      <c r="O350" s="31"/>
      <c r="P350" s="30"/>
      <c r="Q350" s="30"/>
      <c r="R350" s="16">
        <f t="shared" si="10"/>
        <v>0</v>
      </c>
    </row>
    <row r="351" spans="3:18" s="16" customFormat="1" x14ac:dyDescent="0.3">
      <c r="C351" s="63"/>
      <c r="D351" s="30"/>
      <c r="E351" s="31"/>
      <c r="F351" s="56"/>
      <c r="G351" s="56"/>
      <c r="H351" s="78"/>
      <c r="I351" s="31"/>
      <c r="K351" s="30"/>
      <c r="L351" s="31"/>
      <c r="M351" s="31"/>
      <c r="N351" s="30"/>
      <c r="O351" s="31"/>
      <c r="P351" s="30"/>
      <c r="Q351" s="30"/>
      <c r="R351" s="16">
        <f t="shared" si="10"/>
        <v>0</v>
      </c>
    </row>
    <row r="352" spans="3:18" s="16" customFormat="1" x14ac:dyDescent="0.3">
      <c r="C352" s="63"/>
      <c r="D352" s="30"/>
      <c r="E352" s="31"/>
      <c r="F352" s="56"/>
      <c r="G352" s="56"/>
      <c r="H352" s="78"/>
      <c r="I352" s="31"/>
      <c r="K352" s="30"/>
      <c r="L352" s="31"/>
      <c r="M352" s="31"/>
      <c r="N352" s="30"/>
      <c r="O352" s="31"/>
      <c r="P352" s="30"/>
      <c r="Q352" s="30"/>
      <c r="R352" s="16">
        <f t="shared" si="10"/>
        <v>0</v>
      </c>
    </row>
    <row r="353" spans="3:18" s="16" customFormat="1" x14ac:dyDescent="0.3">
      <c r="C353" s="63"/>
      <c r="D353" s="30"/>
      <c r="E353" s="31"/>
      <c r="F353" s="56"/>
      <c r="G353" s="56"/>
      <c r="H353" s="78"/>
      <c r="I353" s="31"/>
      <c r="K353" s="30"/>
      <c r="L353" s="31"/>
      <c r="M353" s="31"/>
      <c r="N353" s="30"/>
      <c r="O353" s="31"/>
      <c r="P353" s="30"/>
      <c r="Q353" s="30"/>
      <c r="R353" s="16">
        <f t="shared" si="10"/>
        <v>0</v>
      </c>
    </row>
    <row r="354" spans="3:18" s="16" customFormat="1" x14ac:dyDescent="0.3">
      <c r="C354" s="63"/>
      <c r="D354" s="30"/>
      <c r="E354" s="31"/>
      <c r="F354" s="56"/>
      <c r="G354" s="56"/>
      <c r="H354" s="78"/>
      <c r="I354" s="31"/>
      <c r="K354" s="30"/>
      <c r="L354" s="31"/>
      <c r="M354" s="31"/>
      <c r="N354" s="30"/>
      <c r="O354" s="31"/>
      <c r="P354" s="30"/>
      <c r="Q354" s="30"/>
      <c r="R354" s="16">
        <f t="shared" si="10"/>
        <v>0</v>
      </c>
    </row>
    <row r="355" spans="3:18" s="16" customFormat="1" x14ac:dyDescent="0.3">
      <c r="C355" s="63"/>
      <c r="D355" s="30"/>
      <c r="E355" s="31"/>
      <c r="F355" s="56"/>
      <c r="G355" s="56"/>
      <c r="H355" s="78"/>
      <c r="I355" s="31"/>
      <c r="K355" s="30"/>
      <c r="L355" s="31"/>
      <c r="M355" s="31"/>
      <c r="N355" s="30"/>
      <c r="O355" s="31"/>
      <c r="P355" s="30"/>
      <c r="Q355" s="30"/>
      <c r="R355" s="16">
        <f t="shared" si="10"/>
        <v>0</v>
      </c>
    </row>
    <row r="356" spans="3:18" s="16" customFormat="1" x14ac:dyDescent="0.3">
      <c r="C356" s="63"/>
      <c r="D356" s="30"/>
      <c r="E356" s="31"/>
      <c r="F356" s="56"/>
      <c r="G356" s="56"/>
      <c r="H356" s="78"/>
      <c r="I356" s="31"/>
      <c r="K356" s="30"/>
      <c r="L356" s="31"/>
      <c r="M356" s="31"/>
      <c r="N356" s="30"/>
      <c r="O356" s="31"/>
      <c r="P356" s="30"/>
      <c r="Q356" s="30"/>
      <c r="R356" s="16">
        <f t="shared" si="10"/>
        <v>0</v>
      </c>
    </row>
    <row r="357" spans="3:18" s="16" customFormat="1" x14ac:dyDescent="0.3">
      <c r="C357" s="63"/>
      <c r="D357" s="30"/>
      <c r="E357" s="31"/>
      <c r="F357" s="56"/>
      <c r="G357" s="56"/>
      <c r="H357" s="78"/>
      <c r="I357" s="31"/>
      <c r="K357" s="30"/>
      <c r="L357" s="31"/>
      <c r="M357" s="31"/>
      <c r="N357" s="30"/>
      <c r="O357" s="31"/>
      <c r="P357" s="30"/>
      <c r="Q357" s="30"/>
      <c r="R357" s="16">
        <f t="shared" si="10"/>
        <v>0</v>
      </c>
    </row>
    <row r="358" spans="3:18" s="16" customFormat="1" x14ac:dyDescent="0.3">
      <c r="C358" s="63"/>
      <c r="D358" s="30"/>
      <c r="E358" s="31"/>
      <c r="F358" s="56"/>
      <c r="G358" s="56"/>
      <c r="H358" s="78"/>
      <c r="I358" s="31"/>
      <c r="K358" s="30"/>
      <c r="L358" s="31"/>
      <c r="M358" s="31"/>
      <c r="N358" s="30"/>
      <c r="O358" s="31"/>
      <c r="P358" s="30"/>
      <c r="Q358" s="30"/>
      <c r="R358" s="16">
        <f t="shared" si="10"/>
        <v>0</v>
      </c>
    </row>
    <row r="359" spans="3:18" s="16" customFormat="1" x14ac:dyDescent="0.3">
      <c r="C359" s="63"/>
      <c r="D359" s="30"/>
      <c r="E359" s="31"/>
      <c r="F359" s="56"/>
      <c r="G359" s="56"/>
      <c r="H359" s="78"/>
      <c r="I359" s="31"/>
      <c r="K359" s="30"/>
      <c r="L359" s="31"/>
      <c r="M359" s="31"/>
      <c r="N359" s="30"/>
      <c r="O359" s="31"/>
      <c r="P359" s="30"/>
      <c r="Q359" s="30"/>
      <c r="R359" s="16">
        <f t="shared" si="10"/>
        <v>0</v>
      </c>
    </row>
    <row r="360" spans="3:18" s="16" customFormat="1" x14ac:dyDescent="0.3">
      <c r="C360" s="63"/>
      <c r="D360" s="30"/>
      <c r="E360" s="31"/>
      <c r="F360" s="56"/>
      <c r="G360" s="56"/>
      <c r="H360" s="78"/>
      <c r="I360" s="31"/>
      <c r="K360" s="30"/>
      <c r="L360" s="31"/>
      <c r="M360" s="31"/>
      <c r="N360" s="30"/>
      <c r="O360" s="31"/>
      <c r="P360" s="30"/>
      <c r="Q360" s="30"/>
      <c r="R360" s="16">
        <f t="shared" si="10"/>
        <v>0</v>
      </c>
    </row>
    <row r="361" spans="3:18" s="16" customFormat="1" x14ac:dyDescent="0.3">
      <c r="C361" s="63"/>
      <c r="D361" s="30"/>
      <c r="E361" s="31"/>
      <c r="F361" s="56"/>
      <c r="G361" s="56"/>
      <c r="H361" s="78"/>
      <c r="I361" s="31"/>
      <c r="K361" s="30"/>
      <c r="L361" s="31"/>
      <c r="M361" s="31"/>
      <c r="N361" s="30"/>
      <c r="O361" s="31"/>
      <c r="P361" s="30"/>
      <c r="Q361" s="30"/>
      <c r="R361" s="16">
        <f t="shared" si="10"/>
        <v>0</v>
      </c>
    </row>
    <row r="362" spans="3:18" s="16" customFormat="1" x14ac:dyDescent="0.3">
      <c r="C362" s="63"/>
      <c r="D362" s="30"/>
      <c r="E362" s="31"/>
      <c r="F362" s="56"/>
      <c r="G362" s="56"/>
      <c r="H362" s="78"/>
      <c r="I362" s="31"/>
      <c r="K362" s="30"/>
      <c r="L362" s="31"/>
      <c r="M362" s="31"/>
      <c r="N362" s="30"/>
      <c r="O362" s="31"/>
      <c r="P362" s="30"/>
      <c r="Q362" s="30"/>
      <c r="R362" s="16">
        <f t="shared" si="10"/>
        <v>0</v>
      </c>
    </row>
    <row r="363" spans="3:18" s="16" customFormat="1" x14ac:dyDescent="0.3">
      <c r="C363" s="63"/>
      <c r="D363" s="30"/>
      <c r="E363" s="31"/>
      <c r="F363" s="56"/>
      <c r="G363" s="56"/>
      <c r="H363" s="78"/>
      <c r="I363" s="31"/>
      <c r="K363" s="30"/>
      <c r="L363" s="31"/>
      <c r="M363" s="31"/>
      <c r="N363" s="30"/>
      <c r="O363" s="31"/>
      <c r="P363" s="30"/>
      <c r="Q363" s="30"/>
      <c r="R363" s="16">
        <f t="shared" si="10"/>
        <v>0</v>
      </c>
    </row>
    <row r="364" spans="3:18" s="16" customFormat="1" x14ac:dyDescent="0.3">
      <c r="C364" s="63"/>
      <c r="D364" s="30"/>
      <c r="E364" s="31"/>
      <c r="F364" s="56"/>
      <c r="G364" s="56"/>
      <c r="H364" s="78"/>
      <c r="I364" s="31"/>
      <c r="K364" s="30"/>
      <c r="L364" s="31"/>
      <c r="M364" s="31"/>
      <c r="N364" s="30"/>
      <c r="O364" s="31"/>
      <c r="P364" s="30"/>
      <c r="Q364" s="30"/>
      <c r="R364" s="16">
        <f t="shared" si="10"/>
        <v>0</v>
      </c>
    </row>
    <row r="365" spans="3:18" s="16" customFormat="1" x14ac:dyDescent="0.3">
      <c r="C365" s="63"/>
      <c r="D365" s="30"/>
      <c r="E365" s="31"/>
      <c r="F365" s="56"/>
      <c r="G365" s="56"/>
      <c r="H365" s="78"/>
      <c r="I365" s="31"/>
      <c r="K365" s="30"/>
      <c r="L365" s="31"/>
      <c r="M365" s="31"/>
      <c r="N365" s="30"/>
      <c r="O365" s="31"/>
      <c r="P365" s="30"/>
      <c r="Q365" s="30"/>
      <c r="R365" s="16">
        <f t="shared" si="10"/>
        <v>0</v>
      </c>
    </row>
    <row r="366" spans="3:18" s="16" customFormat="1" x14ac:dyDescent="0.3">
      <c r="C366" s="63"/>
      <c r="D366" s="30"/>
      <c r="E366" s="31"/>
      <c r="F366" s="56"/>
      <c r="G366" s="56"/>
      <c r="H366" s="78"/>
      <c r="I366" s="31"/>
      <c r="K366" s="30"/>
      <c r="L366" s="31"/>
      <c r="M366" s="31"/>
      <c r="N366" s="30"/>
      <c r="O366" s="31"/>
      <c r="P366" s="30"/>
      <c r="Q366" s="30"/>
      <c r="R366" s="16">
        <f t="shared" si="10"/>
        <v>0</v>
      </c>
    </row>
    <row r="367" spans="3:18" s="16" customFormat="1" x14ac:dyDescent="0.3">
      <c r="C367" s="63"/>
      <c r="D367" s="30"/>
      <c r="E367" s="31"/>
      <c r="F367" s="56"/>
      <c r="G367" s="56"/>
      <c r="H367" s="78"/>
      <c r="I367" s="31"/>
      <c r="K367" s="30"/>
      <c r="L367" s="31"/>
      <c r="M367" s="31"/>
      <c r="N367" s="30"/>
      <c r="O367" s="31"/>
      <c r="P367" s="30"/>
      <c r="Q367" s="30"/>
      <c r="R367" s="16">
        <f t="shared" si="10"/>
        <v>0</v>
      </c>
    </row>
    <row r="368" spans="3:18" s="16" customFormat="1" x14ac:dyDescent="0.3">
      <c r="C368" s="63"/>
      <c r="D368" s="30"/>
      <c r="E368" s="31"/>
      <c r="F368" s="56"/>
      <c r="G368" s="56"/>
      <c r="H368" s="78"/>
      <c r="I368" s="31"/>
      <c r="K368" s="30"/>
      <c r="L368" s="31"/>
      <c r="M368" s="31"/>
      <c r="N368" s="30"/>
      <c r="O368" s="31"/>
      <c r="P368" s="30"/>
      <c r="Q368" s="30"/>
      <c r="R368" s="16">
        <f t="shared" si="10"/>
        <v>0</v>
      </c>
    </row>
    <row r="369" spans="3:18" s="16" customFormat="1" x14ac:dyDescent="0.3">
      <c r="C369" s="63"/>
      <c r="D369" s="30"/>
      <c r="E369" s="31"/>
      <c r="F369" s="56"/>
      <c r="G369" s="56"/>
      <c r="H369" s="78"/>
      <c r="I369" s="31"/>
      <c r="K369" s="30"/>
      <c r="L369" s="31"/>
      <c r="M369" s="31"/>
      <c r="N369" s="30"/>
      <c r="O369" s="31"/>
      <c r="P369" s="30"/>
      <c r="Q369" s="30"/>
      <c r="R369" s="16">
        <f t="shared" si="10"/>
        <v>0</v>
      </c>
    </row>
    <row r="370" spans="3:18" s="16" customFormat="1" x14ac:dyDescent="0.3">
      <c r="C370" s="63"/>
      <c r="D370" s="30"/>
      <c r="E370" s="31"/>
      <c r="F370" s="56"/>
      <c r="G370" s="56"/>
      <c r="H370" s="78"/>
      <c r="I370" s="31"/>
      <c r="K370" s="30"/>
      <c r="L370" s="31"/>
      <c r="M370" s="31"/>
      <c r="N370" s="30"/>
      <c r="O370" s="31"/>
      <c r="P370" s="30"/>
      <c r="Q370" s="30"/>
      <c r="R370" s="16">
        <f t="shared" si="10"/>
        <v>0</v>
      </c>
    </row>
    <row r="371" spans="3:18" s="16" customFormat="1" x14ac:dyDescent="0.3">
      <c r="C371" s="63"/>
      <c r="D371" s="30"/>
      <c r="E371" s="31"/>
      <c r="F371" s="56"/>
      <c r="G371" s="56"/>
      <c r="H371" s="78"/>
      <c r="I371" s="31"/>
      <c r="K371" s="30"/>
      <c r="L371" s="31"/>
      <c r="M371" s="31"/>
      <c r="N371" s="30"/>
      <c r="O371" s="31"/>
      <c r="P371" s="30"/>
      <c r="Q371" s="30"/>
      <c r="R371" s="16">
        <f t="shared" si="10"/>
        <v>0</v>
      </c>
    </row>
    <row r="372" spans="3:18" s="16" customFormat="1" x14ac:dyDescent="0.3">
      <c r="C372" s="63"/>
      <c r="D372" s="30"/>
      <c r="E372" s="31"/>
      <c r="F372" s="56"/>
      <c r="G372" s="56"/>
      <c r="H372" s="78"/>
      <c r="I372" s="31"/>
      <c r="K372" s="30"/>
      <c r="L372" s="31"/>
      <c r="M372" s="31"/>
      <c r="N372" s="30"/>
      <c r="O372" s="31"/>
      <c r="P372" s="30"/>
      <c r="Q372" s="30"/>
      <c r="R372" s="16">
        <f t="shared" si="10"/>
        <v>0</v>
      </c>
    </row>
    <row r="373" spans="3:18" s="16" customFormat="1" x14ac:dyDescent="0.3">
      <c r="C373" s="63"/>
      <c r="D373" s="30"/>
      <c r="E373" s="31"/>
      <c r="F373" s="56"/>
      <c r="G373" s="56"/>
      <c r="H373" s="78"/>
      <c r="I373" s="31"/>
      <c r="K373" s="30"/>
      <c r="L373" s="31"/>
      <c r="M373" s="31"/>
      <c r="N373" s="30"/>
      <c r="O373" s="31"/>
      <c r="P373" s="30"/>
      <c r="Q373" s="30"/>
      <c r="R373" s="16">
        <f t="shared" si="10"/>
        <v>0</v>
      </c>
    </row>
    <row r="374" spans="3:18" s="16" customFormat="1" x14ac:dyDescent="0.3">
      <c r="C374" s="63"/>
      <c r="D374" s="30"/>
      <c r="E374" s="31"/>
      <c r="F374" s="56"/>
      <c r="G374" s="56"/>
      <c r="H374" s="78"/>
      <c r="I374" s="31"/>
      <c r="K374" s="30"/>
      <c r="L374" s="31"/>
      <c r="M374" s="31"/>
      <c r="N374" s="30"/>
      <c r="O374" s="31"/>
      <c r="P374" s="30"/>
      <c r="Q374" s="30"/>
      <c r="R374" s="16">
        <f t="shared" si="10"/>
        <v>0</v>
      </c>
    </row>
    <row r="375" spans="3:18" s="16" customFormat="1" x14ac:dyDescent="0.3">
      <c r="C375" s="63"/>
      <c r="D375" s="30"/>
      <c r="E375" s="31"/>
      <c r="F375" s="56"/>
      <c r="G375" s="56"/>
      <c r="H375" s="78"/>
      <c r="I375" s="31"/>
      <c r="K375" s="30"/>
      <c r="L375" s="31"/>
      <c r="M375" s="31"/>
      <c r="N375" s="30"/>
      <c r="O375" s="31"/>
      <c r="P375" s="30"/>
      <c r="Q375" s="30"/>
      <c r="R375" s="16">
        <f t="shared" si="10"/>
        <v>0</v>
      </c>
    </row>
    <row r="376" spans="3:18" s="16" customFormat="1" x14ac:dyDescent="0.3">
      <c r="C376" s="63"/>
      <c r="D376" s="30"/>
      <c r="E376" s="31"/>
      <c r="F376" s="56"/>
      <c r="G376" s="56"/>
      <c r="H376" s="78"/>
      <c r="I376" s="31"/>
      <c r="K376" s="30"/>
      <c r="L376" s="31"/>
      <c r="M376" s="31"/>
      <c r="N376" s="30"/>
      <c r="O376" s="31"/>
      <c r="P376" s="30"/>
      <c r="Q376" s="30"/>
      <c r="R376" s="16">
        <f t="shared" si="10"/>
        <v>0</v>
      </c>
    </row>
    <row r="377" spans="3:18" s="16" customFormat="1" x14ac:dyDescent="0.3">
      <c r="C377" s="63"/>
      <c r="D377" s="30"/>
      <c r="E377" s="31"/>
      <c r="F377" s="56"/>
      <c r="G377" s="56"/>
      <c r="H377" s="78"/>
      <c r="I377" s="31"/>
      <c r="K377" s="30"/>
      <c r="L377" s="31"/>
      <c r="M377" s="31"/>
      <c r="N377" s="30"/>
      <c r="O377" s="31"/>
      <c r="P377" s="30"/>
      <c r="Q377" s="30"/>
      <c r="R377" s="16">
        <f t="shared" si="10"/>
        <v>0</v>
      </c>
    </row>
    <row r="378" spans="3:18" s="16" customFormat="1" x14ac:dyDescent="0.3">
      <c r="C378" s="63"/>
      <c r="D378" s="30"/>
      <c r="E378" s="31"/>
      <c r="F378" s="56"/>
      <c r="G378" s="56"/>
      <c r="H378" s="78"/>
      <c r="I378" s="31"/>
      <c r="K378" s="30"/>
      <c r="L378" s="31"/>
      <c r="M378" s="31"/>
      <c r="N378" s="30"/>
      <c r="O378" s="31"/>
      <c r="P378" s="30"/>
      <c r="Q378" s="30"/>
      <c r="R378" s="16">
        <f t="shared" si="10"/>
        <v>0</v>
      </c>
    </row>
    <row r="379" spans="3:18" s="16" customFormat="1" x14ac:dyDescent="0.3">
      <c r="C379" s="63"/>
      <c r="D379" s="30"/>
      <c r="E379" s="31"/>
      <c r="F379" s="56"/>
      <c r="G379" s="56"/>
      <c r="H379" s="78"/>
      <c r="I379" s="31"/>
      <c r="K379" s="30"/>
      <c r="L379" s="31"/>
      <c r="M379" s="31"/>
      <c r="N379" s="30"/>
      <c r="O379" s="31"/>
      <c r="P379" s="30"/>
      <c r="Q379" s="30"/>
      <c r="R379" s="16">
        <f t="shared" si="10"/>
        <v>0</v>
      </c>
    </row>
    <row r="380" spans="3:18" s="16" customFormat="1" x14ac:dyDescent="0.3">
      <c r="C380" s="63"/>
      <c r="D380" s="30"/>
      <c r="E380" s="31"/>
      <c r="F380" s="56"/>
      <c r="G380" s="56"/>
      <c r="H380" s="78"/>
      <c r="I380" s="31"/>
      <c r="K380" s="30"/>
      <c r="L380" s="31"/>
      <c r="M380" s="31"/>
      <c r="N380" s="30"/>
      <c r="O380" s="31"/>
      <c r="P380" s="30"/>
      <c r="Q380" s="30"/>
      <c r="R380" s="16">
        <f t="shared" si="10"/>
        <v>0</v>
      </c>
    </row>
    <row r="381" spans="3:18" s="16" customFormat="1" x14ac:dyDescent="0.3">
      <c r="C381" s="63"/>
      <c r="D381" s="30"/>
      <c r="E381" s="31"/>
      <c r="F381" s="56"/>
      <c r="G381" s="56"/>
      <c r="H381" s="78"/>
      <c r="I381" s="31"/>
      <c r="K381" s="30"/>
      <c r="L381" s="31"/>
      <c r="M381" s="31"/>
      <c r="N381" s="30"/>
      <c r="O381" s="31"/>
      <c r="P381" s="30"/>
      <c r="Q381" s="30"/>
      <c r="R381" s="16">
        <f t="shared" si="10"/>
        <v>0</v>
      </c>
    </row>
    <row r="382" spans="3:18" s="16" customFormat="1" x14ac:dyDescent="0.3">
      <c r="C382" s="63"/>
      <c r="D382" s="30"/>
      <c r="E382" s="31"/>
      <c r="F382" s="56"/>
      <c r="G382" s="56"/>
      <c r="H382" s="78"/>
      <c r="I382" s="31"/>
      <c r="K382" s="30"/>
      <c r="L382" s="31"/>
      <c r="M382" s="31"/>
      <c r="N382" s="30"/>
      <c r="O382" s="31"/>
      <c r="P382" s="30"/>
      <c r="Q382" s="30"/>
      <c r="R382" s="16">
        <f t="shared" si="10"/>
        <v>0</v>
      </c>
    </row>
    <row r="383" spans="3:18" s="16" customFormat="1" x14ac:dyDescent="0.3">
      <c r="C383" s="63"/>
      <c r="D383" s="30"/>
      <c r="E383" s="31"/>
      <c r="F383" s="56"/>
      <c r="G383" s="56"/>
      <c r="H383" s="78"/>
      <c r="I383" s="31"/>
      <c r="K383" s="30"/>
      <c r="L383" s="31"/>
      <c r="M383" s="31"/>
      <c r="N383" s="30"/>
      <c r="O383" s="31"/>
      <c r="P383" s="30"/>
      <c r="Q383" s="30"/>
      <c r="R383" s="16">
        <f t="shared" si="10"/>
        <v>0</v>
      </c>
    </row>
    <row r="384" spans="3:18" s="16" customFormat="1" x14ac:dyDescent="0.3">
      <c r="C384" s="63"/>
      <c r="D384" s="30"/>
      <c r="E384" s="31"/>
      <c r="F384" s="56"/>
      <c r="G384" s="56"/>
      <c r="H384" s="78"/>
      <c r="I384" s="31"/>
      <c r="K384" s="30"/>
      <c r="L384" s="31"/>
      <c r="M384" s="31"/>
      <c r="N384" s="30"/>
      <c r="O384" s="31"/>
      <c r="P384" s="30"/>
      <c r="Q384" s="30"/>
      <c r="R384" s="16">
        <f t="shared" si="10"/>
        <v>0</v>
      </c>
    </row>
    <row r="385" spans="3:18" s="16" customFormat="1" x14ac:dyDescent="0.3">
      <c r="C385" s="63"/>
      <c r="D385" s="30"/>
      <c r="E385" s="31"/>
      <c r="F385" s="56"/>
      <c r="G385" s="56"/>
      <c r="H385" s="78"/>
      <c r="I385" s="31"/>
      <c r="K385" s="30"/>
      <c r="L385" s="31"/>
      <c r="M385" s="31"/>
      <c r="N385" s="30"/>
      <c r="O385" s="31"/>
      <c r="P385" s="30"/>
      <c r="Q385" s="30"/>
      <c r="R385" s="16">
        <f t="shared" si="10"/>
        <v>0</v>
      </c>
    </row>
    <row r="386" spans="3:18" s="16" customFormat="1" x14ac:dyDescent="0.3">
      <c r="C386" s="63"/>
      <c r="D386" s="30"/>
      <c r="E386" s="31"/>
      <c r="F386" s="56"/>
      <c r="G386" s="56"/>
      <c r="H386" s="78"/>
      <c r="I386" s="31"/>
      <c r="K386" s="30"/>
      <c r="L386" s="31"/>
      <c r="M386" s="31"/>
      <c r="N386" s="30"/>
      <c r="O386" s="31"/>
      <c r="P386" s="30"/>
      <c r="Q386" s="30"/>
      <c r="R386" s="16">
        <f t="shared" si="10"/>
        <v>0</v>
      </c>
    </row>
    <row r="387" spans="3:18" s="16" customFormat="1" x14ac:dyDescent="0.3">
      <c r="C387" s="63"/>
      <c r="D387" s="30"/>
      <c r="E387" s="31"/>
      <c r="F387" s="56"/>
      <c r="G387" s="56"/>
      <c r="H387" s="78"/>
      <c r="I387" s="31"/>
      <c r="K387" s="30"/>
      <c r="L387" s="31"/>
      <c r="M387" s="31"/>
      <c r="N387" s="30"/>
      <c r="O387" s="31"/>
      <c r="P387" s="30"/>
      <c r="Q387" s="30"/>
      <c r="R387" s="16">
        <f t="shared" si="10"/>
        <v>0</v>
      </c>
    </row>
    <row r="388" spans="3:18" s="16" customFormat="1" x14ac:dyDescent="0.3">
      <c r="C388" s="63"/>
      <c r="D388" s="30"/>
      <c r="E388" s="31"/>
      <c r="F388" s="56"/>
      <c r="G388" s="56"/>
      <c r="H388" s="78"/>
      <c r="I388" s="31"/>
      <c r="K388" s="30"/>
      <c r="L388" s="31"/>
      <c r="M388" s="31"/>
      <c r="N388" s="30"/>
      <c r="O388" s="31"/>
      <c r="P388" s="30"/>
      <c r="Q388" s="30"/>
      <c r="R388" s="16">
        <f t="shared" si="10"/>
        <v>0</v>
      </c>
    </row>
    <row r="389" spans="3:18" s="16" customFormat="1" x14ac:dyDescent="0.3">
      <c r="C389" s="63"/>
      <c r="D389" s="30"/>
      <c r="E389" s="31"/>
      <c r="F389" s="56"/>
      <c r="G389" s="56"/>
      <c r="H389" s="78"/>
      <c r="I389" s="31"/>
      <c r="K389" s="30"/>
      <c r="L389" s="31"/>
      <c r="M389" s="31"/>
      <c r="N389" s="30"/>
      <c r="O389" s="31"/>
      <c r="P389" s="30"/>
      <c r="Q389" s="30"/>
    </row>
    <row r="390" spans="3:18" s="16" customFormat="1" x14ac:dyDescent="0.3">
      <c r="C390" s="63"/>
      <c r="D390" s="30"/>
      <c r="E390" s="31"/>
      <c r="F390" s="56"/>
      <c r="G390" s="56"/>
      <c r="H390" s="78"/>
      <c r="I390" s="31"/>
      <c r="K390" s="30"/>
      <c r="L390" s="31"/>
      <c r="M390" s="31"/>
      <c r="N390" s="30"/>
      <c r="O390" s="31"/>
      <c r="P390" s="30"/>
      <c r="Q390" s="30"/>
    </row>
    <row r="391" spans="3:18" s="16" customFormat="1" x14ac:dyDescent="0.3">
      <c r="C391" s="63"/>
      <c r="D391" s="30"/>
      <c r="E391" s="31"/>
      <c r="F391" s="56"/>
      <c r="G391" s="56"/>
      <c r="H391" s="78"/>
      <c r="I391" s="31"/>
      <c r="K391" s="30"/>
      <c r="L391" s="31"/>
      <c r="M391" s="31"/>
      <c r="N391" s="30"/>
      <c r="O391" s="31"/>
      <c r="P391" s="30"/>
      <c r="Q391" s="30"/>
    </row>
    <row r="392" spans="3:18" s="16" customFormat="1" x14ac:dyDescent="0.3">
      <c r="C392" s="63"/>
      <c r="D392" s="30"/>
      <c r="E392" s="31"/>
      <c r="F392" s="56"/>
      <c r="G392" s="56"/>
      <c r="H392" s="78"/>
      <c r="I392" s="31"/>
      <c r="K392" s="30"/>
      <c r="L392" s="31"/>
      <c r="M392" s="31"/>
      <c r="N392" s="30"/>
      <c r="O392" s="31"/>
      <c r="P392" s="30"/>
      <c r="Q392" s="30"/>
    </row>
    <row r="393" spans="3:18" s="16" customFormat="1" x14ac:dyDescent="0.3">
      <c r="C393" s="63"/>
      <c r="D393" s="30"/>
      <c r="E393" s="31"/>
      <c r="F393" s="56"/>
      <c r="G393" s="56"/>
      <c r="H393" s="78"/>
      <c r="I393" s="31"/>
      <c r="K393" s="30"/>
      <c r="L393" s="31"/>
      <c r="M393" s="31"/>
      <c r="N393" s="30"/>
      <c r="O393" s="31"/>
      <c r="P393" s="30"/>
      <c r="Q393" s="30"/>
    </row>
    <row r="394" spans="3:18" s="16" customFormat="1" x14ac:dyDescent="0.3">
      <c r="C394" s="63"/>
      <c r="D394" s="30"/>
      <c r="E394" s="31"/>
      <c r="F394" s="56"/>
      <c r="G394" s="56"/>
      <c r="H394" s="78"/>
      <c r="I394" s="31"/>
      <c r="K394" s="30"/>
      <c r="L394" s="31"/>
      <c r="M394" s="31"/>
      <c r="N394" s="30"/>
      <c r="O394" s="31"/>
      <c r="P394" s="30"/>
      <c r="Q394" s="30"/>
    </row>
    <row r="395" spans="3:18" s="16" customFormat="1" x14ac:dyDescent="0.3">
      <c r="C395" s="63"/>
      <c r="D395" s="30"/>
      <c r="E395" s="31"/>
      <c r="F395" s="56"/>
      <c r="G395" s="56"/>
      <c r="H395" s="78"/>
      <c r="I395" s="31"/>
      <c r="K395" s="30"/>
      <c r="L395" s="31"/>
      <c r="M395" s="31"/>
      <c r="N395" s="30"/>
      <c r="O395" s="31"/>
      <c r="P395" s="30"/>
      <c r="Q395" s="30"/>
    </row>
    <row r="396" spans="3:18" s="16" customFormat="1" x14ac:dyDescent="0.3">
      <c r="C396" s="63"/>
      <c r="D396" s="30"/>
      <c r="E396" s="31"/>
      <c r="F396" s="56"/>
      <c r="G396" s="56"/>
      <c r="H396" s="78"/>
      <c r="I396" s="31"/>
      <c r="K396" s="30"/>
      <c r="L396" s="31"/>
      <c r="M396" s="31"/>
      <c r="N396" s="30"/>
      <c r="O396" s="31"/>
      <c r="P396" s="30"/>
      <c r="Q396" s="30"/>
    </row>
    <row r="397" spans="3:18" s="16" customFormat="1" x14ac:dyDescent="0.3">
      <c r="C397" s="63"/>
      <c r="D397" s="30"/>
      <c r="E397" s="31"/>
      <c r="F397" s="56"/>
      <c r="G397" s="56"/>
      <c r="H397" s="78"/>
      <c r="I397" s="31"/>
      <c r="K397" s="30"/>
      <c r="L397" s="31"/>
      <c r="M397" s="31"/>
      <c r="N397" s="30"/>
      <c r="O397" s="31"/>
      <c r="P397" s="30"/>
      <c r="Q397" s="30"/>
    </row>
    <row r="398" spans="3:18" s="16" customFormat="1" x14ac:dyDescent="0.3">
      <c r="C398" s="63"/>
      <c r="D398" s="30"/>
      <c r="E398" s="31"/>
      <c r="F398" s="56"/>
      <c r="G398" s="56"/>
      <c r="H398" s="78"/>
      <c r="I398" s="31"/>
      <c r="K398" s="30"/>
      <c r="L398" s="31"/>
      <c r="M398" s="31"/>
      <c r="N398" s="30"/>
      <c r="O398" s="31"/>
      <c r="P398" s="30"/>
      <c r="Q398" s="30"/>
    </row>
    <row r="399" spans="3:18" s="16" customFormat="1" x14ac:dyDescent="0.3">
      <c r="C399" s="63"/>
      <c r="D399" s="30"/>
      <c r="E399" s="31"/>
      <c r="F399" s="56"/>
      <c r="G399" s="56"/>
      <c r="H399" s="78"/>
      <c r="I399" s="31"/>
      <c r="K399" s="30"/>
      <c r="L399" s="31"/>
      <c r="M399" s="31"/>
      <c r="N399" s="30"/>
      <c r="O399" s="31"/>
      <c r="P399" s="30"/>
      <c r="Q399" s="30"/>
    </row>
    <row r="400" spans="3:18" s="16" customFormat="1" x14ac:dyDescent="0.3">
      <c r="C400" s="63"/>
      <c r="D400" s="30"/>
      <c r="E400" s="31"/>
      <c r="F400" s="56"/>
      <c r="G400" s="56"/>
      <c r="H400" s="78"/>
      <c r="I400" s="31"/>
      <c r="K400" s="30"/>
      <c r="L400" s="31"/>
      <c r="M400" s="31"/>
      <c r="N400" s="30"/>
      <c r="O400" s="31"/>
      <c r="P400" s="30"/>
      <c r="Q400" s="30"/>
    </row>
    <row r="401" spans="3:17" s="16" customFormat="1" x14ac:dyDescent="0.3">
      <c r="C401" s="63"/>
      <c r="D401" s="30"/>
      <c r="E401" s="31"/>
      <c r="F401" s="56"/>
      <c r="G401" s="56"/>
      <c r="H401" s="78"/>
      <c r="I401" s="31"/>
      <c r="K401" s="30"/>
      <c r="L401" s="31"/>
      <c r="M401" s="31"/>
      <c r="N401" s="30"/>
      <c r="O401" s="31"/>
      <c r="P401" s="30"/>
      <c r="Q401" s="30"/>
    </row>
    <row r="402" spans="3:17" s="16" customFormat="1" x14ac:dyDescent="0.3">
      <c r="C402" s="63"/>
      <c r="D402" s="30"/>
      <c r="E402" s="31"/>
      <c r="F402" s="56"/>
      <c r="G402" s="56"/>
      <c r="H402" s="78"/>
      <c r="I402" s="31"/>
      <c r="K402" s="30"/>
      <c r="L402" s="31"/>
      <c r="M402" s="31"/>
      <c r="N402" s="30"/>
      <c r="O402" s="31"/>
      <c r="P402" s="30"/>
      <c r="Q402" s="30"/>
    </row>
    <row r="403" spans="3:17" s="16" customFormat="1" x14ac:dyDescent="0.3">
      <c r="C403" s="63"/>
      <c r="D403" s="30"/>
      <c r="E403" s="31"/>
      <c r="F403" s="56"/>
      <c r="G403" s="56"/>
      <c r="H403" s="78"/>
      <c r="I403" s="31"/>
      <c r="K403" s="30"/>
      <c r="L403" s="31"/>
      <c r="M403" s="31"/>
      <c r="N403" s="30"/>
      <c r="O403" s="31"/>
      <c r="P403" s="30"/>
      <c r="Q403" s="30"/>
    </row>
    <row r="404" spans="3:17" s="16" customFormat="1" x14ac:dyDescent="0.3">
      <c r="C404" s="63"/>
      <c r="D404" s="30"/>
      <c r="E404" s="31"/>
      <c r="F404" s="56"/>
      <c r="G404" s="56"/>
      <c r="H404" s="78"/>
      <c r="I404" s="31"/>
      <c r="K404" s="30"/>
      <c r="L404" s="31"/>
      <c r="M404" s="31"/>
      <c r="N404" s="30"/>
      <c r="O404" s="31"/>
      <c r="P404" s="30"/>
      <c r="Q404" s="30"/>
    </row>
    <row r="405" spans="3:17" s="16" customFormat="1" x14ac:dyDescent="0.3">
      <c r="C405" s="63"/>
      <c r="D405" s="30"/>
      <c r="E405" s="31"/>
      <c r="F405" s="56"/>
      <c r="G405" s="56"/>
      <c r="H405" s="78"/>
      <c r="I405" s="31"/>
      <c r="K405" s="30"/>
      <c r="L405" s="31"/>
      <c r="M405" s="31"/>
      <c r="N405" s="30"/>
      <c r="O405" s="31"/>
      <c r="P405" s="30"/>
      <c r="Q405" s="30"/>
    </row>
    <row r="406" spans="3:17" s="16" customFormat="1" x14ac:dyDescent="0.3">
      <c r="C406" s="63"/>
      <c r="D406" s="30"/>
      <c r="E406" s="31"/>
      <c r="F406" s="56"/>
      <c r="G406" s="56"/>
      <c r="H406" s="78"/>
      <c r="I406" s="31"/>
      <c r="K406" s="30"/>
      <c r="L406" s="31"/>
      <c r="M406" s="31"/>
      <c r="N406" s="30"/>
      <c r="O406" s="31"/>
      <c r="P406" s="30"/>
      <c r="Q406" s="30"/>
    </row>
    <row r="407" spans="3:17" s="16" customFormat="1" x14ac:dyDescent="0.3">
      <c r="C407" s="63"/>
      <c r="D407" s="30"/>
      <c r="E407" s="31"/>
      <c r="F407" s="56"/>
      <c r="G407" s="56"/>
      <c r="H407" s="78"/>
      <c r="I407" s="31"/>
      <c r="K407" s="30"/>
      <c r="L407" s="31"/>
      <c r="M407" s="31"/>
      <c r="N407" s="30"/>
      <c r="O407" s="31"/>
      <c r="P407" s="30"/>
      <c r="Q407" s="30"/>
    </row>
    <row r="408" spans="3:17" s="16" customFormat="1" x14ac:dyDescent="0.3">
      <c r="C408" s="63"/>
      <c r="D408" s="30"/>
      <c r="E408" s="31"/>
      <c r="F408" s="56"/>
      <c r="G408" s="56"/>
      <c r="H408" s="78"/>
      <c r="I408" s="31"/>
      <c r="K408" s="30"/>
      <c r="L408" s="31"/>
      <c r="M408" s="31"/>
      <c r="N408" s="30"/>
      <c r="O408" s="31"/>
      <c r="P408" s="30"/>
      <c r="Q408" s="30"/>
    </row>
    <row r="409" spans="3:17" s="16" customFormat="1" x14ac:dyDescent="0.3">
      <c r="C409" s="63"/>
      <c r="D409" s="30"/>
      <c r="E409" s="31"/>
      <c r="F409" s="56"/>
      <c r="G409" s="56"/>
      <c r="H409" s="78"/>
      <c r="I409" s="31"/>
      <c r="K409" s="30"/>
      <c r="L409" s="31"/>
      <c r="M409" s="31"/>
      <c r="N409" s="30"/>
      <c r="O409" s="31"/>
      <c r="P409" s="30"/>
      <c r="Q409" s="30"/>
    </row>
    <row r="410" spans="3:17" s="16" customFormat="1" x14ac:dyDescent="0.3">
      <c r="C410" s="63"/>
      <c r="D410" s="30"/>
      <c r="E410" s="31"/>
      <c r="F410" s="56"/>
      <c r="G410" s="56"/>
      <c r="H410" s="78"/>
      <c r="I410" s="31"/>
      <c r="K410" s="30"/>
      <c r="L410" s="31"/>
      <c r="M410" s="31"/>
      <c r="N410" s="30"/>
      <c r="O410" s="31"/>
      <c r="P410" s="30"/>
      <c r="Q410" s="30"/>
    </row>
    <row r="411" spans="3:17" s="16" customFormat="1" x14ac:dyDescent="0.3">
      <c r="C411" s="63"/>
      <c r="D411" s="30"/>
      <c r="E411" s="31"/>
      <c r="F411" s="56"/>
      <c r="G411" s="56"/>
      <c r="H411" s="78"/>
      <c r="I411" s="31"/>
      <c r="K411" s="30"/>
      <c r="L411" s="31"/>
      <c r="M411" s="31"/>
      <c r="N411" s="30"/>
      <c r="O411" s="31"/>
      <c r="P411" s="30"/>
      <c r="Q411" s="30"/>
    </row>
    <row r="412" spans="3:17" s="16" customFormat="1" x14ac:dyDescent="0.3">
      <c r="C412" s="63"/>
      <c r="D412" s="30"/>
      <c r="E412" s="31"/>
      <c r="F412" s="56"/>
      <c r="G412" s="56"/>
      <c r="H412" s="78"/>
      <c r="I412" s="31"/>
      <c r="K412" s="30"/>
      <c r="L412" s="31"/>
      <c r="M412" s="31"/>
      <c r="N412" s="30"/>
      <c r="O412" s="31"/>
      <c r="P412" s="30"/>
      <c r="Q412" s="30"/>
    </row>
    <row r="413" spans="3:17" s="16" customFormat="1" x14ac:dyDescent="0.3">
      <c r="C413" s="63"/>
      <c r="D413" s="30"/>
      <c r="E413" s="31"/>
      <c r="F413" s="56"/>
      <c r="G413" s="56"/>
      <c r="H413" s="78"/>
      <c r="I413" s="31"/>
      <c r="K413" s="30"/>
      <c r="L413" s="31"/>
      <c r="M413" s="31"/>
      <c r="N413" s="30"/>
      <c r="O413" s="31"/>
      <c r="P413" s="30"/>
      <c r="Q413" s="30"/>
    </row>
    <row r="414" spans="3:17" s="16" customFormat="1" x14ac:dyDescent="0.3">
      <c r="C414" s="63"/>
      <c r="D414" s="30"/>
      <c r="E414" s="31"/>
      <c r="F414" s="56"/>
      <c r="G414" s="56"/>
      <c r="H414" s="78"/>
      <c r="I414" s="31"/>
      <c r="K414" s="30"/>
      <c r="L414" s="31"/>
      <c r="M414" s="31"/>
      <c r="N414" s="30"/>
      <c r="O414" s="31"/>
      <c r="P414" s="30"/>
      <c r="Q414" s="30"/>
    </row>
    <row r="415" spans="3:17" s="16" customFormat="1" x14ac:dyDescent="0.3">
      <c r="C415" s="63"/>
      <c r="D415" s="30"/>
      <c r="E415" s="31"/>
      <c r="F415" s="56"/>
      <c r="G415" s="56"/>
      <c r="H415" s="78"/>
      <c r="I415" s="31"/>
      <c r="K415" s="30"/>
      <c r="L415" s="31"/>
      <c r="M415" s="31"/>
      <c r="N415" s="30"/>
      <c r="O415" s="31"/>
      <c r="P415" s="30"/>
      <c r="Q415" s="30"/>
    </row>
    <row r="416" spans="3:17" s="16" customFormat="1" x14ac:dyDescent="0.3">
      <c r="C416" s="63"/>
      <c r="D416" s="30"/>
      <c r="E416" s="31"/>
      <c r="F416" s="56"/>
      <c r="G416" s="56"/>
      <c r="H416" s="78"/>
      <c r="I416" s="31"/>
      <c r="K416" s="30"/>
      <c r="L416" s="31"/>
      <c r="M416" s="31"/>
      <c r="N416" s="30"/>
      <c r="O416" s="31"/>
      <c r="P416" s="30"/>
      <c r="Q416" s="30"/>
    </row>
    <row r="417" spans="3:17" s="16" customFormat="1" x14ac:dyDescent="0.3">
      <c r="C417" s="63"/>
      <c r="D417" s="30"/>
      <c r="E417" s="31"/>
      <c r="F417" s="56"/>
      <c r="G417" s="56"/>
      <c r="H417" s="78"/>
      <c r="I417" s="31"/>
      <c r="K417" s="30"/>
      <c r="L417" s="31"/>
      <c r="M417" s="31"/>
      <c r="N417" s="30"/>
      <c r="O417" s="31"/>
      <c r="P417" s="30"/>
      <c r="Q417" s="30"/>
    </row>
    <row r="418" spans="3:17" s="16" customFormat="1" x14ac:dyDescent="0.3">
      <c r="C418" s="63"/>
      <c r="D418" s="30"/>
      <c r="E418" s="31"/>
      <c r="F418" s="56"/>
      <c r="G418" s="56"/>
      <c r="H418" s="78"/>
      <c r="I418" s="31"/>
      <c r="K418" s="30"/>
      <c r="L418" s="31"/>
      <c r="M418" s="31"/>
      <c r="N418" s="30"/>
      <c r="O418" s="31"/>
      <c r="P418" s="30"/>
      <c r="Q418" s="30"/>
    </row>
    <row r="419" spans="3:17" s="16" customFormat="1" x14ac:dyDescent="0.3">
      <c r="C419" s="63"/>
      <c r="D419" s="30"/>
      <c r="E419" s="31"/>
      <c r="F419" s="56"/>
      <c r="G419" s="56"/>
      <c r="H419" s="78"/>
      <c r="I419" s="31"/>
      <c r="K419" s="30"/>
      <c r="L419" s="31"/>
      <c r="M419" s="31"/>
      <c r="N419" s="30"/>
      <c r="O419" s="31"/>
      <c r="P419" s="30"/>
      <c r="Q419" s="30"/>
    </row>
    <row r="420" spans="3:17" s="16" customFormat="1" x14ac:dyDescent="0.3">
      <c r="C420" s="63"/>
      <c r="D420" s="30"/>
      <c r="E420" s="31"/>
      <c r="F420" s="56"/>
      <c r="G420" s="56"/>
      <c r="H420" s="78"/>
      <c r="I420" s="31"/>
      <c r="K420" s="30"/>
      <c r="L420" s="31"/>
      <c r="M420" s="31"/>
      <c r="N420" s="30"/>
      <c r="O420" s="31"/>
      <c r="P420" s="30"/>
      <c r="Q420" s="30"/>
    </row>
    <row r="421" spans="3:17" s="16" customFormat="1" x14ac:dyDescent="0.3">
      <c r="C421" s="63"/>
      <c r="D421" s="30"/>
      <c r="E421" s="31"/>
      <c r="F421" s="56"/>
      <c r="G421" s="56"/>
      <c r="H421" s="78"/>
      <c r="I421" s="31"/>
      <c r="K421" s="30"/>
      <c r="L421" s="31"/>
      <c r="M421" s="31"/>
      <c r="N421" s="30"/>
      <c r="O421" s="31"/>
      <c r="P421" s="30"/>
      <c r="Q421" s="30"/>
    </row>
    <row r="422" spans="3:17" s="16" customFormat="1" x14ac:dyDescent="0.3">
      <c r="C422" s="63"/>
      <c r="D422" s="30"/>
      <c r="E422" s="31"/>
      <c r="F422" s="56"/>
      <c r="G422" s="56"/>
      <c r="H422" s="78"/>
      <c r="I422" s="31"/>
      <c r="K422" s="30"/>
      <c r="L422" s="31"/>
      <c r="M422" s="31"/>
      <c r="N422" s="30"/>
      <c r="O422" s="31"/>
      <c r="P422" s="30"/>
      <c r="Q422" s="30"/>
    </row>
    <row r="423" spans="3:17" s="16" customFormat="1" x14ac:dyDescent="0.3">
      <c r="C423" s="63"/>
      <c r="D423" s="30"/>
      <c r="E423" s="31"/>
      <c r="F423" s="56"/>
      <c r="G423" s="56"/>
      <c r="H423" s="78"/>
      <c r="I423" s="31"/>
      <c r="K423" s="30"/>
      <c r="L423" s="31"/>
      <c r="M423" s="31"/>
      <c r="N423" s="30"/>
      <c r="O423" s="31"/>
      <c r="P423" s="30"/>
      <c r="Q423" s="30"/>
    </row>
    <row r="424" spans="3:17" s="16" customFormat="1" x14ac:dyDescent="0.3">
      <c r="C424" s="63"/>
      <c r="D424" s="30"/>
      <c r="E424" s="31"/>
      <c r="F424" s="56"/>
      <c r="G424" s="56"/>
      <c r="H424" s="78"/>
      <c r="I424" s="31"/>
      <c r="K424" s="30"/>
      <c r="L424" s="31"/>
      <c r="M424" s="31"/>
      <c r="N424" s="30"/>
      <c r="O424" s="31"/>
      <c r="P424" s="30"/>
      <c r="Q424" s="30"/>
    </row>
    <row r="425" spans="3:17" s="16" customFormat="1" x14ac:dyDescent="0.3">
      <c r="C425" s="63"/>
      <c r="D425" s="30"/>
      <c r="E425" s="31"/>
      <c r="F425" s="56"/>
      <c r="G425" s="56"/>
      <c r="H425" s="78"/>
      <c r="I425" s="31"/>
      <c r="K425" s="30"/>
      <c r="L425" s="31"/>
      <c r="M425" s="31"/>
      <c r="N425" s="30"/>
      <c r="O425" s="31"/>
      <c r="P425" s="30"/>
      <c r="Q425" s="30"/>
    </row>
    <row r="426" spans="3:17" s="16" customFormat="1" x14ac:dyDescent="0.3">
      <c r="C426" s="63"/>
      <c r="D426" s="30"/>
      <c r="E426" s="31"/>
      <c r="F426" s="56"/>
      <c r="G426" s="56"/>
      <c r="H426" s="78"/>
      <c r="I426" s="31"/>
      <c r="K426" s="30"/>
      <c r="L426" s="31"/>
      <c r="M426" s="31"/>
      <c r="N426" s="30"/>
      <c r="O426" s="31"/>
      <c r="P426" s="30"/>
      <c r="Q426" s="30"/>
    </row>
    <row r="427" spans="3:17" s="16" customFormat="1" x14ac:dyDescent="0.3">
      <c r="C427" s="63"/>
      <c r="D427" s="30"/>
      <c r="E427" s="31"/>
      <c r="F427" s="56"/>
      <c r="G427" s="56"/>
      <c r="H427" s="78"/>
      <c r="I427" s="31"/>
      <c r="K427" s="30"/>
      <c r="L427" s="31"/>
      <c r="M427" s="31"/>
      <c r="N427" s="30"/>
      <c r="O427" s="31"/>
      <c r="P427" s="30"/>
      <c r="Q427" s="30"/>
    </row>
    <row r="428" spans="3:17" s="16" customFormat="1" x14ac:dyDescent="0.3">
      <c r="C428" s="63"/>
      <c r="D428" s="30"/>
      <c r="E428" s="31"/>
      <c r="F428" s="56"/>
      <c r="G428" s="56"/>
      <c r="H428" s="78"/>
      <c r="I428" s="31"/>
      <c r="K428" s="30"/>
      <c r="L428" s="31"/>
      <c r="M428" s="31"/>
      <c r="N428" s="30"/>
      <c r="O428" s="31"/>
      <c r="P428" s="30"/>
      <c r="Q428" s="30"/>
    </row>
    <row r="429" spans="3:17" s="16" customFormat="1" x14ac:dyDescent="0.3">
      <c r="C429" s="63"/>
      <c r="D429" s="30"/>
      <c r="E429" s="31"/>
      <c r="F429" s="56"/>
      <c r="G429" s="56"/>
      <c r="H429" s="78"/>
      <c r="I429" s="31"/>
      <c r="K429" s="30"/>
      <c r="L429" s="31"/>
      <c r="M429" s="31"/>
      <c r="N429" s="30"/>
      <c r="O429" s="31"/>
      <c r="P429" s="30"/>
      <c r="Q429" s="30"/>
    </row>
    <row r="430" spans="3:17" s="16" customFormat="1" x14ac:dyDescent="0.3">
      <c r="C430" s="63"/>
      <c r="D430" s="30"/>
      <c r="E430" s="31"/>
      <c r="F430" s="56"/>
      <c r="G430" s="56"/>
      <c r="H430" s="78"/>
      <c r="I430" s="31"/>
      <c r="K430" s="30"/>
      <c r="L430" s="31"/>
      <c r="M430" s="31"/>
      <c r="N430" s="30"/>
      <c r="O430" s="31"/>
      <c r="P430" s="30"/>
      <c r="Q430" s="30"/>
    </row>
    <row r="431" spans="3:17" s="16" customFormat="1" x14ac:dyDescent="0.3">
      <c r="C431" s="63"/>
      <c r="D431" s="30"/>
      <c r="E431" s="31"/>
      <c r="F431" s="56"/>
      <c r="G431" s="56"/>
      <c r="H431" s="78"/>
      <c r="I431" s="31"/>
      <c r="K431" s="30"/>
      <c r="L431" s="31"/>
      <c r="M431" s="31"/>
      <c r="N431" s="30"/>
      <c r="O431" s="31"/>
      <c r="P431" s="30"/>
      <c r="Q431" s="30"/>
    </row>
    <row r="432" spans="3:17" s="16" customFormat="1" x14ac:dyDescent="0.3">
      <c r="C432" s="63"/>
      <c r="D432" s="30"/>
      <c r="E432" s="31"/>
      <c r="F432" s="56"/>
      <c r="G432" s="56"/>
      <c r="H432" s="78"/>
      <c r="I432" s="31"/>
      <c r="K432" s="30"/>
      <c r="L432" s="31"/>
      <c r="M432" s="31"/>
      <c r="N432" s="30"/>
      <c r="O432" s="31"/>
      <c r="P432" s="30"/>
      <c r="Q432" s="30"/>
    </row>
    <row r="433" spans="3:17" s="16" customFormat="1" x14ac:dyDescent="0.3">
      <c r="C433" s="63"/>
      <c r="D433" s="30"/>
      <c r="E433" s="31"/>
      <c r="F433" s="56"/>
      <c r="G433" s="56"/>
      <c r="H433" s="78"/>
      <c r="I433" s="31"/>
      <c r="K433" s="30"/>
      <c r="L433" s="31"/>
      <c r="M433" s="31"/>
      <c r="N433" s="30"/>
      <c r="O433" s="31"/>
      <c r="P433" s="30"/>
      <c r="Q433" s="30"/>
    </row>
    <row r="434" spans="3:17" s="16" customFormat="1" x14ac:dyDescent="0.3">
      <c r="C434" s="63"/>
      <c r="D434" s="30"/>
      <c r="E434" s="31"/>
      <c r="F434" s="56"/>
      <c r="G434" s="56"/>
      <c r="H434" s="78"/>
      <c r="I434" s="31"/>
      <c r="K434" s="30"/>
      <c r="L434" s="31"/>
      <c r="M434" s="31"/>
      <c r="N434" s="30"/>
      <c r="O434" s="31"/>
      <c r="P434" s="30"/>
      <c r="Q434" s="30"/>
    </row>
    <row r="435" spans="3:17" s="16" customFormat="1" x14ac:dyDescent="0.3">
      <c r="C435" s="63"/>
      <c r="D435" s="30"/>
      <c r="E435" s="31"/>
      <c r="F435" s="56"/>
      <c r="G435" s="56"/>
      <c r="H435" s="78"/>
      <c r="I435" s="31"/>
      <c r="K435" s="30"/>
      <c r="L435" s="31"/>
      <c r="M435" s="31"/>
      <c r="N435" s="30"/>
      <c r="O435" s="31"/>
      <c r="P435" s="30"/>
      <c r="Q435" s="30"/>
    </row>
    <row r="436" spans="3:17" s="16" customFormat="1" x14ac:dyDescent="0.3">
      <c r="C436" s="63"/>
      <c r="D436" s="30"/>
      <c r="E436" s="31"/>
      <c r="F436" s="56"/>
      <c r="G436" s="56"/>
      <c r="H436" s="78"/>
      <c r="I436" s="31"/>
      <c r="K436" s="30"/>
      <c r="L436" s="31"/>
      <c r="M436" s="31"/>
      <c r="N436" s="30"/>
      <c r="O436" s="31"/>
      <c r="P436" s="30"/>
      <c r="Q436" s="30"/>
    </row>
    <row r="437" spans="3:17" s="16" customFormat="1" x14ac:dyDescent="0.3">
      <c r="C437" s="63"/>
      <c r="D437" s="30"/>
      <c r="E437" s="31"/>
      <c r="F437" s="56"/>
      <c r="G437" s="56"/>
      <c r="H437" s="78"/>
      <c r="I437" s="31"/>
      <c r="K437" s="30"/>
      <c r="L437" s="31"/>
      <c r="M437" s="31"/>
      <c r="N437" s="30"/>
      <c r="O437" s="31"/>
      <c r="P437" s="30"/>
      <c r="Q437" s="30"/>
    </row>
    <row r="438" spans="3:17" s="16" customFormat="1" x14ac:dyDescent="0.3">
      <c r="C438" s="63"/>
      <c r="D438" s="30"/>
      <c r="E438" s="31"/>
      <c r="F438" s="56"/>
      <c r="G438" s="56"/>
      <c r="H438" s="78"/>
      <c r="I438" s="31"/>
      <c r="K438" s="30"/>
      <c r="L438" s="31"/>
      <c r="M438" s="31"/>
      <c r="N438" s="30"/>
      <c r="O438" s="31"/>
      <c r="P438" s="30"/>
      <c r="Q438" s="30"/>
    </row>
    <row r="439" spans="3:17" s="16" customFormat="1" x14ac:dyDescent="0.3">
      <c r="C439" s="63"/>
      <c r="D439" s="30"/>
      <c r="E439" s="31"/>
      <c r="F439" s="56"/>
      <c r="G439" s="56"/>
      <c r="H439" s="78"/>
      <c r="I439" s="31"/>
      <c r="K439" s="30"/>
      <c r="L439" s="31"/>
      <c r="M439" s="31"/>
      <c r="N439" s="30"/>
      <c r="O439" s="31"/>
      <c r="P439" s="30"/>
      <c r="Q439" s="30"/>
    </row>
    <row r="440" spans="3:17" s="16" customFormat="1" x14ac:dyDescent="0.3">
      <c r="C440" s="63"/>
      <c r="D440" s="30"/>
      <c r="E440" s="31"/>
      <c r="F440" s="56"/>
      <c r="G440" s="56"/>
      <c r="H440" s="78"/>
      <c r="I440" s="31"/>
      <c r="K440" s="30"/>
      <c r="L440" s="31"/>
      <c r="M440" s="31"/>
      <c r="N440" s="30"/>
      <c r="O440" s="31"/>
      <c r="P440" s="30"/>
      <c r="Q440" s="30"/>
    </row>
    <row r="441" spans="3:17" s="16" customFormat="1" x14ac:dyDescent="0.3">
      <c r="C441" s="63"/>
      <c r="D441" s="30"/>
      <c r="E441" s="31"/>
      <c r="F441" s="56"/>
      <c r="G441" s="56"/>
      <c r="H441" s="78"/>
      <c r="I441" s="31"/>
      <c r="K441" s="30"/>
      <c r="L441" s="31"/>
      <c r="M441" s="31"/>
      <c r="N441" s="30"/>
      <c r="O441" s="31"/>
      <c r="P441" s="30"/>
      <c r="Q441" s="30"/>
    </row>
    <row r="442" spans="3:17" s="16" customFormat="1" x14ac:dyDescent="0.3">
      <c r="C442" s="63"/>
      <c r="D442" s="30"/>
      <c r="E442" s="31"/>
      <c r="F442" s="56"/>
      <c r="G442" s="56"/>
      <c r="H442" s="78"/>
      <c r="I442" s="31"/>
      <c r="K442" s="30"/>
      <c r="L442" s="31"/>
      <c r="M442" s="31"/>
      <c r="N442" s="30"/>
      <c r="O442" s="31"/>
      <c r="P442" s="30"/>
      <c r="Q442" s="30"/>
    </row>
    <row r="443" spans="3:17" s="16" customFormat="1" x14ac:dyDescent="0.3">
      <c r="C443" s="63"/>
      <c r="D443" s="30"/>
      <c r="E443" s="31"/>
      <c r="F443" s="56"/>
      <c r="G443" s="56"/>
      <c r="H443" s="78"/>
      <c r="I443" s="31"/>
      <c r="K443" s="30"/>
      <c r="L443" s="31"/>
      <c r="M443" s="31"/>
      <c r="N443" s="30"/>
      <c r="O443" s="31"/>
      <c r="P443" s="30"/>
      <c r="Q443" s="30"/>
    </row>
    <row r="444" spans="3:17" s="16" customFormat="1" x14ac:dyDescent="0.3">
      <c r="C444" s="63"/>
      <c r="D444" s="30"/>
      <c r="E444" s="31"/>
      <c r="F444" s="56"/>
      <c r="G444" s="56"/>
      <c r="H444" s="78"/>
      <c r="I444" s="31"/>
      <c r="K444" s="30"/>
      <c r="L444" s="31"/>
      <c r="M444" s="31"/>
      <c r="N444" s="30"/>
      <c r="O444" s="31"/>
      <c r="P444" s="30"/>
      <c r="Q444" s="30"/>
    </row>
    <row r="445" spans="3:17" s="16" customFormat="1" x14ac:dyDescent="0.3">
      <c r="C445" s="63"/>
      <c r="D445" s="30"/>
      <c r="E445" s="31"/>
      <c r="F445" s="56"/>
      <c r="G445" s="56"/>
      <c r="H445" s="78"/>
      <c r="I445" s="31"/>
      <c r="K445" s="30"/>
      <c r="L445" s="31"/>
      <c r="M445" s="31"/>
      <c r="N445" s="30"/>
      <c r="O445" s="31"/>
      <c r="P445" s="30"/>
      <c r="Q445" s="30"/>
    </row>
    <row r="446" spans="3:17" s="16" customFormat="1" x14ac:dyDescent="0.3">
      <c r="C446" s="63"/>
      <c r="D446" s="30"/>
      <c r="E446" s="31"/>
      <c r="F446" s="56"/>
      <c r="G446" s="56"/>
      <c r="H446" s="78"/>
      <c r="I446" s="31"/>
      <c r="K446" s="30"/>
      <c r="L446" s="31"/>
      <c r="M446" s="31"/>
      <c r="N446" s="30"/>
      <c r="O446" s="31"/>
      <c r="P446" s="30"/>
      <c r="Q446" s="30"/>
    </row>
    <row r="447" spans="3:17" s="16" customFormat="1" x14ac:dyDescent="0.3">
      <c r="C447" s="63"/>
      <c r="D447" s="30"/>
      <c r="E447" s="31"/>
      <c r="F447" s="56"/>
      <c r="G447" s="56"/>
      <c r="H447" s="78"/>
      <c r="I447" s="31"/>
      <c r="K447" s="30"/>
      <c r="L447" s="31"/>
      <c r="M447" s="31"/>
      <c r="N447" s="30"/>
      <c r="O447" s="31"/>
      <c r="P447" s="30"/>
      <c r="Q447" s="30"/>
    </row>
    <row r="448" spans="3:17" s="16" customFormat="1" x14ac:dyDescent="0.3">
      <c r="C448" s="63"/>
      <c r="D448" s="30"/>
      <c r="E448" s="31"/>
      <c r="F448" s="56"/>
      <c r="G448" s="56"/>
      <c r="H448" s="78"/>
      <c r="I448" s="31"/>
      <c r="K448" s="30"/>
      <c r="L448" s="31"/>
      <c r="M448" s="31"/>
      <c r="N448" s="30"/>
      <c r="O448" s="31"/>
      <c r="P448" s="30"/>
      <c r="Q448" s="30"/>
    </row>
    <row r="449" spans="3:17" s="16" customFormat="1" x14ac:dyDescent="0.3">
      <c r="C449" s="63"/>
      <c r="D449" s="30"/>
      <c r="E449" s="31"/>
      <c r="F449" s="56"/>
      <c r="G449" s="56"/>
      <c r="H449" s="78"/>
      <c r="I449" s="31"/>
      <c r="K449" s="30"/>
      <c r="L449" s="31"/>
      <c r="M449" s="31"/>
      <c r="N449" s="30"/>
      <c r="O449" s="31"/>
      <c r="P449" s="30"/>
      <c r="Q449" s="30"/>
    </row>
    <row r="450" spans="3:17" s="16" customFormat="1" x14ac:dyDescent="0.3">
      <c r="C450" s="63"/>
      <c r="D450" s="30"/>
      <c r="E450" s="31"/>
      <c r="F450" s="56"/>
      <c r="G450" s="56"/>
      <c r="H450" s="78"/>
      <c r="I450" s="31"/>
      <c r="K450" s="30"/>
      <c r="L450" s="31"/>
      <c r="M450" s="31"/>
      <c r="N450" s="30"/>
      <c r="O450" s="31"/>
      <c r="P450" s="30"/>
      <c r="Q450" s="30"/>
    </row>
    <row r="451" spans="3:17" s="16" customFormat="1" x14ac:dyDescent="0.3">
      <c r="C451" s="63"/>
      <c r="D451" s="30"/>
      <c r="E451" s="31"/>
      <c r="F451" s="56"/>
      <c r="G451" s="56"/>
      <c r="H451" s="78"/>
      <c r="I451" s="31"/>
      <c r="K451" s="30"/>
      <c r="L451" s="31"/>
      <c r="M451" s="31"/>
      <c r="N451" s="30"/>
      <c r="O451" s="31"/>
      <c r="P451" s="30"/>
      <c r="Q451" s="30"/>
    </row>
    <row r="452" spans="3:17" s="16" customFormat="1" x14ac:dyDescent="0.3">
      <c r="C452" s="63"/>
      <c r="D452" s="30"/>
      <c r="E452" s="31"/>
      <c r="F452" s="56"/>
      <c r="G452" s="56"/>
      <c r="H452" s="78"/>
      <c r="I452" s="31"/>
      <c r="K452" s="30"/>
      <c r="L452" s="31"/>
      <c r="M452" s="31"/>
      <c r="N452" s="30"/>
      <c r="O452" s="31"/>
      <c r="P452" s="30"/>
      <c r="Q452" s="30"/>
    </row>
    <row r="453" spans="3:17" s="16" customFormat="1" x14ac:dyDescent="0.3">
      <c r="C453" s="63"/>
      <c r="D453" s="30"/>
      <c r="E453" s="31"/>
      <c r="F453" s="56"/>
      <c r="G453" s="56"/>
      <c r="H453" s="78"/>
      <c r="I453" s="31"/>
      <c r="K453" s="30"/>
      <c r="L453" s="31"/>
      <c r="M453" s="31"/>
      <c r="N453" s="30"/>
      <c r="O453" s="31"/>
      <c r="P453" s="30"/>
      <c r="Q453" s="30"/>
    </row>
    <row r="454" spans="3:17" s="16" customFormat="1" x14ac:dyDescent="0.3">
      <c r="C454" s="63"/>
      <c r="D454" s="30"/>
      <c r="E454" s="31"/>
      <c r="F454" s="56"/>
      <c r="G454" s="56"/>
      <c r="H454" s="78"/>
      <c r="I454" s="31"/>
      <c r="K454" s="30"/>
      <c r="L454" s="31"/>
      <c r="M454" s="31"/>
      <c r="N454" s="30"/>
      <c r="O454" s="31"/>
      <c r="P454" s="30"/>
      <c r="Q454" s="30"/>
    </row>
    <row r="455" spans="3:17" s="16" customFormat="1" x14ac:dyDescent="0.3">
      <c r="C455" s="63"/>
      <c r="D455" s="30"/>
      <c r="E455" s="31"/>
      <c r="F455" s="56"/>
      <c r="G455" s="56"/>
      <c r="H455" s="78"/>
      <c r="I455" s="31"/>
      <c r="K455" s="30"/>
      <c r="L455" s="31"/>
      <c r="M455" s="31"/>
      <c r="N455" s="30"/>
      <c r="O455" s="31"/>
      <c r="P455" s="30"/>
      <c r="Q455" s="30"/>
    </row>
    <row r="456" spans="3:17" s="16" customFormat="1" x14ac:dyDescent="0.3">
      <c r="C456" s="63"/>
      <c r="D456" s="30"/>
      <c r="E456" s="31"/>
      <c r="F456" s="56"/>
      <c r="G456" s="56"/>
      <c r="H456" s="78"/>
      <c r="I456" s="31"/>
      <c r="K456" s="30"/>
      <c r="L456" s="31"/>
      <c r="M456" s="31"/>
      <c r="N456" s="30"/>
      <c r="O456" s="31"/>
      <c r="P456" s="30"/>
      <c r="Q456" s="30"/>
    </row>
    <row r="457" spans="3:17" s="16" customFormat="1" x14ac:dyDescent="0.3">
      <c r="C457" s="63"/>
      <c r="D457" s="30"/>
      <c r="E457" s="31"/>
      <c r="F457" s="56"/>
      <c r="G457" s="56"/>
      <c r="H457" s="78"/>
      <c r="I457" s="31"/>
      <c r="K457" s="30"/>
      <c r="L457" s="31"/>
      <c r="M457" s="31"/>
      <c r="N457" s="30"/>
      <c r="O457" s="31"/>
      <c r="P457" s="30"/>
      <c r="Q457" s="30"/>
    </row>
    <row r="458" spans="3:17" s="16" customFormat="1" x14ac:dyDescent="0.3">
      <c r="C458" s="63"/>
      <c r="D458" s="30"/>
      <c r="E458" s="31"/>
      <c r="F458" s="56"/>
      <c r="G458" s="56"/>
      <c r="H458" s="78"/>
      <c r="I458" s="31"/>
      <c r="K458" s="30"/>
      <c r="L458" s="31"/>
      <c r="M458" s="31"/>
      <c r="N458" s="30"/>
      <c r="O458" s="31"/>
      <c r="P458" s="30"/>
      <c r="Q458" s="30"/>
    </row>
    <row r="459" spans="3:17" s="16" customFormat="1" x14ac:dyDescent="0.3">
      <c r="C459" s="63"/>
      <c r="D459" s="30"/>
      <c r="E459" s="31"/>
      <c r="F459" s="56"/>
      <c r="G459" s="56"/>
      <c r="H459" s="78"/>
      <c r="I459" s="31"/>
      <c r="K459" s="30"/>
      <c r="L459" s="31"/>
      <c r="M459" s="31"/>
      <c r="N459" s="30"/>
      <c r="O459" s="31"/>
      <c r="P459" s="30"/>
      <c r="Q459" s="30"/>
    </row>
    <row r="460" spans="3:17" s="16" customFormat="1" x14ac:dyDescent="0.3">
      <c r="C460" s="63"/>
      <c r="D460" s="30"/>
      <c r="E460" s="31"/>
      <c r="F460" s="56"/>
      <c r="G460" s="56"/>
      <c r="H460" s="78"/>
      <c r="I460" s="31"/>
      <c r="K460" s="30"/>
      <c r="L460" s="31"/>
      <c r="M460" s="31"/>
      <c r="N460" s="30"/>
      <c r="O460" s="31"/>
      <c r="P460" s="30"/>
      <c r="Q460" s="30"/>
    </row>
    <row r="461" spans="3:17" s="16" customFormat="1" x14ac:dyDescent="0.3">
      <c r="C461" s="63"/>
      <c r="D461" s="30"/>
      <c r="E461" s="31"/>
      <c r="F461" s="56"/>
      <c r="G461" s="56"/>
      <c r="H461" s="78"/>
      <c r="I461" s="31"/>
      <c r="K461" s="30"/>
      <c r="L461" s="31"/>
      <c r="M461" s="31"/>
      <c r="N461" s="30"/>
      <c r="O461" s="31"/>
      <c r="P461" s="30"/>
      <c r="Q461" s="30"/>
    </row>
    <row r="462" spans="3:17" s="16" customFormat="1" x14ac:dyDescent="0.3">
      <c r="C462" s="63"/>
      <c r="D462" s="30"/>
      <c r="E462" s="31"/>
      <c r="F462" s="56"/>
      <c r="G462" s="56"/>
      <c r="H462" s="78"/>
      <c r="I462" s="31"/>
      <c r="K462" s="30"/>
      <c r="L462" s="31"/>
      <c r="M462" s="31"/>
      <c r="N462" s="30"/>
      <c r="O462" s="31"/>
      <c r="P462" s="30"/>
      <c r="Q462" s="30"/>
    </row>
    <row r="463" spans="3:17" s="16" customFormat="1" x14ac:dyDescent="0.3">
      <c r="C463" s="63"/>
      <c r="D463" s="30"/>
      <c r="E463" s="31"/>
      <c r="F463" s="56"/>
      <c r="G463" s="56"/>
      <c r="H463" s="78"/>
      <c r="I463" s="31"/>
      <c r="K463" s="30"/>
      <c r="L463" s="31"/>
      <c r="M463" s="31"/>
      <c r="N463" s="30"/>
      <c r="O463" s="31"/>
      <c r="P463" s="30"/>
      <c r="Q463" s="30"/>
    </row>
    <row r="464" spans="3:17" s="16" customFormat="1" x14ac:dyDescent="0.3">
      <c r="C464" s="63"/>
      <c r="D464" s="30"/>
      <c r="E464" s="31"/>
      <c r="F464" s="56"/>
      <c r="G464" s="56"/>
      <c r="H464" s="78"/>
      <c r="I464" s="31"/>
      <c r="K464" s="30"/>
      <c r="L464" s="31"/>
      <c r="M464" s="31"/>
      <c r="N464" s="30"/>
      <c r="O464" s="31"/>
      <c r="P464" s="30"/>
      <c r="Q464" s="30"/>
    </row>
    <row r="465" spans="3:17" s="16" customFormat="1" x14ac:dyDescent="0.3">
      <c r="C465" s="63"/>
      <c r="D465" s="30"/>
      <c r="E465" s="31"/>
      <c r="F465" s="56"/>
      <c r="G465" s="56"/>
      <c r="H465" s="78"/>
      <c r="I465" s="31"/>
      <c r="K465" s="30"/>
      <c r="L465" s="31"/>
      <c r="M465" s="31"/>
      <c r="N465" s="30"/>
      <c r="O465" s="31"/>
      <c r="P465" s="30"/>
      <c r="Q465" s="30"/>
    </row>
    <row r="466" spans="3:17" s="16" customFormat="1" x14ac:dyDescent="0.3">
      <c r="C466" s="63"/>
      <c r="D466" s="30"/>
      <c r="E466" s="31"/>
      <c r="F466" s="56"/>
      <c r="G466" s="56"/>
      <c r="H466" s="78"/>
      <c r="I466" s="31"/>
      <c r="K466" s="30"/>
      <c r="L466" s="31"/>
      <c r="M466" s="31"/>
      <c r="N466" s="30"/>
      <c r="O466" s="31"/>
      <c r="P466" s="30"/>
      <c r="Q466" s="30"/>
    </row>
    <row r="467" spans="3:17" s="16" customFormat="1" x14ac:dyDescent="0.3">
      <c r="C467" s="63"/>
      <c r="D467" s="30"/>
      <c r="E467" s="31"/>
      <c r="F467" s="56"/>
      <c r="G467" s="56"/>
      <c r="H467" s="78"/>
      <c r="I467" s="31"/>
      <c r="K467" s="30"/>
      <c r="L467" s="31"/>
      <c r="M467" s="31"/>
      <c r="N467" s="30"/>
      <c r="O467" s="31"/>
      <c r="P467" s="30"/>
      <c r="Q467" s="30"/>
    </row>
    <row r="468" spans="3:17" s="16" customFormat="1" x14ac:dyDescent="0.3">
      <c r="C468" s="63"/>
      <c r="D468" s="30"/>
      <c r="E468" s="31"/>
      <c r="F468" s="56"/>
      <c r="G468" s="56"/>
      <c r="H468" s="78"/>
      <c r="I468" s="31"/>
      <c r="K468" s="30"/>
      <c r="L468" s="31"/>
      <c r="M468" s="31"/>
      <c r="N468" s="30"/>
      <c r="O468" s="31"/>
      <c r="P468" s="30"/>
      <c r="Q468" s="30"/>
    </row>
    <row r="469" spans="3:17" s="16" customFormat="1" x14ac:dyDescent="0.3">
      <c r="C469" s="63"/>
      <c r="D469" s="30"/>
      <c r="E469" s="31"/>
      <c r="F469" s="56"/>
      <c r="G469" s="56"/>
      <c r="H469" s="78"/>
      <c r="I469" s="31"/>
      <c r="K469" s="30"/>
      <c r="L469" s="31"/>
      <c r="M469" s="31"/>
      <c r="N469" s="30"/>
      <c r="O469" s="31"/>
      <c r="P469" s="30"/>
      <c r="Q469" s="30"/>
    </row>
    <row r="470" spans="3:17" s="16" customFormat="1" x14ac:dyDescent="0.3">
      <c r="C470" s="63"/>
      <c r="D470" s="30"/>
      <c r="E470" s="31"/>
      <c r="F470" s="56"/>
      <c r="G470" s="56"/>
      <c r="H470" s="78"/>
      <c r="I470" s="31"/>
      <c r="K470" s="30"/>
      <c r="L470" s="31"/>
      <c r="M470" s="31"/>
      <c r="N470" s="30"/>
      <c r="O470" s="31"/>
      <c r="P470" s="30"/>
      <c r="Q470" s="30"/>
    </row>
    <row r="471" spans="3:17" s="16" customFormat="1" x14ac:dyDescent="0.3">
      <c r="C471" s="63"/>
      <c r="D471" s="30"/>
      <c r="E471" s="31"/>
      <c r="F471" s="56"/>
      <c r="G471" s="56"/>
      <c r="H471" s="78"/>
      <c r="I471" s="31"/>
      <c r="K471" s="30"/>
      <c r="L471" s="31"/>
      <c r="M471" s="31"/>
      <c r="N471" s="30"/>
      <c r="O471" s="31"/>
      <c r="P471" s="30"/>
      <c r="Q471" s="30"/>
    </row>
    <row r="472" spans="3:17" s="16" customFormat="1" x14ac:dyDescent="0.3">
      <c r="C472" s="63"/>
      <c r="D472" s="30"/>
      <c r="E472" s="31"/>
      <c r="F472" s="56"/>
      <c r="G472" s="56"/>
      <c r="H472" s="78"/>
      <c r="I472" s="31"/>
      <c r="K472" s="30"/>
      <c r="L472" s="31"/>
      <c r="M472" s="31"/>
      <c r="N472" s="30"/>
      <c r="O472" s="31"/>
      <c r="P472" s="30"/>
      <c r="Q472" s="30"/>
    </row>
    <row r="473" spans="3:17" s="16" customFormat="1" x14ac:dyDescent="0.3">
      <c r="C473" s="63"/>
      <c r="D473" s="30"/>
      <c r="E473" s="31"/>
      <c r="F473" s="56"/>
      <c r="G473" s="56"/>
      <c r="H473" s="78"/>
      <c r="I473" s="31"/>
      <c r="K473" s="30"/>
      <c r="L473" s="31"/>
      <c r="M473" s="31"/>
      <c r="N473" s="30"/>
      <c r="O473" s="31"/>
      <c r="P473" s="30"/>
      <c r="Q473" s="30"/>
    </row>
    <row r="474" spans="3:17" s="16" customFormat="1" x14ac:dyDescent="0.3">
      <c r="C474" s="63"/>
      <c r="D474" s="30"/>
      <c r="E474" s="31"/>
      <c r="F474" s="56"/>
      <c r="G474" s="56"/>
      <c r="H474" s="78"/>
      <c r="I474" s="31"/>
      <c r="K474" s="30"/>
      <c r="L474" s="31"/>
      <c r="M474" s="31"/>
      <c r="N474" s="30"/>
      <c r="O474" s="31"/>
      <c r="P474" s="30"/>
      <c r="Q474" s="30"/>
    </row>
    <row r="475" spans="3:17" s="16" customFormat="1" x14ac:dyDescent="0.3">
      <c r="C475" s="63"/>
      <c r="D475" s="30"/>
      <c r="E475" s="31"/>
      <c r="F475" s="56"/>
      <c r="G475" s="56"/>
      <c r="H475" s="78"/>
      <c r="I475" s="31"/>
      <c r="K475" s="30"/>
      <c r="L475" s="31"/>
      <c r="M475" s="31"/>
      <c r="N475" s="30"/>
      <c r="O475" s="31"/>
      <c r="P475" s="30"/>
      <c r="Q475" s="30"/>
    </row>
    <row r="476" spans="3:17" s="16" customFormat="1" x14ac:dyDescent="0.3">
      <c r="C476" s="63"/>
      <c r="D476" s="30"/>
      <c r="E476" s="31"/>
      <c r="F476" s="56"/>
      <c r="G476" s="56"/>
      <c r="H476" s="78"/>
      <c r="I476" s="31"/>
      <c r="K476" s="30"/>
      <c r="L476" s="31"/>
      <c r="M476" s="31"/>
      <c r="N476" s="30"/>
      <c r="O476" s="31"/>
      <c r="P476" s="30"/>
      <c r="Q476" s="30"/>
    </row>
    <row r="477" spans="3:17" s="16" customFormat="1" x14ac:dyDescent="0.3">
      <c r="C477" s="63"/>
      <c r="D477" s="30"/>
      <c r="E477" s="31"/>
      <c r="F477" s="56"/>
      <c r="G477" s="56"/>
      <c r="H477" s="78"/>
      <c r="I477" s="31"/>
      <c r="K477" s="30"/>
      <c r="L477" s="31"/>
      <c r="M477" s="31"/>
      <c r="N477" s="30"/>
      <c r="O477" s="31"/>
      <c r="P477" s="30"/>
      <c r="Q477" s="30"/>
    </row>
    <row r="478" spans="3:17" s="16" customFormat="1" x14ac:dyDescent="0.3">
      <c r="C478" s="63"/>
      <c r="D478" s="30"/>
      <c r="E478" s="31"/>
      <c r="F478" s="56"/>
      <c r="G478" s="56"/>
      <c r="H478" s="78"/>
      <c r="I478" s="31"/>
      <c r="K478" s="30"/>
      <c r="L478" s="31"/>
      <c r="M478" s="31"/>
      <c r="N478" s="30"/>
      <c r="O478" s="31"/>
      <c r="P478" s="30"/>
      <c r="Q478" s="30"/>
    </row>
    <row r="479" spans="3:17" s="16" customFormat="1" x14ac:dyDescent="0.3">
      <c r="C479" s="63"/>
      <c r="D479" s="30"/>
      <c r="E479" s="31"/>
      <c r="F479" s="56"/>
      <c r="G479" s="56"/>
      <c r="H479" s="78"/>
      <c r="I479" s="31"/>
      <c r="K479" s="30"/>
      <c r="L479" s="31"/>
      <c r="M479" s="31"/>
      <c r="N479" s="30"/>
      <c r="O479" s="31"/>
      <c r="P479" s="30"/>
      <c r="Q479" s="30"/>
    </row>
    <row r="480" spans="3:17" s="16" customFormat="1" x14ac:dyDescent="0.3">
      <c r="C480" s="63"/>
      <c r="D480" s="30"/>
      <c r="E480" s="31"/>
      <c r="F480" s="56"/>
      <c r="G480" s="56"/>
      <c r="H480" s="78"/>
      <c r="I480" s="31"/>
      <c r="K480" s="30"/>
      <c r="L480" s="31"/>
      <c r="M480" s="31"/>
      <c r="N480" s="30"/>
      <c r="O480" s="31"/>
      <c r="P480" s="30"/>
      <c r="Q480" s="30"/>
    </row>
    <row r="481" spans="3:17" s="16" customFormat="1" x14ac:dyDescent="0.3">
      <c r="C481" s="63"/>
      <c r="D481" s="30"/>
      <c r="E481" s="31"/>
      <c r="F481" s="56"/>
      <c r="G481" s="56"/>
      <c r="H481" s="78"/>
      <c r="I481" s="31"/>
      <c r="K481" s="30"/>
      <c r="L481" s="31"/>
      <c r="M481" s="31"/>
      <c r="N481" s="30"/>
      <c r="O481" s="31"/>
      <c r="P481" s="30"/>
      <c r="Q481" s="30"/>
    </row>
    <row r="482" spans="3:17" s="16" customFormat="1" x14ac:dyDescent="0.3">
      <c r="C482" s="63"/>
      <c r="D482" s="30"/>
      <c r="E482" s="31"/>
      <c r="F482" s="56"/>
      <c r="G482" s="56"/>
      <c r="H482" s="78"/>
      <c r="I482" s="31"/>
      <c r="K482" s="30"/>
      <c r="L482" s="31"/>
      <c r="M482" s="31"/>
      <c r="N482" s="30"/>
      <c r="O482" s="31"/>
      <c r="P482" s="30"/>
      <c r="Q482" s="30"/>
    </row>
    <row r="483" spans="3:17" s="16" customFormat="1" x14ac:dyDescent="0.3">
      <c r="C483" s="63"/>
      <c r="D483" s="30"/>
      <c r="E483" s="31"/>
      <c r="F483" s="56"/>
      <c r="G483" s="56"/>
      <c r="H483" s="78"/>
      <c r="I483" s="31"/>
      <c r="K483" s="30"/>
      <c r="L483" s="31"/>
      <c r="M483" s="31"/>
      <c r="N483" s="30"/>
      <c r="O483" s="31"/>
      <c r="P483" s="30"/>
      <c r="Q483" s="30"/>
    </row>
    <row r="484" spans="3:17" s="16" customFormat="1" x14ac:dyDescent="0.3">
      <c r="C484" s="63"/>
      <c r="D484" s="30"/>
      <c r="E484" s="31"/>
      <c r="F484" s="56"/>
      <c r="G484" s="56"/>
      <c r="H484" s="78"/>
      <c r="I484" s="31"/>
      <c r="K484" s="30"/>
      <c r="L484" s="31"/>
      <c r="M484" s="31"/>
      <c r="N484" s="30"/>
      <c r="O484" s="31"/>
      <c r="P484" s="30"/>
      <c r="Q484" s="30"/>
    </row>
    <row r="485" spans="3:17" s="16" customFormat="1" x14ac:dyDescent="0.3">
      <c r="C485" s="63"/>
      <c r="D485" s="30"/>
      <c r="E485" s="31"/>
      <c r="F485" s="56"/>
      <c r="G485" s="56"/>
      <c r="H485" s="78"/>
      <c r="I485" s="31"/>
      <c r="K485" s="30"/>
      <c r="L485" s="31"/>
      <c r="M485" s="31"/>
      <c r="N485" s="30"/>
      <c r="O485" s="31"/>
      <c r="P485" s="30"/>
      <c r="Q485" s="30"/>
    </row>
    <row r="486" spans="3:17" s="16" customFormat="1" x14ac:dyDescent="0.3">
      <c r="C486" s="63"/>
      <c r="D486" s="30"/>
      <c r="E486" s="31"/>
      <c r="F486" s="56"/>
      <c r="G486" s="56"/>
      <c r="H486" s="78"/>
      <c r="I486" s="31"/>
      <c r="K486" s="30"/>
      <c r="L486" s="31"/>
      <c r="M486" s="31"/>
      <c r="N486" s="30"/>
      <c r="O486" s="31"/>
      <c r="P486" s="30"/>
      <c r="Q486" s="30"/>
    </row>
    <row r="487" spans="3:17" s="16" customFormat="1" x14ac:dyDescent="0.3">
      <c r="C487" s="63"/>
      <c r="D487" s="30"/>
      <c r="E487" s="31"/>
      <c r="F487" s="56"/>
      <c r="G487" s="56"/>
      <c r="H487" s="78"/>
      <c r="I487" s="31"/>
      <c r="K487" s="30"/>
      <c r="L487" s="31"/>
      <c r="M487" s="31"/>
      <c r="N487" s="30"/>
      <c r="O487" s="31"/>
      <c r="P487" s="30"/>
      <c r="Q487" s="30"/>
    </row>
    <row r="488" spans="3:17" s="16" customFormat="1" x14ac:dyDescent="0.3">
      <c r="C488" s="63"/>
      <c r="D488" s="30"/>
      <c r="E488" s="31"/>
      <c r="F488" s="56"/>
      <c r="G488" s="56"/>
      <c r="H488" s="78"/>
      <c r="I488" s="31"/>
      <c r="K488" s="30"/>
      <c r="L488" s="31"/>
      <c r="M488" s="31"/>
      <c r="N488" s="30"/>
      <c r="O488" s="31"/>
      <c r="P488" s="30"/>
      <c r="Q488" s="30"/>
    </row>
    <row r="489" spans="3:17" s="16" customFormat="1" x14ac:dyDescent="0.3">
      <c r="C489" s="63"/>
      <c r="D489" s="30"/>
      <c r="E489" s="31"/>
      <c r="F489" s="56"/>
      <c r="G489" s="56"/>
      <c r="H489" s="78"/>
      <c r="I489" s="31"/>
      <c r="K489" s="30"/>
      <c r="L489" s="31"/>
      <c r="M489" s="31"/>
      <c r="N489" s="30"/>
      <c r="O489" s="31"/>
      <c r="P489" s="30"/>
      <c r="Q489" s="30"/>
    </row>
    <row r="490" spans="3:17" s="16" customFormat="1" x14ac:dyDescent="0.3">
      <c r="C490" s="63"/>
      <c r="D490" s="30"/>
      <c r="E490" s="31"/>
      <c r="F490" s="56"/>
      <c r="G490" s="56"/>
      <c r="H490" s="78"/>
      <c r="I490" s="31"/>
      <c r="K490" s="30"/>
      <c r="L490" s="31"/>
      <c r="M490" s="31"/>
      <c r="N490" s="30"/>
      <c r="O490" s="31"/>
      <c r="P490" s="30"/>
      <c r="Q490" s="30"/>
    </row>
    <row r="491" spans="3:17" s="16" customFormat="1" x14ac:dyDescent="0.3">
      <c r="C491" s="63"/>
      <c r="D491" s="30"/>
      <c r="E491" s="31"/>
      <c r="F491" s="56"/>
      <c r="G491" s="56"/>
      <c r="H491" s="78"/>
      <c r="I491" s="31"/>
      <c r="K491" s="30"/>
      <c r="L491" s="31"/>
      <c r="M491" s="31"/>
      <c r="N491" s="30"/>
      <c r="O491" s="31"/>
      <c r="P491" s="30"/>
      <c r="Q491" s="30"/>
    </row>
    <row r="492" spans="3:17" s="16" customFormat="1" x14ac:dyDescent="0.3">
      <c r="C492" s="63"/>
      <c r="D492" s="30"/>
      <c r="E492" s="31"/>
      <c r="F492" s="56"/>
      <c r="G492" s="56"/>
      <c r="H492" s="78"/>
      <c r="I492" s="31"/>
      <c r="K492" s="30"/>
      <c r="L492" s="31"/>
      <c r="M492" s="31"/>
      <c r="N492" s="30"/>
      <c r="O492" s="31"/>
      <c r="P492" s="30"/>
      <c r="Q492" s="30"/>
    </row>
    <row r="493" spans="3:17" s="16" customFormat="1" x14ac:dyDescent="0.3">
      <c r="C493" s="63"/>
      <c r="D493" s="30"/>
      <c r="E493" s="31"/>
      <c r="F493" s="56"/>
      <c r="G493" s="56"/>
      <c r="H493" s="78"/>
      <c r="I493" s="31"/>
      <c r="K493" s="30"/>
      <c r="L493" s="31"/>
      <c r="M493" s="31"/>
      <c r="N493" s="30"/>
      <c r="O493" s="31"/>
      <c r="P493" s="30"/>
      <c r="Q493" s="30"/>
    </row>
    <row r="494" spans="3:17" s="16" customFormat="1" x14ac:dyDescent="0.3">
      <c r="C494" s="63"/>
      <c r="D494" s="30"/>
      <c r="E494" s="31"/>
      <c r="F494" s="56"/>
      <c r="G494" s="56"/>
      <c r="H494" s="78"/>
      <c r="I494" s="31"/>
      <c r="K494" s="30"/>
      <c r="L494" s="31"/>
      <c r="M494" s="31"/>
      <c r="N494" s="30"/>
      <c r="O494" s="31"/>
      <c r="P494" s="30"/>
      <c r="Q494" s="30"/>
    </row>
    <row r="495" spans="3:17" s="16" customFormat="1" x14ac:dyDescent="0.3">
      <c r="C495" s="63"/>
      <c r="D495" s="30"/>
      <c r="E495" s="31"/>
      <c r="F495" s="56"/>
      <c r="G495" s="56"/>
      <c r="H495" s="78"/>
      <c r="I495" s="31"/>
      <c r="K495" s="30"/>
      <c r="L495" s="31"/>
      <c r="M495" s="31"/>
      <c r="N495" s="30"/>
      <c r="O495" s="31"/>
      <c r="P495" s="30"/>
      <c r="Q495" s="30"/>
    </row>
    <row r="496" spans="3:17" s="16" customFormat="1" x14ac:dyDescent="0.3">
      <c r="C496" s="63"/>
      <c r="D496" s="30"/>
      <c r="E496" s="31"/>
      <c r="F496" s="56"/>
      <c r="G496" s="56"/>
      <c r="H496" s="78"/>
      <c r="I496" s="31"/>
      <c r="K496" s="30"/>
      <c r="L496" s="31"/>
      <c r="M496" s="31"/>
      <c r="N496" s="30"/>
      <c r="O496" s="31"/>
      <c r="P496" s="30"/>
      <c r="Q496" s="30"/>
    </row>
    <row r="497" spans="3:17" s="16" customFormat="1" x14ac:dyDescent="0.3">
      <c r="C497" s="63"/>
      <c r="D497" s="30"/>
      <c r="E497" s="31"/>
      <c r="F497" s="56"/>
      <c r="G497" s="56"/>
      <c r="H497" s="78"/>
      <c r="I497" s="31"/>
      <c r="K497" s="30"/>
      <c r="L497" s="31"/>
      <c r="M497" s="31"/>
      <c r="N497" s="30"/>
      <c r="O497" s="31"/>
      <c r="P497" s="30"/>
      <c r="Q497" s="30"/>
    </row>
    <row r="498" spans="3:17" s="16" customFormat="1" x14ac:dyDescent="0.3">
      <c r="C498" s="63"/>
      <c r="D498" s="30"/>
      <c r="E498" s="31"/>
      <c r="F498" s="56"/>
      <c r="G498" s="56"/>
      <c r="H498" s="78"/>
      <c r="I498" s="31"/>
      <c r="K498" s="30"/>
      <c r="L498" s="31"/>
      <c r="M498" s="31"/>
      <c r="N498" s="30"/>
      <c r="O498" s="31"/>
      <c r="P498" s="30"/>
      <c r="Q498" s="30"/>
    </row>
    <row r="499" spans="3:17" s="16" customFormat="1" x14ac:dyDescent="0.3">
      <c r="C499" s="63"/>
      <c r="D499" s="30"/>
      <c r="E499" s="31"/>
      <c r="F499" s="56"/>
      <c r="G499" s="56"/>
      <c r="H499" s="78"/>
      <c r="I499" s="31"/>
      <c r="K499" s="30"/>
      <c r="L499" s="31"/>
      <c r="M499" s="31"/>
      <c r="N499" s="30"/>
      <c r="O499" s="31"/>
      <c r="P499" s="30"/>
      <c r="Q499" s="30"/>
    </row>
    <row r="500" spans="3:17" s="16" customFormat="1" x14ac:dyDescent="0.3">
      <c r="C500" s="63"/>
      <c r="D500" s="30"/>
      <c r="E500" s="31"/>
      <c r="F500" s="56"/>
      <c r="G500" s="56"/>
      <c r="H500" s="78"/>
      <c r="I500" s="31"/>
      <c r="K500" s="30"/>
      <c r="L500" s="31"/>
      <c r="M500" s="31"/>
      <c r="N500" s="30"/>
      <c r="O500" s="31"/>
      <c r="P500" s="30"/>
      <c r="Q500" s="30"/>
    </row>
    <row r="501" spans="3:17" s="16" customFormat="1" x14ac:dyDescent="0.3">
      <c r="C501" s="63"/>
      <c r="D501" s="30"/>
      <c r="E501" s="31"/>
      <c r="F501" s="56"/>
      <c r="G501" s="56"/>
      <c r="H501" s="78"/>
      <c r="I501" s="31"/>
      <c r="K501" s="30"/>
      <c r="L501" s="31"/>
      <c r="M501" s="31"/>
      <c r="N501" s="30"/>
      <c r="O501" s="31"/>
      <c r="P501" s="30"/>
      <c r="Q501" s="30"/>
    </row>
    <row r="502" spans="3:17" s="16" customFormat="1" x14ac:dyDescent="0.3">
      <c r="C502" s="63"/>
      <c r="D502" s="30"/>
      <c r="E502" s="31"/>
      <c r="F502" s="56"/>
      <c r="G502" s="56"/>
      <c r="H502" s="78"/>
      <c r="I502" s="31"/>
      <c r="K502" s="30"/>
      <c r="L502" s="31"/>
      <c r="M502" s="31"/>
      <c r="N502" s="30"/>
      <c r="O502" s="31"/>
      <c r="P502" s="30"/>
      <c r="Q502" s="30"/>
    </row>
    <row r="503" spans="3:17" s="16" customFormat="1" x14ac:dyDescent="0.3">
      <c r="C503" s="63"/>
      <c r="D503" s="30"/>
      <c r="E503" s="31"/>
      <c r="F503" s="56"/>
      <c r="G503" s="56"/>
      <c r="H503" s="78"/>
      <c r="I503" s="31"/>
      <c r="K503" s="30"/>
      <c r="L503" s="31"/>
      <c r="M503" s="31"/>
      <c r="N503" s="30"/>
      <c r="O503" s="31"/>
      <c r="P503" s="30"/>
      <c r="Q503" s="30"/>
    </row>
    <row r="504" spans="3:17" s="16" customFormat="1" x14ac:dyDescent="0.3">
      <c r="C504" s="63"/>
      <c r="D504" s="30"/>
      <c r="E504" s="31"/>
      <c r="F504" s="56"/>
      <c r="G504" s="56"/>
      <c r="H504" s="78"/>
      <c r="I504" s="31"/>
      <c r="K504" s="30"/>
      <c r="L504" s="31"/>
      <c r="M504" s="31"/>
      <c r="N504" s="30"/>
      <c r="O504" s="31"/>
      <c r="P504" s="30"/>
      <c r="Q504" s="30"/>
    </row>
    <row r="505" spans="3:17" s="16" customFormat="1" x14ac:dyDescent="0.3">
      <c r="C505" s="63"/>
      <c r="D505" s="30"/>
      <c r="E505" s="31"/>
      <c r="F505" s="56"/>
      <c r="G505" s="56"/>
      <c r="H505" s="78"/>
      <c r="I505" s="31"/>
      <c r="K505" s="30"/>
      <c r="L505" s="31"/>
      <c r="M505" s="31"/>
      <c r="N505" s="30"/>
      <c r="O505" s="31"/>
      <c r="P505" s="30"/>
      <c r="Q505" s="30"/>
    </row>
    <row r="506" spans="3:17" s="16" customFormat="1" x14ac:dyDescent="0.3">
      <c r="C506" s="63"/>
      <c r="D506" s="30"/>
      <c r="E506" s="31"/>
      <c r="F506" s="56"/>
      <c r="G506" s="56"/>
      <c r="H506" s="78"/>
      <c r="I506" s="31"/>
      <c r="K506" s="30"/>
      <c r="L506" s="31"/>
      <c r="M506" s="31"/>
      <c r="N506" s="30"/>
      <c r="O506" s="31"/>
      <c r="P506" s="30"/>
      <c r="Q506" s="30"/>
    </row>
    <row r="507" spans="3:17" s="16" customFormat="1" x14ac:dyDescent="0.3">
      <c r="C507" s="63"/>
      <c r="D507" s="30"/>
      <c r="E507" s="31"/>
      <c r="F507" s="56"/>
      <c r="G507" s="56"/>
      <c r="H507" s="78"/>
      <c r="I507" s="31"/>
      <c r="K507" s="30"/>
      <c r="L507" s="31"/>
      <c r="M507" s="31"/>
      <c r="N507" s="30"/>
      <c r="O507" s="31"/>
      <c r="P507" s="30"/>
      <c r="Q507" s="30"/>
    </row>
    <row r="508" spans="3:17" s="16" customFormat="1" x14ac:dyDescent="0.3">
      <c r="C508" s="63"/>
      <c r="D508" s="30"/>
      <c r="E508" s="31"/>
      <c r="F508" s="56"/>
      <c r="G508" s="56"/>
      <c r="H508" s="78"/>
      <c r="I508" s="31"/>
      <c r="K508" s="30"/>
      <c r="L508" s="31"/>
      <c r="M508" s="31"/>
      <c r="N508" s="30"/>
      <c r="O508" s="31"/>
      <c r="P508" s="30"/>
      <c r="Q508" s="30"/>
    </row>
    <row r="509" spans="3:17" s="16" customFormat="1" x14ac:dyDescent="0.3">
      <c r="C509" s="63"/>
      <c r="D509" s="30"/>
      <c r="E509" s="31"/>
      <c r="F509" s="56"/>
      <c r="G509" s="56"/>
      <c r="H509" s="78"/>
      <c r="I509" s="31"/>
      <c r="K509" s="30"/>
      <c r="L509" s="31"/>
      <c r="M509" s="31"/>
      <c r="N509" s="30"/>
      <c r="O509" s="31"/>
      <c r="P509" s="30"/>
      <c r="Q509" s="30"/>
    </row>
    <row r="510" spans="3:17" s="16" customFormat="1" x14ac:dyDescent="0.3">
      <c r="C510" s="63"/>
      <c r="D510" s="30"/>
      <c r="E510" s="31"/>
      <c r="F510" s="56"/>
      <c r="G510" s="56"/>
      <c r="H510" s="78"/>
      <c r="I510" s="31"/>
      <c r="K510" s="30"/>
      <c r="L510" s="31"/>
      <c r="M510" s="31"/>
      <c r="N510" s="30"/>
      <c r="O510" s="31"/>
      <c r="P510" s="30"/>
      <c r="Q510" s="30"/>
    </row>
    <row r="511" spans="3:17" s="16" customFormat="1" x14ac:dyDescent="0.3">
      <c r="C511" s="63"/>
      <c r="D511" s="30"/>
      <c r="E511" s="31"/>
      <c r="F511" s="56"/>
      <c r="G511" s="56"/>
      <c r="H511" s="78"/>
      <c r="I511" s="31"/>
      <c r="K511" s="30"/>
      <c r="L511" s="31"/>
      <c r="M511" s="31"/>
      <c r="N511" s="30"/>
      <c r="O511" s="31"/>
      <c r="P511" s="30"/>
      <c r="Q511" s="30"/>
    </row>
    <row r="512" spans="3:17" s="16" customFormat="1" x14ac:dyDescent="0.3">
      <c r="C512" s="63"/>
      <c r="D512" s="30"/>
      <c r="E512" s="31"/>
      <c r="F512" s="56"/>
      <c r="G512" s="56"/>
      <c r="H512" s="78"/>
      <c r="I512" s="31"/>
      <c r="K512" s="30"/>
      <c r="L512" s="31"/>
      <c r="M512" s="31"/>
      <c r="N512" s="30"/>
      <c r="O512" s="31"/>
      <c r="P512" s="30"/>
      <c r="Q512" s="30"/>
    </row>
    <row r="513" spans="3:17" s="16" customFormat="1" x14ac:dyDescent="0.3">
      <c r="C513" s="63"/>
      <c r="D513" s="30"/>
      <c r="E513" s="31"/>
      <c r="F513" s="56"/>
      <c r="G513" s="56"/>
      <c r="H513" s="78"/>
      <c r="I513" s="31"/>
      <c r="K513" s="30"/>
      <c r="L513" s="31"/>
      <c r="M513" s="31"/>
      <c r="N513" s="30"/>
      <c r="O513" s="31"/>
      <c r="P513" s="30"/>
      <c r="Q513" s="30"/>
    </row>
    <row r="514" spans="3:17" s="16" customFormat="1" x14ac:dyDescent="0.3">
      <c r="C514" s="63"/>
      <c r="D514" s="30"/>
      <c r="E514" s="31"/>
      <c r="F514" s="56"/>
      <c r="G514" s="56"/>
      <c r="H514" s="78"/>
      <c r="I514" s="31"/>
      <c r="K514" s="30"/>
      <c r="L514" s="31"/>
      <c r="M514" s="31"/>
      <c r="N514" s="30"/>
      <c r="O514" s="31"/>
      <c r="P514" s="30"/>
      <c r="Q514" s="30"/>
    </row>
    <row r="515" spans="3:17" s="16" customFormat="1" x14ac:dyDescent="0.3">
      <c r="C515" s="63"/>
      <c r="D515" s="30"/>
      <c r="E515" s="31"/>
      <c r="F515" s="56"/>
      <c r="G515" s="56"/>
      <c r="H515" s="78"/>
      <c r="I515" s="31"/>
      <c r="K515" s="30"/>
      <c r="L515" s="31"/>
      <c r="M515" s="31"/>
      <c r="N515" s="30"/>
      <c r="O515" s="31"/>
      <c r="P515" s="30"/>
      <c r="Q515" s="30"/>
    </row>
    <row r="516" spans="3:17" s="16" customFormat="1" x14ac:dyDescent="0.3">
      <c r="C516" s="63"/>
      <c r="D516" s="30"/>
      <c r="E516" s="31"/>
      <c r="F516" s="56"/>
      <c r="G516" s="56"/>
      <c r="H516" s="78"/>
      <c r="I516" s="31"/>
      <c r="K516" s="30"/>
      <c r="L516" s="31"/>
      <c r="M516" s="31"/>
      <c r="N516" s="30"/>
      <c r="O516" s="31"/>
      <c r="P516" s="30"/>
      <c r="Q516" s="30"/>
    </row>
    <row r="517" spans="3:17" s="16" customFormat="1" x14ac:dyDescent="0.3">
      <c r="C517" s="63"/>
      <c r="D517" s="30"/>
      <c r="E517" s="31"/>
      <c r="F517" s="56"/>
      <c r="G517" s="56"/>
      <c r="H517" s="78"/>
      <c r="I517" s="31"/>
      <c r="K517" s="30"/>
      <c r="L517" s="31"/>
      <c r="M517" s="31"/>
      <c r="N517" s="30"/>
      <c r="O517" s="31"/>
      <c r="P517" s="30"/>
      <c r="Q517" s="30"/>
    </row>
    <row r="518" spans="3:17" s="16" customFormat="1" x14ac:dyDescent="0.3">
      <c r="C518" s="63"/>
      <c r="D518" s="30"/>
      <c r="E518" s="31"/>
      <c r="F518" s="56"/>
      <c r="G518" s="56"/>
      <c r="H518" s="78"/>
      <c r="I518" s="31"/>
      <c r="K518" s="30"/>
      <c r="L518" s="31"/>
      <c r="M518" s="31"/>
      <c r="N518" s="30"/>
      <c r="O518" s="31"/>
      <c r="P518" s="30"/>
      <c r="Q518" s="30"/>
    </row>
    <row r="519" spans="3:17" s="16" customFormat="1" x14ac:dyDescent="0.3">
      <c r="C519" s="63"/>
      <c r="D519" s="30"/>
      <c r="E519" s="31"/>
      <c r="F519" s="56"/>
      <c r="G519" s="56"/>
      <c r="H519" s="78"/>
      <c r="I519" s="31"/>
      <c r="K519" s="30"/>
      <c r="L519" s="31"/>
      <c r="M519" s="31"/>
      <c r="N519" s="30"/>
      <c r="O519" s="31"/>
      <c r="P519" s="30"/>
      <c r="Q519" s="30"/>
    </row>
    <row r="520" spans="3:17" s="16" customFormat="1" x14ac:dyDescent="0.3">
      <c r="C520" s="63"/>
      <c r="D520" s="30"/>
      <c r="E520" s="31"/>
      <c r="F520" s="56"/>
      <c r="G520" s="56"/>
      <c r="H520" s="78"/>
      <c r="I520" s="31"/>
      <c r="K520" s="30"/>
      <c r="L520" s="31"/>
      <c r="M520" s="31"/>
      <c r="N520" s="30"/>
      <c r="O520" s="31"/>
      <c r="P520" s="30"/>
      <c r="Q520" s="30"/>
    </row>
    <row r="521" spans="3:17" s="16" customFormat="1" x14ac:dyDescent="0.3">
      <c r="C521" s="63"/>
      <c r="D521" s="30"/>
      <c r="E521" s="31"/>
      <c r="F521" s="56"/>
      <c r="G521" s="56"/>
      <c r="H521" s="78"/>
      <c r="I521" s="31"/>
      <c r="K521" s="30"/>
      <c r="L521" s="31"/>
      <c r="M521" s="31"/>
      <c r="N521" s="30"/>
      <c r="O521" s="31"/>
      <c r="P521" s="30"/>
      <c r="Q521" s="30"/>
    </row>
    <row r="522" spans="3:17" s="16" customFormat="1" x14ac:dyDescent="0.3">
      <c r="C522" s="63"/>
      <c r="D522" s="30"/>
      <c r="E522" s="31"/>
      <c r="F522" s="56"/>
      <c r="G522" s="56"/>
      <c r="H522" s="78"/>
      <c r="I522" s="31"/>
      <c r="K522" s="30"/>
      <c r="L522" s="31"/>
      <c r="M522" s="31"/>
      <c r="N522" s="30"/>
      <c r="O522" s="31"/>
      <c r="P522" s="30"/>
      <c r="Q522" s="30"/>
    </row>
    <row r="523" spans="3:17" s="16" customFormat="1" x14ac:dyDescent="0.3">
      <c r="C523" s="63"/>
      <c r="D523" s="30"/>
      <c r="E523" s="31"/>
      <c r="F523" s="56"/>
      <c r="G523" s="56"/>
      <c r="H523" s="78"/>
      <c r="I523" s="31"/>
      <c r="K523" s="30"/>
      <c r="L523" s="31"/>
      <c r="M523" s="31"/>
      <c r="N523" s="30"/>
      <c r="O523" s="31"/>
      <c r="P523" s="30"/>
      <c r="Q523" s="30"/>
    </row>
    <row r="524" spans="3:17" s="16" customFormat="1" x14ac:dyDescent="0.3">
      <c r="C524" s="63"/>
      <c r="D524" s="30"/>
      <c r="E524" s="31"/>
      <c r="F524" s="56"/>
      <c r="G524" s="56"/>
      <c r="H524" s="78"/>
      <c r="I524" s="31"/>
      <c r="K524" s="30"/>
      <c r="L524" s="31"/>
      <c r="M524" s="31"/>
      <c r="N524" s="30"/>
      <c r="O524" s="31"/>
      <c r="P524" s="30"/>
      <c r="Q524" s="30"/>
    </row>
    <row r="525" spans="3:17" s="16" customFormat="1" x14ac:dyDescent="0.3">
      <c r="C525" s="63"/>
      <c r="D525" s="30"/>
      <c r="E525" s="31"/>
      <c r="F525" s="56"/>
      <c r="G525" s="56"/>
      <c r="H525" s="78"/>
      <c r="I525" s="31"/>
      <c r="K525" s="30"/>
      <c r="L525" s="31"/>
      <c r="M525" s="31"/>
      <c r="N525" s="30"/>
      <c r="O525" s="31"/>
      <c r="P525" s="30"/>
      <c r="Q525" s="30"/>
    </row>
    <row r="526" spans="3:17" s="16" customFormat="1" x14ac:dyDescent="0.3">
      <c r="C526" s="63"/>
      <c r="D526" s="30"/>
      <c r="E526" s="31"/>
      <c r="F526" s="56"/>
      <c r="G526" s="56"/>
      <c r="H526" s="78"/>
      <c r="I526" s="31"/>
      <c r="K526" s="30"/>
      <c r="L526" s="31"/>
      <c r="M526" s="31"/>
      <c r="N526" s="30"/>
      <c r="O526" s="31"/>
      <c r="P526" s="30"/>
      <c r="Q526" s="30"/>
    </row>
    <row r="527" spans="3:17" s="16" customFormat="1" x14ac:dyDescent="0.3">
      <c r="C527" s="63"/>
      <c r="D527" s="30"/>
      <c r="E527" s="31"/>
      <c r="F527" s="56"/>
      <c r="G527" s="56"/>
      <c r="H527" s="78"/>
      <c r="I527" s="31"/>
      <c r="K527" s="30"/>
      <c r="L527" s="31"/>
      <c r="M527" s="31"/>
      <c r="N527" s="30"/>
      <c r="O527" s="31"/>
      <c r="P527" s="30"/>
      <c r="Q527" s="30"/>
    </row>
    <row r="528" spans="3:17" s="16" customFormat="1" x14ac:dyDescent="0.3">
      <c r="C528" s="63"/>
      <c r="D528" s="30"/>
      <c r="E528" s="31"/>
      <c r="F528" s="56"/>
      <c r="G528" s="56"/>
      <c r="H528" s="78"/>
      <c r="I528" s="31"/>
      <c r="K528" s="30"/>
      <c r="L528" s="31"/>
      <c r="M528" s="31"/>
      <c r="N528" s="30"/>
      <c r="O528" s="31"/>
      <c r="P528" s="30"/>
      <c r="Q528" s="30"/>
    </row>
    <row r="529" spans="3:17" s="16" customFormat="1" x14ac:dyDescent="0.3">
      <c r="C529" s="63"/>
      <c r="D529" s="30"/>
      <c r="E529" s="31"/>
      <c r="F529" s="56"/>
      <c r="G529" s="56"/>
      <c r="H529" s="78"/>
      <c r="I529" s="31"/>
      <c r="K529" s="30"/>
      <c r="L529" s="31"/>
      <c r="M529" s="31"/>
      <c r="N529" s="30"/>
      <c r="O529" s="31"/>
      <c r="P529" s="30"/>
      <c r="Q529" s="30"/>
    </row>
    <row r="530" spans="3:17" s="16" customFormat="1" x14ac:dyDescent="0.3">
      <c r="C530" s="63"/>
      <c r="D530" s="30"/>
      <c r="E530" s="31"/>
      <c r="F530" s="56"/>
      <c r="G530" s="56"/>
      <c r="H530" s="78"/>
      <c r="I530" s="31"/>
      <c r="K530" s="30"/>
      <c r="L530" s="31"/>
      <c r="M530" s="31"/>
      <c r="N530" s="30"/>
      <c r="O530" s="31"/>
      <c r="P530" s="30"/>
      <c r="Q530" s="30"/>
    </row>
    <row r="531" spans="3:17" s="16" customFormat="1" x14ac:dyDescent="0.3">
      <c r="C531" s="63"/>
      <c r="D531" s="30"/>
      <c r="E531" s="31"/>
      <c r="F531" s="56"/>
      <c r="G531" s="56"/>
      <c r="H531" s="78"/>
      <c r="I531" s="31"/>
      <c r="K531" s="30"/>
      <c r="L531" s="31"/>
      <c r="M531" s="31"/>
      <c r="N531" s="30"/>
      <c r="O531" s="31"/>
      <c r="P531" s="30"/>
      <c r="Q531" s="30"/>
    </row>
    <row r="532" spans="3:17" s="16" customFormat="1" x14ac:dyDescent="0.3">
      <c r="C532" s="63"/>
      <c r="D532" s="30"/>
      <c r="E532" s="31"/>
      <c r="F532" s="56"/>
      <c r="G532" s="56"/>
      <c r="H532" s="78"/>
      <c r="I532" s="31"/>
      <c r="K532" s="30"/>
      <c r="L532" s="31"/>
      <c r="M532" s="31"/>
      <c r="N532" s="30"/>
      <c r="O532" s="31"/>
      <c r="P532" s="30"/>
      <c r="Q532" s="30"/>
    </row>
    <row r="533" spans="3:17" s="16" customFormat="1" x14ac:dyDescent="0.3">
      <c r="C533" s="63"/>
      <c r="D533" s="30"/>
      <c r="E533" s="31"/>
      <c r="F533" s="56"/>
      <c r="G533" s="56"/>
      <c r="H533" s="78"/>
      <c r="I533" s="31"/>
      <c r="K533" s="30"/>
      <c r="L533" s="31"/>
      <c r="M533" s="31"/>
      <c r="N533" s="30"/>
      <c r="O533" s="31"/>
      <c r="P533" s="30"/>
      <c r="Q533" s="30"/>
    </row>
    <row r="534" spans="3:17" s="16" customFormat="1" x14ac:dyDescent="0.3">
      <c r="C534" s="63"/>
      <c r="D534" s="30"/>
      <c r="E534" s="31"/>
      <c r="F534" s="56"/>
      <c r="G534" s="56"/>
      <c r="H534" s="78"/>
      <c r="I534" s="31"/>
      <c r="K534" s="30"/>
      <c r="L534" s="31"/>
      <c r="M534" s="31"/>
      <c r="N534" s="30"/>
      <c r="O534" s="31"/>
      <c r="P534" s="30"/>
      <c r="Q534" s="30"/>
    </row>
    <row r="535" spans="3:17" s="16" customFormat="1" x14ac:dyDescent="0.3">
      <c r="C535" s="63"/>
      <c r="D535" s="30"/>
      <c r="E535" s="31"/>
      <c r="F535" s="56"/>
      <c r="G535" s="56"/>
      <c r="H535" s="78"/>
      <c r="I535" s="31"/>
      <c r="K535" s="30"/>
      <c r="L535" s="31"/>
      <c r="M535" s="31"/>
      <c r="N535" s="30"/>
      <c r="O535" s="31"/>
      <c r="P535" s="30"/>
      <c r="Q535" s="30"/>
    </row>
    <row r="536" spans="3:17" s="16" customFormat="1" x14ac:dyDescent="0.3">
      <c r="C536" s="63"/>
      <c r="D536" s="30"/>
      <c r="E536" s="31"/>
      <c r="F536" s="56"/>
      <c r="G536" s="56"/>
      <c r="H536" s="78"/>
      <c r="I536" s="31"/>
      <c r="K536" s="30"/>
      <c r="L536" s="31"/>
      <c r="M536" s="31"/>
      <c r="N536" s="30"/>
      <c r="O536" s="31"/>
      <c r="P536" s="30"/>
      <c r="Q536" s="30"/>
    </row>
    <row r="537" spans="3:17" s="16" customFormat="1" x14ac:dyDescent="0.3">
      <c r="C537" s="63"/>
      <c r="D537" s="30"/>
      <c r="E537" s="31"/>
      <c r="F537" s="56"/>
      <c r="G537" s="56"/>
      <c r="H537" s="78"/>
      <c r="I537" s="31"/>
      <c r="K537" s="30"/>
      <c r="L537" s="31"/>
      <c r="M537" s="31"/>
      <c r="N537" s="30"/>
      <c r="O537" s="31"/>
      <c r="P537" s="30"/>
      <c r="Q537" s="30"/>
    </row>
    <row r="538" spans="3:17" s="16" customFormat="1" x14ac:dyDescent="0.3">
      <c r="C538" s="63"/>
      <c r="D538" s="30"/>
      <c r="E538" s="31"/>
      <c r="F538" s="56"/>
      <c r="G538" s="56"/>
      <c r="H538" s="78"/>
      <c r="I538" s="31"/>
      <c r="K538" s="30"/>
      <c r="L538" s="31"/>
      <c r="M538" s="31"/>
      <c r="N538" s="30"/>
      <c r="O538" s="31"/>
      <c r="P538" s="30"/>
      <c r="Q538" s="30"/>
    </row>
    <row r="539" spans="3:17" s="16" customFormat="1" x14ac:dyDescent="0.3">
      <c r="C539" s="63"/>
      <c r="D539" s="30"/>
      <c r="E539" s="31"/>
      <c r="F539" s="56"/>
      <c r="G539" s="56"/>
      <c r="H539" s="78"/>
      <c r="I539" s="31"/>
      <c r="K539" s="30"/>
      <c r="L539" s="31"/>
      <c r="M539" s="31"/>
      <c r="N539" s="30"/>
      <c r="O539" s="31"/>
      <c r="P539" s="30"/>
      <c r="Q539" s="30"/>
    </row>
    <row r="540" spans="3:17" s="16" customFormat="1" x14ac:dyDescent="0.3">
      <c r="C540" s="63"/>
      <c r="D540" s="30"/>
      <c r="E540" s="31"/>
      <c r="F540" s="56"/>
      <c r="G540" s="56"/>
      <c r="H540" s="78"/>
      <c r="I540" s="31"/>
      <c r="K540" s="30"/>
      <c r="L540" s="31"/>
      <c r="M540" s="31"/>
      <c r="N540" s="30"/>
      <c r="O540" s="31"/>
      <c r="P540" s="30"/>
      <c r="Q540" s="30"/>
    </row>
    <row r="541" spans="3:17" s="16" customFormat="1" x14ac:dyDescent="0.3">
      <c r="C541" s="63"/>
      <c r="D541" s="30"/>
      <c r="E541" s="31"/>
      <c r="F541" s="56"/>
      <c r="G541" s="56"/>
      <c r="H541" s="78"/>
      <c r="I541" s="31"/>
      <c r="K541" s="30"/>
      <c r="L541" s="31"/>
      <c r="M541" s="31"/>
      <c r="N541" s="30"/>
      <c r="O541" s="31"/>
      <c r="P541" s="30"/>
      <c r="Q541" s="30"/>
    </row>
    <row r="542" spans="3:17" s="16" customFormat="1" x14ac:dyDescent="0.3">
      <c r="C542" s="63"/>
      <c r="D542" s="30"/>
      <c r="E542" s="31"/>
      <c r="F542" s="56"/>
      <c r="G542" s="56"/>
      <c r="H542" s="78"/>
      <c r="I542" s="31"/>
      <c r="K542" s="30"/>
      <c r="L542" s="31"/>
      <c r="M542" s="31"/>
      <c r="N542" s="30"/>
      <c r="O542" s="31"/>
      <c r="P542" s="30"/>
      <c r="Q542" s="30"/>
    </row>
    <row r="543" spans="3:17" s="16" customFormat="1" x14ac:dyDescent="0.3">
      <c r="C543" s="63"/>
      <c r="D543" s="30"/>
      <c r="E543" s="31"/>
      <c r="F543" s="56"/>
      <c r="G543" s="56"/>
      <c r="H543" s="78"/>
      <c r="I543" s="31"/>
      <c r="K543" s="30"/>
      <c r="L543" s="31"/>
      <c r="M543" s="31"/>
      <c r="N543" s="30"/>
      <c r="O543" s="31"/>
      <c r="P543" s="30"/>
      <c r="Q543" s="30"/>
    </row>
    <row r="544" spans="3:17" s="16" customFormat="1" x14ac:dyDescent="0.3">
      <c r="C544" s="63"/>
      <c r="D544" s="30"/>
      <c r="E544" s="31"/>
      <c r="F544" s="56"/>
      <c r="G544" s="56"/>
      <c r="H544" s="78"/>
      <c r="I544" s="31"/>
      <c r="K544" s="30"/>
      <c r="L544" s="31"/>
      <c r="M544" s="31"/>
      <c r="N544" s="30"/>
      <c r="O544" s="31"/>
      <c r="P544" s="30"/>
      <c r="Q544" s="30"/>
    </row>
    <row r="545" spans="3:17" s="16" customFormat="1" x14ac:dyDescent="0.3">
      <c r="C545" s="63"/>
      <c r="D545" s="30"/>
      <c r="E545" s="31"/>
      <c r="F545" s="56"/>
      <c r="G545" s="56"/>
      <c r="H545" s="78"/>
      <c r="I545" s="31"/>
      <c r="K545" s="30"/>
      <c r="L545" s="31"/>
      <c r="M545" s="31"/>
      <c r="N545" s="30"/>
      <c r="O545" s="31"/>
      <c r="P545" s="30"/>
      <c r="Q545" s="30"/>
    </row>
    <row r="546" spans="3:17" s="16" customFormat="1" x14ac:dyDescent="0.3">
      <c r="C546" s="63"/>
      <c r="D546" s="30"/>
      <c r="E546" s="31"/>
      <c r="F546" s="56"/>
      <c r="G546" s="56"/>
      <c r="H546" s="78"/>
      <c r="I546" s="31"/>
      <c r="K546" s="30"/>
      <c r="L546" s="31"/>
      <c r="M546" s="31"/>
      <c r="N546" s="30"/>
      <c r="O546" s="31"/>
      <c r="P546" s="30"/>
      <c r="Q546" s="30"/>
    </row>
    <row r="547" spans="3:17" s="16" customFormat="1" x14ac:dyDescent="0.3">
      <c r="C547" s="63"/>
      <c r="D547" s="30"/>
      <c r="E547" s="31"/>
      <c r="F547" s="56"/>
      <c r="G547" s="56"/>
      <c r="H547" s="78"/>
      <c r="I547" s="31"/>
      <c r="K547" s="30"/>
      <c r="L547" s="31"/>
      <c r="M547" s="31"/>
      <c r="N547" s="30"/>
      <c r="O547" s="31"/>
      <c r="P547" s="30"/>
      <c r="Q547" s="30"/>
    </row>
    <row r="548" spans="3:17" s="16" customFormat="1" x14ac:dyDescent="0.3">
      <c r="C548" s="63"/>
      <c r="D548" s="30"/>
      <c r="E548" s="31"/>
      <c r="F548" s="56"/>
      <c r="G548" s="56"/>
      <c r="H548" s="78"/>
      <c r="I548" s="31"/>
      <c r="K548" s="30"/>
      <c r="L548" s="31"/>
      <c r="M548" s="31"/>
      <c r="N548" s="30"/>
      <c r="O548" s="31"/>
      <c r="P548" s="30"/>
      <c r="Q548" s="30"/>
    </row>
    <row r="549" spans="3:17" s="16" customFormat="1" x14ac:dyDescent="0.3">
      <c r="C549" s="63"/>
      <c r="D549" s="30"/>
      <c r="E549" s="31"/>
      <c r="F549" s="56"/>
      <c r="G549" s="56"/>
      <c r="H549" s="78"/>
      <c r="I549" s="31"/>
      <c r="K549" s="30"/>
      <c r="L549" s="31"/>
      <c r="M549" s="31"/>
      <c r="N549" s="30"/>
      <c r="O549" s="31"/>
      <c r="P549" s="30"/>
      <c r="Q549" s="30"/>
    </row>
    <row r="550" spans="3:17" s="16" customFormat="1" x14ac:dyDescent="0.3">
      <c r="C550" s="63"/>
      <c r="D550" s="30"/>
      <c r="E550" s="31"/>
      <c r="F550" s="56"/>
      <c r="G550" s="56"/>
      <c r="H550" s="78"/>
      <c r="I550" s="31"/>
      <c r="K550" s="30"/>
      <c r="L550" s="31"/>
      <c r="M550" s="31"/>
      <c r="N550" s="30"/>
      <c r="O550" s="31"/>
      <c r="P550" s="30"/>
      <c r="Q550" s="30"/>
    </row>
    <row r="551" spans="3:17" s="16" customFormat="1" x14ac:dyDescent="0.3">
      <c r="C551" s="63"/>
      <c r="D551" s="30"/>
      <c r="E551" s="31"/>
      <c r="F551" s="56"/>
      <c r="G551" s="56"/>
      <c r="H551" s="78"/>
      <c r="I551" s="31"/>
      <c r="K551" s="30"/>
      <c r="L551" s="31"/>
      <c r="M551" s="31"/>
      <c r="N551" s="30"/>
      <c r="O551" s="31"/>
      <c r="P551" s="30"/>
      <c r="Q551" s="30"/>
    </row>
    <row r="552" spans="3:17" s="16" customFormat="1" x14ac:dyDescent="0.3">
      <c r="C552" s="63"/>
      <c r="D552" s="30"/>
      <c r="E552" s="31"/>
      <c r="F552" s="56"/>
      <c r="G552" s="56"/>
      <c r="H552" s="78"/>
      <c r="I552" s="31"/>
      <c r="K552" s="30"/>
      <c r="L552" s="31"/>
      <c r="M552" s="31"/>
      <c r="N552" s="30"/>
      <c r="O552" s="31"/>
      <c r="P552" s="30"/>
      <c r="Q552" s="30"/>
    </row>
    <row r="553" spans="3:17" s="16" customFormat="1" x14ac:dyDescent="0.3">
      <c r="C553" s="63"/>
      <c r="D553" s="30"/>
      <c r="E553" s="31"/>
      <c r="F553" s="56"/>
      <c r="G553" s="56"/>
      <c r="H553" s="78"/>
      <c r="I553" s="31"/>
      <c r="K553" s="30"/>
      <c r="L553" s="31"/>
      <c r="M553" s="31"/>
      <c r="N553" s="30"/>
      <c r="O553" s="31"/>
      <c r="P553" s="30"/>
      <c r="Q553" s="30"/>
    </row>
    <row r="554" spans="3:17" s="16" customFormat="1" x14ac:dyDescent="0.3">
      <c r="C554" s="63"/>
      <c r="D554" s="30"/>
      <c r="E554" s="31"/>
      <c r="F554" s="56"/>
      <c r="G554" s="56"/>
      <c r="H554" s="78"/>
      <c r="I554" s="31"/>
      <c r="K554" s="30"/>
      <c r="L554" s="31"/>
      <c r="M554" s="31"/>
      <c r="N554" s="30"/>
      <c r="O554" s="31"/>
      <c r="P554" s="30"/>
      <c r="Q554" s="30"/>
    </row>
    <row r="555" spans="3:17" s="16" customFormat="1" x14ac:dyDescent="0.3">
      <c r="C555" s="63"/>
      <c r="D555" s="30"/>
      <c r="E555" s="31"/>
      <c r="F555" s="56"/>
      <c r="G555" s="56"/>
      <c r="H555" s="78"/>
      <c r="I555" s="31"/>
      <c r="K555" s="30"/>
      <c r="L555" s="31"/>
      <c r="M555" s="31"/>
      <c r="N555" s="30"/>
      <c r="O555" s="31"/>
      <c r="P555" s="30"/>
      <c r="Q555" s="30"/>
    </row>
    <row r="556" spans="3:17" s="16" customFormat="1" x14ac:dyDescent="0.3">
      <c r="C556" s="63"/>
      <c r="D556" s="30"/>
      <c r="E556" s="31"/>
      <c r="F556" s="56"/>
      <c r="G556" s="56"/>
      <c r="H556" s="78"/>
      <c r="I556" s="31"/>
      <c r="K556" s="30"/>
      <c r="L556" s="31"/>
      <c r="M556" s="31"/>
      <c r="N556" s="30"/>
      <c r="O556" s="31"/>
      <c r="P556" s="30"/>
      <c r="Q556" s="30"/>
    </row>
    <row r="557" spans="3:17" s="16" customFormat="1" x14ac:dyDescent="0.3">
      <c r="C557" s="63"/>
      <c r="D557" s="30"/>
      <c r="E557" s="31"/>
      <c r="F557" s="56"/>
      <c r="G557" s="56"/>
      <c r="H557" s="78"/>
      <c r="I557" s="31"/>
      <c r="K557" s="30"/>
      <c r="L557" s="31"/>
      <c r="M557" s="31"/>
      <c r="N557" s="30"/>
      <c r="O557" s="31"/>
      <c r="P557" s="30"/>
      <c r="Q557" s="30"/>
    </row>
    <row r="558" spans="3:17" s="16" customFormat="1" x14ac:dyDescent="0.3">
      <c r="C558" s="63"/>
      <c r="D558" s="30"/>
      <c r="E558" s="31"/>
      <c r="F558" s="56"/>
      <c r="G558" s="56"/>
      <c r="H558" s="78"/>
      <c r="I558" s="31"/>
      <c r="K558" s="30"/>
      <c r="L558" s="31"/>
      <c r="M558" s="31"/>
      <c r="N558" s="30"/>
      <c r="O558" s="31"/>
      <c r="P558" s="30"/>
      <c r="Q558" s="30"/>
    </row>
    <row r="559" spans="3:17" s="16" customFormat="1" x14ac:dyDescent="0.3">
      <c r="C559" s="63"/>
      <c r="D559" s="30"/>
      <c r="E559" s="31"/>
      <c r="F559" s="56"/>
      <c r="G559" s="56"/>
      <c r="H559" s="78"/>
      <c r="I559" s="31"/>
      <c r="K559" s="30"/>
      <c r="L559" s="31"/>
      <c r="M559" s="31"/>
      <c r="N559" s="30"/>
      <c r="O559" s="31"/>
      <c r="P559" s="30"/>
      <c r="Q559" s="30"/>
    </row>
    <row r="560" spans="3:17" s="16" customFormat="1" x14ac:dyDescent="0.3">
      <c r="C560" s="63"/>
      <c r="D560" s="30"/>
      <c r="E560" s="31"/>
      <c r="F560" s="56"/>
      <c r="G560" s="56"/>
      <c r="H560" s="78"/>
      <c r="I560" s="31"/>
      <c r="K560" s="30"/>
      <c r="L560" s="31"/>
      <c r="M560" s="31"/>
      <c r="N560" s="30"/>
      <c r="O560" s="31"/>
      <c r="P560" s="30"/>
      <c r="Q560" s="30"/>
    </row>
    <row r="561" spans="3:17" s="16" customFormat="1" x14ac:dyDescent="0.3">
      <c r="C561" s="63"/>
      <c r="D561" s="30"/>
      <c r="E561" s="31"/>
      <c r="F561" s="56"/>
      <c r="G561" s="56"/>
      <c r="H561" s="78"/>
      <c r="I561" s="31"/>
      <c r="K561" s="30"/>
      <c r="L561" s="31"/>
      <c r="M561" s="31"/>
      <c r="N561" s="30"/>
      <c r="O561" s="31"/>
      <c r="P561" s="30"/>
      <c r="Q561" s="30"/>
    </row>
    <row r="562" spans="3:17" s="16" customFormat="1" x14ac:dyDescent="0.3">
      <c r="C562" s="63"/>
      <c r="D562" s="30"/>
      <c r="E562" s="31"/>
      <c r="F562" s="56"/>
      <c r="G562" s="56"/>
      <c r="H562" s="78"/>
      <c r="I562" s="31"/>
      <c r="K562" s="30"/>
      <c r="L562" s="31"/>
      <c r="M562" s="31"/>
      <c r="N562" s="30"/>
      <c r="O562" s="31"/>
      <c r="P562" s="30"/>
      <c r="Q562" s="30"/>
    </row>
    <row r="563" spans="3:17" s="16" customFormat="1" x14ac:dyDescent="0.3">
      <c r="C563" s="63"/>
      <c r="D563" s="30"/>
      <c r="E563" s="31"/>
      <c r="F563" s="56"/>
      <c r="G563" s="56"/>
      <c r="H563" s="78"/>
      <c r="I563" s="31"/>
      <c r="K563" s="30"/>
      <c r="L563" s="31"/>
      <c r="M563" s="31"/>
      <c r="N563" s="30"/>
      <c r="O563" s="31"/>
      <c r="P563" s="30"/>
      <c r="Q563" s="30"/>
    </row>
    <row r="564" spans="3:17" s="16" customFormat="1" x14ac:dyDescent="0.3">
      <c r="C564" s="63"/>
      <c r="D564" s="30"/>
      <c r="E564" s="31"/>
      <c r="F564" s="56"/>
      <c r="G564" s="56"/>
      <c r="H564" s="78"/>
      <c r="I564" s="31"/>
      <c r="K564" s="30"/>
      <c r="L564" s="31"/>
      <c r="M564" s="31"/>
      <c r="N564" s="30"/>
      <c r="O564" s="31"/>
      <c r="P564" s="30"/>
      <c r="Q564" s="30"/>
    </row>
    <row r="565" spans="3:17" s="16" customFormat="1" x14ac:dyDescent="0.3">
      <c r="C565" s="63"/>
      <c r="D565" s="30"/>
      <c r="E565" s="31"/>
      <c r="F565" s="56"/>
      <c r="G565" s="56"/>
      <c r="H565" s="78"/>
      <c r="I565" s="31"/>
      <c r="K565" s="30"/>
      <c r="L565" s="31"/>
      <c r="M565" s="31"/>
      <c r="N565" s="30"/>
      <c r="O565" s="31"/>
      <c r="P565" s="30"/>
      <c r="Q565" s="30"/>
    </row>
    <row r="566" spans="3:17" s="16" customFormat="1" x14ac:dyDescent="0.3">
      <c r="C566" s="63"/>
      <c r="D566" s="30"/>
      <c r="E566" s="31"/>
      <c r="F566" s="56"/>
      <c r="G566" s="56"/>
      <c r="H566" s="78"/>
      <c r="I566" s="31"/>
      <c r="K566" s="30"/>
      <c r="L566" s="31"/>
      <c r="M566" s="31"/>
      <c r="N566" s="30"/>
      <c r="O566" s="31"/>
      <c r="P566" s="30"/>
      <c r="Q566" s="30"/>
    </row>
    <row r="567" spans="3:17" s="16" customFormat="1" x14ac:dyDescent="0.3">
      <c r="C567" s="63"/>
      <c r="D567" s="30"/>
      <c r="E567" s="31"/>
      <c r="F567" s="56"/>
      <c r="G567" s="56"/>
      <c r="H567" s="78"/>
      <c r="I567" s="31"/>
      <c r="K567" s="30"/>
      <c r="L567" s="31"/>
      <c r="M567" s="31"/>
      <c r="N567" s="30"/>
      <c r="O567" s="31"/>
      <c r="P567" s="30"/>
      <c r="Q567" s="30"/>
    </row>
    <row r="568" spans="3:17" s="16" customFormat="1" x14ac:dyDescent="0.3">
      <c r="C568" s="63"/>
      <c r="D568" s="30"/>
      <c r="E568" s="31"/>
      <c r="F568" s="56"/>
      <c r="G568" s="56"/>
      <c r="H568" s="78"/>
      <c r="I568" s="31"/>
      <c r="K568" s="30"/>
      <c r="L568" s="31"/>
      <c r="M568" s="31"/>
      <c r="N568" s="30"/>
      <c r="O568" s="31"/>
      <c r="P568" s="30"/>
      <c r="Q568" s="30"/>
    </row>
    <row r="569" spans="3:17" s="16" customFormat="1" x14ac:dyDescent="0.3">
      <c r="C569" s="63"/>
      <c r="D569" s="30"/>
      <c r="E569" s="31"/>
      <c r="F569" s="56"/>
      <c r="G569" s="56"/>
      <c r="H569" s="78"/>
      <c r="I569" s="31"/>
      <c r="K569" s="30"/>
      <c r="L569" s="31"/>
      <c r="M569" s="31"/>
      <c r="N569" s="30"/>
      <c r="O569" s="31"/>
      <c r="P569" s="30"/>
      <c r="Q569" s="30"/>
    </row>
    <row r="570" spans="3:17" s="16" customFormat="1" x14ac:dyDescent="0.3">
      <c r="C570" s="63"/>
      <c r="D570" s="30"/>
      <c r="E570" s="31"/>
      <c r="F570" s="56"/>
      <c r="G570" s="56"/>
      <c r="H570" s="78"/>
      <c r="I570" s="31"/>
      <c r="K570" s="30"/>
      <c r="L570" s="31"/>
      <c r="M570" s="31"/>
      <c r="N570" s="30"/>
      <c r="O570" s="31"/>
      <c r="P570" s="30"/>
      <c r="Q570" s="30"/>
    </row>
    <row r="571" spans="3:17" s="16" customFormat="1" x14ac:dyDescent="0.3">
      <c r="C571" s="63"/>
      <c r="D571" s="30"/>
      <c r="E571" s="31"/>
      <c r="F571" s="56"/>
      <c r="G571" s="56"/>
      <c r="H571" s="78"/>
      <c r="I571" s="31"/>
      <c r="K571" s="30"/>
      <c r="L571" s="31"/>
      <c r="M571" s="31"/>
      <c r="N571" s="30"/>
      <c r="O571" s="31"/>
      <c r="P571" s="30"/>
      <c r="Q571" s="30"/>
    </row>
    <row r="572" spans="3:17" s="16" customFormat="1" x14ac:dyDescent="0.3">
      <c r="C572" s="63"/>
      <c r="D572" s="30"/>
      <c r="E572" s="31"/>
      <c r="F572" s="56"/>
      <c r="G572" s="56"/>
      <c r="H572" s="78"/>
      <c r="I572" s="31"/>
      <c r="K572" s="30"/>
      <c r="L572" s="31"/>
      <c r="M572" s="31"/>
      <c r="N572" s="30"/>
      <c r="O572" s="31"/>
      <c r="P572" s="30"/>
      <c r="Q572" s="30"/>
    </row>
    <row r="573" spans="3:17" s="16" customFormat="1" x14ac:dyDescent="0.3">
      <c r="C573" s="63"/>
      <c r="D573" s="30"/>
      <c r="E573" s="31"/>
      <c r="F573" s="56"/>
      <c r="G573" s="56"/>
      <c r="H573" s="78"/>
      <c r="I573" s="31"/>
      <c r="K573" s="30"/>
      <c r="L573" s="31"/>
      <c r="M573" s="31"/>
      <c r="N573" s="30"/>
      <c r="O573" s="31"/>
      <c r="P573" s="30"/>
      <c r="Q573" s="30"/>
    </row>
    <row r="574" spans="3:17" s="16" customFormat="1" x14ac:dyDescent="0.3">
      <c r="C574" s="63"/>
      <c r="D574" s="30"/>
      <c r="E574" s="31"/>
      <c r="F574" s="56"/>
      <c r="G574" s="56"/>
      <c r="H574" s="78"/>
      <c r="I574" s="31"/>
      <c r="K574" s="30"/>
      <c r="L574" s="31"/>
      <c r="M574" s="31"/>
      <c r="N574" s="30"/>
      <c r="O574" s="31"/>
      <c r="P574" s="30"/>
      <c r="Q574" s="30"/>
    </row>
    <row r="575" spans="3:17" s="16" customFormat="1" x14ac:dyDescent="0.3">
      <c r="C575" s="63"/>
      <c r="D575" s="30"/>
      <c r="E575" s="31"/>
      <c r="F575" s="56"/>
      <c r="G575" s="56"/>
      <c r="H575" s="78"/>
      <c r="I575" s="31"/>
      <c r="K575" s="30"/>
      <c r="L575" s="31"/>
      <c r="M575" s="31"/>
      <c r="N575" s="30"/>
      <c r="O575" s="31"/>
      <c r="P575" s="30"/>
      <c r="Q575" s="30"/>
    </row>
    <row r="576" spans="3:17" s="16" customFormat="1" x14ac:dyDescent="0.3">
      <c r="C576" s="63"/>
      <c r="D576" s="30"/>
      <c r="E576" s="31"/>
      <c r="F576" s="56"/>
      <c r="G576" s="56"/>
      <c r="H576" s="78"/>
      <c r="I576" s="31"/>
      <c r="K576" s="30"/>
      <c r="L576" s="31"/>
      <c r="M576" s="31"/>
      <c r="N576" s="30"/>
      <c r="O576" s="31"/>
      <c r="P576" s="30"/>
      <c r="Q576" s="30"/>
    </row>
    <row r="577" spans="3:17" s="16" customFormat="1" x14ac:dyDescent="0.3">
      <c r="C577" s="63"/>
      <c r="D577" s="30"/>
      <c r="E577" s="31"/>
      <c r="F577" s="56"/>
      <c r="G577" s="56"/>
      <c r="H577" s="78"/>
      <c r="I577" s="31"/>
      <c r="K577" s="30"/>
      <c r="L577" s="31"/>
      <c r="M577" s="31"/>
      <c r="N577" s="30"/>
      <c r="O577" s="31"/>
      <c r="P577" s="30"/>
      <c r="Q577" s="30"/>
    </row>
    <row r="578" spans="3:17" s="16" customFormat="1" x14ac:dyDescent="0.3">
      <c r="C578" s="63"/>
      <c r="D578" s="30"/>
      <c r="E578" s="31"/>
      <c r="F578" s="56"/>
      <c r="G578" s="56"/>
      <c r="H578" s="78"/>
      <c r="I578" s="31"/>
      <c r="K578" s="30"/>
      <c r="L578" s="31"/>
      <c r="M578" s="31"/>
      <c r="N578" s="30"/>
      <c r="O578" s="31"/>
      <c r="P578" s="30"/>
      <c r="Q578" s="30"/>
    </row>
    <row r="579" spans="3:17" s="16" customFormat="1" x14ac:dyDescent="0.3">
      <c r="C579" s="63"/>
      <c r="D579" s="30"/>
      <c r="E579" s="31"/>
      <c r="F579" s="56"/>
      <c r="G579" s="56"/>
      <c r="H579" s="78"/>
      <c r="I579" s="31"/>
      <c r="K579" s="30"/>
      <c r="L579" s="31"/>
      <c r="M579" s="31"/>
      <c r="N579" s="30"/>
      <c r="O579" s="31"/>
      <c r="P579" s="30"/>
      <c r="Q579" s="30"/>
    </row>
    <row r="580" spans="3:17" s="16" customFormat="1" x14ac:dyDescent="0.3">
      <c r="C580" s="63"/>
      <c r="D580" s="30"/>
      <c r="E580" s="31"/>
      <c r="F580" s="56"/>
      <c r="G580" s="56"/>
      <c r="H580" s="78"/>
      <c r="I580" s="31"/>
      <c r="K580" s="30"/>
      <c r="L580" s="31"/>
      <c r="M580" s="31"/>
      <c r="N580" s="30"/>
      <c r="O580" s="31"/>
      <c r="P580" s="30"/>
      <c r="Q580" s="30"/>
    </row>
    <row r="581" spans="3:17" s="16" customFormat="1" x14ac:dyDescent="0.3">
      <c r="C581" s="63"/>
      <c r="D581" s="30"/>
      <c r="E581" s="31"/>
      <c r="F581" s="56"/>
      <c r="G581" s="56"/>
      <c r="H581" s="78"/>
      <c r="I581" s="31"/>
      <c r="K581" s="30"/>
      <c r="L581" s="31"/>
      <c r="M581" s="31"/>
      <c r="N581" s="30"/>
      <c r="O581" s="31"/>
      <c r="P581" s="30"/>
      <c r="Q581" s="30"/>
    </row>
    <row r="582" spans="3:17" s="16" customFormat="1" x14ac:dyDescent="0.3">
      <c r="C582" s="63"/>
      <c r="D582" s="30"/>
      <c r="E582" s="31"/>
      <c r="F582" s="56"/>
      <c r="G582" s="56"/>
      <c r="H582" s="78"/>
      <c r="I582" s="31"/>
      <c r="K582" s="30"/>
      <c r="L582" s="31"/>
      <c r="M582" s="31"/>
      <c r="N582" s="30"/>
      <c r="O582" s="31"/>
      <c r="P582" s="30"/>
      <c r="Q582" s="30"/>
    </row>
    <row r="583" spans="3:17" s="16" customFormat="1" x14ac:dyDescent="0.3">
      <c r="C583" s="63"/>
      <c r="D583" s="30"/>
      <c r="E583" s="31"/>
      <c r="F583" s="56"/>
      <c r="G583" s="56"/>
      <c r="H583" s="78"/>
      <c r="I583" s="31"/>
      <c r="K583" s="30"/>
      <c r="L583" s="31"/>
      <c r="M583" s="31"/>
      <c r="N583" s="30"/>
      <c r="O583" s="31"/>
      <c r="P583" s="30"/>
      <c r="Q583" s="30"/>
    </row>
    <row r="584" spans="3:17" s="16" customFormat="1" x14ac:dyDescent="0.3">
      <c r="C584" s="63"/>
      <c r="D584" s="30"/>
      <c r="E584" s="31"/>
      <c r="F584" s="56"/>
      <c r="G584" s="56"/>
      <c r="H584" s="78"/>
      <c r="I584" s="31"/>
      <c r="K584" s="30"/>
      <c r="L584" s="31"/>
      <c r="M584" s="31"/>
      <c r="N584" s="30"/>
      <c r="O584" s="31"/>
      <c r="P584" s="30"/>
      <c r="Q584" s="30"/>
    </row>
    <row r="585" spans="3:17" s="16" customFormat="1" x14ac:dyDescent="0.3">
      <c r="C585" s="63"/>
      <c r="D585" s="30"/>
      <c r="E585" s="31"/>
      <c r="F585" s="56"/>
      <c r="G585" s="56"/>
      <c r="H585" s="78"/>
      <c r="I585" s="31"/>
      <c r="K585" s="30"/>
      <c r="L585" s="31"/>
      <c r="M585" s="31"/>
      <c r="N585" s="30"/>
      <c r="O585" s="31"/>
      <c r="P585" s="30"/>
      <c r="Q585" s="30"/>
    </row>
    <row r="586" spans="3:17" s="16" customFormat="1" x14ac:dyDescent="0.3">
      <c r="C586" s="63"/>
      <c r="D586" s="30"/>
      <c r="E586" s="31"/>
      <c r="F586" s="56"/>
      <c r="G586" s="56"/>
      <c r="H586" s="78"/>
      <c r="I586" s="31"/>
      <c r="K586" s="30"/>
      <c r="L586" s="31"/>
      <c r="M586" s="31"/>
      <c r="N586" s="30"/>
      <c r="O586" s="31"/>
      <c r="P586" s="30"/>
      <c r="Q586" s="30"/>
    </row>
    <row r="587" spans="3:17" s="16" customFormat="1" x14ac:dyDescent="0.3">
      <c r="C587" s="63"/>
      <c r="D587" s="30"/>
      <c r="E587" s="31"/>
      <c r="F587" s="56"/>
      <c r="G587" s="56"/>
      <c r="H587" s="78"/>
      <c r="I587" s="31"/>
      <c r="K587" s="30"/>
      <c r="L587" s="31"/>
      <c r="M587" s="31"/>
      <c r="N587" s="30"/>
      <c r="O587" s="31"/>
      <c r="P587" s="30"/>
      <c r="Q587" s="30"/>
    </row>
    <row r="588" spans="3:17" s="16" customFormat="1" x14ac:dyDescent="0.3">
      <c r="C588" s="63"/>
      <c r="D588" s="30"/>
      <c r="E588" s="31"/>
      <c r="F588" s="56"/>
      <c r="G588" s="56"/>
      <c r="H588" s="78"/>
      <c r="I588" s="31"/>
      <c r="K588" s="30"/>
      <c r="L588" s="31"/>
      <c r="M588" s="31"/>
      <c r="N588" s="30"/>
      <c r="O588" s="31"/>
      <c r="P588" s="30"/>
      <c r="Q588" s="30"/>
    </row>
    <row r="589" spans="3:17" s="16" customFormat="1" x14ac:dyDescent="0.3">
      <c r="C589" s="63"/>
      <c r="D589" s="30"/>
      <c r="E589" s="31"/>
      <c r="F589" s="56"/>
      <c r="G589" s="56"/>
      <c r="H589" s="78"/>
      <c r="I589" s="31"/>
      <c r="K589" s="30"/>
      <c r="L589" s="31"/>
      <c r="M589" s="31"/>
      <c r="N589" s="30"/>
      <c r="O589" s="31"/>
      <c r="P589" s="30"/>
      <c r="Q589" s="30"/>
    </row>
    <row r="590" spans="3:17" s="16" customFormat="1" x14ac:dyDescent="0.3">
      <c r="C590" s="63"/>
      <c r="D590" s="30"/>
      <c r="E590" s="31"/>
      <c r="F590" s="56"/>
      <c r="G590" s="56"/>
      <c r="H590" s="78"/>
      <c r="I590" s="31"/>
      <c r="K590" s="30"/>
      <c r="L590" s="31"/>
      <c r="M590" s="31"/>
      <c r="N590" s="30"/>
      <c r="O590" s="31"/>
      <c r="P590" s="30"/>
      <c r="Q590" s="30"/>
    </row>
    <row r="591" spans="3:17" s="16" customFormat="1" x14ac:dyDescent="0.3">
      <c r="C591" s="63"/>
      <c r="D591" s="30"/>
      <c r="E591" s="31"/>
      <c r="F591" s="56"/>
      <c r="G591" s="56"/>
      <c r="H591" s="78"/>
      <c r="I591" s="31"/>
      <c r="K591" s="30"/>
      <c r="L591" s="31"/>
      <c r="M591" s="31"/>
      <c r="N591" s="30"/>
      <c r="O591" s="31"/>
      <c r="P591" s="30"/>
      <c r="Q591" s="30"/>
    </row>
    <row r="592" spans="3:17" s="16" customFormat="1" x14ac:dyDescent="0.3">
      <c r="C592" s="63"/>
      <c r="D592" s="30"/>
      <c r="E592" s="31"/>
      <c r="F592" s="56"/>
      <c r="G592" s="56"/>
      <c r="H592" s="78"/>
      <c r="I592" s="31"/>
      <c r="K592" s="30"/>
      <c r="L592" s="31"/>
      <c r="M592" s="31"/>
      <c r="N592" s="30"/>
      <c r="O592" s="31"/>
      <c r="P592" s="30"/>
      <c r="Q592" s="30"/>
    </row>
    <row r="593" spans="3:17" s="16" customFormat="1" x14ac:dyDescent="0.3">
      <c r="C593" s="63"/>
      <c r="D593" s="30"/>
      <c r="E593" s="31"/>
      <c r="F593" s="56"/>
      <c r="G593" s="56"/>
      <c r="H593" s="78"/>
      <c r="I593" s="31"/>
      <c r="K593" s="30"/>
      <c r="L593" s="31"/>
      <c r="M593" s="31"/>
      <c r="N593" s="30"/>
      <c r="O593" s="31"/>
      <c r="P593" s="30"/>
      <c r="Q593" s="30"/>
    </row>
    <row r="594" spans="3:17" s="16" customFormat="1" x14ac:dyDescent="0.3">
      <c r="C594" s="63"/>
      <c r="D594" s="30"/>
      <c r="E594" s="31"/>
      <c r="F594" s="56"/>
      <c r="G594" s="56"/>
      <c r="H594" s="78"/>
      <c r="I594" s="31"/>
      <c r="K594" s="30"/>
      <c r="L594" s="31"/>
      <c r="M594" s="31"/>
      <c r="N594" s="30"/>
      <c r="O594" s="31"/>
      <c r="P594" s="30"/>
      <c r="Q594" s="30"/>
    </row>
    <row r="595" spans="3:17" s="16" customFormat="1" x14ac:dyDescent="0.3">
      <c r="C595" s="63"/>
      <c r="D595" s="30"/>
      <c r="E595" s="31"/>
      <c r="F595" s="56"/>
      <c r="G595" s="56"/>
      <c r="H595" s="78"/>
      <c r="I595" s="31"/>
      <c r="K595" s="30"/>
      <c r="L595" s="31"/>
      <c r="M595" s="31"/>
      <c r="N595" s="30"/>
      <c r="O595" s="31"/>
      <c r="P595" s="30"/>
      <c r="Q595" s="30"/>
    </row>
    <row r="596" spans="3:17" s="16" customFormat="1" x14ac:dyDescent="0.3">
      <c r="C596" s="63"/>
      <c r="D596" s="30"/>
      <c r="E596" s="31"/>
      <c r="F596" s="56"/>
      <c r="G596" s="56"/>
      <c r="H596" s="78"/>
      <c r="I596" s="31"/>
      <c r="K596" s="30"/>
      <c r="L596" s="31"/>
      <c r="M596" s="31"/>
      <c r="N596" s="30"/>
      <c r="O596" s="31"/>
      <c r="P596" s="30"/>
      <c r="Q596" s="30"/>
    </row>
    <row r="597" spans="3:17" s="16" customFormat="1" x14ac:dyDescent="0.3">
      <c r="C597" s="63"/>
      <c r="D597" s="30"/>
      <c r="E597" s="31"/>
      <c r="F597" s="56"/>
      <c r="G597" s="56"/>
      <c r="H597" s="78"/>
      <c r="I597" s="31"/>
      <c r="K597" s="30"/>
      <c r="L597" s="31"/>
      <c r="M597" s="31"/>
      <c r="N597" s="30"/>
      <c r="O597" s="31"/>
      <c r="P597" s="30"/>
      <c r="Q597" s="30"/>
    </row>
    <row r="598" spans="3:17" s="16" customFormat="1" x14ac:dyDescent="0.3">
      <c r="C598" s="63"/>
      <c r="D598" s="30"/>
      <c r="E598" s="31"/>
      <c r="F598" s="56"/>
      <c r="G598" s="56"/>
      <c r="H598" s="78"/>
      <c r="I598" s="31"/>
      <c r="K598" s="30"/>
      <c r="L598" s="31"/>
      <c r="M598" s="31"/>
      <c r="N598" s="30"/>
      <c r="O598" s="31"/>
      <c r="P598" s="30"/>
      <c r="Q598" s="30"/>
    </row>
    <row r="599" spans="3:17" s="16" customFormat="1" x14ac:dyDescent="0.3">
      <c r="C599" s="63"/>
      <c r="D599" s="30"/>
      <c r="E599" s="31"/>
      <c r="F599" s="56"/>
      <c r="G599" s="56"/>
      <c r="H599" s="78"/>
      <c r="I599" s="31"/>
      <c r="K599" s="30"/>
      <c r="L599" s="31"/>
      <c r="M599" s="31"/>
      <c r="N599" s="30"/>
      <c r="O599" s="31"/>
      <c r="P599" s="30"/>
      <c r="Q599" s="30"/>
    </row>
    <row r="600" spans="3:17" s="16" customFormat="1" x14ac:dyDescent="0.3">
      <c r="C600" s="63"/>
      <c r="D600" s="30"/>
      <c r="E600" s="31"/>
      <c r="F600" s="56"/>
      <c r="G600" s="56"/>
      <c r="H600" s="78"/>
      <c r="I600" s="31"/>
      <c r="K600" s="30"/>
      <c r="L600" s="31"/>
      <c r="M600" s="31"/>
      <c r="N600" s="30"/>
      <c r="O600" s="31"/>
      <c r="P600" s="30"/>
      <c r="Q600" s="30"/>
    </row>
    <row r="601" spans="3:17" s="16" customFormat="1" x14ac:dyDescent="0.3">
      <c r="C601" s="63"/>
      <c r="D601" s="30"/>
      <c r="E601" s="31"/>
      <c r="F601" s="56"/>
      <c r="G601" s="56"/>
      <c r="H601" s="78"/>
      <c r="I601" s="31"/>
      <c r="K601" s="30"/>
      <c r="L601" s="31"/>
      <c r="M601" s="31"/>
      <c r="N601" s="30"/>
      <c r="O601" s="31"/>
      <c r="P601" s="30"/>
      <c r="Q601" s="30"/>
    </row>
    <row r="602" spans="3:17" s="16" customFormat="1" x14ac:dyDescent="0.3">
      <c r="C602" s="63"/>
      <c r="D602" s="30"/>
      <c r="E602" s="31"/>
      <c r="F602" s="56"/>
      <c r="G602" s="56"/>
      <c r="H602" s="78"/>
      <c r="I602" s="31"/>
      <c r="K602" s="30"/>
      <c r="L602" s="31"/>
      <c r="M602" s="31"/>
      <c r="N602" s="30"/>
      <c r="O602" s="31"/>
      <c r="P602" s="30"/>
      <c r="Q602" s="30"/>
    </row>
    <row r="603" spans="3:17" s="16" customFormat="1" x14ac:dyDescent="0.3">
      <c r="C603" s="63"/>
      <c r="D603" s="30"/>
      <c r="E603" s="31"/>
      <c r="F603" s="56"/>
      <c r="G603" s="56"/>
      <c r="H603" s="78"/>
      <c r="I603" s="31"/>
      <c r="K603" s="30"/>
      <c r="L603" s="31"/>
      <c r="M603" s="31"/>
      <c r="N603" s="30"/>
      <c r="O603" s="31"/>
      <c r="P603" s="30"/>
      <c r="Q603" s="30"/>
    </row>
    <row r="604" spans="3:17" s="16" customFormat="1" x14ac:dyDescent="0.3">
      <c r="C604" s="63"/>
      <c r="D604" s="30"/>
      <c r="E604" s="31"/>
      <c r="F604" s="56"/>
      <c r="G604" s="56"/>
      <c r="H604" s="78"/>
      <c r="I604" s="31"/>
      <c r="K604" s="30"/>
      <c r="L604" s="31"/>
      <c r="M604" s="31"/>
      <c r="N604" s="30"/>
      <c r="O604" s="31"/>
      <c r="P604" s="30"/>
      <c r="Q604" s="30"/>
    </row>
    <row r="605" spans="3:17" s="16" customFormat="1" x14ac:dyDescent="0.3">
      <c r="C605" s="63"/>
      <c r="D605" s="30"/>
      <c r="E605" s="31"/>
      <c r="F605" s="56"/>
      <c r="G605" s="56"/>
      <c r="H605" s="78"/>
      <c r="I605" s="31"/>
      <c r="K605" s="30"/>
      <c r="L605" s="31"/>
      <c r="M605" s="31"/>
      <c r="N605" s="30"/>
      <c r="O605" s="31"/>
      <c r="P605" s="30"/>
      <c r="Q605" s="30"/>
    </row>
    <row r="606" spans="3:17" s="16" customFormat="1" x14ac:dyDescent="0.3">
      <c r="C606" s="63"/>
      <c r="D606" s="30"/>
      <c r="E606" s="31"/>
      <c r="F606" s="56"/>
      <c r="G606" s="56"/>
      <c r="H606" s="78"/>
      <c r="I606" s="31"/>
      <c r="K606" s="30"/>
      <c r="L606" s="31"/>
      <c r="M606" s="31"/>
      <c r="N606" s="30"/>
      <c r="O606" s="31"/>
      <c r="P606" s="30"/>
      <c r="Q606" s="30"/>
    </row>
    <row r="607" spans="3:17" s="16" customFormat="1" x14ac:dyDescent="0.3">
      <c r="C607" s="63"/>
      <c r="D607" s="30"/>
      <c r="E607" s="31"/>
      <c r="F607" s="56"/>
      <c r="G607" s="56"/>
      <c r="H607" s="78"/>
      <c r="I607" s="31"/>
      <c r="K607" s="30"/>
      <c r="L607" s="31"/>
      <c r="M607" s="31"/>
      <c r="N607" s="30"/>
      <c r="O607" s="31"/>
      <c r="P607" s="30"/>
      <c r="Q607" s="30"/>
    </row>
    <row r="608" spans="3:17" s="16" customFormat="1" x14ac:dyDescent="0.3">
      <c r="C608" s="63"/>
      <c r="D608" s="30"/>
      <c r="E608" s="31"/>
      <c r="F608" s="56"/>
      <c r="G608" s="56"/>
      <c r="H608" s="78"/>
      <c r="I608" s="31"/>
      <c r="K608" s="30"/>
      <c r="L608" s="31"/>
      <c r="M608" s="31"/>
      <c r="N608" s="30"/>
      <c r="O608" s="31"/>
      <c r="P608" s="30"/>
      <c r="Q608" s="30"/>
    </row>
    <row r="609" spans="3:17" s="16" customFormat="1" x14ac:dyDescent="0.3">
      <c r="C609" s="63"/>
      <c r="D609" s="30"/>
      <c r="E609" s="31"/>
      <c r="F609" s="56"/>
      <c r="G609" s="56"/>
      <c r="H609" s="78"/>
      <c r="I609" s="31"/>
      <c r="K609" s="30"/>
      <c r="L609" s="31"/>
      <c r="M609" s="31"/>
      <c r="N609" s="30"/>
      <c r="O609" s="31"/>
      <c r="P609" s="30"/>
      <c r="Q609" s="30"/>
    </row>
    <row r="610" spans="3:17" s="16" customFormat="1" x14ac:dyDescent="0.3">
      <c r="C610" s="63"/>
      <c r="D610" s="30"/>
      <c r="E610" s="31"/>
      <c r="F610" s="56"/>
      <c r="G610" s="56"/>
      <c r="H610" s="78"/>
      <c r="I610" s="31"/>
      <c r="K610" s="30"/>
      <c r="L610" s="31"/>
      <c r="M610" s="31"/>
      <c r="N610" s="30"/>
      <c r="O610" s="31"/>
      <c r="P610" s="30"/>
      <c r="Q610" s="30"/>
    </row>
    <row r="611" spans="3:17" s="16" customFormat="1" x14ac:dyDescent="0.3">
      <c r="C611" s="63"/>
      <c r="D611" s="30"/>
      <c r="E611" s="31"/>
      <c r="F611" s="56"/>
      <c r="G611" s="56"/>
      <c r="H611" s="78"/>
      <c r="I611" s="31"/>
      <c r="K611" s="30"/>
      <c r="L611" s="31"/>
      <c r="M611" s="31"/>
      <c r="N611" s="30"/>
      <c r="O611" s="31"/>
      <c r="P611" s="30"/>
      <c r="Q611" s="30"/>
    </row>
    <row r="612" spans="3:17" s="16" customFormat="1" x14ac:dyDescent="0.3">
      <c r="C612" s="63"/>
      <c r="D612" s="30"/>
      <c r="E612" s="31"/>
      <c r="F612" s="56"/>
      <c r="G612" s="56"/>
      <c r="H612" s="78"/>
      <c r="I612" s="31"/>
      <c r="K612" s="30"/>
      <c r="L612" s="31"/>
      <c r="M612" s="31"/>
      <c r="N612" s="30"/>
      <c r="O612" s="31"/>
      <c r="P612" s="30"/>
      <c r="Q612" s="30"/>
    </row>
    <row r="613" spans="3:17" s="16" customFormat="1" x14ac:dyDescent="0.3">
      <c r="C613" s="63"/>
      <c r="D613" s="30"/>
      <c r="E613" s="31"/>
      <c r="F613" s="56"/>
      <c r="G613" s="56"/>
      <c r="H613" s="78"/>
      <c r="I613" s="31"/>
      <c r="K613" s="30"/>
      <c r="L613" s="31"/>
      <c r="M613" s="31"/>
      <c r="N613" s="30"/>
      <c r="O613" s="31"/>
      <c r="P613" s="30"/>
      <c r="Q613" s="30"/>
    </row>
    <row r="614" spans="3:17" s="16" customFormat="1" x14ac:dyDescent="0.3">
      <c r="C614" s="63"/>
      <c r="D614" s="30"/>
      <c r="E614" s="31"/>
      <c r="F614" s="56"/>
      <c r="G614" s="56"/>
      <c r="H614" s="78"/>
      <c r="I614" s="31"/>
      <c r="K614" s="30"/>
      <c r="L614" s="31"/>
      <c r="M614" s="31"/>
      <c r="N614" s="30"/>
      <c r="O614" s="31"/>
      <c r="P614" s="30"/>
      <c r="Q614" s="30"/>
    </row>
    <row r="615" spans="3:17" s="16" customFormat="1" x14ac:dyDescent="0.3">
      <c r="C615" s="63"/>
      <c r="D615" s="30"/>
      <c r="E615" s="31"/>
      <c r="F615" s="56"/>
      <c r="G615" s="56"/>
      <c r="H615" s="78"/>
      <c r="I615" s="31"/>
      <c r="K615" s="30"/>
      <c r="L615" s="31"/>
      <c r="M615" s="31"/>
      <c r="N615" s="30"/>
      <c r="O615" s="31"/>
      <c r="P615" s="30"/>
      <c r="Q615" s="30"/>
    </row>
    <row r="616" spans="3:17" s="16" customFormat="1" x14ac:dyDescent="0.3">
      <c r="C616" s="63"/>
      <c r="D616" s="30"/>
      <c r="E616" s="31"/>
      <c r="F616" s="56"/>
      <c r="G616" s="56"/>
      <c r="H616" s="78"/>
      <c r="I616" s="31"/>
      <c r="K616" s="30"/>
      <c r="L616" s="31"/>
      <c r="M616" s="31"/>
      <c r="N616" s="30"/>
      <c r="O616" s="31"/>
      <c r="P616" s="30"/>
      <c r="Q616" s="30"/>
    </row>
    <row r="617" spans="3:17" s="16" customFormat="1" x14ac:dyDescent="0.3">
      <c r="C617" s="63"/>
      <c r="D617" s="30"/>
      <c r="E617" s="31"/>
      <c r="F617" s="56"/>
      <c r="G617" s="56"/>
      <c r="H617" s="78"/>
      <c r="I617" s="31"/>
      <c r="K617" s="30"/>
      <c r="L617" s="31"/>
      <c r="M617" s="31"/>
      <c r="N617" s="30"/>
      <c r="O617" s="31"/>
      <c r="P617" s="30"/>
      <c r="Q617" s="30"/>
    </row>
    <row r="618" spans="3:17" s="16" customFormat="1" x14ac:dyDescent="0.3">
      <c r="C618" s="63"/>
      <c r="D618" s="30"/>
      <c r="E618" s="31"/>
      <c r="F618" s="56"/>
      <c r="G618" s="56"/>
      <c r="H618" s="78"/>
      <c r="I618" s="31"/>
      <c r="K618" s="30"/>
      <c r="L618" s="31"/>
      <c r="M618" s="31"/>
      <c r="N618" s="30"/>
      <c r="O618" s="31"/>
      <c r="P618" s="30"/>
      <c r="Q618" s="30"/>
    </row>
    <row r="619" spans="3:17" s="16" customFormat="1" x14ac:dyDescent="0.3">
      <c r="C619" s="63"/>
      <c r="D619" s="30"/>
      <c r="E619" s="31"/>
      <c r="F619" s="56"/>
      <c r="G619" s="56"/>
      <c r="H619" s="78"/>
      <c r="I619" s="31"/>
      <c r="K619" s="30"/>
      <c r="L619" s="31"/>
      <c r="M619" s="31"/>
      <c r="N619" s="30"/>
      <c r="O619" s="31"/>
      <c r="P619" s="30"/>
      <c r="Q619" s="30"/>
    </row>
    <row r="620" spans="3:17" s="16" customFormat="1" x14ac:dyDescent="0.3">
      <c r="C620" s="63"/>
      <c r="D620" s="30"/>
      <c r="E620" s="31"/>
      <c r="F620" s="56"/>
      <c r="G620" s="56"/>
      <c r="H620" s="78"/>
      <c r="I620" s="31"/>
      <c r="K620" s="30"/>
      <c r="L620" s="31"/>
      <c r="M620" s="31"/>
      <c r="N620" s="30"/>
      <c r="O620" s="31"/>
      <c r="P620" s="30"/>
      <c r="Q620" s="30"/>
    </row>
    <row r="621" spans="3:17" s="16" customFormat="1" x14ac:dyDescent="0.3">
      <c r="C621" s="63"/>
      <c r="D621" s="30"/>
      <c r="E621" s="31"/>
      <c r="F621" s="56"/>
      <c r="G621" s="56"/>
      <c r="H621" s="78"/>
      <c r="I621" s="31"/>
      <c r="K621" s="30"/>
      <c r="L621" s="31"/>
      <c r="M621" s="31"/>
      <c r="N621" s="30"/>
      <c r="O621" s="31"/>
      <c r="P621" s="30"/>
      <c r="Q621" s="30"/>
    </row>
    <row r="622" spans="3:17" s="16" customFormat="1" x14ac:dyDescent="0.3">
      <c r="C622" s="63"/>
      <c r="D622" s="30"/>
      <c r="E622" s="31"/>
      <c r="F622" s="56"/>
      <c r="G622" s="56"/>
      <c r="H622" s="78"/>
      <c r="I622" s="31"/>
      <c r="K622" s="30"/>
      <c r="L622" s="31"/>
      <c r="M622" s="31"/>
      <c r="N622" s="30"/>
      <c r="O622" s="31"/>
      <c r="P622" s="30"/>
      <c r="Q622" s="30"/>
    </row>
    <row r="623" spans="3:17" s="16" customFormat="1" x14ac:dyDescent="0.3">
      <c r="C623" s="63"/>
      <c r="D623" s="30"/>
      <c r="E623" s="31"/>
      <c r="F623" s="56"/>
      <c r="G623" s="56"/>
      <c r="H623" s="78"/>
      <c r="I623" s="31"/>
      <c r="K623" s="30"/>
      <c r="L623" s="31"/>
      <c r="M623" s="31"/>
      <c r="N623" s="30"/>
      <c r="O623" s="31"/>
      <c r="P623" s="30"/>
      <c r="Q623" s="30"/>
    </row>
    <row r="624" spans="3:17" s="16" customFormat="1" x14ac:dyDescent="0.3">
      <c r="C624" s="63"/>
      <c r="D624" s="30"/>
      <c r="E624" s="31"/>
      <c r="F624" s="56"/>
      <c r="G624" s="56"/>
      <c r="H624" s="78"/>
      <c r="I624" s="31"/>
      <c r="K624" s="30"/>
      <c r="L624" s="31"/>
      <c r="M624" s="31"/>
      <c r="N624" s="30"/>
      <c r="O624" s="31"/>
      <c r="P624" s="30"/>
      <c r="Q624" s="30"/>
    </row>
    <row r="625" spans="3:17" s="16" customFormat="1" x14ac:dyDescent="0.3">
      <c r="C625" s="63"/>
      <c r="D625" s="30"/>
      <c r="E625" s="31"/>
      <c r="F625" s="56"/>
      <c r="G625" s="56"/>
      <c r="H625" s="78"/>
      <c r="I625" s="31"/>
      <c r="K625" s="30"/>
      <c r="L625" s="31"/>
      <c r="M625" s="31"/>
      <c r="N625" s="30"/>
      <c r="O625" s="31"/>
      <c r="P625" s="30"/>
      <c r="Q625" s="30"/>
    </row>
    <row r="626" spans="3:17" s="16" customFormat="1" x14ac:dyDescent="0.3">
      <c r="C626" s="63"/>
      <c r="D626" s="30"/>
      <c r="E626" s="31"/>
      <c r="F626" s="56"/>
      <c r="G626" s="56"/>
      <c r="H626" s="78"/>
      <c r="I626" s="31"/>
      <c r="K626" s="30"/>
      <c r="L626" s="31"/>
      <c r="M626" s="31"/>
      <c r="N626" s="30"/>
      <c r="O626" s="31"/>
      <c r="P626" s="30"/>
      <c r="Q626" s="30"/>
    </row>
    <row r="627" spans="3:17" s="16" customFormat="1" x14ac:dyDescent="0.3">
      <c r="C627" s="63"/>
      <c r="D627" s="30"/>
      <c r="E627" s="31"/>
      <c r="F627" s="56"/>
      <c r="G627" s="56"/>
      <c r="H627" s="78"/>
      <c r="I627" s="31"/>
      <c r="K627" s="30"/>
      <c r="L627" s="31"/>
      <c r="M627" s="31"/>
      <c r="N627" s="30"/>
      <c r="O627" s="31"/>
      <c r="P627" s="30"/>
      <c r="Q627" s="30"/>
    </row>
    <row r="628" spans="3:17" s="16" customFormat="1" x14ac:dyDescent="0.3">
      <c r="C628" s="63"/>
      <c r="D628" s="30"/>
      <c r="E628" s="31"/>
      <c r="F628" s="56"/>
      <c r="G628" s="56"/>
      <c r="H628" s="78"/>
      <c r="I628" s="31"/>
      <c r="K628" s="30"/>
      <c r="L628" s="31"/>
      <c r="M628" s="31"/>
      <c r="N628" s="30"/>
      <c r="O628" s="31"/>
      <c r="P628" s="30"/>
      <c r="Q628" s="30"/>
    </row>
    <row r="629" spans="3:17" s="16" customFormat="1" x14ac:dyDescent="0.3">
      <c r="C629" s="63"/>
      <c r="D629" s="30"/>
      <c r="E629" s="31"/>
      <c r="F629" s="56"/>
      <c r="G629" s="56"/>
      <c r="H629" s="78"/>
      <c r="I629" s="31"/>
      <c r="K629" s="30"/>
      <c r="L629" s="31"/>
      <c r="M629" s="31"/>
      <c r="N629" s="30"/>
      <c r="O629" s="31"/>
      <c r="P629" s="30"/>
      <c r="Q629" s="30"/>
    </row>
    <row r="630" spans="3:17" s="16" customFormat="1" x14ac:dyDescent="0.3">
      <c r="C630" s="63"/>
      <c r="D630" s="30"/>
      <c r="E630" s="31"/>
      <c r="F630" s="56"/>
      <c r="G630" s="56"/>
      <c r="H630" s="78"/>
      <c r="I630" s="31"/>
      <c r="K630" s="30"/>
      <c r="L630" s="31"/>
      <c r="M630" s="31"/>
      <c r="N630" s="30"/>
      <c r="O630" s="31"/>
      <c r="P630" s="30"/>
      <c r="Q630" s="30"/>
    </row>
    <row r="631" spans="3:17" s="16" customFormat="1" x14ac:dyDescent="0.3">
      <c r="C631" s="63"/>
      <c r="D631" s="30"/>
      <c r="E631" s="31"/>
      <c r="F631" s="56"/>
      <c r="G631" s="56"/>
      <c r="H631" s="78"/>
      <c r="I631" s="31"/>
      <c r="K631" s="30"/>
      <c r="L631" s="31"/>
      <c r="M631" s="31"/>
      <c r="N631" s="30"/>
      <c r="O631" s="31"/>
      <c r="P631" s="30"/>
      <c r="Q631" s="30"/>
    </row>
    <row r="632" spans="3:17" s="16" customFormat="1" x14ac:dyDescent="0.3">
      <c r="C632" s="63"/>
      <c r="D632" s="30"/>
      <c r="E632" s="31"/>
      <c r="F632" s="56"/>
      <c r="G632" s="56"/>
      <c r="H632" s="78"/>
      <c r="I632" s="31"/>
      <c r="K632" s="30"/>
      <c r="L632" s="31"/>
      <c r="M632" s="31"/>
      <c r="N632" s="30"/>
      <c r="O632" s="31"/>
      <c r="P632" s="30"/>
      <c r="Q632" s="30"/>
    </row>
    <row r="633" spans="3:17" s="16" customFormat="1" x14ac:dyDescent="0.3">
      <c r="C633" s="63"/>
      <c r="D633" s="30"/>
      <c r="E633" s="31"/>
      <c r="F633" s="56"/>
      <c r="G633" s="56"/>
      <c r="H633" s="78"/>
      <c r="I633" s="31"/>
      <c r="K633" s="30"/>
      <c r="L633" s="31"/>
      <c r="M633" s="31"/>
      <c r="N633" s="30"/>
      <c r="O633" s="31"/>
      <c r="P633" s="30"/>
      <c r="Q633" s="30"/>
    </row>
    <row r="634" spans="3:17" s="16" customFormat="1" x14ac:dyDescent="0.3">
      <c r="C634" s="63"/>
      <c r="D634" s="30"/>
      <c r="E634" s="31"/>
      <c r="F634" s="56"/>
      <c r="G634" s="56"/>
      <c r="H634" s="78"/>
      <c r="I634" s="31"/>
      <c r="K634" s="30"/>
      <c r="L634" s="31"/>
      <c r="M634" s="31"/>
      <c r="N634" s="30"/>
      <c r="O634" s="31"/>
      <c r="P634" s="30"/>
      <c r="Q634" s="30"/>
    </row>
    <row r="635" spans="3:17" s="16" customFormat="1" x14ac:dyDescent="0.3">
      <c r="C635" s="63"/>
      <c r="D635" s="30"/>
      <c r="E635" s="31"/>
      <c r="F635" s="56"/>
      <c r="G635" s="56"/>
      <c r="H635" s="78"/>
      <c r="I635" s="31"/>
      <c r="K635" s="30"/>
      <c r="L635" s="31"/>
      <c r="M635" s="31"/>
      <c r="N635" s="30"/>
      <c r="O635" s="31"/>
      <c r="P635" s="30"/>
      <c r="Q635" s="30"/>
    </row>
    <row r="636" spans="3:17" s="16" customFormat="1" x14ac:dyDescent="0.3">
      <c r="C636" s="63"/>
      <c r="D636" s="30"/>
      <c r="E636" s="31"/>
      <c r="F636" s="56"/>
      <c r="G636" s="56"/>
      <c r="H636" s="78"/>
      <c r="I636" s="31"/>
      <c r="K636" s="30"/>
      <c r="L636" s="31"/>
      <c r="M636" s="31"/>
      <c r="N636" s="30"/>
      <c r="O636" s="31"/>
      <c r="P636" s="30"/>
      <c r="Q636" s="30"/>
    </row>
    <row r="637" spans="3:17" s="16" customFormat="1" x14ac:dyDescent="0.3">
      <c r="C637" s="63"/>
      <c r="D637" s="30"/>
      <c r="E637" s="31"/>
      <c r="F637" s="56"/>
      <c r="G637" s="56"/>
      <c r="H637" s="78"/>
      <c r="I637" s="31"/>
      <c r="K637" s="30"/>
      <c r="L637" s="31"/>
      <c r="M637" s="31"/>
      <c r="N637" s="30"/>
      <c r="O637" s="31"/>
      <c r="P637" s="30"/>
      <c r="Q637" s="30"/>
    </row>
    <row r="638" spans="3:17" s="16" customFormat="1" x14ac:dyDescent="0.3">
      <c r="C638" s="63"/>
      <c r="D638" s="30"/>
      <c r="E638" s="31"/>
      <c r="F638" s="56"/>
      <c r="G638" s="56"/>
      <c r="H638" s="78"/>
      <c r="I638" s="31"/>
      <c r="K638" s="30"/>
      <c r="L638" s="31"/>
      <c r="M638" s="31"/>
      <c r="N638" s="30"/>
      <c r="O638" s="31"/>
      <c r="P638" s="30"/>
      <c r="Q638" s="30"/>
    </row>
    <row r="639" spans="3:17" s="16" customFormat="1" x14ac:dyDescent="0.3">
      <c r="C639" s="63"/>
      <c r="D639" s="30"/>
      <c r="E639" s="31"/>
      <c r="F639" s="56"/>
      <c r="G639" s="56"/>
      <c r="H639" s="78"/>
      <c r="I639" s="31"/>
      <c r="K639" s="30"/>
      <c r="L639" s="31"/>
      <c r="M639" s="31"/>
      <c r="N639" s="30"/>
      <c r="O639" s="31"/>
      <c r="P639" s="30"/>
      <c r="Q639" s="30"/>
    </row>
    <row r="640" spans="3:17" s="16" customFormat="1" x14ac:dyDescent="0.3">
      <c r="C640" s="63"/>
      <c r="D640" s="30"/>
      <c r="E640" s="31"/>
      <c r="F640" s="56"/>
      <c r="G640" s="56"/>
      <c r="H640" s="78"/>
      <c r="I640" s="31"/>
      <c r="K640" s="30"/>
      <c r="L640" s="31"/>
      <c r="M640" s="31"/>
      <c r="N640" s="30"/>
      <c r="O640" s="31"/>
      <c r="P640" s="30"/>
      <c r="Q640" s="30"/>
    </row>
    <row r="641" spans="3:17" s="16" customFormat="1" x14ac:dyDescent="0.3">
      <c r="C641" s="63"/>
      <c r="D641" s="30"/>
      <c r="E641" s="31"/>
      <c r="F641" s="56"/>
      <c r="G641" s="56"/>
      <c r="H641" s="78"/>
      <c r="I641" s="31"/>
      <c r="K641" s="30"/>
      <c r="L641" s="31"/>
      <c r="M641" s="31"/>
      <c r="N641" s="30"/>
      <c r="O641" s="31"/>
      <c r="P641" s="30"/>
      <c r="Q641" s="30"/>
    </row>
    <row r="642" spans="3:17" s="16" customFormat="1" x14ac:dyDescent="0.3">
      <c r="C642" s="63"/>
      <c r="D642" s="30"/>
      <c r="E642" s="31"/>
      <c r="F642" s="56"/>
      <c r="G642" s="56"/>
      <c r="H642" s="78"/>
      <c r="I642" s="31"/>
      <c r="K642" s="30"/>
      <c r="L642" s="31"/>
      <c r="M642" s="31"/>
      <c r="N642" s="30"/>
      <c r="O642" s="31"/>
      <c r="P642" s="30"/>
      <c r="Q642" s="30"/>
    </row>
    <row r="643" spans="3:17" s="16" customFormat="1" x14ac:dyDescent="0.3">
      <c r="C643" s="63"/>
      <c r="D643" s="30"/>
      <c r="E643" s="31"/>
      <c r="F643" s="56"/>
      <c r="G643" s="56"/>
      <c r="H643" s="78"/>
      <c r="I643" s="31"/>
      <c r="K643" s="30"/>
      <c r="L643" s="31"/>
      <c r="M643" s="31"/>
      <c r="N643" s="30"/>
      <c r="O643" s="31"/>
      <c r="P643" s="30"/>
      <c r="Q643" s="30"/>
    </row>
    <row r="644" spans="3:17" s="16" customFormat="1" x14ac:dyDescent="0.3">
      <c r="C644" s="63"/>
      <c r="D644" s="30"/>
      <c r="E644" s="31"/>
      <c r="F644" s="56"/>
      <c r="G644" s="56"/>
      <c r="H644" s="78"/>
      <c r="I644" s="31"/>
      <c r="K644" s="30"/>
      <c r="L644" s="31"/>
      <c r="M644" s="31"/>
      <c r="N644" s="30"/>
      <c r="O644" s="31"/>
      <c r="P644" s="30"/>
      <c r="Q644" s="30"/>
    </row>
    <row r="645" spans="3:17" s="16" customFormat="1" x14ac:dyDescent="0.3">
      <c r="C645" s="63"/>
      <c r="D645" s="30"/>
      <c r="E645" s="31"/>
      <c r="F645" s="56"/>
      <c r="G645" s="56"/>
      <c r="H645" s="78"/>
      <c r="I645" s="31"/>
      <c r="K645" s="30"/>
      <c r="L645" s="31"/>
      <c r="M645" s="31"/>
      <c r="N645" s="30"/>
      <c r="O645" s="31"/>
      <c r="P645" s="30"/>
      <c r="Q645" s="30"/>
    </row>
    <row r="646" spans="3:17" s="16" customFormat="1" x14ac:dyDescent="0.3">
      <c r="C646" s="63"/>
      <c r="D646" s="30"/>
      <c r="E646" s="31"/>
      <c r="F646" s="56"/>
      <c r="G646" s="56"/>
      <c r="H646" s="78"/>
      <c r="I646" s="31"/>
      <c r="K646" s="30"/>
      <c r="L646" s="31"/>
      <c r="M646" s="31"/>
      <c r="N646" s="30"/>
      <c r="O646" s="31"/>
      <c r="P646" s="30"/>
      <c r="Q646" s="30"/>
    </row>
    <row r="647" spans="3:17" s="16" customFormat="1" x14ac:dyDescent="0.3">
      <c r="C647" s="63"/>
      <c r="D647" s="30"/>
      <c r="E647" s="31"/>
      <c r="F647" s="56"/>
      <c r="G647" s="56"/>
      <c r="H647" s="78"/>
      <c r="I647" s="31"/>
      <c r="K647" s="30"/>
      <c r="L647" s="31"/>
      <c r="M647" s="31"/>
      <c r="N647" s="30"/>
      <c r="O647" s="31"/>
      <c r="P647" s="30"/>
      <c r="Q647" s="30"/>
    </row>
    <row r="648" spans="3:17" s="16" customFormat="1" x14ac:dyDescent="0.3">
      <c r="C648" s="63"/>
      <c r="D648" s="30"/>
      <c r="E648" s="31"/>
      <c r="F648" s="56"/>
      <c r="G648" s="56"/>
      <c r="H648" s="78"/>
      <c r="I648" s="31"/>
      <c r="K648" s="30"/>
      <c r="L648" s="31"/>
      <c r="M648" s="31"/>
      <c r="N648" s="30"/>
      <c r="O648" s="31"/>
      <c r="P648" s="30"/>
      <c r="Q648" s="30"/>
    </row>
    <row r="649" spans="3:17" s="16" customFormat="1" x14ac:dyDescent="0.3">
      <c r="C649" s="63"/>
      <c r="D649" s="30"/>
      <c r="E649" s="31"/>
      <c r="F649" s="56"/>
      <c r="G649" s="56"/>
      <c r="H649" s="78"/>
      <c r="I649" s="31"/>
      <c r="K649" s="30"/>
      <c r="L649" s="31"/>
      <c r="M649" s="31"/>
      <c r="N649" s="30"/>
      <c r="O649" s="31"/>
      <c r="P649" s="30"/>
      <c r="Q649" s="30"/>
    </row>
    <row r="650" spans="3:17" s="16" customFormat="1" x14ac:dyDescent="0.3">
      <c r="C650" s="63"/>
      <c r="D650" s="30"/>
      <c r="E650" s="31"/>
      <c r="F650" s="56"/>
      <c r="G650" s="56"/>
      <c r="H650" s="78"/>
      <c r="I650" s="31"/>
      <c r="K650" s="30"/>
      <c r="L650" s="31"/>
      <c r="M650" s="31"/>
      <c r="N650" s="30"/>
      <c r="O650" s="31"/>
      <c r="P650" s="30"/>
      <c r="Q650" s="30"/>
    </row>
    <row r="651" spans="3:17" s="16" customFormat="1" x14ac:dyDescent="0.3">
      <c r="C651" s="63"/>
      <c r="D651" s="30"/>
      <c r="E651" s="31"/>
      <c r="F651" s="56"/>
      <c r="G651" s="56"/>
      <c r="H651" s="78"/>
      <c r="I651" s="31"/>
      <c r="K651" s="30"/>
      <c r="L651" s="31"/>
      <c r="M651" s="31"/>
      <c r="N651" s="30"/>
      <c r="O651" s="31"/>
      <c r="P651" s="30"/>
      <c r="Q651" s="30"/>
    </row>
    <row r="652" spans="3:17" s="16" customFormat="1" x14ac:dyDescent="0.3">
      <c r="C652" s="63"/>
      <c r="D652" s="30"/>
      <c r="E652" s="31"/>
      <c r="F652" s="56"/>
      <c r="G652" s="56"/>
      <c r="H652" s="78"/>
      <c r="I652" s="31"/>
      <c r="K652" s="30"/>
      <c r="L652" s="31"/>
      <c r="M652" s="31"/>
      <c r="N652" s="30"/>
      <c r="O652" s="31"/>
      <c r="P652" s="30"/>
      <c r="Q652" s="30"/>
    </row>
    <row r="653" spans="3:17" s="16" customFormat="1" x14ac:dyDescent="0.3">
      <c r="C653" s="63"/>
      <c r="D653" s="30"/>
      <c r="E653" s="31"/>
      <c r="F653" s="56"/>
      <c r="G653" s="56"/>
      <c r="H653" s="78"/>
      <c r="I653" s="31"/>
      <c r="K653" s="30"/>
      <c r="L653" s="31"/>
      <c r="M653" s="31"/>
      <c r="N653" s="30"/>
      <c r="O653" s="31"/>
      <c r="P653" s="30"/>
      <c r="Q653" s="30"/>
    </row>
    <row r="654" spans="3:17" s="16" customFormat="1" x14ac:dyDescent="0.3">
      <c r="C654" s="63"/>
      <c r="D654" s="30"/>
      <c r="E654" s="31"/>
      <c r="F654" s="56"/>
      <c r="G654" s="56"/>
      <c r="H654" s="78"/>
      <c r="I654" s="31"/>
      <c r="K654" s="30"/>
      <c r="L654" s="31"/>
      <c r="M654" s="31"/>
      <c r="N654" s="30"/>
      <c r="O654" s="31"/>
      <c r="P654" s="30"/>
      <c r="Q654" s="30"/>
    </row>
    <row r="655" spans="3:17" s="16" customFormat="1" x14ac:dyDescent="0.3">
      <c r="C655" s="63"/>
      <c r="D655" s="30"/>
      <c r="E655" s="31"/>
      <c r="F655" s="56"/>
      <c r="G655" s="56"/>
      <c r="H655" s="78"/>
      <c r="I655" s="31"/>
      <c r="K655" s="30"/>
      <c r="L655" s="31"/>
      <c r="M655" s="31"/>
      <c r="N655" s="30"/>
      <c r="O655" s="31"/>
      <c r="P655" s="30"/>
      <c r="Q655" s="30"/>
    </row>
    <row r="656" spans="3:17" s="16" customFormat="1" x14ac:dyDescent="0.3">
      <c r="C656" s="63"/>
      <c r="D656" s="30"/>
      <c r="E656" s="31"/>
      <c r="F656" s="56"/>
      <c r="G656" s="56"/>
      <c r="H656" s="78"/>
      <c r="I656" s="31"/>
      <c r="K656" s="30"/>
      <c r="L656" s="31"/>
      <c r="M656" s="31"/>
      <c r="N656" s="30"/>
      <c r="O656" s="31"/>
      <c r="P656" s="30"/>
      <c r="Q656" s="30"/>
    </row>
    <row r="657" spans="3:17" s="16" customFormat="1" x14ac:dyDescent="0.3">
      <c r="C657" s="63"/>
      <c r="D657" s="30"/>
      <c r="E657" s="31"/>
      <c r="F657" s="56"/>
      <c r="G657" s="56"/>
      <c r="H657" s="78"/>
      <c r="I657" s="31"/>
      <c r="K657" s="30"/>
      <c r="L657" s="31"/>
      <c r="M657" s="31"/>
      <c r="N657" s="30"/>
      <c r="O657" s="31"/>
      <c r="P657" s="30"/>
      <c r="Q657" s="30"/>
    </row>
    <row r="658" spans="3:17" s="16" customFormat="1" x14ac:dyDescent="0.3">
      <c r="C658" s="63"/>
      <c r="D658" s="30"/>
      <c r="E658" s="31"/>
      <c r="F658" s="56"/>
      <c r="G658" s="56"/>
      <c r="H658" s="78"/>
      <c r="I658" s="31"/>
      <c r="K658" s="30"/>
      <c r="L658" s="31"/>
      <c r="M658" s="31"/>
      <c r="N658" s="30"/>
      <c r="O658" s="31"/>
      <c r="P658" s="30"/>
      <c r="Q658" s="30"/>
    </row>
    <row r="659" spans="3:17" s="16" customFormat="1" x14ac:dyDescent="0.3">
      <c r="C659" s="63"/>
      <c r="D659" s="30"/>
      <c r="E659" s="31"/>
      <c r="F659" s="56"/>
      <c r="G659" s="56"/>
      <c r="H659" s="78"/>
      <c r="I659" s="31"/>
      <c r="K659" s="30"/>
      <c r="L659" s="31"/>
      <c r="M659" s="31"/>
      <c r="N659" s="30"/>
      <c r="O659" s="31"/>
      <c r="P659" s="30"/>
      <c r="Q659" s="30"/>
    </row>
    <row r="660" spans="3:17" s="16" customFormat="1" x14ac:dyDescent="0.3">
      <c r="C660" s="63"/>
      <c r="D660" s="30"/>
      <c r="E660" s="31"/>
      <c r="F660" s="56"/>
      <c r="G660" s="56"/>
      <c r="H660" s="78"/>
      <c r="I660" s="31"/>
      <c r="K660" s="30"/>
      <c r="L660" s="31"/>
      <c r="M660" s="31"/>
      <c r="N660" s="30"/>
      <c r="O660" s="31"/>
      <c r="P660" s="30"/>
      <c r="Q660" s="30"/>
    </row>
    <row r="661" spans="3:17" s="16" customFormat="1" x14ac:dyDescent="0.3">
      <c r="C661" s="63"/>
      <c r="D661" s="30"/>
      <c r="E661" s="31"/>
      <c r="F661" s="56"/>
      <c r="G661" s="56"/>
      <c r="H661" s="78"/>
      <c r="I661" s="31"/>
      <c r="K661" s="30"/>
      <c r="L661" s="31"/>
      <c r="M661" s="31"/>
      <c r="N661" s="30"/>
      <c r="O661" s="31"/>
      <c r="P661" s="30"/>
      <c r="Q661" s="30"/>
    </row>
    <row r="662" spans="3:17" s="16" customFormat="1" x14ac:dyDescent="0.3">
      <c r="C662" s="63"/>
      <c r="D662" s="30"/>
      <c r="E662" s="31"/>
      <c r="F662" s="56"/>
      <c r="G662" s="56"/>
      <c r="H662" s="78"/>
      <c r="I662" s="31"/>
      <c r="K662" s="30"/>
      <c r="L662" s="31"/>
      <c r="M662" s="31"/>
      <c r="N662" s="30"/>
      <c r="O662" s="31"/>
      <c r="P662" s="30"/>
      <c r="Q662" s="30"/>
    </row>
    <row r="663" spans="3:17" s="16" customFormat="1" x14ac:dyDescent="0.3">
      <c r="C663" s="63"/>
      <c r="D663" s="30"/>
      <c r="E663" s="31"/>
      <c r="F663" s="56"/>
      <c r="G663" s="56"/>
      <c r="H663" s="78"/>
      <c r="I663" s="31"/>
      <c r="K663" s="30"/>
      <c r="L663" s="31"/>
      <c r="M663" s="31"/>
      <c r="N663" s="30"/>
      <c r="O663" s="31"/>
      <c r="P663" s="30"/>
      <c r="Q663" s="30"/>
    </row>
    <row r="664" spans="3:17" s="16" customFormat="1" x14ac:dyDescent="0.3">
      <c r="C664" s="63"/>
      <c r="D664" s="30"/>
      <c r="E664" s="31"/>
      <c r="F664" s="56"/>
      <c r="G664" s="56"/>
      <c r="H664" s="78"/>
      <c r="I664" s="31"/>
      <c r="K664" s="30"/>
      <c r="L664" s="31"/>
      <c r="M664" s="31"/>
      <c r="N664" s="30"/>
      <c r="O664" s="31"/>
      <c r="P664" s="30"/>
      <c r="Q664" s="30"/>
    </row>
    <row r="665" spans="3:17" s="16" customFormat="1" x14ac:dyDescent="0.3">
      <c r="C665" s="63"/>
      <c r="D665" s="30"/>
      <c r="E665" s="31"/>
      <c r="F665" s="56"/>
      <c r="G665" s="56"/>
      <c r="H665" s="78"/>
      <c r="I665" s="31"/>
      <c r="K665" s="30"/>
      <c r="L665" s="31"/>
      <c r="M665" s="31"/>
      <c r="N665" s="30"/>
      <c r="O665" s="31"/>
      <c r="P665" s="30"/>
      <c r="Q665" s="30"/>
    </row>
    <row r="666" spans="3:17" s="16" customFormat="1" x14ac:dyDescent="0.3">
      <c r="C666" s="63"/>
      <c r="D666" s="30"/>
      <c r="E666" s="31"/>
      <c r="F666" s="56"/>
      <c r="G666" s="56"/>
      <c r="H666" s="78"/>
      <c r="I666" s="31"/>
      <c r="K666" s="30"/>
      <c r="L666" s="31"/>
      <c r="M666" s="31"/>
      <c r="N666" s="30"/>
      <c r="O666" s="31"/>
      <c r="P666" s="30"/>
      <c r="Q666" s="30"/>
    </row>
    <row r="667" spans="3:17" s="16" customFormat="1" x14ac:dyDescent="0.3">
      <c r="C667" s="63"/>
      <c r="D667" s="30"/>
      <c r="E667" s="31"/>
      <c r="F667" s="56"/>
      <c r="G667" s="56"/>
      <c r="H667" s="78"/>
      <c r="I667" s="31"/>
      <c r="K667" s="30"/>
      <c r="L667" s="31"/>
      <c r="M667" s="31"/>
      <c r="N667" s="30"/>
      <c r="O667" s="31"/>
      <c r="P667" s="30"/>
      <c r="Q667" s="30"/>
    </row>
    <row r="668" spans="3:17" s="16" customFormat="1" x14ac:dyDescent="0.3">
      <c r="C668" s="63"/>
      <c r="D668" s="30"/>
      <c r="E668" s="31"/>
      <c r="F668" s="56"/>
      <c r="G668" s="56"/>
      <c r="H668" s="78"/>
      <c r="I668" s="31"/>
      <c r="K668" s="30"/>
      <c r="L668" s="31"/>
      <c r="M668" s="31"/>
      <c r="N668" s="30"/>
      <c r="O668" s="31"/>
      <c r="P668" s="30"/>
      <c r="Q668" s="30"/>
    </row>
    <row r="669" spans="3:17" s="16" customFormat="1" x14ac:dyDescent="0.3">
      <c r="C669" s="63"/>
      <c r="D669" s="30"/>
      <c r="E669" s="31"/>
      <c r="F669" s="56"/>
      <c r="G669" s="56"/>
      <c r="H669" s="78"/>
      <c r="I669" s="31"/>
      <c r="K669" s="30"/>
      <c r="L669" s="31"/>
      <c r="M669" s="31"/>
      <c r="N669" s="30"/>
      <c r="O669" s="31"/>
      <c r="P669" s="30"/>
      <c r="Q669" s="30"/>
    </row>
    <row r="670" spans="3:17" s="16" customFormat="1" x14ac:dyDescent="0.3">
      <c r="C670" s="63"/>
      <c r="D670" s="30"/>
      <c r="E670" s="31"/>
      <c r="F670" s="56"/>
      <c r="G670" s="56"/>
      <c r="H670" s="78"/>
      <c r="I670" s="31"/>
      <c r="K670" s="30"/>
      <c r="L670" s="31"/>
      <c r="M670" s="31"/>
      <c r="N670" s="30"/>
      <c r="O670" s="31"/>
      <c r="P670" s="30"/>
      <c r="Q670" s="30"/>
    </row>
    <row r="671" spans="3:17" s="16" customFormat="1" x14ac:dyDescent="0.3">
      <c r="C671" s="63"/>
      <c r="D671" s="30"/>
      <c r="E671" s="31"/>
      <c r="F671" s="56"/>
      <c r="G671" s="56"/>
      <c r="H671" s="78"/>
      <c r="I671" s="31"/>
      <c r="K671" s="30"/>
      <c r="L671" s="31"/>
      <c r="M671" s="31"/>
      <c r="N671" s="30"/>
      <c r="O671" s="31"/>
      <c r="P671" s="30"/>
      <c r="Q671" s="30"/>
    </row>
    <row r="672" spans="3:17" s="16" customFormat="1" x14ac:dyDescent="0.3">
      <c r="C672" s="63"/>
      <c r="D672" s="30"/>
      <c r="E672" s="31"/>
      <c r="F672" s="56"/>
      <c r="G672" s="56"/>
      <c r="H672" s="78"/>
      <c r="I672" s="31"/>
      <c r="K672" s="30"/>
      <c r="L672" s="31"/>
      <c r="M672" s="31"/>
      <c r="N672" s="30"/>
      <c r="O672" s="31"/>
      <c r="P672" s="30"/>
      <c r="Q672" s="30"/>
    </row>
    <row r="673" spans="3:17" s="16" customFormat="1" x14ac:dyDescent="0.3">
      <c r="C673" s="63"/>
      <c r="D673" s="30"/>
      <c r="E673" s="31"/>
      <c r="F673" s="56"/>
      <c r="G673" s="56"/>
      <c r="H673" s="78"/>
      <c r="I673" s="31"/>
      <c r="K673" s="30"/>
      <c r="L673" s="31"/>
      <c r="M673" s="31"/>
      <c r="N673" s="30"/>
      <c r="O673" s="31"/>
      <c r="P673" s="30"/>
      <c r="Q673" s="30"/>
    </row>
    <row r="674" spans="3:17" s="16" customFormat="1" x14ac:dyDescent="0.3">
      <c r="C674" s="63"/>
      <c r="D674" s="30"/>
      <c r="E674" s="31"/>
      <c r="F674" s="56"/>
      <c r="G674" s="56"/>
      <c r="H674" s="78"/>
      <c r="I674" s="31"/>
      <c r="K674" s="30"/>
      <c r="L674" s="31"/>
      <c r="M674" s="31"/>
      <c r="N674" s="30"/>
      <c r="O674" s="31"/>
      <c r="P674" s="30"/>
      <c r="Q674" s="30"/>
    </row>
    <row r="675" spans="3:17" s="16" customFormat="1" x14ac:dyDescent="0.3">
      <c r="C675" s="63"/>
      <c r="D675" s="30"/>
      <c r="E675" s="31"/>
      <c r="F675" s="56"/>
      <c r="G675" s="56"/>
      <c r="H675" s="78"/>
      <c r="I675" s="31"/>
      <c r="K675" s="30"/>
      <c r="L675" s="31"/>
      <c r="M675" s="31"/>
      <c r="N675" s="30"/>
      <c r="O675" s="31"/>
      <c r="P675" s="30"/>
      <c r="Q675" s="30"/>
    </row>
    <row r="676" spans="3:17" s="16" customFormat="1" x14ac:dyDescent="0.3">
      <c r="C676" s="63"/>
      <c r="D676" s="30"/>
      <c r="E676" s="31"/>
      <c r="F676" s="56"/>
      <c r="G676" s="56"/>
      <c r="H676" s="78"/>
      <c r="I676" s="31"/>
      <c r="K676" s="30"/>
      <c r="L676" s="31"/>
      <c r="M676" s="31"/>
      <c r="N676" s="30"/>
      <c r="O676" s="31"/>
      <c r="P676" s="30"/>
      <c r="Q676" s="30"/>
    </row>
    <row r="677" spans="3:17" s="16" customFormat="1" x14ac:dyDescent="0.3">
      <c r="C677" s="63"/>
      <c r="D677" s="30"/>
      <c r="E677" s="31"/>
      <c r="F677" s="56"/>
      <c r="G677" s="56"/>
      <c r="H677" s="78"/>
      <c r="I677" s="31"/>
      <c r="K677" s="30"/>
      <c r="L677" s="31"/>
      <c r="M677" s="31"/>
      <c r="N677" s="30"/>
      <c r="O677" s="31"/>
      <c r="P677" s="30"/>
      <c r="Q677" s="30"/>
    </row>
    <row r="678" spans="3:17" s="16" customFormat="1" x14ac:dyDescent="0.3">
      <c r="C678" s="63"/>
      <c r="D678" s="30"/>
      <c r="E678" s="31"/>
      <c r="F678" s="56"/>
      <c r="G678" s="56"/>
      <c r="H678" s="78"/>
      <c r="I678" s="31"/>
      <c r="K678" s="30"/>
      <c r="L678" s="31"/>
      <c r="M678" s="31"/>
      <c r="N678" s="30"/>
      <c r="O678" s="31"/>
      <c r="P678" s="30"/>
      <c r="Q678" s="30"/>
    </row>
    <row r="679" spans="3:17" s="16" customFormat="1" x14ac:dyDescent="0.3">
      <c r="C679" s="63"/>
      <c r="D679" s="30"/>
      <c r="E679" s="31"/>
      <c r="F679" s="56"/>
      <c r="G679" s="56"/>
      <c r="H679" s="78"/>
      <c r="I679" s="31"/>
      <c r="K679" s="30"/>
      <c r="L679" s="31"/>
      <c r="M679" s="31"/>
      <c r="N679" s="30"/>
      <c r="O679" s="31"/>
      <c r="P679" s="30"/>
      <c r="Q679" s="30"/>
    </row>
    <row r="680" spans="3:17" s="16" customFormat="1" x14ac:dyDescent="0.3">
      <c r="C680" s="63"/>
      <c r="D680" s="30"/>
      <c r="E680" s="31"/>
      <c r="F680" s="56"/>
      <c r="G680" s="56"/>
      <c r="H680" s="78"/>
      <c r="I680" s="31"/>
      <c r="K680" s="30"/>
      <c r="L680" s="31"/>
      <c r="M680" s="31"/>
      <c r="N680" s="30"/>
      <c r="O680" s="31"/>
      <c r="P680" s="30"/>
      <c r="Q680" s="30"/>
    </row>
    <row r="681" spans="3:17" s="16" customFormat="1" x14ac:dyDescent="0.3">
      <c r="C681" s="63"/>
      <c r="D681" s="30"/>
      <c r="E681" s="31"/>
      <c r="F681" s="56"/>
      <c r="G681" s="56"/>
      <c r="H681" s="78"/>
      <c r="I681" s="31"/>
      <c r="K681" s="30"/>
      <c r="L681" s="31"/>
      <c r="M681" s="31"/>
      <c r="N681" s="30"/>
      <c r="O681" s="31"/>
      <c r="P681" s="30"/>
      <c r="Q681" s="30"/>
    </row>
    <row r="682" spans="3:17" s="16" customFormat="1" x14ac:dyDescent="0.3">
      <c r="C682" s="63"/>
      <c r="D682" s="30"/>
      <c r="E682" s="31"/>
      <c r="F682" s="56"/>
      <c r="G682" s="56"/>
      <c r="H682" s="78"/>
      <c r="I682" s="31"/>
      <c r="K682" s="30"/>
      <c r="L682" s="31"/>
      <c r="M682" s="31"/>
      <c r="N682" s="30"/>
      <c r="O682" s="31"/>
      <c r="P682" s="30"/>
      <c r="Q682" s="30"/>
    </row>
    <row r="683" spans="3:17" s="16" customFormat="1" x14ac:dyDescent="0.3">
      <c r="C683" s="63"/>
      <c r="D683" s="30"/>
      <c r="E683" s="31"/>
      <c r="F683" s="56"/>
      <c r="G683" s="56"/>
      <c r="H683" s="78"/>
      <c r="I683" s="31"/>
      <c r="K683" s="30"/>
      <c r="L683" s="31"/>
      <c r="M683" s="31"/>
      <c r="N683" s="30"/>
      <c r="O683" s="31"/>
      <c r="P683" s="30"/>
      <c r="Q683" s="30"/>
    </row>
    <row r="684" spans="3:17" s="16" customFormat="1" x14ac:dyDescent="0.3">
      <c r="C684" s="63"/>
      <c r="D684" s="30"/>
      <c r="E684" s="31"/>
      <c r="F684" s="56"/>
      <c r="G684" s="56"/>
      <c r="H684" s="78"/>
      <c r="I684" s="31"/>
      <c r="K684" s="30"/>
      <c r="L684" s="31"/>
      <c r="M684" s="31"/>
      <c r="N684" s="30"/>
      <c r="O684" s="31"/>
      <c r="P684" s="30"/>
      <c r="Q684" s="30"/>
    </row>
    <row r="685" spans="3:17" s="16" customFormat="1" x14ac:dyDescent="0.3">
      <c r="C685" s="63"/>
      <c r="D685" s="30"/>
      <c r="E685" s="31"/>
      <c r="F685" s="56"/>
      <c r="G685" s="56"/>
      <c r="H685" s="78"/>
      <c r="I685" s="31"/>
      <c r="K685" s="30"/>
      <c r="L685" s="31"/>
      <c r="M685" s="31"/>
      <c r="N685" s="30"/>
      <c r="O685" s="31"/>
      <c r="P685" s="30"/>
      <c r="Q685" s="30"/>
    </row>
    <row r="686" spans="3:17" s="16" customFormat="1" x14ac:dyDescent="0.3">
      <c r="C686" s="63"/>
      <c r="D686" s="30"/>
      <c r="E686" s="31"/>
      <c r="F686" s="56"/>
      <c r="G686" s="56"/>
      <c r="H686" s="78"/>
      <c r="I686" s="31"/>
      <c r="K686" s="30"/>
      <c r="L686" s="31"/>
      <c r="M686" s="31"/>
      <c r="N686" s="30"/>
      <c r="O686" s="31"/>
      <c r="P686" s="30"/>
      <c r="Q686" s="30"/>
    </row>
    <row r="687" spans="3:17" s="16" customFormat="1" x14ac:dyDescent="0.3">
      <c r="C687" s="63"/>
      <c r="D687" s="30"/>
      <c r="E687" s="31"/>
      <c r="F687" s="56"/>
      <c r="G687" s="56"/>
      <c r="H687" s="78"/>
      <c r="I687" s="31"/>
      <c r="K687" s="30"/>
      <c r="L687" s="31"/>
      <c r="M687" s="31"/>
      <c r="N687" s="30"/>
      <c r="O687" s="31"/>
      <c r="P687" s="30"/>
      <c r="Q687" s="30"/>
    </row>
    <row r="688" spans="3:17" s="16" customFormat="1" x14ac:dyDescent="0.3">
      <c r="C688" s="63"/>
      <c r="D688" s="30"/>
      <c r="E688" s="31"/>
      <c r="F688" s="56"/>
      <c r="G688" s="56"/>
      <c r="H688" s="78"/>
      <c r="I688" s="31"/>
      <c r="K688" s="30"/>
      <c r="L688" s="31"/>
      <c r="M688" s="31"/>
      <c r="N688" s="30"/>
      <c r="O688" s="31"/>
      <c r="P688" s="30"/>
      <c r="Q688" s="30"/>
    </row>
    <row r="689" spans="3:17" s="16" customFormat="1" x14ac:dyDescent="0.3">
      <c r="C689" s="63"/>
      <c r="D689" s="30"/>
      <c r="E689" s="31"/>
      <c r="F689" s="56"/>
      <c r="G689" s="56"/>
      <c r="H689" s="78"/>
      <c r="I689" s="31"/>
      <c r="K689" s="30"/>
      <c r="L689" s="31"/>
      <c r="M689" s="31"/>
      <c r="N689" s="30"/>
      <c r="O689" s="31"/>
      <c r="P689" s="30"/>
      <c r="Q689" s="30"/>
    </row>
    <row r="690" spans="3:17" s="16" customFormat="1" x14ac:dyDescent="0.3">
      <c r="C690" s="63"/>
      <c r="D690" s="30"/>
      <c r="E690" s="31"/>
      <c r="F690" s="56"/>
      <c r="G690" s="56"/>
      <c r="H690" s="78"/>
      <c r="I690" s="31"/>
      <c r="K690" s="30"/>
      <c r="L690" s="31"/>
      <c r="M690" s="31"/>
      <c r="N690" s="30"/>
      <c r="O690" s="31"/>
      <c r="P690" s="30"/>
      <c r="Q690" s="30"/>
    </row>
    <row r="691" spans="3:17" s="16" customFormat="1" x14ac:dyDescent="0.3">
      <c r="C691" s="63"/>
      <c r="D691" s="30"/>
      <c r="E691" s="31"/>
      <c r="F691" s="56"/>
      <c r="G691" s="56"/>
      <c r="H691" s="78"/>
      <c r="I691" s="31"/>
      <c r="K691" s="30"/>
      <c r="L691" s="31"/>
      <c r="M691" s="31"/>
      <c r="N691" s="30"/>
      <c r="O691" s="31"/>
      <c r="P691" s="30"/>
      <c r="Q691" s="30"/>
    </row>
    <row r="692" spans="3:17" s="16" customFormat="1" x14ac:dyDescent="0.3">
      <c r="C692" s="63"/>
      <c r="D692" s="30"/>
      <c r="E692" s="31"/>
      <c r="F692" s="56"/>
      <c r="G692" s="56"/>
      <c r="H692" s="78"/>
      <c r="I692" s="31"/>
      <c r="K692" s="30"/>
      <c r="L692" s="31"/>
      <c r="M692" s="31"/>
      <c r="N692" s="30"/>
      <c r="O692" s="31"/>
      <c r="P692" s="30"/>
      <c r="Q692" s="30"/>
    </row>
    <row r="693" spans="3:17" s="16" customFormat="1" x14ac:dyDescent="0.3">
      <c r="C693" s="63"/>
      <c r="D693" s="30"/>
      <c r="E693" s="31"/>
      <c r="F693" s="56"/>
      <c r="G693" s="56"/>
      <c r="H693" s="78"/>
      <c r="I693" s="31"/>
      <c r="K693" s="30"/>
      <c r="L693" s="31"/>
      <c r="M693" s="31"/>
      <c r="N693" s="30"/>
      <c r="O693" s="31"/>
      <c r="P693" s="30"/>
      <c r="Q693" s="30"/>
    </row>
    <row r="694" spans="3:17" s="16" customFormat="1" x14ac:dyDescent="0.3">
      <c r="C694" s="63"/>
      <c r="D694" s="30"/>
      <c r="E694" s="31"/>
      <c r="F694" s="56"/>
      <c r="G694" s="56"/>
      <c r="H694" s="78"/>
      <c r="I694" s="31"/>
      <c r="K694" s="30"/>
      <c r="L694" s="31"/>
      <c r="M694" s="31"/>
      <c r="N694" s="30"/>
      <c r="O694" s="31"/>
      <c r="P694" s="30"/>
      <c r="Q694" s="30"/>
    </row>
    <row r="695" spans="3:17" s="16" customFormat="1" x14ac:dyDescent="0.3">
      <c r="C695" s="63"/>
      <c r="D695" s="30"/>
      <c r="E695" s="31"/>
      <c r="F695" s="56"/>
      <c r="G695" s="56"/>
      <c r="H695" s="78"/>
      <c r="I695" s="31"/>
      <c r="K695" s="30"/>
      <c r="L695" s="31"/>
      <c r="M695" s="31"/>
      <c r="N695" s="30"/>
      <c r="O695" s="31"/>
      <c r="P695" s="30"/>
      <c r="Q695" s="30"/>
    </row>
    <row r="696" spans="3:17" s="16" customFormat="1" x14ac:dyDescent="0.3">
      <c r="C696" s="63"/>
      <c r="D696" s="30"/>
      <c r="E696" s="31"/>
      <c r="F696" s="56"/>
      <c r="G696" s="56"/>
      <c r="H696" s="78"/>
      <c r="I696" s="31"/>
      <c r="K696" s="30"/>
      <c r="L696" s="31"/>
      <c r="M696" s="31"/>
      <c r="N696" s="30"/>
      <c r="O696" s="31"/>
      <c r="P696" s="30"/>
      <c r="Q696" s="30"/>
    </row>
    <row r="697" spans="3:17" s="16" customFormat="1" x14ac:dyDescent="0.3">
      <c r="C697" s="63"/>
      <c r="D697" s="30"/>
      <c r="E697" s="31"/>
      <c r="F697" s="56"/>
      <c r="G697" s="56"/>
      <c r="H697" s="78"/>
      <c r="I697" s="31"/>
      <c r="K697" s="30"/>
      <c r="L697" s="31"/>
      <c r="M697" s="31"/>
      <c r="N697" s="30"/>
      <c r="O697" s="31"/>
      <c r="P697" s="30"/>
      <c r="Q697" s="30"/>
    </row>
    <row r="698" spans="3:17" s="16" customFormat="1" x14ac:dyDescent="0.3">
      <c r="C698" s="63"/>
      <c r="D698" s="30"/>
      <c r="E698" s="31"/>
      <c r="F698" s="56"/>
      <c r="G698" s="56"/>
      <c r="H698" s="78"/>
      <c r="I698" s="31"/>
      <c r="K698" s="30"/>
      <c r="L698" s="31"/>
      <c r="M698" s="31"/>
      <c r="N698" s="30"/>
      <c r="O698" s="31"/>
      <c r="P698" s="30"/>
      <c r="Q698" s="30"/>
    </row>
    <row r="699" spans="3:17" s="16" customFormat="1" x14ac:dyDescent="0.3">
      <c r="C699" s="63"/>
      <c r="D699" s="30"/>
      <c r="E699" s="31"/>
      <c r="F699" s="56"/>
      <c r="G699" s="56"/>
      <c r="H699" s="78"/>
      <c r="I699" s="31"/>
      <c r="K699" s="30"/>
      <c r="L699" s="31"/>
      <c r="M699" s="31"/>
      <c r="N699" s="30"/>
      <c r="O699" s="31"/>
      <c r="P699" s="30"/>
      <c r="Q699" s="30"/>
    </row>
    <row r="700" spans="3:17" s="16" customFormat="1" x14ac:dyDescent="0.3">
      <c r="C700" s="63"/>
      <c r="D700" s="30"/>
      <c r="E700" s="31"/>
      <c r="F700" s="56"/>
      <c r="G700" s="56"/>
      <c r="H700" s="78"/>
      <c r="I700" s="31"/>
      <c r="K700" s="30"/>
      <c r="L700" s="31"/>
      <c r="M700" s="31"/>
      <c r="N700" s="30"/>
      <c r="O700" s="31"/>
      <c r="P700" s="30"/>
      <c r="Q700" s="30"/>
    </row>
    <row r="701" spans="3:17" s="16" customFormat="1" x14ac:dyDescent="0.3">
      <c r="C701" s="63"/>
      <c r="D701" s="30"/>
      <c r="E701" s="31"/>
      <c r="F701" s="56"/>
      <c r="G701" s="56"/>
      <c r="H701" s="78"/>
      <c r="I701" s="31"/>
      <c r="K701" s="30"/>
      <c r="L701" s="31"/>
      <c r="M701" s="31"/>
      <c r="N701" s="30"/>
      <c r="O701" s="31"/>
      <c r="P701" s="30"/>
      <c r="Q701" s="30"/>
    </row>
    <row r="702" spans="3:17" s="16" customFormat="1" x14ac:dyDescent="0.3">
      <c r="C702" s="63"/>
      <c r="D702" s="30"/>
      <c r="E702" s="31"/>
      <c r="F702" s="56"/>
      <c r="G702" s="56"/>
      <c r="H702" s="78"/>
      <c r="I702" s="31"/>
      <c r="K702" s="30"/>
      <c r="L702" s="31"/>
      <c r="M702" s="31"/>
      <c r="N702" s="30"/>
      <c r="O702" s="31"/>
      <c r="P702" s="30"/>
      <c r="Q702" s="30"/>
    </row>
    <row r="703" spans="3:17" s="16" customFormat="1" x14ac:dyDescent="0.3">
      <c r="C703" s="63"/>
      <c r="D703" s="30"/>
      <c r="E703" s="31"/>
      <c r="F703" s="56"/>
      <c r="G703" s="56"/>
      <c r="H703" s="78"/>
      <c r="I703" s="31"/>
      <c r="K703" s="30"/>
      <c r="L703" s="31"/>
      <c r="M703" s="31"/>
      <c r="N703" s="30"/>
      <c r="O703" s="31"/>
      <c r="P703" s="30"/>
      <c r="Q703" s="30"/>
    </row>
    <row r="704" spans="3:17" s="16" customFormat="1" x14ac:dyDescent="0.3">
      <c r="C704" s="63"/>
      <c r="D704" s="30"/>
      <c r="E704" s="31"/>
      <c r="F704" s="56"/>
      <c r="G704" s="56"/>
      <c r="H704" s="78"/>
      <c r="I704" s="31"/>
      <c r="K704" s="30"/>
      <c r="L704" s="31"/>
      <c r="M704" s="31"/>
      <c r="N704" s="30"/>
      <c r="O704" s="31"/>
      <c r="P704" s="30"/>
      <c r="Q704" s="30"/>
    </row>
    <row r="705" spans="3:17" s="16" customFormat="1" x14ac:dyDescent="0.3">
      <c r="C705" s="63"/>
      <c r="D705" s="30"/>
      <c r="E705" s="31"/>
      <c r="F705" s="56"/>
      <c r="G705" s="56"/>
      <c r="H705" s="78"/>
      <c r="I705" s="31"/>
      <c r="K705" s="30"/>
      <c r="L705" s="31"/>
      <c r="M705" s="31"/>
      <c r="N705" s="30"/>
      <c r="O705" s="31"/>
      <c r="P705" s="30"/>
      <c r="Q705" s="30"/>
    </row>
    <row r="706" spans="3:17" s="16" customFormat="1" x14ac:dyDescent="0.3">
      <c r="C706" s="63"/>
      <c r="D706" s="30"/>
      <c r="E706" s="31"/>
      <c r="F706" s="56"/>
      <c r="G706" s="56"/>
      <c r="H706" s="78"/>
      <c r="I706" s="31"/>
      <c r="K706" s="30"/>
      <c r="L706" s="31"/>
      <c r="M706" s="31"/>
      <c r="N706" s="30"/>
      <c r="O706" s="31"/>
      <c r="P706" s="30"/>
      <c r="Q706" s="30"/>
    </row>
    <row r="707" spans="3:17" s="16" customFormat="1" x14ac:dyDescent="0.3">
      <c r="C707" s="63"/>
      <c r="D707" s="30"/>
      <c r="E707" s="31"/>
      <c r="F707" s="56"/>
      <c r="G707" s="56"/>
      <c r="H707" s="78"/>
      <c r="I707" s="31"/>
      <c r="K707" s="30"/>
      <c r="L707" s="31"/>
      <c r="M707" s="31"/>
      <c r="N707" s="30"/>
      <c r="O707" s="31"/>
      <c r="P707" s="30"/>
      <c r="Q707" s="30"/>
    </row>
    <row r="708" spans="3:17" s="16" customFormat="1" x14ac:dyDescent="0.3">
      <c r="C708" s="63"/>
      <c r="D708" s="30"/>
      <c r="E708" s="31"/>
      <c r="F708" s="56"/>
      <c r="G708" s="56"/>
      <c r="H708" s="78"/>
      <c r="I708" s="31"/>
      <c r="K708" s="30"/>
      <c r="L708" s="31"/>
      <c r="M708" s="31"/>
      <c r="N708" s="30"/>
      <c r="O708" s="31"/>
      <c r="P708" s="30"/>
      <c r="Q708" s="30"/>
    </row>
    <row r="709" spans="3:17" s="16" customFormat="1" x14ac:dyDescent="0.3">
      <c r="C709" s="63"/>
      <c r="D709" s="30"/>
      <c r="E709" s="31"/>
      <c r="F709" s="56"/>
      <c r="G709" s="56"/>
      <c r="H709" s="78"/>
      <c r="I709" s="31"/>
      <c r="K709" s="30"/>
      <c r="L709" s="31"/>
      <c r="M709" s="31"/>
      <c r="N709" s="30"/>
      <c r="O709" s="31"/>
      <c r="P709" s="30"/>
      <c r="Q709" s="30"/>
    </row>
    <row r="710" spans="3:17" s="16" customFormat="1" x14ac:dyDescent="0.3">
      <c r="C710" s="63"/>
      <c r="D710" s="30"/>
      <c r="E710" s="31"/>
      <c r="F710" s="56"/>
      <c r="G710" s="56"/>
      <c r="H710" s="78"/>
      <c r="I710" s="31"/>
      <c r="K710" s="30"/>
      <c r="L710" s="31"/>
      <c r="M710" s="31"/>
      <c r="N710" s="30"/>
      <c r="O710" s="31"/>
      <c r="P710" s="30"/>
      <c r="Q710" s="30"/>
    </row>
    <row r="711" spans="3:17" s="16" customFormat="1" x14ac:dyDescent="0.3">
      <c r="C711" s="63"/>
      <c r="D711" s="30"/>
      <c r="E711" s="31"/>
      <c r="F711" s="56"/>
      <c r="G711" s="56"/>
      <c r="H711" s="78"/>
      <c r="I711" s="31"/>
      <c r="K711" s="30"/>
      <c r="L711" s="31"/>
      <c r="M711" s="31"/>
      <c r="N711" s="30"/>
      <c r="O711" s="31"/>
      <c r="P711" s="30"/>
      <c r="Q711" s="30"/>
    </row>
    <row r="712" spans="3:17" s="16" customFormat="1" x14ac:dyDescent="0.3">
      <c r="C712" s="63"/>
      <c r="D712" s="30"/>
      <c r="E712" s="31"/>
      <c r="F712" s="56"/>
      <c r="G712" s="56"/>
      <c r="H712" s="78"/>
      <c r="I712" s="31"/>
      <c r="K712" s="30"/>
      <c r="L712" s="31"/>
      <c r="M712" s="31"/>
      <c r="N712" s="30"/>
      <c r="O712" s="31"/>
      <c r="P712" s="30"/>
      <c r="Q712" s="30"/>
    </row>
    <row r="713" spans="3:17" s="16" customFormat="1" x14ac:dyDescent="0.3">
      <c r="C713" s="63"/>
      <c r="D713" s="30"/>
      <c r="E713" s="31"/>
      <c r="F713" s="56"/>
      <c r="G713" s="56"/>
      <c r="H713" s="78"/>
      <c r="I713" s="31"/>
      <c r="K713" s="30"/>
      <c r="L713" s="31"/>
      <c r="M713" s="31"/>
      <c r="N713" s="30"/>
      <c r="O713" s="31"/>
      <c r="P713" s="30"/>
      <c r="Q713" s="30"/>
    </row>
    <row r="714" spans="3:17" s="16" customFormat="1" x14ac:dyDescent="0.3">
      <c r="C714" s="63"/>
      <c r="D714" s="30"/>
      <c r="E714" s="31"/>
      <c r="F714" s="56"/>
      <c r="G714" s="56"/>
      <c r="H714" s="78"/>
      <c r="I714" s="31"/>
      <c r="K714" s="30"/>
      <c r="L714" s="31"/>
      <c r="M714" s="31"/>
      <c r="N714" s="30"/>
      <c r="O714" s="31"/>
      <c r="P714" s="30"/>
      <c r="Q714" s="30"/>
    </row>
    <row r="715" spans="3:17" s="16" customFormat="1" x14ac:dyDescent="0.3">
      <c r="C715" s="63"/>
      <c r="D715" s="30"/>
      <c r="E715" s="31"/>
      <c r="F715" s="56"/>
      <c r="G715" s="56"/>
      <c r="H715" s="78"/>
      <c r="I715" s="31"/>
      <c r="K715" s="30"/>
      <c r="L715" s="31"/>
      <c r="M715" s="31"/>
      <c r="N715" s="30"/>
      <c r="O715" s="31"/>
      <c r="P715" s="30"/>
      <c r="Q715" s="30"/>
    </row>
    <row r="716" spans="3:17" s="16" customFormat="1" x14ac:dyDescent="0.3">
      <c r="C716" s="63"/>
      <c r="D716" s="30"/>
      <c r="E716" s="31"/>
      <c r="F716" s="56"/>
      <c r="G716" s="56"/>
      <c r="H716" s="78"/>
      <c r="I716" s="31"/>
      <c r="K716" s="30"/>
      <c r="L716" s="31"/>
      <c r="M716" s="31"/>
      <c r="N716" s="30"/>
      <c r="O716" s="31"/>
      <c r="P716" s="30"/>
      <c r="Q716" s="30"/>
    </row>
    <row r="717" spans="3:17" s="16" customFormat="1" x14ac:dyDescent="0.3">
      <c r="C717" s="63"/>
      <c r="D717" s="30"/>
      <c r="E717" s="31"/>
      <c r="F717" s="56"/>
      <c r="G717" s="56"/>
      <c r="H717" s="78"/>
      <c r="I717" s="31"/>
      <c r="K717" s="30"/>
      <c r="L717" s="31"/>
      <c r="M717" s="31"/>
      <c r="N717" s="30"/>
      <c r="O717" s="31"/>
      <c r="P717" s="30"/>
      <c r="Q717" s="30"/>
    </row>
    <row r="718" spans="3:17" s="16" customFormat="1" x14ac:dyDescent="0.3">
      <c r="C718" s="63"/>
      <c r="D718" s="30"/>
      <c r="E718" s="31"/>
      <c r="F718" s="56"/>
      <c r="G718" s="56"/>
      <c r="H718" s="78"/>
      <c r="I718" s="31"/>
      <c r="K718" s="30"/>
      <c r="L718" s="31"/>
      <c r="M718" s="31"/>
      <c r="N718" s="30"/>
      <c r="O718" s="31"/>
      <c r="P718" s="30"/>
      <c r="Q718" s="30"/>
    </row>
    <row r="719" spans="3:17" s="16" customFormat="1" x14ac:dyDescent="0.3">
      <c r="C719" s="63"/>
      <c r="D719" s="30"/>
      <c r="E719" s="31"/>
      <c r="F719" s="56"/>
      <c r="G719" s="56"/>
      <c r="H719" s="78"/>
      <c r="I719" s="31"/>
      <c r="K719" s="30"/>
      <c r="L719" s="31"/>
      <c r="M719" s="31"/>
      <c r="N719" s="30"/>
      <c r="O719" s="31"/>
      <c r="P719" s="30"/>
      <c r="Q719" s="30"/>
    </row>
    <row r="720" spans="3:17" s="16" customFormat="1" x14ac:dyDescent="0.3">
      <c r="C720" s="63"/>
      <c r="D720" s="30"/>
      <c r="E720" s="31"/>
      <c r="F720" s="56"/>
      <c r="G720" s="56"/>
      <c r="H720" s="78"/>
      <c r="I720" s="31"/>
      <c r="K720" s="30"/>
      <c r="L720" s="31"/>
      <c r="M720" s="31"/>
      <c r="N720" s="30"/>
      <c r="O720" s="31"/>
      <c r="P720" s="30"/>
      <c r="Q720" s="30"/>
    </row>
    <row r="721" spans="3:17" s="16" customFormat="1" x14ac:dyDescent="0.3">
      <c r="C721" s="63"/>
      <c r="D721" s="30"/>
      <c r="E721" s="31"/>
      <c r="F721" s="56"/>
      <c r="G721" s="56"/>
      <c r="H721" s="78"/>
      <c r="I721" s="31"/>
      <c r="K721" s="30"/>
      <c r="L721" s="31"/>
      <c r="M721" s="31"/>
      <c r="N721" s="30"/>
      <c r="O721" s="31"/>
      <c r="P721" s="30"/>
      <c r="Q721" s="30"/>
    </row>
    <row r="722" spans="3:17" s="16" customFormat="1" x14ac:dyDescent="0.3">
      <c r="C722" s="63"/>
      <c r="D722" s="30"/>
      <c r="E722" s="31"/>
      <c r="F722" s="56"/>
      <c r="G722" s="56"/>
      <c r="H722" s="78"/>
      <c r="I722" s="31"/>
      <c r="K722" s="30"/>
      <c r="L722" s="31"/>
      <c r="M722" s="31"/>
      <c r="N722" s="30"/>
      <c r="O722" s="31"/>
      <c r="P722" s="30"/>
      <c r="Q722" s="30"/>
    </row>
    <row r="723" spans="3:17" s="16" customFormat="1" x14ac:dyDescent="0.3">
      <c r="C723" s="63"/>
      <c r="D723" s="30"/>
      <c r="E723" s="31"/>
      <c r="F723" s="56"/>
      <c r="G723" s="56"/>
      <c r="H723" s="78"/>
      <c r="I723" s="31"/>
      <c r="K723" s="30"/>
      <c r="L723" s="31"/>
      <c r="M723" s="31"/>
      <c r="N723" s="30"/>
      <c r="O723" s="31"/>
      <c r="P723" s="30"/>
      <c r="Q723" s="30"/>
    </row>
    <row r="724" spans="3:17" s="16" customFormat="1" x14ac:dyDescent="0.3">
      <c r="C724" s="63"/>
      <c r="D724" s="30"/>
      <c r="E724" s="31"/>
      <c r="F724" s="56"/>
      <c r="G724" s="56"/>
      <c r="H724" s="78"/>
      <c r="I724" s="31"/>
      <c r="K724" s="30"/>
      <c r="L724" s="31"/>
      <c r="M724" s="31"/>
      <c r="N724" s="30"/>
      <c r="O724" s="31"/>
      <c r="P724" s="30"/>
      <c r="Q724" s="30"/>
    </row>
    <row r="725" spans="3:17" s="16" customFormat="1" x14ac:dyDescent="0.3">
      <c r="C725" s="63"/>
      <c r="D725" s="30"/>
      <c r="E725" s="31"/>
      <c r="F725" s="56"/>
      <c r="G725" s="56"/>
      <c r="H725" s="78"/>
      <c r="I725" s="31"/>
      <c r="K725" s="30"/>
      <c r="L725" s="31"/>
      <c r="M725" s="31"/>
      <c r="N725" s="30"/>
      <c r="O725" s="31"/>
      <c r="P725" s="30"/>
      <c r="Q725" s="30"/>
    </row>
    <row r="726" spans="3:17" s="16" customFormat="1" x14ac:dyDescent="0.3">
      <c r="C726" s="63"/>
      <c r="D726" s="30"/>
      <c r="E726" s="31"/>
      <c r="F726" s="56"/>
      <c r="G726" s="56"/>
      <c r="H726" s="78"/>
      <c r="I726" s="31"/>
      <c r="K726" s="30"/>
      <c r="L726" s="31"/>
      <c r="M726" s="31"/>
      <c r="N726" s="30"/>
      <c r="O726" s="31"/>
      <c r="P726" s="30"/>
      <c r="Q726" s="30"/>
    </row>
    <row r="727" spans="3:17" s="16" customFormat="1" x14ac:dyDescent="0.3">
      <c r="C727" s="63"/>
      <c r="D727" s="30"/>
      <c r="E727" s="31"/>
      <c r="F727" s="56"/>
      <c r="G727" s="56"/>
      <c r="H727" s="78"/>
      <c r="I727" s="31"/>
      <c r="K727" s="30"/>
      <c r="L727" s="31"/>
      <c r="M727" s="31"/>
      <c r="N727" s="30"/>
      <c r="O727" s="31"/>
      <c r="P727" s="30"/>
      <c r="Q727" s="30"/>
    </row>
    <row r="728" spans="3:17" s="16" customFormat="1" x14ac:dyDescent="0.3">
      <c r="C728" s="63"/>
      <c r="D728" s="30"/>
      <c r="E728" s="31"/>
      <c r="F728" s="56"/>
      <c r="G728" s="56"/>
      <c r="H728" s="78"/>
      <c r="I728" s="31"/>
      <c r="K728" s="30"/>
      <c r="L728" s="31"/>
      <c r="M728" s="31"/>
      <c r="N728" s="30"/>
      <c r="O728" s="31"/>
      <c r="P728" s="30"/>
      <c r="Q728" s="30"/>
    </row>
    <row r="729" spans="3:17" s="16" customFormat="1" x14ac:dyDescent="0.3">
      <c r="C729" s="63"/>
      <c r="D729" s="30"/>
      <c r="E729" s="31"/>
      <c r="F729" s="56"/>
      <c r="G729" s="56"/>
      <c r="H729" s="78"/>
      <c r="I729" s="31"/>
      <c r="K729" s="30"/>
      <c r="L729" s="31"/>
      <c r="M729" s="31"/>
      <c r="N729" s="30"/>
      <c r="O729" s="31"/>
      <c r="P729" s="30"/>
      <c r="Q729" s="30"/>
    </row>
    <row r="730" spans="3:17" s="16" customFormat="1" x14ac:dyDescent="0.3">
      <c r="C730" s="63"/>
      <c r="D730" s="30"/>
      <c r="E730" s="31"/>
      <c r="F730" s="56"/>
      <c r="G730" s="56"/>
      <c r="H730" s="78"/>
      <c r="I730" s="31"/>
      <c r="K730" s="30"/>
      <c r="L730" s="31"/>
      <c r="M730" s="31"/>
      <c r="N730" s="30"/>
      <c r="O730" s="31"/>
      <c r="P730" s="30"/>
      <c r="Q730" s="30"/>
    </row>
    <row r="731" spans="3:17" s="16" customFormat="1" x14ac:dyDescent="0.3">
      <c r="C731" s="63"/>
      <c r="D731" s="30"/>
      <c r="E731" s="31"/>
      <c r="F731" s="56"/>
      <c r="G731" s="56"/>
      <c r="H731" s="78"/>
      <c r="I731" s="31"/>
      <c r="K731" s="30"/>
      <c r="L731" s="31"/>
      <c r="M731" s="31"/>
      <c r="N731" s="30"/>
      <c r="O731" s="31"/>
      <c r="P731" s="30"/>
      <c r="Q731" s="30"/>
    </row>
    <row r="732" spans="3:17" s="16" customFormat="1" x14ac:dyDescent="0.3">
      <c r="C732" s="63"/>
      <c r="D732" s="30"/>
      <c r="E732" s="31"/>
      <c r="F732" s="56"/>
      <c r="G732" s="56"/>
      <c r="H732" s="78"/>
      <c r="I732" s="31"/>
      <c r="K732" s="30"/>
      <c r="L732" s="31"/>
      <c r="M732" s="31"/>
      <c r="N732" s="30"/>
      <c r="O732" s="31"/>
      <c r="P732" s="30"/>
      <c r="Q732" s="30"/>
    </row>
    <row r="733" spans="3:17" s="16" customFormat="1" x14ac:dyDescent="0.3">
      <c r="C733" s="63"/>
      <c r="D733" s="30"/>
      <c r="E733" s="31"/>
      <c r="F733" s="56"/>
      <c r="G733" s="56"/>
      <c r="H733" s="78"/>
      <c r="I733" s="31"/>
      <c r="K733" s="30"/>
      <c r="L733" s="31"/>
      <c r="M733" s="31"/>
      <c r="N733" s="30"/>
      <c r="O733" s="31"/>
      <c r="P733" s="30"/>
      <c r="Q733" s="30"/>
    </row>
    <row r="734" spans="3:17" s="16" customFormat="1" x14ac:dyDescent="0.3">
      <c r="C734" s="63"/>
      <c r="D734" s="30"/>
      <c r="E734" s="31"/>
      <c r="F734" s="56"/>
      <c r="G734" s="56"/>
      <c r="H734" s="78"/>
      <c r="I734" s="31"/>
      <c r="K734" s="30"/>
      <c r="L734" s="31"/>
      <c r="M734" s="31"/>
      <c r="N734" s="30"/>
      <c r="O734" s="31"/>
      <c r="P734" s="30"/>
      <c r="Q734" s="30"/>
    </row>
    <row r="735" spans="3:17" s="16" customFormat="1" x14ac:dyDescent="0.3">
      <c r="C735" s="63"/>
      <c r="D735" s="30"/>
      <c r="E735" s="31"/>
      <c r="F735" s="56"/>
      <c r="G735" s="56"/>
      <c r="H735" s="78"/>
      <c r="I735" s="31"/>
      <c r="K735" s="30"/>
      <c r="L735" s="31"/>
      <c r="M735" s="31"/>
      <c r="N735" s="30"/>
      <c r="O735" s="31"/>
      <c r="P735" s="30"/>
      <c r="Q735" s="30"/>
    </row>
    <row r="736" spans="3:17" s="16" customFormat="1" x14ac:dyDescent="0.3">
      <c r="C736" s="63"/>
      <c r="D736" s="30"/>
      <c r="E736" s="31"/>
      <c r="F736" s="56"/>
      <c r="G736" s="56"/>
      <c r="H736" s="78"/>
      <c r="I736" s="31"/>
      <c r="K736" s="30"/>
      <c r="L736" s="31"/>
      <c r="M736" s="31"/>
      <c r="N736" s="30"/>
      <c r="O736" s="31"/>
      <c r="P736" s="30"/>
      <c r="Q736" s="30"/>
    </row>
    <row r="737" spans="3:17" s="16" customFormat="1" x14ac:dyDescent="0.3">
      <c r="C737" s="63"/>
      <c r="D737" s="30"/>
      <c r="E737" s="31"/>
      <c r="F737" s="56"/>
      <c r="G737" s="56"/>
      <c r="H737" s="78"/>
      <c r="I737" s="31"/>
      <c r="K737" s="30"/>
      <c r="L737" s="31"/>
      <c r="M737" s="31"/>
      <c r="N737" s="30"/>
      <c r="O737" s="31"/>
      <c r="P737" s="30"/>
      <c r="Q737" s="30"/>
    </row>
    <row r="738" spans="3:17" s="16" customFormat="1" x14ac:dyDescent="0.3">
      <c r="C738" s="63"/>
      <c r="D738" s="30"/>
      <c r="E738" s="31"/>
      <c r="F738" s="56"/>
      <c r="G738" s="56"/>
      <c r="H738" s="78"/>
      <c r="I738" s="31"/>
      <c r="K738" s="30"/>
      <c r="L738" s="31"/>
      <c r="M738" s="31"/>
      <c r="N738" s="30"/>
      <c r="O738" s="31"/>
      <c r="P738" s="30"/>
      <c r="Q738" s="30"/>
    </row>
    <row r="739" spans="3:17" s="16" customFormat="1" x14ac:dyDescent="0.3">
      <c r="C739" s="63"/>
      <c r="D739" s="30"/>
      <c r="E739" s="31"/>
      <c r="F739" s="56"/>
      <c r="G739" s="56"/>
      <c r="H739" s="78"/>
      <c r="I739" s="31"/>
      <c r="K739" s="30"/>
      <c r="L739" s="31"/>
      <c r="M739" s="31"/>
      <c r="N739" s="30"/>
      <c r="O739" s="31"/>
      <c r="P739" s="30"/>
      <c r="Q739" s="30"/>
    </row>
    <row r="740" spans="3:17" s="16" customFormat="1" x14ac:dyDescent="0.3">
      <c r="C740" s="63"/>
      <c r="D740" s="30"/>
      <c r="E740" s="31"/>
      <c r="F740" s="56"/>
      <c r="G740" s="56"/>
      <c r="H740" s="78"/>
      <c r="I740" s="31"/>
      <c r="K740" s="30"/>
      <c r="L740" s="31"/>
      <c r="M740" s="31"/>
      <c r="N740" s="30"/>
      <c r="O740" s="31"/>
      <c r="P740" s="30"/>
      <c r="Q740" s="30"/>
    </row>
    <row r="741" spans="3:17" s="16" customFormat="1" x14ac:dyDescent="0.3">
      <c r="C741" s="63"/>
      <c r="D741" s="30"/>
      <c r="E741" s="31"/>
      <c r="F741" s="56"/>
      <c r="G741" s="56"/>
      <c r="H741" s="78"/>
      <c r="I741" s="31"/>
      <c r="K741" s="30"/>
      <c r="L741" s="31"/>
      <c r="M741" s="31"/>
      <c r="N741" s="30"/>
      <c r="O741" s="31"/>
      <c r="P741" s="30"/>
      <c r="Q741" s="30"/>
    </row>
    <row r="742" spans="3:17" s="16" customFormat="1" x14ac:dyDescent="0.3">
      <c r="C742" s="63"/>
      <c r="D742" s="30"/>
      <c r="E742" s="31"/>
      <c r="F742" s="56"/>
      <c r="G742" s="56"/>
      <c r="H742" s="78"/>
      <c r="I742" s="31"/>
      <c r="K742" s="30"/>
      <c r="L742" s="31"/>
      <c r="M742" s="31"/>
      <c r="N742" s="30"/>
      <c r="O742" s="31"/>
      <c r="P742" s="30"/>
      <c r="Q742" s="30"/>
    </row>
    <row r="743" spans="3:17" s="16" customFormat="1" x14ac:dyDescent="0.3">
      <c r="C743" s="63"/>
      <c r="D743" s="30"/>
      <c r="E743" s="31"/>
      <c r="F743" s="56"/>
      <c r="G743" s="56"/>
      <c r="H743" s="78"/>
      <c r="I743" s="31"/>
      <c r="K743" s="30"/>
      <c r="L743" s="31"/>
      <c r="M743" s="31"/>
      <c r="N743" s="30"/>
      <c r="O743" s="31"/>
      <c r="P743" s="30"/>
      <c r="Q743" s="30"/>
    </row>
    <row r="744" spans="3:17" s="16" customFormat="1" x14ac:dyDescent="0.3">
      <c r="C744" s="63"/>
      <c r="D744" s="30"/>
      <c r="E744" s="31"/>
      <c r="F744" s="56"/>
      <c r="G744" s="56"/>
      <c r="H744" s="78"/>
      <c r="I744" s="31"/>
      <c r="K744" s="30"/>
      <c r="L744" s="31"/>
      <c r="M744" s="31"/>
      <c r="N744" s="30"/>
      <c r="O744" s="31"/>
      <c r="P744" s="30"/>
      <c r="Q744" s="30"/>
    </row>
    <row r="745" spans="3:17" s="16" customFormat="1" x14ac:dyDescent="0.3">
      <c r="C745" s="63"/>
      <c r="D745" s="30"/>
      <c r="E745" s="31"/>
      <c r="F745" s="56"/>
      <c r="G745" s="56"/>
      <c r="H745" s="78"/>
      <c r="I745" s="31"/>
      <c r="K745" s="30"/>
      <c r="L745" s="31"/>
      <c r="M745" s="31"/>
      <c r="N745" s="30"/>
      <c r="O745" s="31"/>
      <c r="P745" s="30"/>
      <c r="Q745" s="30"/>
    </row>
    <row r="746" spans="3:17" s="16" customFormat="1" x14ac:dyDescent="0.3">
      <c r="C746" s="63"/>
      <c r="D746" s="30"/>
      <c r="E746" s="31"/>
      <c r="F746" s="56"/>
      <c r="G746" s="56"/>
      <c r="H746" s="78"/>
      <c r="I746" s="31"/>
      <c r="K746" s="30"/>
      <c r="L746" s="31"/>
      <c r="M746" s="31"/>
      <c r="N746" s="30"/>
      <c r="O746" s="31"/>
      <c r="P746" s="30"/>
      <c r="Q746" s="30"/>
    </row>
    <row r="747" spans="3:17" s="16" customFormat="1" x14ac:dyDescent="0.3">
      <c r="C747" s="63"/>
      <c r="D747" s="30"/>
      <c r="E747" s="31"/>
      <c r="F747" s="56"/>
      <c r="G747" s="56"/>
      <c r="H747" s="78"/>
      <c r="I747" s="31"/>
      <c r="K747" s="30"/>
      <c r="L747" s="31"/>
      <c r="M747" s="31"/>
      <c r="N747" s="30"/>
      <c r="O747" s="31"/>
      <c r="P747" s="30"/>
      <c r="Q747" s="30"/>
    </row>
    <row r="748" spans="3:17" s="16" customFormat="1" x14ac:dyDescent="0.3">
      <c r="C748" s="63"/>
      <c r="D748" s="30"/>
      <c r="E748" s="31"/>
      <c r="F748" s="56"/>
      <c r="G748" s="56"/>
      <c r="H748" s="78"/>
      <c r="I748" s="31"/>
      <c r="K748" s="30"/>
      <c r="L748" s="31"/>
      <c r="M748" s="31"/>
      <c r="N748" s="30"/>
      <c r="O748" s="31"/>
      <c r="P748" s="30"/>
      <c r="Q748" s="30"/>
    </row>
    <row r="749" spans="3:17" s="16" customFormat="1" x14ac:dyDescent="0.3">
      <c r="C749" s="63"/>
      <c r="D749" s="30"/>
      <c r="E749" s="31"/>
      <c r="F749" s="56"/>
      <c r="G749" s="56"/>
      <c r="H749" s="78"/>
      <c r="I749" s="31"/>
      <c r="K749" s="30"/>
      <c r="L749" s="31"/>
      <c r="M749" s="31"/>
      <c r="N749" s="30"/>
      <c r="O749" s="31"/>
      <c r="P749" s="30"/>
      <c r="Q749" s="30"/>
    </row>
    <row r="750" spans="3:17" s="16" customFormat="1" x14ac:dyDescent="0.3">
      <c r="C750" s="63"/>
      <c r="D750" s="30"/>
      <c r="E750" s="31"/>
      <c r="F750" s="56"/>
      <c r="G750" s="56"/>
      <c r="H750" s="78"/>
      <c r="I750" s="31"/>
      <c r="K750" s="30"/>
      <c r="L750" s="31"/>
      <c r="M750" s="31"/>
      <c r="N750" s="30"/>
      <c r="O750" s="31"/>
      <c r="P750" s="30"/>
      <c r="Q750" s="30"/>
    </row>
    <row r="751" spans="3:17" s="16" customFormat="1" x14ac:dyDescent="0.3">
      <c r="C751" s="63"/>
      <c r="D751" s="30"/>
      <c r="E751" s="31"/>
      <c r="F751" s="56"/>
      <c r="G751" s="56"/>
      <c r="H751" s="78"/>
      <c r="I751" s="31"/>
      <c r="K751" s="30"/>
      <c r="L751" s="31"/>
      <c r="M751" s="31"/>
      <c r="N751" s="30"/>
      <c r="O751" s="31"/>
      <c r="P751" s="30"/>
      <c r="Q751" s="30"/>
    </row>
    <row r="752" spans="3:17" s="16" customFormat="1" x14ac:dyDescent="0.3">
      <c r="C752" s="63"/>
      <c r="D752" s="30"/>
      <c r="E752" s="31"/>
      <c r="F752" s="56"/>
      <c r="G752" s="56"/>
      <c r="H752" s="78"/>
      <c r="I752" s="31"/>
      <c r="K752" s="30"/>
      <c r="L752" s="31"/>
      <c r="M752" s="31"/>
      <c r="N752" s="30"/>
      <c r="O752" s="31"/>
      <c r="P752" s="30"/>
      <c r="Q752" s="30"/>
    </row>
    <row r="753" spans="3:17" s="16" customFormat="1" x14ac:dyDescent="0.3">
      <c r="C753" s="63"/>
      <c r="D753" s="30"/>
      <c r="E753" s="31"/>
      <c r="F753" s="56"/>
      <c r="G753" s="56"/>
      <c r="H753" s="78"/>
      <c r="I753" s="31"/>
      <c r="K753" s="30"/>
      <c r="L753" s="31"/>
      <c r="M753" s="31"/>
      <c r="N753" s="30"/>
      <c r="O753" s="31"/>
      <c r="P753" s="30"/>
      <c r="Q753" s="30"/>
    </row>
    <row r="754" spans="3:17" s="16" customFormat="1" x14ac:dyDescent="0.3">
      <c r="C754" s="63"/>
      <c r="D754" s="30"/>
      <c r="E754" s="31"/>
      <c r="F754" s="56"/>
      <c r="G754" s="56"/>
      <c r="H754" s="78"/>
      <c r="I754" s="31"/>
      <c r="K754" s="30"/>
      <c r="L754" s="31"/>
      <c r="M754" s="31"/>
      <c r="N754" s="30"/>
      <c r="O754" s="31"/>
      <c r="P754" s="30"/>
      <c r="Q754" s="30"/>
    </row>
    <row r="755" spans="3:17" s="16" customFormat="1" x14ac:dyDescent="0.3">
      <c r="C755" s="63"/>
      <c r="D755" s="30"/>
      <c r="E755" s="31"/>
      <c r="F755" s="56"/>
      <c r="G755" s="56"/>
      <c r="H755" s="78"/>
      <c r="I755" s="31"/>
      <c r="K755" s="30"/>
      <c r="L755" s="31"/>
      <c r="M755" s="31"/>
      <c r="N755" s="30"/>
      <c r="O755" s="31"/>
      <c r="P755" s="30"/>
      <c r="Q755" s="30"/>
    </row>
    <row r="756" spans="3:17" s="16" customFormat="1" x14ac:dyDescent="0.3">
      <c r="C756" s="63"/>
      <c r="D756" s="30"/>
      <c r="E756" s="31"/>
      <c r="F756" s="56"/>
      <c r="G756" s="56"/>
      <c r="H756" s="78"/>
      <c r="I756" s="31"/>
      <c r="K756" s="30"/>
      <c r="L756" s="31"/>
      <c r="M756" s="31"/>
      <c r="N756" s="30"/>
      <c r="O756" s="31"/>
      <c r="P756" s="30"/>
      <c r="Q756" s="30"/>
    </row>
    <row r="757" spans="3:17" s="16" customFormat="1" x14ac:dyDescent="0.3">
      <c r="C757" s="63"/>
      <c r="D757" s="30"/>
      <c r="E757" s="31"/>
      <c r="F757" s="56"/>
      <c r="G757" s="56"/>
      <c r="H757" s="78"/>
      <c r="I757" s="31"/>
      <c r="K757" s="30"/>
      <c r="L757" s="31"/>
      <c r="M757" s="31"/>
      <c r="N757" s="30"/>
      <c r="O757" s="31"/>
      <c r="P757" s="30"/>
      <c r="Q757" s="30"/>
    </row>
    <row r="758" spans="3:17" s="16" customFormat="1" x14ac:dyDescent="0.3">
      <c r="C758" s="63"/>
      <c r="D758" s="30"/>
      <c r="E758" s="31"/>
      <c r="F758" s="56"/>
      <c r="G758" s="56"/>
      <c r="H758" s="78"/>
      <c r="I758" s="31"/>
      <c r="K758" s="30"/>
      <c r="L758" s="31"/>
      <c r="M758" s="31"/>
      <c r="N758" s="30"/>
      <c r="O758" s="31"/>
      <c r="P758" s="30"/>
      <c r="Q758" s="30"/>
    </row>
    <row r="759" spans="3:17" s="16" customFormat="1" x14ac:dyDescent="0.3">
      <c r="C759" s="63"/>
      <c r="D759" s="30"/>
      <c r="E759" s="31"/>
      <c r="F759" s="56"/>
      <c r="G759" s="56"/>
      <c r="H759" s="78"/>
      <c r="I759" s="31"/>
      <c r="K759" s="30"/>
      <c r="L759" s="31"/>
      <c r="M759" s="31"/>
      <c r="N759" s="30"/>
      <c r="O759" s="31"/>
      <c r="P759" s="30"/>
      <c r="Q759" s="30"/>
    </row>
    <row r="760" spans="3:17" s="16" customFormat="1" x14ac:dyDescent="0.3">
      <c r="C760" s="63"/>
      <c r="D760" s="30"/>
      <c r="E760" s="31"/>
      <c r="F760" s="56"/>
      <c r="G760" s="56"/>
      <c r="H760" s="78"/>
      <c r="I760" s="31"/>
      <c r="K760" s="30"/>
      <c r="L760" s="31"/>
      <c r="M760" s="31"/>
      <c r="N760" s="30"/>
      <c r="O760" s="31"/>
      <c r="P760" s="30"/>
      <c r="Q760" s="30"/>
    </row>
    <row r="761" spans="3:17" s="16" customFormat="1" x14ac:dyDescent="0.3">
      <c r="C761" s="63"/>
      <c r="D761" s="30"/>
      <c r="E761" s="31"/>
      <c r="F761" s="56"/>
      <c r="G761" s="56"/>
      <c r="H761" s="78"/>
      <c r="I761" s="31"/>
      <c r="K761" s="30"/>
      <c r="L761" s="31"/>
      <c r="M761" s="31"/>
      <c r="N761" s="30"/>
      <c r="O761" s="31"/>
      <c r="P761" s="30"/>
      <c r="Q761" s="30"/>
    </row>
    <row r="762" spans="3:17" s="16" customFormat="1" x14ac:dyDescent="0.3">
      <c r="C762" s="63"/>
      <c r="D762" s="30"/>
      <c r="E762" s="31"/>
      <c r="F762" s="56"/>
      <c r="G762" s="56"/>
      <c r="H762" s="78"/>
      <c r="I762" s="31"/>
      <c r="K762" s="30"/>
      <c r="L762" s="31"/>
      <c r="M762" s="31"/>
      <c r="N762" s="30"/>
      <c r="O762" s="31"/>
      <c r="P762" s="30"/>
      <c r="Q762" s="30"/>
    </row>
    <row r="763" spans="3:17" s="16" customFormat="1" x14ac:dyDescent="0.3">
      <c r="C763" s="63"/>
      <c r="D763" s="30"/>
      <c r="E763" s="31"/>
      <c r="F763" s="56"/>
      <c r="G763" s="56"/>
      <c r="H763" s="78"/>
      <c r="I763" s="31"/>
      <c r="K763" s="30"/>
      <c r="L763" s="31"/>
      <c r="M763" s="31"/>
      <c r="N763" s="30"/>
      <c r="O763" s="31"/>
      <c r="P763" s="30"/>
      <c r="Q763" s="30"/>
    </row>
    <row r="764" spans="3:17" s="16" customFormat="1" x14ac:dyDescent="0.3">
      <c r="C764" s="63"/>
      <c r="D764" s="30"/>
      <c r="E764" s="31"/>
      <c r="F764" s="56"/>
      <c r="G764" s="56"/>
      <c r="H764" s="78"/>
      <c r="I764" s="31"/>
      <c r="K764" s="30"/>
      <c r="L764" s="31"/>
      <c r="M764" s="31"/>
      <c r="N764" s="30"/>
      <c r="O764" s="31"/>
      <c r="P764" s="30"/>
      <c r="Q764" s="30"/>
    </row>
    <row r="765" spans="3:17" s="16" customFormat="1" x14ac:dyDescent="0.3">
      <c r="C765" s="63"/>
      <c r="D765" s="30"/>
      <c r="E765" s="31"/>
      <c r="F765" s="56"/>
      <c r="G765" s="56"/>
      <c r="H765" s="78"/>
      <c r="I765" s="31"/>
      <c r="K765" s="30"/>
      <c r="L765" s="31"/>
      <c r="M765" s="31"/>
      <c r="N765" s="30"/>
      <c r="O765" s="31"/>
      <c r="P765" s="30"/>
      <c r="Q765" s="30"/>
    </row>
    <row r="766" spans="3:17" s="16" customFormat="1" x14ac:dyDescent="0.3">
      <c r="C766" s="63"/>
      <c r="D766" s="30"/>
      <c r="E766" s="31"/>
      <c r="F766" s="56"/>
      <c r="G766" s="56"/>
      <c r="H766" s="78"/>
      <c r="I766" s="31"/>
      <c r="K766" s="30"/>
      <c r="L766" s="31"/>
      <c r="M766" s="31"/>
      <c r="N766" s="30"/>
      <c r="O766" s="31"/>
      <c r="P766" s="30"/>
      <c r="Q766" s="30"/>
    </row>
    <row r="767" spans="3:17" s="16" customFormat="1" x14ac:dyDescent="0.3">
      <c r="C767" s="63"/>
      <c r="D767" s="30"/>
      <c r="E767" s="31"/>
      <c r="F767" s="56"/>
      <c r="G767" s="56"/>
      <c r="H767" s="78"/>
      <c r="I767" s="31"/>
      <c r="K767" s="30"/>
      <c r="L767" s="31"/>
      <c r="M767" s="31"/>
      <c r="N767" s="30"/>
      <c r="O767" s="31"/>
      <c r="P767" s="30"/>
      <c r="Q767" s="30"/>
    </row>
    <row r="768" spans="3:17" s="16" customFormat="1" x14ac:dyDescent="0.3">
      <c r="C768" s="63"/>
      <c r="D768" s="30"/>
      <c r="E768" s="31"/>
      <c r="F768" s="56"/>
      <c r="G768" s="56"/>
      <c r="H768" s="78"/>
      <c r="I768" s="31"/>
      <c r="K768" s="30"/>
      <c r="L768" s="31"/>
      <c r="M768" s="31"/>
      <c r="N768" s="30"/>
      <c r="O768" s="31"/>
      <c r="P768" s="30"/>
      <c r="Q768" s="30"/>
    </row>
    <row r="769" spans="3:17" s="16" customFormat="1" x14ac:dyDescent="0.3">
      <c r="C769" s="63"/>
      <c r="D769" s="30"/>
      <c r="E769" s="31"/>
      <c r="F769" s="56"/>
      <c r="G769" s="56"/>
      <c r="H769" s="78"/>
      <c r="I769" s="31"/>
      <c r="K769" s="30"/>
      <c r="L769" s="31"/>
      <c r="M769" s="31"/>
      <c r="N769" s="30"/>
      <c r="O769" s="31"/>
      <c r="P769" s="30"/>
      <c r="Q769" s="30"/>
    </row>
    <row r="770" spans="3:17" s="16" customFormat="1" x14ac:dyDescent="0.3">
      <c r="C770" s="63"/>
      <c r="D770" s="30"/>
      <c r="E770" s="31"/>
      <c r="F770" s="56"/>
      <c r="G770" s="56"/>
      <c r="H770" s="78"/>
      <c r="I770" s="31"/>
      <c r="K770" s="30"/>
      <c r="L770" s="31"/>
      <c r="M770" s="31"/>
      <c r="N770" s="30"/>
      <c r="O770" s="31"/>
      <c r="P770" s="30"/>
      <c r="Q770" s="30"/>
    </row>
    <row r="771" spans="3:17" s="16" customFormat="1" x14ac:dyDescent="0.3">
      <c r="C771" s="63"/>
      <c r="D771" s="30"/>
      <c r="E771" s="31"/>
      <c r="F771" s="56"/>
      <c r="G771" s="56"/>
      <c r="H771" s="78"/>
      <c r="I771" s="31"/>
      <c r="K771" s="30"/>
      <c r="L771" s="31"/>
      <c r="M771" s="31"/>
      <c r="N771" s="30"/>
      <c r="O771" s="31"/>
      <c r="P771" s="30"/>
      <c r="Q771" s="30"/>
    </row>
    <row r="772" spans="3:17" s="16" customFormat="1" x14ac:dyDescent="0.3">
      <c r="C772" s="63"/>
      <c r="D772" s="30"/>
      <c r="E772" s="31"/>
      <c r="F772" s="56"/>
      <c r="G772" s="56"/>
      <c r="H772" s="78"/>
      <c r="I772" s="31"/>
      <c r="K772" s="30"/>
      <c r="L772" s="31"/>
      <c r="M772" s="31"/>
      <c r="N772" s="30"/>
      <c r="O772" s="31"/>
      <c r="P772" s="30"/>
      <c r="Q772" s="30"/>
    </row>
    <row r="773" spans="3:17" s="16" customFormat="1" x14ac:dyDescent="0.3">
      <c r="C773" s="63"/>
      <c r="D773" s="30"/>
      <c r="E773" s="31"/>
      <c r="F773" s="56"/>
      <c r="G773" s="56"/>
      <c r="H773" s="78"/>
      <c r="I773" s="31"/>
      <c r="K773" s="30"/>
      <c r="L773" s="31"/>
      <c r="M773" s="31"/>
      <c r="N773" s="30"/>
      <c r="O773" s="31"/>
      <c r="P773" s="30"/>
      <c r="Q773" s="30"/>
    </row>
    <row r="774" spans="3:17" s="16" customFormat="1" x14ac:dyDescent="0.3">
      <c r="C774" s="63"/>
      <c r="D774" s="30"/>
      <c r="E774" s="31"/>
      <c r="F774" s="56"/>
      <c r="G774" s="56"/>
      <c r="H774" s="78"/>
      <c r="I774" s="31"/>
      <c r="K774" s="30"/>
      <c r="L774" s="31"/>
      <c r="M774" s="31"/>
      <c r="N774" s="30"/>
      <c r="O774" s="31"/>
      <c r="P774" s="30"/>
      <c r="Q774" s="30"/>
    </row>
    <row r="775" spans="3:17" s="16" customFormat="1" x14ac:dyDescent="0.3">
      <c r="C775" s="63"/>
      <c r="D775" s="30"/>
      <c r="E775" s="31"/>
      <c r="F775" s="56"/>
      <c r="G775" s="56"/>
      <c r="H775" s="78"/>
      <c r="I775" s="31"/>
      <c r="K775" s="30"/>
      <c r="L775" s="31"/>
      <c r="M775" s="31"/>
      <c r="N775" s="30"/>
      <c r="O775" s="31"/>
      <c r="P775" s="30"/>
      <c r="Q775" s="30"/>
    </row>
    <row r="776" spans="3:17" s="16" customFormat="1" x14ac:dyDescent="0.3">
      <c r="C776" s="63"/>
      <c r="D776" s="30"/>
      <c r="E776" s="31"/>
      <c r="F776" s="56"/>
      <c r="G776" s="56"/>
      <c r="H776" s="78"/>
      <c r="I776" s="31"/>
      <c r="K776" s="30"/>
      <c r="L776" s="31"/>
      <c r="M776" s="31"/>
      <c r="N776" s="30"/>
      <c r="O776" s="31"/>
      <c r="P776" s="30"/>
      <c r="Q776" s="30"/>
    </row>
    <row r="777" spans="3:17" s="16" customFormat="1" x14ac:dyDescent="0.3">
      <c r="C777" s="63"/>
      <c r="D777" s="30"/>
      <c r="E777" s="31"/>
      <c r="F777" s="56"/>
      <c r="G777" s="56"/>
      <c r="H777" s="78"/>
      <c r="I777" s="31"/>
      <c r="K777" s="30"/>
      <c r="L777" s="31"/>
      <c r="M777" s="31"/>
      <c r="N777" s="30"/>
      <c r="O777" s="31"/>
      <c r="P777" s="30"/>
      <c r="Q777" s="30"/>
    </row>
    <row r="778" spans="3:17" s="16" customFormat="1" x14ac:dyDescent="0.3">
      <c r="C778" s="63"/>
      <c r="D778" s="30"/>
      <c r="E778" s="31"/>
      <c r="F778" s="56"/>
      <c r="G778" s="56"/>
      <c r="H778" s="78"/>
      <c r="I778" s="31"/>
      <c r="K778" s="30"/>
      <c r="L778" s="31"/>
      <c r="M778" s="31"/>
      <c r="N778" s="30"/>
      <c r="O778" s="31"/>
      <c r="P778" s="30"/>
      <c r="Q778" s="30"/>
    </row>
    <row r="779" spans="3:17" s="16" customFormat="1" x14ac:dyDescent="0.3">
      <c r="C779" s="63"/>
      <c r="D779" s="30"/>
      <c r="E779" s="31"/>
      <c r="F779" s="56"/>
      <c r="G779" s="56"/>
      <c r="H779" s="78"/>
      <c r="I779" s="31"/>
      <c r="K779" s="30"/>
      <c r="L779" s="31"/>
      <c r="M779" s="31"/>
      <c r="N779" s="30"/>
      <c r="O779" s="31"/>
      <c r="P779" s="30"/>
      <c r="Q779" s="30"/>
    </row>
    <row r="780" spans="3:17" s="16" customFormat="1" x14ac:dyDescent="0.3">
      <c r="C780" s="63"/>
      <c r="D780" s="30"/>
      <c r="E780" s="31"/>
      <c r="F780" s="56"/>
      <c r="G780" s="56"/>
      <c r="H780" s="78"/>
      <c r="I780" s="31"/>
      <c r="K780" s="30"/>
      <c r="L780" s="31"/>
      <c r="M780" s="31"/>
      <c r="N780" s="30"/>
      <c r="O780" s="31"/>
      <c r="P780" s="30"/>
      <c r="Q780" s="30"/>
    </row>
    <row r="781" spans="3:17" s="16" customFormat="1" x14ac:dyDescent="0.3">
      <c r="C781" s="63"/>
      <c r="D781" s="30"/>
      <c r="E781" s="31"/>
      <c r="F781" s="56"/>
      <c r="G781" s="56"/>
      <c r="H781" s="78"/>
      <c r="I781" s="31"/>
      <c r="K781" s="30"/>
      <c r="L781" s="31"/>
      <c r="M781" s="31"/>
      <c r="N781" s="30"/>
      <c r="O781" s="31"/>
      <c r="P781" s="30"/>
      <c r="Q781" s="30"/>
    </row>
    <row r="782" spans="3:17" s="16" customFormat="1" x14ac:dyDescent="0.3">
      <c r="C782" s="63"/>
      <c r="D782" s="30"/>
      <c r="E782" s="31"/>
      <c r="F782" s="56"/>
      <c r="G782" s="56"/>
      <c r="H782" s="78"/>
      <c r="I782" s="31"/>
      <c r="K782" s="30"/>
      <c r="L782" s="31"/>
      <c r="M782" s="31"/>
      <c r="N782" s="30"/>
      <c r="O782" s="31"/>
      <c r="P782" s="30"/>
      <c r="Q782" s="30"/>
    </row>
    <row r="783" spans="3:17" s="16" customFormat="1" x14ac:dyDescent="0.3">
      <c r="C783" s="63"/>
      <c r="D783" s="30"/>
      <c r="E783" s="31"/>
      <c r="F783" s="56"/>
      <c r="G783" s="56"/>
      <c r="H783" s="78"/>
      <c r="I783" s="31"/>
      <c r="K783" s="30"/>
      <c r="L783" s="31"/>
      <c r="M783" s="31"/>
      <c r="N783" s="30"/>
      <c r="O783" s="31"/>
      <c r="P783" s="30"/>
      <c r="Q783" s="30"/>
    </row>
    <row r="784" spans="3:17" s="16" customFormat="1" x14ac:dyDescent="0.3">
      <c r="C784" s="63"/>
      <c r="D784" s="30"/>
      <c r="E784" s="31"/>
      <c r="F784" s="56"/>
      <c r="G784" s="56"/>
      <c r="H784" s="78"/>
      <c r="I784" s="31"/>
      <c r="K784" s="30"/>
      <c r="L784" s="31"/>
      <c r="M784" s="31"/>
      <c r="N784" s="30"/>
      <c r="O784" s="31"/>
      <c r="P784" s="30"/>
      <c r="Q784" s="30"/>
    </row>
    <row r="785" spans="3:17" s="16" customFormat="1" x14ac:dyDescent="0.3">
      <c r="C785" s="63"/>
      <c r="D785" s="30"/>
      <c r="E785" s="31"/>
      <c r="F785" s="56"/>
      <c r="G785" s="56"/>
      <c r="H785" s="78"/>
      <c r="I785" s="31"/>
      <c r="K785" s="30"/>
      <c r="L785" s="31"/>
      <c r="M785" s="31"/>
      <c r="N785" s="30"/>
      <c r="O785" s="31"/>
      <c r="P785" s="30"/>
      <c r="Q785" s="30"/>
    </row>
    <row r="786" spans="3:17" s="16" customFormat="1" x14ac:dyDescent="0.3">
      <c r="C786" s="63"/>
      <c r="D786" s="30"/>
      <c r="E786" s="31"/>
      <c r="F786" s="56"/>
      <c r="G786" s="56"/>
      <c r="H786" s="78"/>
      <c r="I786" s="31"/>
      <c r="K786" s="30"/>
      <c r="L786" s="31"/>
      <c r="M786" s="31"/>
      <c r="N786" s="30"/>
      <c r="O786" s="31"/>
      <c r="P786" s="30"/>
      <c r="Q786" s="30"/>
    </row>
    <row r="787" spans="3:17" s="16" customFormat="1" x14ac:dyDescent="0.3">
      <c r="C787" s="63"/>
      <c r="D787" s="30"/>
      <c r="E787" s="31"/>
      <c r="F787" s="56"/>
      <c r="G787" s="56"/>
      <c r="H787" s="78"/>
      <c r="I787" s="31"/>
      <c r="K787" s="30"/>
      <c r="L787" s="31"/>
      <c r="M787" s="31"/>
      <c r="N787" s="30"/>
      <c r="O787" s="31"/>
      <c r="P787" s="30"/>
      <c r="Q787" s="30"/>
    </row>
    <row r="788" spans="3:17" s="16" customFormat="1" x14ac:dyDescent="0.3">
      <c r="C788" s="63"/>
      <c r="D788" s="30"/>
      <c r="E788" s="31"/>
      <c r="F788" s="56"/>
      <c r="G788" s="56"/>
      <c r="H788" s="78"/>
      <c r="I788" s="31"/>
      <c r="K788" s="30"/>
      <c r="L788" s="31"/>
      <c r="M788" s="31"/>
      <c r="N788" s="30"/>
      <c r="O788" s="31"/>
      <c r="P788" s="30"/>
      <c r="Q788" s="30"/>
    </row>
    <row r="789" spans="3:17" s="16" customFormat="1" x14ac:dyDescent="0.3">
      <c r="C789" s="63"/>
      <c r="D789" s="30"/>
      <c r="E789" s="31"/>
      <c r="F789" s="56"/>
      <c r="G789" s="56"/>
      <c r="H789" s="78"/>
      <c r="I789" s="31"/>
      <c r="K789" s="30"/>
      <c r="L789" s="31"/>
      <c r="M789" s="31"/>
      <c r="N789" s="30"/>
      <c r="O789" s="31"/>
      <c r="P789" s="30"/>
      <c r="Q789" s="30"/>
    </row>
    <row r="790" spans="3:17" s="16" customFormat="1" x14ac:dyDescent="0.3">
      <c r="C790" s="63"/>
      <c r="D790" s="30"/>
      <c r="E790" s="31"/>
      <c r="F790" s="56"/>
      <c r="G790" s="56"/>
      <c r="H790" s="78"/>
      <c r="I790" s="31"/>
      <c r="K790" s="30"/>
      <c r="L790" s="31"/>
      <c r="M790" s="31"/>
      <c r="N790" s="30"/>
      <c r="O790" s="31"/>
      <c r="P790" s="30"/>
      <c r="Q790" s="30"/>
    </row>
    <row r="791" spans="3:17" s="16" customFormat="1" x14ac:dyDescent="0.3">
      <c r="C791" s="63"/>
      <c r="D791" s="30"/>
      <c r="E791" s="31"/>
      <c r="F791" s="56"/>
      <c r="G791" s="56"/>
      <c r="H791" s="78"/>
      <c r="I791" s="31"/>
      <c r="K791" s="30"/>
      <c r="L791" s="31"/>
      <c r="M791" s="31"/>
      <c r="N791" s="30"/>
      <c r="O791" s="31"/>
      <c r="P791" s="30"/>
      <c r="Q791" s="30"/>
    </row>
    <row r="792" spans="3:17" s="16" customFormat="1" x14ac:dyDescent="0.3">
      <c r="C792" s="63"/>
      <c r="D792" s="30"/>
      <c r="E792" s="31"/>
      <c r="F792" s="56"/>
      <c r="G792" s="56"/>
      <c r="H792" s="78"/>
      <c r="I792" s="31"/>
      <c r="K792" s="30"/>
      <c r="L792" s="31"/>
      <c r="M792" s="31"/>
      <c r="N792" s="30"/>
      <c r="O792" s="31"/>
      <c r="P792" s="30"/>
      <c r="Q792" s="30"/>
    </row>
    <row r="793" spans="3:17" s="16" customFormat="1" x14ac:dyDescent="0.3">
      <c r="C793" s="63"/>
      <c r="D793" s="30"/>
      <c r="E793" s="31"/>
      <c r="F793" s="56"/>
      <c r="G793" s="56"/>
      <c r="H793" s="78"/>
      <c r="I793" s="31"/>
      <c r="K793" s="30"/>
      <c r="L793" s="31"/>
      <c r="M793" s="31"/>
      <c r="N793" s="30"/>
      <c r="O793" s="31"/>
      <c r="P793" s="30"/>
      <c r="Q793" s="30"/>
    </row>
    <row r="794" spans="3:17" s="16" customFormat="1" x14ac:dyDescent="0.3">
      <c r="C794" s="63"/>
      <c r="D794" s="30"/>
      <c r="E794" s="31"/>
      <c r="F794" s="56"/>
      <c r="G794" s="56"/>
      <c r="H794" s="78"/>
      <c r="I794" s="31"/>
      <c r="K794" s="30"/>
      <c r="L794" s="31"/>
      <c r="M794" s="31"/>
      <c r="N794" s="30"/>
      <c r="O794" s="31"/>
      <c r="P794" s="30"/>
      <c r="Q794" s="30"/>
    </row>
    <row r="795" spans="3:17" s="16" customFormat="1" x14ac:dyDescent="0.3">
      <c r="C795" s="63"/>
      <c r="D795" s="30"/>
      <c r="E795" s="31"/>
      <c r="F795" s="56"/>
      <c r="G795" s="56"/>
      <c r="H795" s="78"/>
      <c r="I795" s="31"/>
      <c r="K795" s="30"/>
      <c r="L795" s="31"/>
      <c r="M795" s="31"/>
      <c r="N795" s="30"/>
      <c r="O795" s="31"/>
      <c r="P795" s="30"/>
      <c r="Q795" s="30"/>
    </row>
    <row r="796" spans="3:17" s="16" customFormat="1" x14ac:dyDescent="0.3">
      <c r="C796" s="63"/>
      <c r="D796" s="30"/>
      <c r="E796" s="31"/>
      <c r="F796" s="56"/>
      <c r="G796" s="56"/>
      <c r="H796" s="78"/>
      <c r="I796" s="31"/>
      <c r="K796" s="30"/>
      <c r="L796" s="31"/>
      <c r="M796" s="31"/>
      <c r="N796" s="30"/>
      <c r="O796" s="31"/>
      <c r="P796" s="30"/>
      <c r="Q796" s="30"/>
    </row>
    <row r="797" spans="3:17" s="16" customFormat="1" x14ac:dyDescent="0.3">
      <c r="C797" s="63"/>
      <c r="D797" s="30"/>
      <c r="E797" s="31"/>
      <c r="F797" s="56"/>
      <c r="G797" s="56"/>
      <c r="H797" s="78"/>
      <c r="I797" s="31"/>
      <c r="K797" s="30"/>
      <c r="L797" s="31"/>
      <c r="M797" s="31"/>
      <c r="N797" s="30"/>
      <c r="O797" s="31"/>
      <c r="P797" s="30"/>
      <c r="Q797" s="30"/>
    </row>
    <row r="798" spans="3:17" s="16" customFormat="1" x14ac:dyDescent="0.3">
      <c r="C798" s="63"/>
      <c r="D798" s="30"/>
      <c r="E798" s="31"/>
      <c r="F798" s="56"/>
      <c r="G798" s="56"/>
      <c r="H798" s="78"/>
      <c r="I798" s="31"/>
      <c r="K798" s="30"/>
      <c r="L798" s="31"/>
      <c r="M798" s="31"/>
      <c r="N798" s="30"/>
      <c r="O798" s="31"/>
      <c r="P798" s="30"/>
      <c r="Q798" s="30"/>
    </row>
    <row r="799" spans="3:17" s="16" customFormat="1" x14ac:dyDescent="0.3">
      <c r="C799" s="63"/>
      <c r="D799" s="30"/>
      <c r="E799" s="31"/>
      <c r="F799" s="56"/>
      <c r="G799" s="56"/>
      <c r="H799" s="78"/>
      <c r="I799" s="31"/>
      <c r="K799" s="30"/>
      <c r="L799" s="31"/>
      <c r="M799" s="31"/>
      <c r="N799" s="30"/>
      <c r="O799" s="31"/>
      <c r="P799" s="30"/>
      <c r="Q799" s="30"/>
    </row>
    <row r="800" spans="3:17" s="16" customFormat="1" x14ac:dyDescent="0.3">
      <c r="C800" s="63"/>
      <c r="D800" s="30"/>
      <c r="E800" s="31"/>
      <c r="F800" s="56"/>
      <c r="G800" s="56"/>
      <c r="H800" s="78"/>
      <c r="I800" s="31"/>
      <c r="K800" s="30"/>
      <c r="L800" s="31"/>
      <c r="M800" s="31"/>
      <c r="N800" s="30"/>
      <c r="O800" s="31"/>
      <c r="P800" s="30"/>
      <c r="Q800" s="30"/>
    </row>
    <row r="801" spans="3:17" s="16" customFormat="1" x14ac:dyDescent="0.3">
      <c r="C801" s="63"/>
      <c r="D801" s="30"/>
      <c r="E801" s="31"/>
      <c r="F801" s="56"/>
      <c r="G801" s="56"/>
      <c r="H801" s="78"/>
      <c r="I801" s="31"/>
      <c r="K801" s="30"/>
      <c r="L801" s="31"/>
      <c r="M801" s="31"/>
      <c r="N801" s="30"/>
      <c r="O801" s="31"/>
      <c r="P801" s="30"/>
      <c r="Q801" s="30"/>
    </row>
    <row r="802" spans="3:17" s="16" customFormat="1" x14ac:dyDescent="0.3">
      <c r="C802" s="63"/>
      <c r="D802" s="30"/>
      <c r="E802" s="31"/>
      <c r="F802" s="56"/>
      <c r="G802" s="56"/>
      <c r="H802" s="78"/>
      <c r="I802" s="31"/>
      <c r="K802" s="30"/>
      <c r="L802" s="31"/>
      <c r="M802" s="31"/>
      <c r="N802" s="30"/>
      <c r="O802" s="31"/>
      <c r="P802" s="30"/>
      <c r="Q802" s="30"/>
    </row>
    <row r="803" spans="3:17" s="16" customFormat="1" x14ac:dyDescent="0.3">
      <c r="C803" s="63"/>
      <c r="D803" s="30"/>
      <c r="E803" s="31"/>
      <c r="F803" s="56"/>
      <c r="G803" s="56"/>
      <c r="H803" s="78"/>
      <c r="I803" s="31"/>
      <c r="K803" s="30"/>
      <c r="L803" s="31"/>
      <c r="M803" s="31"/>
      <c r="N803" s="30"/>
      <c r="O803" s="31"/>
      <c r="P803" s="30"/>
      <c r="Q803" s="30"/>
    </row>
    <row r="804" spans="3:17" s="16" customFormat="1" x14ac:dyDescent="0.3">
      <c r="C804" s="63"/>
      <c r="D804" s="30"/>
      <c r="E804" s="31"/>
      <c r="F804" s="56"/>
      <c r="G804" s="56"/>
      <c r="H804" s="78"/>
      <c r="I804" s="31"/>
      <c r="K804" s="30"/>
      <c r="L804" s="31"/>
      <c r="M804" s="31"/>
      <c r="N804" s="30"/>
      <c r="O804" s="31"/>
      <c r="P804" s="30"/>
      <c r="Q804" s="30"/>
    </row>
    <row r="805" spans="3:17" s="16" customFormat="1" x14ac:dyDescent="0.3">
      <c r="C805" s="63"/>
      <c r="D805" s="30"/>
      <c r="E805" s="31"/>
      <c r="F805" s="56"/>
      <c r="G805" s="56"/>
      <c r="H805" s="78"/>
      <c r="I805" s="31"/>
      <c r="K805" s="30"/>
      <c r="L805" s="31"/>
      <c r="M805" s="31"/>
      <c r="N805" s="30"/>
      <c r="O805" s="31"/>
      <c r="P805" s="30"/>
      <c r="Q805" s="30"/>
    </row>
    <row r="806" spans="3:17" s="16" customFormat="1" x14ac:dyDescent="0.3">
      <c r="C806" s="63"/>
      <c r="D806" s="30"/>
      <c r="E806" s="31"/>
      <c r="F806" s="56"/>
      <c r="G806" s="56"/>
      <c r="H806" s="78"/>
      <c r="I806" s="31"/>
      <c r="K806" s="30"/>
      <c r="L806" s="31"/>
      <c r="M806" s="31"/>
      <c r="N806" s="30"/>
      <c r="O806" s="31"/>
      <c r="P806" s="30"/>
      <c r="Q806" s="30"/>
    </row>
    <row r="807" spans="3:17" s="16" customFormat="1" x14ac:dyDescent="0.3">
      <c r="C807" s="63"/>
      <c r="D807" s="30"/>
      <c r="E807" s="31"/>
      <c r="F807" s="56"/>
      <c r="G807" s="56"/>
      <c r="H807" s="78"/>
      <c r="I807" s="31"/>
      <c r="K807" s="30"/>
      <c r="L807" s="31"/>
      <c r="M807" s="31"/>
      <c r="N807" s="30"/>
      <c r="O807" s="31"/>
      <c r="P807" s="30"/>
      <c r="Q807" s="30"/>
    </row>
    <row r="808" spans="3:17" s="16" customFormat="1" x14ac:dyDescent="0.3">
      <c r="C808" s="63"/>
      <c r="D808" s="30"/>
      <c r="E808" s="31"/>
      <c r="F808" s="56"/>
      <c r="G808" s="56"/>
      <c r="H808" s="78"/>
      <c r="I808" s="31"/>
      <c r="K808" s="30"/>
      <c r="L808" s="31"/>
      <c r="M808" s="31"/>
      <c r="N808" s="30"/>
      <c r="O808" s="31"/>
      <c r="P808" s="30"/>
      <c r="Q808" s="30"/>
    </row>
    <row r="809" spans="3:17" s="16" customFormat="1" x14ac:dyDescent="0.3">
      <c r="C809" s="63"/>
      <c r="D809" s="30"/>
      <c r="E809" s="31"/>
      <c r="F809" s="56"/>
      <c r="G809" s="56"/>
      <c r="H809" s="78"/>
      <c r="I809" s="31"/>
      <c r="K809" s="30"/>
      <c r="L809" s="31"/>
      <c r="M809" s="31"/>
      <c r="N809" s="30"/>
      <c r="O809" s="31"/>
      <c r="P809" s="30"/>
      <c r="Q809" s="30"/>
    </row>
    <row r="810" spans="3:17" s="16" customFormat="1" x14ac:dyDescent="0.3">
      <c r="C810" s="63"/>
      <c r="D810" s="30"/>
      <c r="E810" s="31"/>
      <c r="F810" s="56"/>
      <c r="G810" s="56"/>
      <c r="H810" s="78"/>
      <c r="I810" s="31"/>
      <c r="K810" s="30"/>
      <c r="L810" s="31"/>
      <c r="M810" s="31"/>
      <c r="N810" s="30"/>
      <c r="O810" s="31"/>
      <c r="P810" s="30"/>
      <c r="Q810" s="30"/>
    </row>
    <row r="811" spans="3:17" s="16" customFormat="1" x14ac:dyDescent="0.3">
      <c r="C811" s="63"/>
      <c r="D811" s="30"/>
      <c r="E811" s="31"/>
      <c r="F811" s="56"/>
      <c r="G811" s="56"/>
      <c r="H811" s="78"/>
      <c r="I811" s="31"/>
      <c r="K811" s="30"/>
      <c r="L811" s="31"/>
      <c r="M811" s="31"/>
      <c r="N811" s="30"/>
      <c r="O811" s="31"/>
      <c r="P811" s="30"/>
      <c r="Q811" s="30"/>
    </row>
    <row r="812" spans="3:17" s="16" customFormat="1" x14ac:dyDescent="0.3">
      <c r="C812" s="63"/>
      <c r="D812" s="30"/>
      <c r="E812" s="31"/>
      <c r="F812" s="56"/>
      <c r="G812" s="56"/>
      <c r="H812" s="78"/>
      <c r="I812" s="31"/>
      <c r="K812" s="30"/>
      <c r="L812" s="31"/>
      <c r="M812" s="31"/>
      <c r="N812" s="30"/>
      <c r="O812" s="31"/>
      <c r="P812" s="30"/>
      <c r="Q812" s="30"/>
    </row>
    <row r="813" spans="3:17" s="16" customFormat="1" x14ac:dyDescent="0.3">
      <c r="C813" s="63"/>
      <c r="D813" s="30"/>
      <c r="E813" s="31"/>
      <c r="F813" s="56"/>
      <c r="G813" s="56"/>
      <c r="H813" s="78"/>
      <c r="I813" s="31"/>
      <c r="K813" s="30"/>
      <c r="L813" s="31"/>
      <c r="M813" s="31"/>
      <c r="N813" s="30"/>
      <c r="O813" s="31"/>
      <c r="P813" s="30"/>
      <c r="Q813" s="30"/>
    </row>
    <row r="814" spans="3:17" s="16" customFormat="1" x14ac:dyDescent="0.3">
      <c r="C814" s="63"/>
      <c r="D814" s="30"/>
      <c r="E814" s="31"/>
      <c r="F814" s="56"/>
      <c r="G814" s="56"/>
      <c r="H814" s="78"/>
      <c r="I814" s="31"/>
      <c r="K814" s="30"/>
      <c r="L814" s="31"/>
      <c r="M814" s="31"/>
      <c r="N814" s="30"/>
      <c r="O814" s="31"/>
      <c r="P814" s="30"/>
      <c r="Q814" s="30"/>
    </row>
    <row r="815" spans="3:17" s="16" customFormat="1" x14ac:dyDescent="0.3">
      <c r="C815" s="63"/>
      <c r="D815" s="30"/>
      <c r="E815" s="31"/>
      <c r="F815" s="56"/>
      <c r="G815" s="56"/>
      <c r="H815" s="78"/>
      <c r="I815" s="31"/>
      <c r="K815" s="30"/>
      <c r="L815" s="31"/>
      <c r="M815" s="31"/>
      <c r="N815" s="30"/>
      <c r="O815" s="31"/>
      <c r="P815" s="30"/>
      <c r="Q815" s="30"/>
    </row>
    <row r="816" spans="3:17" s="16" customFormat="1" x14ac:dyDescent="0.3">
      <c r="C816" s="63"/>
      <c r="D816" s="30"/>
      <c r="E816" s="31"/>
      <c r="F816" s="56"/>
      <c r="G816" s="56"/>
      <c r="H816" s="78"/>
      <c r="I816" s="31"/>
      <c r="K816" s="30"/>
      <c r="L816" s="31"/>
      <c r="M816" s="31"/>
      <c r="N816" s="30"/>
      <c r="O816" s="31"/>
      <c r="P816" s="30"/>
      <c r="Q816" s="30"/>
    </row>
    <row r="817" spans="3:17" s="16" customFormat="1" x14ac:dyDescent="0.3">
      <c r="C817" s="63"/>
      <c r="D817" s="30"/>
      <c r="E817" s="31"/>
      <c r="F817" s="56"/>
      <c r="G817" s="56"/>
      <c r="H817" s="78"/>
      <c r="I817" s="31"/>
      <c r="K817" s="30"/>
      <c r="L817" s="31"/>
      <c r="M817" s="31"/>
      <c r="N817" s="30"/>
      <c r="O817" s="31"/>
      <c r="P817" s="30"/>
      <c r="Q817" s="30"/>
    </row>
    <row r="818" spans="3:17" s="16" customFormat="1" x14ac:dyDescent="0.3">
      <c r="C818" s="63"/>
      <c r="D818" s="30"/>
      <c r="E818" s="31"/>
      <c r="F818" s="56"/>
      <c r="G818" s="56"/>
      <c r="H818" s="78"/>
      <c r="I818" s="31"/>
      <c r="K818" s="30"/>
      <c r="L818" s="31"/>
      <c r="M818" s="31"/>
      <c r="N818" s="30"/>
      <c r="O818" s="31"/>
      <c r="P818" s="30"/>
      <c r="Q818" s="30"/>
    </row>
    <row r="819" spans="3:17" s="16" customFormat="1" x14ac:dyDescent="0.3">
      <c r="C819" s="63"/>
      <c r="D819" s="30"/>
      <c r="E819" s="31"/>
      <c r="F819" s="56"/>
      <c r="G819" s="56"/>
      <c r="H819" s="78"/>
      <c r="I819" s="31"/>
      <c r="K819" s="30"/>
      <c r="L819" s="31"/>
      <c r="M819" s="31"/>
      <c r="N819" s="30"/>
      <c r="O819" s="31"/>
      <c r="P819" s="30"/>
      <c r="Q819" s="30"/>
    </row>
    <row r="820" spans="3:17" s="16" customFormat="1" x14ac:dyDescent="0.3">
      <c r="C820" s="63"/>
      <c r="D820" s="30"/>
      <c r="E820" s="31"/>
      <c r="F820" s="56"/>
      <c r="G820" s="56"/>
      <c r="H820" s="78"/>
      <c r="I820" s="31"/>
      <c r="K820" s="30"/>
      <c r="L820" s="31"/>
      <c r="M820" s="31"/>
      <c r="N820" s="30"/>
      <c r="O820" s="31"/>
      <c r="P820" s="30"/>
      <c r="Q820" s="30"/>
    </row>
    <row r="821" spans="3:17" s="16" customFormat="1" x14ac:dyDescent="0.3">
      <c r="C821" s="63"/>
      <c r="D821" s="30"/>
      <c r="E821" s="31"/>
      <c r="F821" s="56"/>
      <c r="G821" s="56"/>
      <c r="H821" s="78"/>
      <c r="I821" s="31"/>
      <c r="K821" s="30"/>
      <c r="L821" s="31"/>
      <c r="M821" s="31"/>
      <c r="N821" s="30"/>
      <c r="O821" s="31"/>
      <c r="P821" s="30"/>
      <c r="Q821" s="30"/>
    </row>
    <row r="822" spans="3:17" s="16" customFormat="1" x14ac:dyDescent="0.3">
      <c r="C822" s="63"/>
      <c r="D822" s="30"/>
      <c r="E822" s="31"/>
      <c r="F822" s="56"/>
      <c r="G822" s="56"/>
      <c r="H822" s="78"/>
      <c r="I822" s="31"/>
      <c r="K822" s="30"/>
      <c r="L822" s="31"/>
      <c r="M822" s="31"/>
      <c r="N822" s="30"/>
      <c r="O822" s="31"/>
      <c r="P822" s="30"/>
      <c r="Q822" s="30"/>
    </row>
    <row r="823" spans="3:17" s="16" customFormat="1" x14ac:dyDescent="0.3">
      <c r="C823" s="63"/>
      <c r="D823" s="30"/>
      <c r="E823" s="31"/>
      <c r="F823" s="56"/>
      <c r="G823" s="56"/>
      <c r="H823" s="78"/>
      <c r="I823" s="31"/>
      <c r="K823" s="30"/>
      <c r="L823" s="31"/>
      <c r="M823" s="31"/>
      <c r="N823" s="30"/>
      <c r="O823" s="31"/>
      <c r="P823" s="30"/>
      <c r="Q823" s="30"/>
    </row>
    <row r="824" spans="3:17" s="16" customFormat="1" x14ac:dyDescent="0.3">
      <c r="C824" s="63"/>
      <c r="D824" s="30"/>
      <c r="E824" s="31"/>
      <c r="F824" s="56"/>
      <c r="G824" s="56"/>
      <c r="H824" s="78"/>
      <c r="I824" s="31"/>
      <c r="K824" s="30"/>
      <c r="L824" s="31"/>
      <c r="M824" s="31"/>
      <c r="N824" s="30"/>
      <c r="O824" s="31"/>
      <c r="P824" s="30"/>
      <c r="Q824" s="30"/>
    </row>
    <row r="825" spans="3:17" s="16" customFormat="1" x14ac:dyDescent="0.3">
      <c r="C825" s="63"/>
      <c r="D825" s="30"/>
      <c r="E825" s="31"/>
      <c r="F825" s="56"/>
      <c r="G825" s="56"/>
      <c r="H825" s="78"/>
      <c r="I825" s="31"/>
      <c r="K825" s="30"/>
      <c r="L825" s="31"/>
      <c r="M825" s="31"/>
      <c r="N825" s="30"/>
      <c r="O825" s="31"/>
      <c r="P825" s="30"/>
      <c r="Q825" s="30"/>
    </row>
    <row r="826" spans="3:17" s="16" customFormat="1" x14ac:dyDescent="0.3">
      <c r="C826" s="63"/>
      <c r="D826" s="30"/>
      <c r="E826" s="31"/>
      <c r="F826" s="56"/>
      <c r="G826" s="56"/>
      <c r="H826" s="78"/>
      <c r="I826" s="31"/>
      <c r="K826" s="30"/>
      <c r="L826" s="31"/>
      <c r="M826" s="31"/>
      <c r="N826" s="30"/>
      <c r="O826" s="31"/>
      <c r="P826" s="30"/>
      <c r="Q826" s="30"/>
    </row>
    <row r="827" spans="3:17" s="16" customFormat="1" x14ac:dyDescent="0.3">
      <c r="C827" s="63"/>
      <c r="D827" s="30"/>
      <c r="E827" s="31"/>
      <c r="F827" s="56"/>
      <c r="G827" s="56"/>
      <c r="H827" s="78"/>
      <c r="I827" s="31"/>
      <c r="K827" s="30"/>
      <c r="L827" s="31"/>
      <c r="M827" s="31"/>
      <c r="N827" s="30"/>
      <c r="O827" s="31"/>
      <c r="P827" s="30"/>
      <c r="Q827" s="30"/>
    </row>
    <row r="828" spans="3:17" s="16" customFormat="1" x14ac:dyDescent="0.3">
      <c r="C828" s="63"/>
      <c r="D828" s="30"/>
      <c r="E828" s="31"/>
      <c r="F828" s="56"/>
      <c r="G828" s="56"/>
      <c r="H828" s="78"/>
      <c r="I828" s="31"/>
      <c r="K828" s="30"/>
      <c r="L828" s="31"/>
      <c r="M828" s="31"/>
      <c r="N828" s="30"/>
      <c r="O828" s="31"/>
      <c r="P828" s="30"/>
      <c r="Q828" s="30"/>
    </row>
    <row r="829" spans="3:17" s="16" customFormat="1" x14ac:dyDescent="0.3">
      <c r="C829" s="63"/>
      <c r="D829" s="30"/>
      <c r="E829" s="31"/>
      <c r="F829" s="56"/>
      <c r="G829" s="56"/>
      <c r="H829" s="78"/>
      <c r="I829" s="31"/>
      <c r="K829" s="30"/>
      <c r="L829" s="31"/>
      <c r="M829" s="31"/>
      <c r="N829" s="30"/>
      <c r="O829" s="31"/>
      <c r="P829" s="30"/>
      <c r="Q829" s="30"/>
    </row>
    <row r="830" spans="3:17" s="16" customFormat="1" x14ac:dyDescent="0.3">
      <c r="C830" s="63"/>
      <c r="D830" s="30"/>
      <c r="E830" s="31"/>
      <c r="F830" s="56"/>
      <c r="G830" s="56"/>
      <c r="H830" s="78"/>
      <c r="I830" s="31"/>
      <c r="K830" s="30"/>
      <c r="L830" s="31"/>
      <c r="M830" s="31"/>
      <c r="N830" s="30"/>
      <c r="O830" s="31"/>
      <c r="P830" s="30"/>
      <c r="Q830" s="30"/>
    </row>
    <row r="831" spans="3:17" s="16" customFormat="1" x14ac:dyDescent="0.3">
      <c r="C831" s="63"/>
      <c r="D831" s="30"/>
      <c r="E831" s="31"/>
      <c r="F831" s="56"/>
      <c r="G831" s="56"/>
      <c r="H831" s="78"/>
      <c r="I831" s="31"/>
      <c r="K831" s="30"/>
      <c r="L831" s="31"/>
      <c r="M831" s="31"/>
      <c r="N831" s="30"/>
      <c r="O831" s="31"/>
      <c r="P831" s="30"/>
      <c r="Q831" s="30"/>
    </row>
    <row r="832" spans="3:17" s="16" customFormat="1" x14ac:dyDescent="0.3">
      <c r="C832" s="63"/>
      <c r="D832" s="30"/>
      <c r="E832" s="31"/>
      <c r="F832" s="56"/>
      <c r="G832" s="56"/>
      <c r="H832" s="78"/>
      <c r="I832" s="31"/>
      <c r="K832" s="30"/>
      <c r="L832" s="31"/>
      <c r="M832" s="31"/>
      <c r="N832" s="30"/>
      <c r="O832" s="31"/>
      <c r="P832" s="30"/>
      <c r="Q832" s="30"/>
    </row>
    <row r="833" spans="3:17" s="16" customFormat="1" x14ac:dyDescent="0.3">
      <c r="C833" s="63"/>
      <c r="D833" s="30"/>
      <c r="E833" s="31"/>
      <c r="F833" s="56"/>
      <c r="G833" s="56"/>
      <c r="H833" s="78"/>
      <c r="I833" s="31"/>
      <c r="K833" s="30"/>
      <c r="L833" s="31"/>
      <c r="M833" s="31"/>
      <c r="N833" s="30"/>
      <c r="O833" s="31"/>
      <c r="P833" s="30"/>
      <c r="Q833" s="30"/>
    </row>
    <row r="834" spans="3:17" s="16" customFormat="1" x14ac:dyDescent="0.3">
      <c r="C834" s="63"/>
      <c r="D834" s="30"/>
      <c r="E834" s="31"/>
      <c r="F834" s="56"/>
      <c r="G834" s="56"/>
      <c r="H834" s="78"/>
      <c r="I834" s="31"/>
      <c r="K834" s="30"/>
      <c r="L834" s="31"/>
      <c r="M834" s="31"/>
      <c r="N834" s="30"/>
      <c r="O834" s="31"/>
      <c r="P834" s="30"/>
      <c r="Q834" s="30"/>
    </row>
    <row r="835" spans="3:17" s="16" customFormat="1" x14ac:dyDescent="0.3">
      <c r="C835" s="63"/>
      <c r="D835" s="30"/>
      <c r="E835" s="31"/>
      <c r="F835" s="56"/>
      <c r="G835" s="56"/>
      <c r="H835" s="78"/>
      <c r="I835" s="31"/>
      <c r="K835" s="30"/>
      <c r="L835" s="31"/>
      <c r="M835" s="31"/>
      <c r="N835" s="30"/>
      <c r="O835" s="31"/>
      <c r="P835" s="30"/>
      <c r="Q835" s="30"/>
    </row>
    <row r="836" spans="3:17" s="16" customFormat="1" x14ac:dyDescent="0.3">
      <c r="C836" s="63"/>
      <c r="D836" s="30"/>
      <c r="E836" s="31"/>
      <c r="F836" s="56"/>
      <c r="G836" s="56"/>
      <c r="H836" s="78"/>
      <c r="I836" s="31"/>
      <c r="K836" s="30"/>
      <c r="L836" s="31"/>
      <c r="M836" s="31"/>
      <c r="N836" s="30"/>
      <c r="O836" s="31"/>
      <c r="P836" s="30"/>
      <c r="Q836" s="30"/>
    </row>
    <row r="837" spans="3:17" s="16" customFormat="1" x14ac:dyDescent="0.3">
      <c r="C837" s="63"/>
      <c r="D837" s="30"/>
      <c r="E837" s="31"/>
      <c r="F837" s="56"/>
      <c r="G837" s="56"/>
      <c r="H837" s="78"/>
      <c r="I837" s="31"/>
      <c r="K837" s="30"/>
      <c r="L837" s="31"/>
      <c r="M837" s="31"/>
      <c r="N837" s="30"/>
      <c r="O837" s="31"/>
      <c r="P837" s="30"/>
      <c r="Q837" s="30"/>
    </row>
    <row r="838" spans="3:17" s="16" customFormat="1" x14ac:dyDescent="0.3">
      <c r="C838" s="63"/>
      <c r="D838" s="30"/>
      <c r="E838" s="31"/>
      <c r="F838" s="56"/>
      <c r="G838" s="56"/>
      <c r="H838" s="78"/>
      <c r="I838" s="31"/>
      <c r="K838" s="30"/>
      <c r="L838" s="31"/>
      <c r="M838" s="31"/>
      <c r="N838" s="30"/>
      <c r="O838" s="31"/>
      <c r="P838" s="30"/>
      <c r="Q838" s="30"/>
    </row>
    <row r="839" spans="3:17" s="16" customFormat="1" x14ac:dyDescent="0.3">
      <c r="C839" s="63"/>
      <c r="D839" s="30"/>
      <c r="E839" s="31"/>
      <c r="F839" s="56"/>
      <c r="G839" s="56"/>
      <c r="H839" s="78"/>
      <c r="I839" s="31"/>
      <c r="K839" s="30"/>
      <c r="L839" s="31"/>
      <c r="M839" s="31"/>
      <c r="N839" s="30"/>
      <c r="O839" s="31"/>
      <c r="P839" s="30"/>
      <c r="Q839" s="30"/>
    </row>
    <row r="840" spans="3:17" s="16" customFormat="1" x14ac:dyDescent="0.3">
      <c r="C840" s="63"/>
      <c r="D840" s="30"/>
      <c r="E840" s="31"/>
      <c r="F840" s="56"/>
      <c r="G840" s="56"/>
      <c r="H840" s="78"/>
      <c r="I840" s="31"/>
      <c r="K840" s="30"/>
      <c r="L840" s="31"/>
      <c r="M840" s="31"/>
      <c r="N840" s="30"/>
      <c r="O840" s="31"/>
      <c r="P840" s="30"/>
      <c r="Q840" s="30"/>
    </row>
    <row r="841" spans="3:17" s="16" customFormat="1" x14ac:dyDescent="0.3">
      <c r="C841" s="63"/>
      <c r="D841" s="30"/>
      <c r="E841" s="31"/>
      <c r="F841" s="56"/>
      <c r="G841" s="56"/>
      <c r="H841" s="78"/>
      <c r="I841" s="31"/>
      <c r="K841" s="30"/>
      <c r="L841" s="31"/>
      <c r="M841" s="31"/>
      <c r="N841" s="30"/>
      <c r="O841" s="31"/>
      <c r="P841" s="30"/>
      <c r="Q841" s="30"/>
    </row>
    <row r="842" spans="3:17" s="16" customFormat="1" x14ac:dyDescent="0.3">
      <c r="C842" s="63"/>
      <c r="D842" s="30"/>
      <c r="E842" s="31"/>
      <c r="F842" s="56"/>
      <c r="G842" s="56"/>
      <c r="H842" s="78"/>
      <c r="I842" s="31"/>
      <c r="K842" s="30"/>
      <c r="L842" s="31"/>
      <c r="M842" s="31"/>
      <c r="N842" s="30"/>
      <c r="O842" s="31"/>
      <c r="P842" s="30"/>
      <c r="Q842" s="30"/>
    </row>
    <row r="843" spans="3:17" s="16" customFormat="1" x14ac:dyDescent="0.3">
      <c r="C843" s="63"/>
      <c r="D843" s="30"/>
      <c r="E843" s="31"/>
      <c r="F843" s="56"/>
      <c r="G843" s="56"/>
      <c r="H843" s="78"/>
      <c r="I843" s="31"/>
      <c r="K843" s="30"/>
      <c r="L843" s="31"/>
      <c r="M843" s="31"/>
      <c r="N843" s="30"/>
      <c r="O843" s="31"/>
      <c r="P843" s="30"/>
      <c r="Q843" s="30"/>
    </row>
    <row r="844" spans="3:17" s="16" customFormat="1" x14ac:dyDescent="0.3">
      <c r="C844" s="63"/>
      <c r="D844" s="30"/>
      <c r="E844" s="31"/>
      <c r="F844" s="56"/>
      <c r="G844" s="56"/>
      <c r="H844" s="78"/>
      <c r="I844" s="31"/>
      <c r="K844" s="30"/>
      <c r="L844" s="31"/>
      <c r="M844" s="31"/>
      <c r="N844" s="30"/>
      <c r="O844" s="31"/>
      <c r="P844" s="30"/>
      <c r="Q844" s="30"/>
    </row>
    <row r="845" spans="3:17" s="16" customFormat="1" x14ac:dyDescent="0.3">
      <c r="C845" s="63"/>
      <c r="D845" s="30"/>
      <c r="E845" s="31"/>
      <c r="F845" s="56"/>
      <c r="G845" s="56"/>
      <c r="H845" s="78"/>
      <c r="I845" s="31"/>
      <c r="K845" s="30"/>
      <c r="L845" s="31"/>
      <c r="M845" s="31"/>
      <c r="N845" s="30"/>
      <c r="O845" s="31"/>
      <c r="P845" s="30"/>
      <c r="Q845" s="30"/>
    </row>
    <row r="846" spans="3:17" s="16" customFormat="1" x14ac:dyDescent="0.3">
      <c r="C846" s="63"/>
      <c r="D846" s="30"/>
      <c r="E846" s="31"/>
      <c r="F846" s="56"/>
      <c r="G846" s="56"/>
      <c r="H846" s="78"/>
      <c r="I846" s="31"/>
      <c r="K846" s="30"/>
      <c r="L846" s="31"/>
      <c r="M846" s="31"/>
      <c r="N846" s="30"/>
      <c r="O846" s="31"/>
      <c r="P846" s="30"/>
      <c r="Q846" s="30"/>
    </row>
    <row r="847" spans="3:17" s="16" customFormat="1" x14ac:dyDescent="0.3">
      <c r="C847" s="63"/>
      <c r="D847" s="30"/>
      <c r="E847" s="31"/>
      <c r="F847" s="56"/>
      <c r="G847" s="56"/>
      <c r="H847" s="78"/>
      <c r="I847" s="31"/>
      <c r="K847" s="30"/>
      <c r="L847" s="31"/>
      <c r="M847" s="31"/>
      <c r="N847" s="30"/>
      <c r="O847" s="31"/>
      <c r="P847" s="30"/>
      <c r="Q847" s="30"/>
    </row>
    <row r="848" spans="3:17" s="16" customFormat="1" x14ac:dyDescent="0.3">
      <c r="C848" s="63"/>
      <c r="D848" s="30"/>
      <c r="E848" s="31"/>
      <c r="F848" s="56"/>
      <c r="G848" s="56"/>
      <c r="H848" s="78"/>
      <c r="I848" s="31"/>
      <c r="K848" s="30"/>
      <c r="L848" s="31"/>
      <c r="M848" s="31"/>
      <c r="N848" s="30"/>
      <c r="O848" s="31"/>
      <c r="P848" s="30"/>
      <c r="Q848" s="30"/>
    </row>
    <row r="849" spans="3:17" s="16" customFormat="1" x14ac:dyDescent="0.3">
      <c r="C849" s="63"/>
      <c r="D849" s="30"/>
      <c r="E849" s="31"/>
      <c r="F849" s="56"/>
      <c r="G849" s="56"/>
      <c r="H849" s="78"/>
      <c r="I849" s="31"/>
      <c r="K849" s="30"/>
      <c r="L849" s="31"/>
      <c r="M849" s="31"/>
      <c r="N849" s="30"/>
      <c r="O849" s="31"/>
      <c r="P849" s="30"/>
      <c r="Q849" s="30"/>
    </row>
    <row r="850" spans="3:17" s="16" customFormat="1" x14ac:dyDescent="0.3">
      <c r="C850" s="63"/>
      <c r="D850" s="30"/>
      <c r="E850" s="31"/>
      <c r="F850" s="56"/>
      <c r="G850" s="56"/>
      <c r="H850" s="78"/>
      <c r="I850" s="31"/>
      <c r="K850" s="30"/>
      <c r="L850" s="31"/>
      <c r="M850" s="31"/>
      <c r="N850" s="30"/>
      <c r="O850" s="31"/>
      <c r="P850" s="30"/>
      <c r="Q850" s="30"/>
    </row>
    <row r="851" spans="3:17" s="16" customFormat="1" x14ac:dyDescent="0.3">
      <c r="C851" s="63"/>
      <c r="D851" s="30"/>
      <c r="E851" s="31"/>
      <c r="F851" s="56"/>
      <c r="G851" s="56"/>
      <c r="H851" s="78"/>
      <c r="I851" s="31"/>
      <c r="K851" s="30"/>
      <c r="L851" s="31"/>
      <c r="M851" s="31"/>
      <c r="N851" s="30"/>
      <c r="O851" s="31"/>
      <c r="P851" s="30"/>
      <c r="Q851" s="30"/>
    </row>
    <row r="852" spans="3:17" s="16" customFormat="1" x14ac:dyDescent="0.3">
      <c r="C852" s="63"/>
      <c r="D852" s="30"/>
      <c r="E852" s="31"/>
      <c r="F852" s="56"/>
      <c r="G852" s="56"/>
      <c r="H852" s="78"/>
      <c r="I852" s="31"/>
      <c r="K852" s="30"/>
      <c r="L852" s="31"/>
      <c r="M852" s="31"/>
      <c r="N852" s="30"/>
      <c r="O852" s="31"/>
      <c r="P852" s="30"/>
      <c r="Q852" s="30"/>
    </row>
    <row r="853" spans="3:17" s="16" customFormat="1" x14ac:dyDescent="0.3">
      <c r="C853" s="63"/>
      <c r="D853" s="30"/>
      <c r="E853" s="31"/>
      <c r="F853" s="56"/>
      <c r="G853" s="56"/>
      <c r="H853" s="78"/>
      <c r="I853" s="31"/>
      <c r="K853" s="30"/>
      <c r="L853" s="31"/>
      <c r="M853" s="31"/>
      <c r="N853" s="30"/>
      <c r="O853" s="31"/>
      <c r="P853" s="30"/>
      <c r="Q853" s="30"/>
    </row>
    <row r="854" spans="3:17" s="16" customFormat="1" x14ac:dyDescent="0.3">
      <c r="C854" s="63"/>
      <c r="D854" s="30"/>
      <c r="E854" s="31"/>
      <c r="F854" s="56"/>
      <c r="G854" s="56"/>
      <c r="H854" s="78"/>
      <c r="I854" s="31"/>
      <c r="K854" s="30"/>
      <c r="L854" s="31"/>
      <c r="M854" s="31"/>
      <c r="N854" s="30"/>
      <c r="O854" s="31"/>
      <c r="P854" s="30"/>
      <c r="Q854" s="30"/>
    </row>
    <row r="855" spans="3:17" s="16" customFormat="1" x14ac:dyDescent="0.3">
      <c r="C855" s="63"/>
      <c r="D855" s="30"/>
      <c r="E855" s="31"/>
      <c r="F855" s="56"/>
      <c r="G855" s="56"/>
      <c r="H855" s="78"/>
      <c r="I855" s="31"/>
      <c r="K855" s="30"/>
      <c r="L855" s="31"/>
      <c r="M855" s="31"/>
      <c r="N855" s="30"/>
      <c r="O855" s="31"/>
      <c r="P855" s="30"/>
      <c r="Q855" s="30"/>
    </row>
    <row r="856" spans="3:17" s="16" customFormat="1" x14ac:dyDescent="0.3">
      <c r="C856" s="63"/>
      <c r="D856" s="30"/>
      <c r="E856" s="31"/>
      <c r="F856" s="56"/>
      <c r="G856" s="56"/>
      <c r="H856" s="78"/>
      <c r="I856" s="31"/>
      <c r="K856" s="30"/>
      <c r="L856" s="31"/>
      <c r="M856" s="31"/>
      <c r="N856" s="30"/>
      <c r="O856" s="31"/>
      <c r="P856" s="30"/>
      <c r="Q856" s="30"/>
    </row>
    <row r="857" spans="3:17" s="16" customFormat="1" x14ac:dyDescent="0.3">
      <c r="C857" s="63"/>
      <c r="D857" s="30"/>
      <c r="E857" s="31"/>
      <c r="F857" s="56"/>
      <c r="G857" s="56"/>
      <c r="H857" s="78"/>
      <c r="I857" s="31"/>
      <c r="K857" s="30"/>
      <c r="L857" s="31"/>
      <c r="M857" s="31"/>
      <c r="N857" s="30"/>
      <c r="O857" s="31"/>
      <c r="P857" s="30"/>
      <c r="Q857" s="30"/>
    </row>
    <row r="858" spans="3:17" s="16" customFormat="1" x14ac:dyDescent="0.3">
      <c r="C858" s="63"/>
      <c r="D858" s="30"/>
      <c r="E858" s="31"/>
      <c r="F858" s="56"/>
      <c r="G858" s="56"/>
      <c r="H858" s="78"/>
      <c r="I858" s="31"/>
      <c r="K858" s="30"/>
      <c r="L858" s="31"/>
      <c r="M858" s="31"/>
      <c r="N858" s="30"/>
      <c r="O858" s="31"/>
      <c r="P858" s="30"/>
      <c r="Q858" s="30"/>
    </row>
    <row r="859" spans="3:17" s="16" customFormat="1" x14ac:dyDescent="0.3">
      <c r="C859" s="63"/>
      <c r="D859" s="30"/>
      <c r="E859" s="31"/>
      <c r="F859" s="56"/>
      <c r="G859" s="56"/>
      <c r="H859" s="78"/>
      <c r="I859" s="31"/>
      <c r="K859" s="30"/>
      <c r="L859" s="31"/>
      <c r="M859" s="31"/>
      <c r="N859" s="30"/>
      <c r="O859" s="31"/>
      <c r="P859" s="30"/>
      <c r="Q859" s="30"/>
    </row>
    <row r="860" spans="3:17" s="16" customFormat="1" x14ac:dyDescent="0.3">
      <c r="C860" s="63"/>
      <c r="D860" s="30"/>
      <c r="E860" s="31"/>
      <c r="F860" s="56"/>
      <c r="G860" s="56"/>
      <c r="H860" s="78"/>
      <c r="I860" s="31"/>
      <c r="K860" s="30"/>
      <c r="L860" s="31"/>
      <c r="M860" s="31"/>
      <c r="N860" s="30"/>
      <c r="O860" s="31"/>
      <c r="P860" s="30"/>
      <c r="Q860" s="30"/>
    </row>
    <row r="861" spans="3:17" s="16" customFormat="1" x14ac:dyDescent="0.3">
      <c r="C861" s="63"/>
      <c r="D861" s="30"/>
      <c r="E861" s="31"/>
      <c r="F861" s="56"/>
      <c r="G861" s="56"/>
      <c r="H861" s="78"/>
      <c r="I861" s="31"/>
      <c r="K861" s="30"/>
      <c r="L861" s="31"/>
      <c r="M861" s="31"/>
      <c r="N861" s="30"/>
      <c r="O861" s="31"/>
      <c r="P861" s="30"/>
      <c r="Q861" s="30"/>
    </row>
    <row r="862" spans="3:17" s="16" customFormat="1" x14ac:dyDescent="0.3">
      <c r="C862" s="63"/>
      <c r="D862" s="30"/>
      <c r="E862" s="31"/>
      <c r="F862" s="56"/>
      <c r="G862" s="56"/>
      <c r="H862" s="78"/>
      <c r="I862" s="31"/>
      <c r="K862" s="30"/>
      <c r="L862" s="31"/>
      <c r="M862" s="31"/>
      <c r="N862" s="30"/>
      <c r="O862" s="31"/>
      <c r="P862" s="30"/>
      <c r="Q862" s="30"/>
    </row>
    <row r="863" spans="3:17" s="16" customFormat="1" x14ac:dyDescent="0.3">
      <c r="C863" s="63"/>
      <c r="D863" s="30"/>
      <c r="E863" s="31"/>
      <c r="F863" s="56"/>
      <c r="G863" s="56"/>
      <c r="H863" s="78"/>
      <c r="I863" s="31"/>
      <c r="K863" s="30"/>
      <c r="L863" s="31"/>
      <c r="M863" s="31"/>
      <c r="N863" s="30"/>
      <c r="O863" s="31"/>
      <c r="P863" s="30"/>
      <c r="Q863" s="30"/>
    </row>
    <row r="864" spans="3:17" s="16" customFormat="1" x14ac:dyDescent="0.3">
      <c r="C864" s="63"/>
      <c r="D864" s="30"/>
      <c r="E864" s="31"/>
      <c r="F864" s="56"/>
      <c r="G864" s="56"/>
      <c r="H864" s="78"/>
      <c r="I864" s="31"/>
      <c r="K864" s="30"/>
      <c r="L864" s="31"/>
      <c r="M864" s="31"/>
      <c r="N864" s="30"/>
      <c r="O864" s="31"/>
      <c r="P864" s="30"/>
      <c r="Q864" s="30"/>
    </row>
    <row r="865" spans="3:17" s="16" customFormat="1" x14ac:dyDescent="0.3">
      <c r="C865" s="63"/>
      <c r="D865" s="30"/>
      <c r="E865" s="31"/>
      <c r="F865" s="56"/>
      <c r="G865" s="56"/>
      <c r="H865" s="78"/>
      <c r="I865" s="31"/>
      <c r="K865" s="30"/>
      <c r="L865" s="31"/>
      <c r="M865" s="31"/>
      <c r="N865" s="30"/>
      <c r="O865" s="31"/>
      <c r="P865" s="30"/>
      <c r="Q865" s="30"/>
    </row>
    <row r="866" spans="3:17" s="16" customFormat="1" x14ac:dyDescent="0.3">
      <c r="C866" s="63"/>
      <c r="D866" s="30"/>
      <c r="E866" s="31"/>
      <c r="F866" s="56"/>
      <c r="G866" s="56"/>
      <c r="H866" s="78"/>
      <c r="I866" s="31"/>
      <c r="K866" s="30"/>
      <c r="L866" s="31"/>
      <c r="M866" s="31"/>
      <c r="N866" s="30"/>
      <c r="O866" s="31"/>
      <c r="P866" s="30"/>
      <c r="Q866" s="30"/>
    </row>
    <row r="867" spans="3:17" s="16" customFormat="1" x14ac:dyDescent="0.3">
      <c r="C867" s="63"/>
      <c r="D867" s="30"/>
      <c r="E867" s="31"/>
      <c r="F867" s="56"/>
      <c r="G867" s="56"/>
      <c r="H867" s="78"/>
      <c r="I867" s="31"/>
      <c r="K867" s="30"/>
      <c r="L867" s="31"/>
      <c r="M867" s="31"/>
      <c r="N867" s="30"/>
      <c r="O867" s="31"/>
      <c r="P867" s="30"/>
      <c r="Q867" s="30"/>
    </row>
    <row r="868" spans="3:17" s="16" customFormat="1" x14ac:dyDescent="0.3">
      <c r="C868" s="63"/>
      <c r="D868" s="30"/>
      <c r="E868" s="31"/>
      <c r="F868" s="56"/>
      <c r="G868" s="56"/>
      <c r="H868" s="78"/>
      <c r="I868" s="31"/>
      <c r="K868" s="30"/>
      <c r="L868" s="31"/>
      <c r="M868" s="31"/>
      <c r="N868" s="30"/>
      <c r="O868" s="31"/>
      <c r="P868" s="30"/>
      <c r="Q868" s="30"/>
    </row>
    <row r="869" spans="3:17" s="16" customFormat="1" x14ac:dyDescent="0.3">
      <c r="C869" s="63"/>
      <c r="D869" s="30"/>
      <c r="E869" s="31"/>
      <c r="F869" s="56"/>
      <c r="G869" s="56"/>
      <c r="H869" s="78"/>
      <c r="I869" s="31"/>
      <c r="K869" s="30"/>
      <c r="L869" s="31"/>
      <c r="M869" s="31"/>
      <c r="N869" s="30"/>
      <c r="O869" s="31"/>
      <c r="P869" s="30"/>
      <c r="Q869" s="30"/>
    </row>
    <row r="870" spans="3:17" s="16" customFormat="1" x14ac:dyDescent="0.3">
      <c r="C870" s="63"/>
      <c r="D870" s="30"/>
      <c r="E870" s="31"/>
      <c r="F870" s="56"/>
      <c r="G870" s="56"/>
      <c r="H870" s="78"/>
      <c r="I870" s="31"/>
      <c r="K870" s="30"/>
      <c r="L870" s="31"/>
      <c r="M870" s="31"/>
      <c r="N870" s="30"/>
      <c r="O870" s="31"/>
      <c r="P870" s="30"/>
      <c r="Q870" s="30"/>
    </row>
    <row r="871" spans="3:17" s="16" customFormat="1" x14ac:dyDescent="0.3">
      <c r="C871" s="63"/>
      <c r="D871" s="30"/>
      <c r="E871" s="31"/>
      <c r="F871" s="56"/>
      <c r="G871" s="56"/>
      <c r="H871" s="78"/>
      <c r="I871" s="31"/>
      <c r="K871" s="30"/>
      <c r="L871" s="31"/>
      <c r="M871" s="31"/>
      <c r="N871" s="30"/>
      <c r="O871" s="31"/>
      <c r="P871" s="30"/>
      <c r="Q871" s="30"/>
    </row>
    <row r="872" spans="3:17" s="16" customFormat="1" x14ac:dyDescent="0.3">
      <c r="C872" s="63"/>
      <c r="D872" s="30"/>
      <c r="E872" s="31"/>
      <c r="F872" s="56"/>
      <c r="G872" s="56"/>
      <c r="H872" s="78"/>
      <c r="I872" s="31"/>
      <c r="K872" s="30"/>
      <c r="L872" s="31"/>
      <c r="M872" s="31"/>
      <c r="N872" s="30"/>
      <c r="O872" s="31"/>
      <c r="P872" s="30"/>
      <c r="Q872" s="30"/>
    </row>
    <row r="873" spans="3:17" s="16" customFormat="1" x14ac:dyDescent="0.3">
      <c r="C873" s="63"/>
      <c r="D873" s="30"/>
      <c r="E873" s="31"/>
      <c r="F873" s="56"/>
      <c r="G873" s="56"/>
      <c r="H873" s="78"/>
      <c r="I873" s="31"/>
      <c r="K873" s="30"/>
      <c r="L873" s="31"/>
      <c r="M873" s="31"/>
      <c r="N873" s="30"/>
      <c r="O873" s="31"/>
      <c r="P873" s="30"/>
      <c r="Q873" s="30"/>
    </row>
    <row r="874" spans="3:17" s="16" customFormat="1" x14ac:dyDescent="0.3">
      <c r="C874" s="63"/>
      <c r="D874" s="30"/>
      <c r="E874" s="31"/>
      <c r="F874" s="56"/>
      <c r="G874" s="56"/>
      <c r="H874" s="78"/>
      <c r="I874" s="31"/>
      <c r="K874" s="30"/>
      <c r="L874" s="31"/>
      <c r="M874" s="31"/>
      <c r="N874" s="30"/>
      <c r="O874" s="31"/>
      <c r="P874" s="30"/>
      <c r="Q874" s="30"/>
    </row>
    <row r="875" spans="3:17" s="16" customFormat="1" x14ac:dyDescent="0.3">
      <c r="C875" s="63"/>
      <c r="D875" s="30"/>
      <c r="E875" s="31"/>
      <c r="F875" s="56"/>
      <c r="G875" s="56"/>
      <c r="H875" s="78"/>
      <c r="I875" s="31"/>
      <c r="K875" s="30"/>
      <c r="L875" s="31"/>
      <c r="M875" s="31"/>
      <c r="N875" s="30"/>
      <c r="O875" s="31"/>
      <c r="P875" s="30"/>
      <c r="Q875" s="30"/>
    </row>
    <row r="876" spans="3:17" s="16" customFormat="1" x14ac:dyDescent="0.3">
      <c r="C876" s="63"/>
      <c r="D876" s="30"/>
      <c r="E876" s="31"/>
      <c r="F876" s="56"/>
      <c r="G876" s="56"/>
      <c r="H876" s="78"/>
      <c r="I876" s="31"/>
      <c r="K876" s="30"/>
      <c r="L876" s="31"/>
      <c r="M876" s="31"/>
      <c r="N876" s="30"/>
      <c r="O876" s="31"/>
      <c r="P876" s="30"/>
      <c r="Q876" s="30"/>
    </row>
    <row r="877" spans="3:17" s="16" customFormat="1" x14ac:dyDescent="0.3">
      <c r="C877" s="63"/>
      <c r="D877" s="30"/>
      <c r="E877" s="31"/>
      <c r="F877" s="56"/>
      <c r="G877" s="56"/>
      <c r="H877" s="78"/>
      <c r="I877" s="31"/>
      <c r="K877" s="30"/>
      <c r="L877" s="31"/>
      <c r="M877" s="31"/>
      <c r="N877" s="30"/>
      <c r="O877" s="31"/>
      <c r="P877" s="30"/>
      <c r="Q877" s="30"/>
    </row>
    <row r="878" spans="3:17" s="16" customFormat="1" x14ac:dyDescent="0.3">
      <c r="C878" s="63"/>
      <c r="D878" s="30"/>
      <c r="E878" s="31"/>
      <c r="F878" s="56"/>
      <c r="G878" s="56"/>
      <c r="H878" s="78"/>
      <c r="I878" s="31"/>
      <c r="K878" s="30"/>
      <c r="L878" s="31"/>
      <c r="M878" s="31"/>
      <c r="N878" s="30"/>
      <c r="O878" s="31"/>
      <c r="P878" s="30"/>
      <c r="Q878" s="30"/>
    </row>
    <row r="879" spans="3:17" s="16" customFormat="1" x14ac:dyDescent="0.3">
      <c r="C879" s="63"/>
      <c r="D879" s="30"/>
      <c r="E879" s="31"/>
      <c r="F879" s="56"/>
      <c r="G879" s="56"/>
      <c r="H879" s="78"/>
      <c r="I879" s="31"/>
      <c r="K879" s="30"/>
      <c r="L879" s="31"/>
      <c r="M879" s="31"/>
      <c r="N879" s="30"/>
      <c r="O879" s="31"/>
      <c r="P879" s="30"/>
      <c r="Q879" s="30"/>
    </row>
    <row r="880" spans="3:17" s="16" customFormat="1" x14ac:dyDescent="0.3">
      <c r="C880" s="63"/>
      <c r="D880" s="30"/>
      <c r="E880" s="31"/>
      <c r="F880" s="56"/>
      <c r="G880" s="56"/>
      <c r="H880" s="78"/>
      <c r="I880" s="31"/>
      <c r="K880" s="30"/>
      <c r="L880" s="31"/>
      <c r="M880" s="31"/>
      <c r="N880" s="30"/>
      <c r="O880" s="31"/>
      <c r="P880" s="30"/>
      <c r="Q880" s="30"/>
    </row>
    <row r="881" spans="3:17" s="16" customFormat="1" x14ac:dyDescent="0.3">
      <c r="C881" s="63"/>
      <c r="D881" s="30"/>
      <c r="E881" s="31"/>
      <c r="F881" s="56"/>
      <c r="G881" s="56"/>
      <c r="H881" s="78"/>
      <c r="I881" s="31"/>
      <c r="K881" s="30"/>
      <c r="L881" s="31"/>
      <c r="M881" s="31"/>
      <c r="N881" s="30"/>
      <c r="O881" s="31"/>
      <c r="P881" s="30"/>
      <c r="Q881" s="30"/>
    </row>
    <row r="882" spans="3:17" s="16" customFormat="1" x14ac:dyDescent="0.3">
      <c r="C882" s="63"/>
      <c r="D882" s="30"/>
      <c r="E882" s="31"/>
      <c r="F882" s="56"/>
      <c r="G882" s="56"/>
      <c r="H882" s="78"/>
      <c r="I882" s="31"/>
      <c r="K882" s="30"/>
      <c r="L882" s="31"/>
      <c r="M882" s="31"/>
      <c r="N882" s="30"/>
      <c r="O882" s="31"/>
      <c r="P882" s="30"/>
      <c r="Q882" s="30"/>
    </row>
    <row r="883" spans="3:17" s="16" customFormat="1" x14ac:dyDescent="0.3">
      <c r="C883" s="63"/>
      <c r="D883" s="30"/>
      <c r="E883" s="31"/>
      <c r="F883" s="56"/>
      <c r="G883" s="56"/>
      <c r="H883" s="78"/>
      <c r="I883" s="31"/>
      <c r="K883" s="30"/>
      <c r="L883" s="31"/>
      <c r="M883" s="31"/>
      <c r="N883" s="30"/>
      <c r="O883" s="31"/>
      <c r="P883" s="30"/>
      <c r="Q883" s="30"/>
    </row>
    <row r="884" spans="3:17" s="16" customFormat="1" x14ac:dyDescent="0.3">
      <c r="C884" s="63"/>
      <c r="D884" s="30"/>
      <c r="E884" s="31"/>
      <c r="F884" s="56"/>
      <c r="G884" s="56"/>
      <c r="H884" s="78"/>
      <c r="I884" s="31"/>
      <c r="K884" s="30"/>
      <c r="L884" s="31"/>
      <c r="M884" s="31"/>
      <c r="N884" s="30"/>
      <c r="O884" s="31"/>
      <c r="P884" s="30"/>
      <c r="Q884" s="30"/>
    </row>
    <row r="885" spans="3:17" s="16" customFormat="1" x14ac:dyDescent="0.3">
      <c r="C885" s="63"/>
      <c r="D885" s="30"/>
      <c r="E885" s="31"/>
      <c r="F885" s="56"/>
      <c r="G885" s="56"/>
      <c r="H885" s="78"/>
      <c r="I885" s="31"/>
      <c r="K885" s="30"/>
      <c r="L885" s="31"/>
      <c r="M885" s="31"/>
      <c r="N885" s="30"/>
      <c r="O885" s="31"/>
      <c r="P885" s="30"/>
      <c r="Q885" s="30"/>
    </row>
    <row r="886" spans="3:17" s="16" customFormat="1" x14ac:dyDescent="0.3">
      <c r="C886" s="63"/>
      <c r="D886" s="30"/>
      <c r="E886" s="31"/>
      <c r="F886" s="56"/>
      <c r="G886" s="56"/>
      <c r="H886" s="78"/>
      <c r="I886" s="31"/>
      <c r="K886" s="30"/>
      <c r="L886" s="31"/>
      <c r="M886" s="31"/>
      <c r="N886" s="30"/>
      <c r="O886" s="31"/>
      <c r="P886" s="30"/>
      <c r="Q886" s="30"/>
    </row>
    <row r="887" spans="3:17" s="16" customFormat="1" x14ac:dyDescent="0.3">
      <c r="C887" s="63"/>
      <c r="D887" s="30"/>
      <c r="E887" s="31"/>
      <c r="F887" s="56"/>
      <c r="G887" s="56"/>
      <c r="H887" s="78"/>
      <c r="I887" s="31"/>
      <c r="K887" s="30"/>
      <c r="L887" s="31"/>
      <c r="M887" s="31"/>
      <c r="N887" s="30"/>
      <c r="O887" s="31"/>
      <c r="P887" s="30"/>
      <c r="Q887" s="30"/>
    </row>
    <row r="888" spans="3:17" s="16" customFormat="1" x14ac:dyDescent="0.3">
      <c r="C888" s="63"/>
      <c r="D888" s="30"/>
      <c r="E888" s="31"/>
      <c r="F888" s="56"/>
      <c r="G888" s="56"/>
      <c r="H888" s="78"/>
      <c r="I888" s="31"/>
      <c r="K888" s="30"/>
      <c r="L888" s="31"/>
      <c r="M888" s="31"/>
      <c r="N888" s="30"/>
      <c r="O888" s="31"/>
      <c r="P888" s="30"/>
      <c r="Q888" s="30"/>
    </row>
    <row r="889" spans="3:17" s="16" customFormat="1" x14ac:dyDescent="0.3">
      <c r="C889" s="63"/>
      <c r="D889" s="30"/>
      <c r="E889" s="31"/>
      <c r="F889" s="56"/>
      <c r="G889" s="56"/>
      <c r="H889" s="78"/>
      <c r="I889" s="31"/>
      <c r="K889" s="30"/>
      <c r="L889" s="31"/>
      <c r="M889" s="31"/>
      <c r="N889" s="30"/>
      <c r="O889" s="31"/>
      <c r="P889" s="30"/>
      <c r="Q889" s="30"/>
    </row>
    <row r="890" spans="3:17" s="16" customFormat="1" x14ac:dyDescent="0.3">
      <c r="C890" s="63"/>
      <c r="D890" s="30"/>
      <c r="E890" s="31"/>
      <c r="F890" s="56"/>
      <c r="G890" s="56"/>
      <c r="H890" s="78"/>
      <c r="I890" s="31"/>
      <c r="K890" s="30"/>
      <c r="L890" s="31"/>
      <c r="M890" s="31"/>
      <c r="N890" s="30"/>
      <c r="O890" s="31"/>
      <c r="P890" s="30"/>
      <c r="Q890" s="30"/>
    </row>
    <row r="891" spans="3:17" s="16" customFormat="1" x14ac:dyDescent="0.3">
      <c r="C891" s="63"/>
      <c r="D891" s="30"/>
      <c r="E891" s="31"/>
      <c r="F891" s="56"/>
      <c r="G891" s="56"/>
      <c r="H891" s="78"/>
      <c r="I891" s="31"/>
      <c r="K891" s="30"/>
      <c r="L891" s="31"/>
      <c r="M891" s="31"/>
      <c r="N891" s="30"/>
      <c r="O891" s="31"/>
      <c r="P891" s="30"/>
      <c r="Q891" s="30"/>
    </row>
    <row r="892" spans="3:17" s="16" customFormat="1" x14ac:dyDescent="0.3">
      <c r="C892" s="63"/>
      <c r="D892" s="30"/>
      <c r="E892" s="31"/>
      <c r="F892" s="56"/>
      <c r="G892" s="56"/>
      <c r="H892" s="78"/>
      <c r="I892" s="31"/>
      <c r="K892" s="30"/>
      <c r="L892" s="31"/>
      <c r="M892" s="31"/>
      <c r="N892" s="30"/>
      <c r="O892" s="31"/>
      <c r="P892" s="30"/>
      <c r="Q892" s="30"/>
    </row>
    <row r="893" spans="3:17" s="16" customFormat="1" x14ac:dyDescent="0.3">
      <c r="C893" s="63"/>
      <c r="D893" s="30"/>
      <c r="E893" s="31"/>
      <c r="F893" s="56"/>
      <c r="G893" s="56"/>
      <c r="H893" s="78"/>
      <c r="I893" s="31"/>
      <c r="K893" s="30"/>
      <c r="L893" s="31"/>
      <c r="M893" s="31"/>
      <c r="N893" s="30"/>
      <c r="O893" s="31"/>
      <c r="P893" s="30"/>
      <c r="Q893" s="30"/>
    </row>
    <row r="894" spans="3:17" s="16" customFormat="1" x14ac:dyDescent="0.3">
      <c r="C894" s="63"/>
      <c r="D894" s="30"/>
      <c r="E894" s="31"/>
      <c r="F894" s="56"/>
      <c r="G894" s="56"/>
      <c r="H894" s="78"/>
      <c r="I894" s="31"/>
      <c r="K894" s="30"/>
      <c r="L894" s="31"/>
      <c r="M894" s="31"/>
      <c r="N894" s="30"/>
      <c r="O894" s="31"/>
      <c r="P894" s="30"/>
      <c r="Q894" s="30"/>
    </row>
    <row r="895" spans="3:17" s="16" customFormat="1" x14ac:dyDescent="0.3">
      <c r="C895" s="63"/>
      <c r="D895" s="30"/>
      <c r="E895" s="31"/>
      <c r="F895" s="56"/>
      <c r="G895" s="56"/>
      <c r="H895" s="78"/>
      <c r="I895" s="31"/>
      <c r="K895" s="30"/>
      <c r="L895" s="31"/>
      <c r="M895" s="31"/>
      <c r="N895" s="30"/>
      <c r="O895" s="31"/>
      <c r="P895" s="30"/>
      <c r="Q895" s="30"/>
    </row>
    <row r="896" spans="3:17" s="16" customFormat="1" x14ac:dyDescent="0.3">
      <c r="C896" s="63"/>
      <c r="D896" s="30"/>
      <c r="E896" s="31"/>
      <c r="F896" s="56"/>
      <c r="G896" s="56"/>
      <c r="H896" s="78"/>
      <c r="I896" s="31"/>
      <c r="K896" s="30"/>
      <c r="L896" s="31"/>
      <c r="M896" s="31"/>
      <c r="N896" s="30"/>
      <c r="O896" s="31"/>
      <c r="P896" s="30"/>
      <c r="Q896" s="30"/>
    </row>
    <row r="897" spans="3:17" s="16" customFormat="1" x14ac:dyDescent="0.3">
      <c r="C897" s="63"/>
      <c r="D897" s="30"/>
      <c r="E897" s="31"/>
      <c r="F897" s="56"/>
      <c r="G897" s="56"/>
      <c r="H897" s="78"/>
      <c r="I897" s="31"/>
      <c r="K897" s="30"/>
      <c r="L897" s="31"/>
      <c r="M897" s="31"/>
      <c r="N897" s="30"/>
      <c r="O897" s="31"/>
      <c r="P897" s="30"/>
      <c r="Q897" s="30"/>
    </row>
    <row r="898" spans="3:17" s="16" customFormat="1" x14ac:dyDescent="0.3">
      <c r="C898" s="63"/>
      <c r="D898" s="30"/>
      <c r="E898" s="31"/>
      <c r="F898" s="56"/>
      <c r="G898" s="56"/>
      <c r="H898" s="78"/>
      <c r="I898" s="31"/>
      <c r="K898" s="30"/>
      <c r="L898" s="31"/>
      <c r="M898" s="31"/>
      <c r="N898" s="30"/>
      <c r="O898" s="31"/>
      <c r="P898" s="30"/>
      <c r="Q898" s="30"/>
    </row>
    <row r="899" spans="3:17" s="16" customFormat="1" x14ac:dyDescent="0.3">
      <c r="C899" s="63"/>
      <c r="D899" s="30"/>
      <c r="E899" s="31"/>
      <c r="F899" s="56"/>
      <c r="G899" s="56"/>
      <c r="H899" s="78"/>
      <c r="I899" s="31"/>
      <c r="K899" s="30"/>
      <c r="L899" s="31"/>
      <c r="M899" s="31"/>
      <c r="N899" s="30"/>
      <c r="O899" s="31"/>
      <c r="P899" s="30"/>
      <c r="Q899" s="30"/>
    </row>
    <row r="900" spans="3:17" s="16" customFormat="1" x14ac:dyDescent="0.3">
      <c r="C900" s="63"/>
      <c r="D900" s="30"/>
      <c r="E900" s="31"/>
      <c r="F900" s="56"/>
      <c r="G900" s="56"/>
      <c r="H900" s="78"/>
      <c r="I900" s="31"/>
      <c r="K900" s="30"/>
      <c r="L900" s="31"/>
      <c r="M900" s="31"/>
      <c r="N900" s="30"/>
      <c r="O900" s="31"/>
      <c r="P900" s="30"/>
      <c r="Q900" s="30"/>
    </row>
    <row r="901" spans="3:17" s="16" customFormat="1" x14ac:dyDescent="0.3">
      <c r="C901" s="63"/>
      <c r="D901" s="30"/>
      <c r="E901" s="31"/>
      <c r="F901" s="56"/>
      <c r="G901" s="56"/>
      <c r="H901" s="78"/>
      <c r="I901" s="31"/>
      <c r="K901" s="30"/>
      <c r="L901" s="31"/>
      <c r="M901" s="31"/>
      <c r="N901" s="30"/>
      <c r="O901" s="31"/>
      <c r="P901" s="30"/>
      <c r="Q901" s="30"/>
    </row>
    <row r="902" spans="3:17" s="16" customFormat="1" x14ac:dyDescent="0.3">
      <c r="C902" s="63"/>
      <c r="D902" s="30"/>
      <c r="E902" s="31"/>
      <c r="F902" s="56"/>
      <c r="G902" s="56"/>
      <c r="H902" s="78"/>
      <c r="I902" s="31"/>
      <c r="K902" s="30"/>
      <c r="L902" s="31"/>
      <c r="M902" s="31"/>
      <c r="N902" s="30"/>
      <c r="O902" s="31"/>
      <c r="P902" s="30"/>
      <c r="Q902" s="30"/>
    </row>
    <row r="903" spans="3:17" s="16" customFormat="1" x14ac:dyDescent="0.3">
      <c r="C903" s="63"/>
      <c r="D903" s="30"/>
      <c r="E903" s="31"/>
      <c r="F903" s="56"/>
      <c r="G903" s="56"/>
      <c r="H903" s="78"/>
      <c r="I903" s="31"/>
      <c r="K903" s="30"/>
      <c r="L903" s="31"/>
      <c r="M903" s="31"/>
      <c r="N903" s="30"/>
      <c r="O903" s="31"/>
      <c r="P903" s="30"/>
      <c r="Q903" s="30"/>
    </row>
    <row r="904" spans="3:17" s="16" customFormat="1" x14ac:dyDescent="0.3">
      <c r="C904" s="63"/>
      <c r="D904" s="30"/>
      <c r="E904" s="31"/>
      <c r="F904" s="56"/>
      <c r="G904" s="56"/>
      <c r="H904" s="78"/>
      <c r="I904" s="31"/>
      <c r="K904" s="30"/>
      <c r="L904" s="31"/>
      <c r="M904" s="31"/>
      <c r="N904" s="30"/>
      <c r="O904" s="31"/>
      <c r="P904" s="30"/>
      <c r="Q904" s="30"/>
    </row>
    <row r="905" spans="3:17" s="16" customFormat="1" x14ac:dyDescent="0.3">
      <c r="C905" s="63"/>
      <c r="D905" s="30"/>
      <c r="E905" s="31"/>
      <c r="F905" s="56"/>
      <c r="G905" s="56"/>
      <c r="H905" s="78"/>
      <c r="I905" s="31"/>
      <c r="K905" s="30"/>
      <c r="L905" s="31"/>
      <c r="M905" s="31"/>
      <c r="N905" s="30"/>
      <c r="O905" s="31"/>
      <c r="P905" s="30"/>
      <c r="Q905" s="30"/>
    </row>
    <row r="906" spans="3:17" s="16" customFormat="1" x14ac:dyDescent="0.3">
      <c r="C906" s="63"/>
      <c r="D906" s="30"/>
      <c r="E906" s="31"/>
      <c r="F906" s="56"/>
      <c r="G906" s="56"/>
      <c r="H906" s="78"/>
      <c r="I906" s="31"/>
      <c r="K906" s="30"/>
      <c r="L906" s="31"/>
      <c r="M906" s="31"/>
      <c r="N906" s="30"/>
      <c r="O906" s="31"/>
      <c r="P906" s="30"/>
      <c r="Q906" s="30"/>
    </row>
    <row r="907" spans="3:17" s="16" customFormat="1" x14ac:dyDescent="0.3">
      <c r="C907" s="63"/>
      <c r="D907" s="30"/>
      <c r="E907" s="31"/>
      <c r="F907" s="56"/>
      <c r="G907" s="56"/>
      <c r="H907" s="78"/>
      <c r="I907" s="31"/>
      <c r="K907" s="30"/>
      <c r="L907" s="31"/>
      <c r="M907" s="31"/>
      <c r="N907" s="30"/>
      <c r="O907" s="31"/>
      <c r="P907" s="30"/>
      <c r="Q907" s="30"/>
    </row>
    <row r="908" spans="3:17" s="16" customFormat="1" x14ac:dyDescent="0.3">
      <c r="C908" s="63"/>
      <c r="D908" s="30"/>
      <c r="E908" s="31"/>
      <c r="F908" s="56"/>
      <c r="G908" s="56"/>
      <c r="H908" s="78"/>
      <c r="I908" s="31"/>
      <c r="K908" s="30"/>
      <c r="L908" s="31"/>
      <c r="M908" s="31"/>
      <c r="N908" s="30"/>
      <c r="O908" s="31"/>
      <c r="P908" s="30"/>
      <c r="Q908" s="30"/>
    </row>
    <row r="909" spans="3:17" s="16" customFormat="1" x14ac:dyDescent="0.3">
      <c r="C909" s="63"/>
      <c r="D909" s="30"/>
      <c r="E909" s="31"/>
      <c r="F909" s="56"/>
      <c r="G909" s="56"/>
      <c r="H909" s="78"/>
      <c r="I909" s="31"/>
      <c r="K909" s="30"/>
      <c r="L909" s="31"/>
      <c r="M909" s="31"/>
      <c r="N909" s="30"/>
      <c r="O909" s="31"/>
      <c r="P909" s="30"/>
      <c r="Q909" s="30"/>
    </row>
    <row r="910" spans="3:17" s="16" customFormat="1" x14ac:dyDescent="0.3">
      <c r="C910" s="63"/>
      <c r="D910" s="30"/>
      <c r="E910" s="31"/>
      <c r="F910" s="56"/>
      <c r="G910" s="56"/>
      <c r="H910" s="78"/>
      <c r="I910" s="31"/>
      <c r="K910" s="30"/>
      <c r="L910" s="31"/>
      <c r="M910" s="31"/>
      <c r="N910" s="30"/>
      <c r="O910" s="31"/>
      <c r="P910" s="30"/>
      <c r="Q910" s="30"/>
    </row>
    <row r="911" spans="3:17" s="16" customFormat="1" x14ac:dyDescent="0.3">
      <c r="C911" s="63"/>
      <c r="D911" s="30"/>
      <c r="E911" s="31"/>
      <c r="F911" s="56"/>
      <c r="G911" s="56"/>
      <c r="H911" s="78"/>
      <c r="I911" s="31"/>
      <c r="K911" s="30"/>
      <c r="L911" s="31"/>
      <c r="M911" s="31"/>
      <c r="N911" s="30"/>
      <c r="O911" s="31"/>
      <c r="P911" s="30"/>
      <c r="Q911" s="30"/>
    </row>
    <row r="912" spans="3:17" s="16" customFormat="1" x14ac:dyDescent="0.3">
      <c r="C912" s="63"/>
      <c r="D912" s="30"/>
      <c r="E912" s="31"/>
      <c r="F912" s="56"/>
      <c r="G912" s="56"/>
      <c r="H912" s="78"/>
      <c r="I912" s="31"/>
      <c r="K912" s="30"/>
      <c r="L912" s="31"/>
      <c r="M912" s="31"/>
      <c r="N912" s="30"/>
      <c r="O912" s="31"/>
      <c r="P912" s="30"/>
      <c r="Q912" s="30"/>
    </row>
    <row r="913" spans="3:17" s="16" customFormat="1" x14ac:dyDescent="0.3">
      <c r="C913" s="63"/>
      <c r="D913" s="30"/>
      <c r="E913" s="31"/>
      <c r="F913" s="56"/>
      <c r="G913" s="56"/>
      <c r="H913" s="78"/>
      <c r="I913" s="31"/>
      <c r="K913" s="30"/>
      <c r="L913" s="31"/>
      <c r="M913" s="31"/>
      <c r="N913" s="30"/>
      <c r="O913" s="31"/>
      <c r="P913" s="30"/>
      <c r="Q913" s="30"/>
    </row>
    <row r="914" spans="3:17" s="16" customFormat="1" x14ac:dyDescent="0.3">
      <c r="C914" s="63"/>
      <c r="D914" s="30"/>
      <c r="E914" s="31"/>
      <c r="F914" s="56"/>
      <c r="G914" s="56"/>
      <c r="H914" s="78"/>
      <c r="I914" s="31"/>
      <c r="K914" s="30"/>
      <c r="L914" s="31"/>
      <c r="M914" s="31"/>
      <c r="N914" s="30"/>
      <c r="O914" s="31"/>
      <c r="P914" s="30"/>
      <c r="Q914" s="30"/>
    </row>
    <row r="915" spans="3:17" s="16" customFormat="1" x14ac:dyDescent="0.3">
      <c r="C915" s="63"/>
      <c r="D915" s="30"/>
      <c r="E915" s="31"/>
      <c r="F915" s="56"/>
      <c r="G915" s="56"/>
      <c r="H915" s="78"/>
      <c r="I915" s="31"/>
      <c r="K915" s="30"/>
      <c r="L915" s="31"/>
      <c r="M915" s="31"/>
      <c r="N915" s="30"/>
      <c r="O915" s="31"/>
      <c r="P915" s="30"/>
      <c r="Q915" s="30"/>
    </row>
    <row r="916" spans="3:17" s="16" customFormat="1" x14ac:dyDescent="0.3">
      <c r="C916" s="63"/>
      <c r="D916" s="30"/>
      <c r="E916" s="31"/>
      <c r="F916" s="56"/>
      <c r="G916" s="56"/>
      <c r="H916" s="78"/>
      <c r="I916" s="31"/>
      <c r="K916" s="30"/>
      <c r="L916" s="31"/>
      <c r="M916" s="31"/>
      <c r="N916" s="30"/>
      <c r="O916" s="31"/>
      <c r="P916" s="30"/>
      <c r="Q916" s="30"/>
    </row>
    <row r="917" spans="3:17" s="16" customFormat="1" x14ac:dyDescent="0.3">
      <c r="C917" s="63"/>
      <c r="D917" s="30"/>
      <c r="E917" s="31"/>
      <c r="F917" s="56"/>
      <c r="G917" s="56"/>
      <c r="H917" s="78"/>
      <c r="I917" s="31"/>
      <c r="K917" s="30"/>
      <c r="L917" s="31"/>
      <c r="M917" s="31"/>
      <c r="N917" s="30"/>
      <c r="O917" s="31"/>
      <c r="P917" s="30"/>
      <c r="Q917" s="30"/>
    </row>
    <row r="918" spans="3:17" s="16" customFormat="1" x14ac:dyDescent="0.3">
      <c r="C918" s="63"/>
      <c r="D918" s="30"/>
      <c r="E918" s="31"/>
      <c r="F918" s="56"/>
      <c r="G918" s="56"/>
      <c r="H918" s="78"/>
      <c r="I918" s="31"/>
      <c r="K918" s="30"/>
      <c r="L918" s="31"/>
      <c r="M918" s="31"/>
      <c r="N918" s="30"/>
      <c r="O918" s="31"/>
      <c r="P918" s="30"/>
      <c r="Q918" s="30"/>
    </row>
    <row r="919" spans="3:17" s="16" customFormat="1" x14ac:dyDescent="0.3">
      <c r="C919" s="63"/>
      <c r="D919" s="30"/>
      <c r="E919" s="31"/>
      <c r="F919" s="56"/>
      <c r="G919" s="56"/>
      <c r="H919" s="78"/>
      <c r="I919" s="31"/>
      <c r="K919" s="30"/>
      <c r="L919" s="31"/>
      <c r="M919" s="31"/>
      <c r="N919" s="30"/>
      <c r="O919" s="31"/>
      <c r="P919" s="30"/>
      <c r="Q919" s="30"/>
    </row>
    <row r="920" spans="3:17" s="16" customFormat="1" x14ac:dyDescent="0.3">
      <c r="C920" s="63"/>
      <c r="D920" s="30"/>
      <c r="E920" s="31"/>
      <c r="F920" s="56"/>
      <c r="G920" s="56"/>
      <c r="H920" s="78"/>
      <c r="I920" s="31"/>
      <c r="K920" s="30"/>
      <c r="L920" s="31"/>
      <c r="M920" s="31"/>
      <c r="N920" s="30"/>
      <c r="O920" s="31"/>
      <c r="P920" s="30"/>
      <c r="Q920" s="30"/>
    </row>
    <row r="921" spans="3:17" s="16" customFormat="1" x14ac:dyDescent="0.3">
      <c r="C921" s="63"/>
      <c r="D921" s="30"/>
      <c r="E921" s="31"/>
      <c r="F921" s="56"/>
      <c r="G921" s="56"/>
      <c r="H921" s="78"/>
      <c r="I921" s="31"/>
      <c r="K921" s="30"/>
      <c r="L921" s="31"/>
      <c r="M921" s="31"/>
      <c r="N921" s="30"/>
      <c r="O921" s="31"/>
      <c r="P921" s="30"/>
      <c r="Q921" s="30"/>
    </row>
    <row r="922" spans="3:17" s="16" customFormat="1" x14ac:dyDescent="0.3">
      <c r="C922" s="63"/>
      <c r="D922" s="30"/>
      <c r="E922" s="31"/>
      <c r="F922" s="56"/>
      <c r="G922" s="56"/>
      <c r="H922" s="78"/>
      <c r="I922" s="31"/>
      <c r="K922" s="30"/>
      <c r="L922" s="31"/>
      <c r="M922" s="31"/>
      <c r="N922" s="30"/>
      <c r="O922" s="31"/>
      <c r="P922" s="30"/>
      <c r="Q922" s="30"/>
    </row>
    <row r="923" spans="3:17" s="16" customFormat="1" x14ac:dyDescent="0.3">
      <c r="C923" s="63"/>
      <c r="D923" s="30"/>
      <c r="E923" s="31"/>
      <c r="F923" s="56"/>
      <c r="G923" s="56"/>
      <c r="H923" s="78"/>
      <c r="I923" s="31"/>
      <c r="K923" s="30"/>
      <c r="L923" s="31"/>
      <c r="M923" s="31"/>
      <c r="N923" s="30"/>
      <c r="O923" s="31"/>
      <c r="P923" s="30"/>
      <c r="Q923" s="30"/>
    </row>
    <row r="924" spans="3:17" s="16" customFormat="1" x14ac:dyDescent="0.3">
      <c r="C924" s="63"/>
      <c r="D924" s="30"/>
      <c r="E924" s="31"/>
      <c r="F924" s="56"/>
      <c r="G924" s="56"/>
      <c r="H924" s="78"/>
      <c r="I924" s="31"/>
      <c r="K924" s="30"/>
      <c r="L924" s="31"/>
      <c r="M924" s="31"/>
      <c r="N924" s="30"/>
      <c r="O924" s="31"/>
      <c r="P924" s="30"/>
      <c r="Q924" s="30"/>
    </row>
    <row r="925" spans="3:17" s="16" customFormat="1" x14ac:dyDescent="0.3">
      <c r="C925" s="63"/>
      <c r="D925" s="30"/>
      <c r="E925" s="31"/>
      <c r="F925" s="56"/>
      <c r="G925" s="56"/>
      <c r="H925" s="78"/>
      <c r="I925" s="31"/>
      <c r="K925" s="30"/>
      <c r="L925" s="31"/>
      <c r="M925" s="31"/>
      <c r="N925" s="30"/>
      <c r="O925" s="31"/>
      <c r="P925" s="30"/>
      <c r="Q925" s="30"/>
    </row>
    <row r="926" spans="3:17" s="16" customFormat="1" x14ac:dyDescent="0.3">
      <c r="C926" s="63"/>
      <c r="D926" s="30"/>
      <c r="E926" s="31"/>
      <c r="F926" s="56"/>
      <c r="G926" s="56"/>
      <c r="H926" s="78"/>
      <c r="I926" s="31"/>
      <c r="K926" s="30"/>
      <c r="L926" s="31"/>
      <c r="M926" s="31"/>
      <c r="N926" s="30"/>
      <c r="O926" s="31"/>
      <c r="P926" s="30"/>
      <c r="Q926" s="30"/>
    </row>
    <row r="927" spans="3:17" s="16" customFormat="1" x14ac:dyDescent="0.3">
      <c r="C927" s="63"/>
      <c r="D927" s="30"/>
      <c r="E927" s="31"/>
      <c r="F927" s="56"/>
      <c r="G927" s="56"/>
      <c r="H927" s="78"/>
      <c r="I927" s="31"/>
      <c r="K927" s="30"/>
      <c r="L927" s="31"/>
      <c r="M927" s="31"/>
      <c r="N927" s="30"/>
      <c r="O927" s="31"/>
      <c r="P927" s="30"/>
      <c r="Q927" s="30"/>
    </row>
    <row r="928" spans="3:17" s="16" customFormat="1" x14ac:dyDescent="0.3">
      <c r="C928" s="63"/>
      <c r="D928" s="30"/>
      <c r="E928" s="31"/>
      <c r="F928" s="56"/>
      <c r="G928" s="56"/>
      <c r="H928" s="78"/>
      <c r="I928" s="31"/>
      <c r="K928" s="30"/>
      <c r="L928" s="31"/>
      <c r="M928" s="31"/>
      <c r="N928" s="30"/>
      <c r="O928" s="31"/>
      <c r="P928" s="30"/>
      <c r="Q928" s="30"/>
    </row>
    <row r="929" spans="3:17" s="16" customFormat="1" x14ac:dyDescent="0.3">
      <c r="C929" s="63"/>
      <c r="D929" s="30"/>
      <c r="E929" s="31"/>
      <c r="F929" s="56"/>
      <c r="G929" s="56"/>
      <c r="H929" s="78"/>
      <c r="I929" s="31"/>
      <c r="K929" s="30"/>
      <c r="L929" s="31"/>
      <c r="M929" s="31"/>
      <c r="N929" s="30"/>
      <c r="O929" s="31"/>
      <c r="P929" s="30"/>
      <c r="Q929" s="30"/>
    </row>
    <row r="930" spans="3:17" s="16" customFormat="1" x14ac:dyDescent="0.3">
      <c r="C930" s="63"/>
      <c r="D930" s="30"/>
      <c r="E930" s="31"/>
      <c r="F930" s="56"/>
      <c r="G930" s="56"/>
      <c r="H930" s="78"/>
      <c r="I930" s="31"/>
      <c r="K930" s="30"/>
      <c r="L930" s="31"/>
      <c r="M930" s="31"/>
      <c r="N930" s="30"/>
      <c r="O930" s="31"/>
      <c r="P930" s="30"/>
      <c r="Q930" s="30"/>
    </row>
    <row r="931" spans="3:17" s="16" customFormat="1" x14ac:dyDescent="0.3">
      <c r="C931" s="63"/>
      <c r="D931" s="30"/>
      <c r="E931" s="31"/>
      <c r="F931" s="56"/>
      <c r="G931" s="56"/>
      <c r="H931" s="78"/>
      <c r="I931" s="31"/>
      <c r="K931" s="30"/>
      <c r="L931" s="31"/>
      <c r="M931" s="31"/>
      <c r="N931" s="30"/>
      <c r="O931" s="31"/>
      <c r="P931" s="30"/>
      <c r="Q931" s="30"/>
    </row>
    <row r="932" spans="3:17" s="16" customFormat="1" x14ac:dyDescent="0.3">
      <c r="C932" s="63"/>
      <c r="D932" s="30"/>
      <c r="E932" s="31"/>
      <c r="F932" s="56"/>
      <c r="G932" s="56"/>
      <c r="H932" s="78"/>
      <c r="I932" s="31"/>
      <c r="K932" s="30"/>
      <c r="L932" s="31"/>
      <c r="M932" s="31"/>
      <c r="N932" s="30"/>
      <c r="O932" s="31"/>
      <c r="P932" s="30"/>
      <c r="Q932" s="30"/>
    </row>
    <row r="933" spans="3:17" s="16" customFormat="1" x14ac:dyDescent="0.3">
      <c r="C933" s="63"/>
      <c r="D933" s="30"/>
      <c r="E933" s="31"/>
      <c r="F933" s="56"/>
      <c r="G933" s="56"/>
      <c r="H933" s="78"/>
      <c r="I933" s="31"/>
      <c r="K933" s="30"/>
      <c r="L933" s="31"/>
      <c r="M933" s="31"/>
      <c r="N933" s="30"/>
      <c r="O933" s="31"/>
      <c r="P933" s="30"/>
      <c r="Q933" s="30"/>
    </row>
    <row r="934" spans="3:17" s="16" customFormat="1" x14ac:dyDescent="0.3">
      <c r="C934" s="63"/>
      <c r="D934" s="30"/>
      <c r="E934" s="31"/>
      <c r="F934" s="56"/>
      <c r="G934" s="56"/>
      <c r="H934" s="78"/>
      <c r="I934" s="31"/>
      <c r="K934" s="30"/>
      <c r="L934" s="31"/>
      <c r="M934" s="31"/>
      <c r="N934" s="30"/>
      <c r="O934" s="31"/>
      <c r="P934" s="30"/>
      <c r="Q934" s="30"/>
    </row>
    <row r="935" spans="3:17" s="16" customFormat="1" x14ac:dyDescent="0.3">
      <c r="C935" s="63"/>
      <c r="D935" s="30"/>
      <c r="E935" s="31"/>
      <c r="F935" s="56"/>
      <c r="G935" s="56"/>
      <c r="H935" s="78"/>
      <c r="I935" s="31"/>
      <c r="K935" s="30"/>
      <c r="L935" s="31"/>
      <c r="M935" s="31"/>
      <c r="N935" s="30"/>
      <c r="O935" s="31"/>
      <c r="P935" s="30"/>
      <c r="Q935" s="30"/>
    </row>
    <row r="936" spans="3:17" s="16" customFormat="1" x14ac:dyDescent="0.3">
      <c r="C936" s="63"/>
      <c r="D936" s="30"/>
      <c r="E936" s="31"/>
      <c r="F936" s="56"/>
      <c r="G936" s="56"/>
      <c r="H936" s="78"/>
      <c r="I936" s="31"/>
      <c r="K936" s="30"/>
      <c r="L936" s="31"/>
      <c r="M936" s="31"/>
      <c r="N936" s="30"/>
      <c r="O936" s="31"/>
      <c r="P936" s="30"/>
      <c r="Q936" s="30"/>
    </row>
    <row r="937" spans="3:17" s="16" customFormat="1" x14ac:dyDescent="0.3">
      <c r="C937" s="63"/>
      <c r="D937" s="30"/>
      <c r="E937" s="31"/>
      <c r="F937" s="56"/>
      <c r="G937" s="56"/>
      <c r="H937" s="78"/>
      <c r="I937" s="31"/>
      <c r="K937" s="30"/>
      <c r="L937" s="31"/>
      <c r="M937" s="31"/>
      <c r="N937" s="30"/>
      <c r="O937" s="31"/>
      <c r="P937" s="30"/>
      <c r="Q937" s="30"/>
    </row>
    <row r="938" spans="3:17" s="16" customFormat="1" x14ac:dyDescent="0.3">
      <c r="C938" s="63"/>
      <c r="D938" s="30"/>
      <c r="E938" s="31"/>
      <c r="F938" s="56"/>
      <c r="G938" s="56"/>
      <c r="H938" s="78"/>
      <c r="I938" s="31"/>
      <c r="K938" s="30"/>
      <c r="L938" s="31"/>
      <c r="M938" s="31"/>
      <c r="N938" s="30"/>
      <c r="O938" s="31"/>
      <c r="P938" s="30"/>
      <c r="Q938" s="30"/>
    </row>
    <row r="939" spans="3:17" s="16" customFormat="1" x14ac:dyDescent="0.3">
      <c r="C939" s="63"/>
      <c r="D939" s="30"/>
      <c r="E939" s="31"/>
      <c r="F939" s="56"/>
      <c r="G939" s="56"/>
      <c r="H939" s="78"/>
      <c r="I939" s="31"/>
      <c r="K939" s="30"/>
      <c r="L939" s="31"/>
      <c r="M939" s="31"/>
      <c r="N939" s="30"/>
      <c r="O939" s="31"/>
      <c r="P939" s="30"/>
      <c r="Q939" s="30"/>
    </row>
    <row r="940" spans="3:17" s="16" customFormat="1" x14ac:dyDescent="0.3">
      <c r="C940" s="63"/>
      <c r="D940" s="30"/>
      <c r="E940" s="31"/>
      <c r="F940" s="56"/>
      <c r="G940" s="56"/>
      <c r="H940" s="78"/>
      <c r="I940" s="31"/>
      <c r="K940" s="30"/>
      <c r="L940" s="31"/>
      <c r="M940" s="31"/>
      <c r="N940" s="30"/>
      <c r="O940" s="31"/>
      <c r="P940" s="30"/>
      <c r="Q940" s="30"/>
    </row>
    <row r="941" spans="3:17" s="16" customFormat="1" x14ac:dyDescent="0.3">
      <c r="C941" s="63"/>
      <c r="D941" s="30"/>
      <c r="E941" s="31"/>
      <c r="F941" s="56"/>
      <c r="G941" s="56"/>
      <c r="H941" s="78"/>
      <c r="I941" s="31"/>
      <c r="K941" s="30"/>
      <c r="L941" s="31"/>
      <c r="M941" s="31"/>
      <c r="N941" s="30"/>
      <c r="O941" s="31"/>
      <c r="P941" s="30"/>
      <c r="Q941" s="30"/>
    </row>
    <row r="942" spans="3:17" s="16" customFormat="1" x14ac:dyDescent="0.3">
      <c r="C942" s="63"/>
      <c r="D942" s="30"/>
      <c r="E942" s="31"/>
      <c r="F942" s="56"/>
      <c r="G942" s="56"/>
      <c r="H942" s="78"/>
      <c r="I942" s="31"/>
      <c r="K942" s="30"/>
      <c r="L942" s="31"/>
      <c r="M942" s="31"/>
      <c r="N942" s="30"/>
      <c r="O942" s="31"/>
      <c r="P942" s="30"/>
      <c r="Q942" s="30"/>
    </row>
    <row r="943" spans="3:17" s="16" customFormat="1" x14ac:dyDescent="0.3">
      <c r="C943" s="63"/>
      <c r="D943" s="30"/>
      <c r="E943" s="31"/>
      <c r="F943" s="56"/>
      <c r="G943" s="56"/>
      <c r="H943" s="78"/>
      <c r="I943" s="31"/>
      <c r="K943" s="30"/>
      <c r="L943" s="31"/>
      <c r="M943" s="31"/>
      <c r="N943" s="30"/>
      <c r="O943" s="31"/>
      <c r="P943" s="30"/>
      <c r="Q943" s="30"/>
    </row>
    <row r="944" spans="3:17" s="16" customFormat="1" x14ac:dyDescent="0.3">
      <c r="C944" s="63"/>
      <c r="D944" s="30"/>
      <c r="E944" s="31"/>
      <c r="F944" s="56"/>
      <c r="G944" s="56"/>
      <c r="H944" s="78"/>
      <c r="I944" s="31"/>
      <c r="K944" s="30"/>
      <c r="L944" s="31"/>
      <c r="M944" s="31"/>
      <c r="N944" s="30"/>
      <c r="O944" s="31"/>
      <c r="P944" s="30"/>
      <c r="Q944" s="30"/>
    </row>
    <row r="945" spans="3:17" s="16" customFormat="1" x14ac:dyDescent="0.3">
      <c r="C945" s="63"/>
      <c r="D945" s="30"/>
      <c r="E945" s="31"/>
      <c r="F945" s="56"/>
      <c r="G945" s="56"/>
      <c r="H945" s="78"/>
      <c r="I945" s="31"/>
      <c r="K945" s="30"/>
      <c r="L945" s="31"/>
      <c r="M945" s="31"/>
      <c r="N945" s="30"/>
      <c r="O945" s="31"/>
      <c r="P945" s="30"/>
      <c r="Q945" s="30"/>
    </row>
    <row r="946" spans="3:17" s="16" customFormat="1" x14ac:dyDescent="0.3">
      <c r="C946" s="63"/>
      <c r="D946" s="30"/>
      <c r="E946" s="31"/>
      <c r="F946" s="56"/>
      <c r="G946" s="56"/>
      <c r="H946" s="78"/>
      <c r="I946" s="31"/>
      <c r="K946" s="30"/>
      <c r="L946" s="31"/>
      <c r="M946" s="31"/>
      <c r="N946" s="30"/>
      <c r="O946" s="31"/>
      <c r="P946" s="30"/>
      <c r="Q946" s="30"/>
    </row>
    <row r="947" spans="3:17" s="16" customFormat="1" x14ac:dyDescent="0.3">
      <c r="C947" s="63"/>
      <c r="D947" s="30"/>
      <c r="E947" s="31"/>
      <c r="F947" s="56"/>
      <c r="G947" s="56"/>
      <c r="H947" s="78"/>
      <c r="I947" s="31"/>
      <c r="K947" s="30"/>
      <c r="L947" s="31"/>
      <c r="M947" s="31"/>
      <c r="N947" s="30"/>
      <c r="O947" s="31"/>
      <c r="P947" s="30"/>
      <c r="Q947" s="30"/>
    </row>
    <row r="948" spans="3:17" s="16" customFormat="1" x14ac:dyDescent="0.3">
      <c r="C948" s="63"/>
      <c r="D948" s="30"/>
      <c r="E948" s="31"/>
      <c r="F948" s="56"/>
      <c r="G948" s="56"/>
      <c r="H948" s="78"/>
      <c r="I948" s="31"/>
      <c r="K948" s="30"/>
      <c r="L948" s="31"/>
      <c r="M948" s="31"/>
      <c r="N948" s="30"/>
      <c r="O948" s="31"/>
      <c r="P948" s="30"/>
      <c r="Q948" s="30"/>
    </row>
    <row r="949" spans="3:17" s="16" customFormat="1" x14ac:dyDescent="0.3">
      <c r="C949" s="63"/>
      <c r="D949" s="30"/>
      <c r="E949" s="31"/>
      <c r="F949" s="56"/>
      <c r="G949" s="56"/>
      <c r="H949" s="78"/>
      <c r="I949" s="31"/>
      <c r="K949" s="30"/>
      <c r="L949" s="31"/>
      <c r="M949" s="31"/>
      <c r="N949" s="30"/>
      <c r="O949" s="31"/>
      <c r="P949" s="30"/>
      <c r="Q949" s="30"/>
    </row>
    <row r="950" spans="3:17" s="16" customFormat="1" x14ac:dyDescent="0.3">
      <c r="C950" s="63"/>
      <c r="D950" s="30"/>
      <c r="E950" s="31"/>
      <c r="F950" s="56"/>
      <c r="G950" s="56"/>
      <c r="H950" s="78"/>
      <c r="I950" s="31"/>
      <c r="K950" s="30"/>
      <c r="L950" s="31"/>
      <c r="M950" s="31"/>
      <c r="N950" s="30"/>
      <c r="O950" s="31"/>
      <c r="P950" s="30"/>
      <c r="Q950" s="30"/>
    </row>
    <row r="951" spans="3:17" s="16" customFormat="1" x14ac:dyDescent="0.3">
      <c r="C951" s="63"/>
      <c r="D951" s="30"/>
      <c r="E951" s="31"/>
      <c r="F951" s="56"/>
      <c r="G951" s="56"/>
      <c r="H951" s="78"/>
      <c r="I951" s="31"/>
      <c r="K951" s="30"/>
      <c r="L951" s="31"/>
      <c r="M951" s="31"/>
      <c r="N951" s="30"/>
      <c r="O951" s="31"/>
      <c r="P951" s="30"/>
      <c r="Q951" s="30"/>
    </row>
    <row r="952" spans="3:17" s="16" customFormat="1" x14ac:dyDescent="0.3">
      <c r="C952" s="63"/>
      <c r="D952" s="30"/>
      <c r="E952" s="31"/>
      <c r="F952" s="56"/>
      <c r="G952" s="56"/>
      <c r="H952" s="78"/>
      <c r="I952" s="31"/>
      <c r="K952" s="30"/>
      <c r="L952" s="31"/>
      <c r="M952" s="31"/>
      <c r="N952" s="30"/>
      <c r="O952" s="31"/>
      <c r="P952" s="30"/>
      <c r="Q952" s="30"/>
    </row>
    <row r="953" spans="3:17" s="16" customFormat="1" x14ac:dyDescent="0.3">
      <c r="C953" s="63"/>
      <c r="D953" s="30"/>
      <c r="E953" s="31"/>
      <c r="F953" s="56"/>
      <c r="G953" s="56"/>
      <c r="H953" s="78"/>
      <c r="I953" s="31"/>
      <c r="K953" s="30"/>
      <c r="L953" s="31"/>
      <c r="M953" s="31"/>
      <c r="N953" s="30"/>
      <c r="O953" s="31"/>
      <c r="P953" s="30"/>
      <c r="Q953" s="30"/>
    </row>
    <row r="954" spans="3:17" s="16" customFormat="1" x14ac:dyDescent="0.3">
      <c r="C954" s="63"/>
      <c r="D954" s="30"/>
      <c r="E954" s="31"/>
      <c r="F954" s="56"/>
      <c r="G954" s="56"/>
      <c r="H954" s="78"/>
      <c r="I954" s="31"/>
      <c r="K954" s="30"/>
      <c r="L954" s="31"/>
      <c r="M954" s="31"/>
      <c r="N954" s="30"/>
      <c r="O954" s="31"/>
      <c r="P954" s="30"/>
      <c r="Q954" s="30"/>
    </row>
    <row r="955" spans="3:17" s="16" customFormat="1" x14ac:dyDescent="0.3">
      <c r="C955" s="63"/>
      <c r="D955" s="30"/>
      <c r="E955" s="31"/>
      <c r="F955" s="56"/>
      <c r="G955" s="56"/>
      <c r="H955" s="78"/>
      <c r="I955" s="31"/>
      <c r="K955" s="30"/>
      <c r="L955" s="31"/>
      <c r="M955" s="31"/>
      <c r="N955" s="30"/>
      <c r="O955" s="31"/>
      <c r="P955" s="30"/>
      <c r="Q955" s="30"/>
    </row>
    <row r="956" spans="3:17" s="16" customFormat="1" x14ac:dyDescent="0.3">
      <c r="C956" s="63"/>
      <c r="D956" s="30"/>
      <c r="E956" s="31"/>
      <c r="F956" s="56"/>
      <c r="G956" s="56"/>
      <c r="H956" s="78"/>
      <c r="I956" s="31"/>
      <c r="K956" s="30"/>
      <c r="L956" s="31"/>
      <c r="M956" s="31"/>
      <c r="N956" s="30"/>
      <c r="O956" s="31"/>
      <c r="P956" s="30"/>
      <c r="Q956" s="30"/>
    </row>
    <row r="957" spans="3:17" s="16" customFormat="1" x14ac:dyDescent="0.3">
      <c r="C957" s="63"/>
      <c r="D957" s="30"/>
      <c r="E957" s="31"/>
      <c r="F957" s="56"/>
      <c r="G957" s="56"/>
      <c r="H957" s="78"/>
      <c r="I957" s="31"/>
      <c r="K957" s="30"/>
      <c r="L957" s="31"/>
      <c r="M957" s="31"/>
      <c r="N957" s="30"/>
      <c r="O957" s="31"/>
      <c r="P957" s="30"/>
      <c r="Q957" s="30"/>
    </row>
    <row r="958" spans="3:17" s="16" customFormat="1" x14ac:dyDescent="0.3">
      <c r="C958" s="63"/>
      <c r="D958" s="30"/>
      <c r="E958" s="31"/>
      <c r="F958" s="56"/>
      <c r="G958" s="56"/>
      <c r="H958" s="78"/>
      <c r="I958" s="31"/>
      <c r="K958" s="30"/>
      <c r="L958" s="31"/>
      <c r="M958" s="31"/>
      <c r="N958" s="30"/>
      <c r="O958" s="31"/>
      <c r="P958" s="30"/>
      <c r="Q958" s="30"/>
    </row>
    <row r="959" spans="3:17" s="16" customFormat="1" x14ac:dyDescent="0.3">
      <c r="C959" s="63"/>
      <c r="D959" s="30"/>
      <c r="E959" s="31"/>
      <c r="F959" s="56"/>
      <c r="G959" s="56"/>
      <c r="H959" s="78"/>
      <c r="I959" s="31"/>
      <c r="K959" s="30"/>
      <c r="L959" s="31"/>
      <c r="M959" s="31"/>
      <c r="N959" s="30"/>
      <c r="O959" s="31"/>
      <c r="P959" s="30"/>
      <c r="Q959" s="30"/>
    </row>
    <row r="960" spans="3:17" s="16" customFormat="1" x14ac:dyDescent="0.3">
      <c r="C960" s="63"/>
      <c r="D960" s="30"/>
      <c r="E960" s="31"/>
      <c r="F960" s="56"/>
      <c r="G960" s="56"/>
      <c r="H960" s="78"/>
      <c r="I960" s="31"/>
      <c r="K960" s="30"/>
      <c r="L960" s="31"/>
      <c r="M960" s="31"/>
      <c r="N960" s="30"/>
      <c r="O960" s="31"/>
      <c r="P960" s="30"/>
      <c r="Q960" s="30"/>
    </row>
    <row r="961" spans="3:17" s="16" customFormat="1" x14ac:dyDescent="0.3">
      <c r="C961" s="63"/>
      <c r="D961" s="30"/>
      <c r="E961" s="31"/>
      <c r="F961" s="56"/>
      <c r="G961" s="56"/>
      <c r="H961" s="78"/>
      <c r="I961" s="31"/>
      <c r="K961" s="30"/>
      <c r="L961" s="31"/>
      <c r="M961" s="31"/>
      <c r="N961" s="30"/>
      <c r="O961" s="31"/>
      <c r="P961" s="30"/>
      <c r="Q961" s="30"/>
    </row>
    <row r="962" spans="3:17" s="16" customFormat="1" x14ac:dyDescent="0.3">
      <c r="C962" s="63"/>
      <c r="D962" s="30"/>
      <c r="E962" s="31"/>
      <c r="F962" s="56"/>
      <c r="G962" s="56"/>
      <c r="H962" s="78"/>
      <c r="I962" s="31"/>
      <c r="K962" s="30"/>
      <c r="L962" s="31"/>
      <c r="M962" s="31"/>
      <c r="N962" s="30"/>
      <c r="O962" s="31"/>
      <c r="P962" s="30"/>
      <c r="Q962" s="30"/>
    </row>
    <row r="963" spans="3:17" s="16" customFormat="1" x14ac:dyDescent="0.3">
      <c r="C963" s="63"/>
      <c r="D963" s="30"/>
      <c r="E963" s="31"/>
      <c r="F963" s="56"/>
      <c r="G963" s="56"/>
      <c r="H963" s="78"/>
      <c r="I963" s="31"/>
      <c r="K963" s="30"/>
      <c r="L963" s="31"/>
      <c r="M963" s="31"/>
      <c r="N963" s="30"/>
      <c r="O963" s="31"/>
      <c r="P963" s="30"/>
      <c r="Q963" s="30"/>
    </row>
    <row r="964" spans="3:17" s="16" customFormat="1" x14ac:dyDescent="0.3">
      <c r="C964" s="63"/>
      <c r="D964" s="30"/>
      <c r="E964" s="31"/>
      <c r="F964" s="56"/>
      <c r="G964" s="56"/>
      <c r="H964" s="78"/>
      <c r="I964" s="31"/>
      <c r="K964" s="30"/>
      <c r="L964" s="31"/>
      <c r="M964" s="31"/>
      <c r="N964" s="30"/>
      <c r="O964" s="31"/>
      <c r="P964" s="30"/>
      <c r="Q964" s="30"/>
    </row>
    <row r="965" spans="3:17" s="16" customFormat="1" x14ac:dyDescent="0.3">
      <c r="C965" s="63"/>
      <c r="D965" s="30"/>
      <c r="E965" s="31"/>
      <c r="F965" s="56"/>
      <c r="G965" s="56"/>
      <c r="H965" s="78"/>
      <c r="I965" s="31"/>
      <c r="K965" s="30"/>
      <c r="L965" s="31"/>
      <c r="M965" s="31"/>
      <c r="N965" s="30"/>
      <c r="O965" s="31"/>
      <c r="P965" s="30"/>
      <c r="Q965" s="30"/>
    </row>
    <row r="966" spans="3:17" s="16" customFormat="1" x14ac:dyDescent="0.3">
      <c r="C966" s="63"/>
      <c r="D966" s="30"/>
      <c r="E966" s="31"/>
      <c r="F966" s="56"/>
      <c r="G966" s="56"/>
      <c r="H966" s="78"/>
      <c r="I966" s="31"/>
      <c r="K966" s="30"/>
      <c r="L966" s="31"/>
      <c r="M966" s="31"/>
      <c r="N966" s="30"/>
      <c r="O966" s="31"/>
      <c r="P966" s="30"/>
      <c r="Q966" s="30"/>
    </row>
    <row r="967" spans="3:17" s="16" customFormat="1" x14ac:dyDescent="0.3">
      <c r="C967" s="63"/>
      <c r="D967" s="30"/>
      <c r="E967" s="31"/>
      <c r="F967" s="56"/>
      <c r="G967" s="56"/>
      <c r="H967" s="78"/>
      <c r="I967" s="31"/>
      <c r="K967" s="30"/>
      <c r="L967" s="31"/>
      <c r="M967" s="31"/>
      <c r="N967" s="30"/>
      <c r="O967" s="31"/>
      <c r="P967" s="30"/>
      <c r="Q967" s="30"/>
    </row>
    <row r="968" spans="3:17" s="16" customFormat="1" x14ac:dyDescent="0.3">
      <c r="C968" s="63"/>
      <c r="D968" s="30"/>
      <c r="E968" s="31"/>
      <c r="F968" s="56"/>
      <c r="G968" s="56"/>
      <c r="H968" s="78"/>
      <c r="I968" s="31"/>
      <c r="K968" s="30"/>
      <c r="L968" s="31"/>
      <c r="M968" s="31"/>
      <c r="N968" s="30"/>
      <c r="O968" s="31"/>
      <c r="P968" s="30"/>
      <c r="Q968" s="30"/>
    </row>
    <row r="969" spans="3:17" s="16" customFormat="1" x14ac:dyDescent="0.3">
      <c r="C969" s="63"/>
      <c r="D969" s="30"/>
      <c r="E969" s="31"/>
      <c r="F969" s="56"/>
      <c r="G969" s="56"/>
      <c r="H969" s="78"/>
      <c r="I969" s="31"/>
      <c r="K969" s="30"/>
      <c r="L969" s="31"/>
      <c r="M969" s="31"/>
      <c r="N969" s="30"/>
      <c r="O969" s="31"/>
      <c r="P969" s="30"/>
      <c r="Q969" s="30"/>
    </row>
    <row r="970" spans="3:17" s="16" customFormat="1" x14ac:dyDescent="0.3">
      <c r="C970" s="63"/>
      <c r="D970" s="30"/>
      <c r="E970" s="31"/>
      <c r="F970" s="56"/>
      <c r="G970" s="56"/>
      <c r="H970" s="78"/>
      <c r="I970" s="31"/>
      <c r="K970" s="30"/>
      <c r="L970" s="31"/>
      <c r="M970" s="31"/>
      <c r="N970" s="30"/>
      <c r="O970" s="31"/>
      <c r="P970" s="30"/>
      <c r="Q970" s="30"/>
    </row>
    <row r="971" spans="3:17" s="16" customFormat="1" x14ac:dyDescent="0.3">
      <c r="C971" s="63"/>
      <c r="D971" s="30"/>
      <c r="E971" s="31"/>
      <c r="F971" s="56"/>
      <c r="G971" s="56"/>
      <c r="H971" s="78"/>
      <c r="I971" s="31"/>
      <c r="K971" s="30"/>
      <c r="L971" s="31"/>
      <c r="M971" s="31"/>
      <c r="N971" s="30"/>
      <c r="O971" s="31"/>
      <c r="P971" s="30"/>
      <c r="Q971" s="30"/>
    </row>
    <row r="972" spans="3:17" s="16" customFormat="1" x14ac:dyDescent="0.3">
      <c r="C972" s="63"/>
      <c r="D972" s="30"/>
      <c r="E972" s="31"/>
      <c r="F972" s="56"/>
      <c r="G972" s="56"/>
      <c r="H972" s="78"/>
      <c r="I972" s="31"/>
      <c r="K972" s="30"/>
      <c r="L972" s="31"/>
      <c r="M972" s="31"/>
      <c r="N972" s="30"/>
      <c r="O972" s="31"/>
      <c r="P972" s="30"/>
      <c r="Q972" s="30"/>
    </row>
    <row r="973" spans="3:17" s="16" customFormat="1" x14ac:dyDescent="0.3">
      <c r="C973" s="63"/>
      <c r="D973" s="30"/>
      <c r="E973" s="31"/>
      <c r="F973" s="56"/>
      <c r="G973" s="56"/>
      <c r="H973" s="78"/>
      <c r="I973" s="31"/>
      <c r="K973" s="30"/>
      <c r="L973" s="31"/>
      <c r="M973" s="31"/>
      <c r="N973" s="30"/>
      <c r="O973" s="31"/>
      <c r="P973" s="30"/>
      <c r="Q973" s="30"/>
    </row>
    <row r="974" spans="3:17" s="16" customFormat="1" x14ac:dyDescent="0.3">
      <c r="C974" s="63"/>
      <c r="D974" s="30"/>
      <c r="E974" s="31"/>
      <c r="F974" s="56"/>
      <c r="G974" s="56"/>
      <c r="H974" s="78"/>
      <c r="I974" s="31"/>
      <c r="K974" s="30"/>
      <c r="L974" s="31"/>
      <c r="M974" s="31"/>
      <c r="N974" s="30"/>
      <c r="O974" s="31"/>
      <c r="P974" s="30"/>
      <c r="Q974" s="30"/>
    </row>
    <row r="975" spans="3:17" s="16" customFormat="1" x14ac:dyDescent="0.3">
      <c r="C975" s="63"/>
      <c r="D975" s="30"/>
      <c r="E975" s="31"/>
      <c r="F975" s="56"/>
      <c r="G975" s="56"/>
      <c r="H975" s="78"/>
      <c r="I975" s="31"/>
      <c r="K975" s="30"/>
      <c r="L975" s="31"/>
      <c r="M975" s="31"/>
      <c r="N975" s="30"/>
      <c r="O975" s="31"/>
      <c r="P975" s="30"/>
      <c r="Q975" s="30"/>
    </row>
    <row r="976" spans="3:17" s="16" customFormat="1" x14ac:dyDescent="0.3">
      <c r="C976" s="63"/>
      <c r="D976" s="30"/>
      <c r="E976" s="31"/>
      <c r="F976" s="56"/>
      <c r="G976" s="56"/>
      <c r="H976" s="78"/>
      <c r="I976" s="31"/>
      <c r="K976" s="30"/>
      <c r="L976" s="31"/>
      <c r="M976" s="31"/>
      <c r="N976" s="30"/>
      <c r="O976" s="31"/>
      <c r="P976" s="30"/>
      <c r="Q976" s="30"/>
    </row>
    <row r="977" spans="3:17" s="16" customFormat="1" x14ac:dyDescent="0.3">
      <c r="C977" s="63"/>
      <c r="D977" s="30"/>
      <c r="E977" s="31"/>
      <c r="F977" s="56"/>
      <c r="G977" s="56"/>
      <c r="H977" s="78"/>
      <c r="I977" s="31"/>
      <c r="K977" s="30"/>
      <c r="L977" s="31"/>
      <c r="M977" s="31"/>
      <c r="N977" s="30"/>
      <c r="O977" s="31"/>
      <c r="P977" s="30"/>
      <c r="Q977" s="30"/>
    </row>
    <row r="978" spans="3:17" s="16" customFormat="1" x14ac:dyDescent="0.3">
      <c r="C978" s="63"/>
      <c r="D978" s="30"/>
      <c r="E978" s="31"/>
      <c r="F978" s="56"/>
      <c r="G978" s="56"/>
      <c r="H978" s="78"/>
      <c r="I978" s="31"/>
      <c r="K978" s="30"/>
      <c r="L978" s="31"/>
      <c r="M978" s="31"/>
      <c r="N978" s="30"/>
      <c r="O978" s="31"/>
      <c r="P978" s="30"/>
      <c r="Q978" s="30"/>
    </row>
    <row r="979" spans="3:17" s="16" customFormat="1" x14ac:dyDescent="0.3">
      <c r="C979" s="63"/>
      <c r="D979" s="30"/>
      <c r="E979" s="31"/>
      <c r="F979" s="56"/>
      <c r="G979" s="56"/>
      <c r="H979" s="78"/>
      <c r="I979" s="31"/>
      <c r="K979" s="30"/>
      <c r="L979" s="31"/>
      <c r="M979" s="31"/>
      <c r="N979" s="30"/>
      <c r="O979" s="31"/>
      <c r="P979" s="30"/>
      <c r="Q979" s="30"/>
    </row>
    <row r="980" spans="3:17" s="16" customFormat="1" x14ac:dyDescent="0.3">
      <c r="C980" s="63"/>
      <c r="D980" s="30"/>
      <c r="E980" s="31"/>
      <c r="F980" s="56"/>
      <c r="G980" s="56"/>
      <c r="H980" s="78"/>
      <c r="I980" s="31"/>
      <c r="K980" s="30"/>
      <c r="L980" s="31"/>
      <c r="M980" s="31"/>
      <c r="N980" s="30"/>
      <c r="O980" s="31"/>
      <c r="P980" s="30"/>
      <c r="Q980" s="30"/>
    </row>
    <row r="981" spans="3:17" s="16" customFormat="1" x14ac:dyDescent="0.3">
      <c r="C981" s="63"/>
      <c r="D981" s="30"/>
      <c r="E981" s="31"/>
      <c r="F981" s="56"/>
      <c r="G981" s="56"/>
      <c r="H981" s="78"/>
      <c r="I981" s="31"/>
      <c r="K981" s="30"/>
      <c r="L981" s="31"/>
      <c r="M981" s="31"/>
      <c r="N981" s="30"/>
      <c r="O981" s="31"/>
      <c r="P981" s="30"/>
      <c r="Q981" s="30"/>
    </row>
    <row r="982" spans="3:17" s="16" customFormat="1" x14ac:dyDescent="0.3">
      <c r="C982" s="63"/>
      <c r="D982" s="30"/>
      <c r="E982" s="31"/>
      <c r="F982" s="56"/>
      <c r="G982" s="56"/>
      <c r="H982" s="78"/>
      <c r="I982" s="31"/>
      <c r="K982" s="30"/>
      <c r="L982" s="31"/>
      <c r="M982" s="31"/>
      <c r="N982" s="30"/>
      <c r="O982" s="31"/>
      <c r="P982" s="30"/>
      <c r="Q982" s="30"/>
    </row>
    <row r="983" spans="3:17" s="16" customFormat="1" x14ac:dyDescent="0.3">
      <c r="C983" s="63"/>
      <c r="D983" s="30"/>
      <c r="E983" s="31"/>
      <c r="F983" s="56"/>
      <c r="G983" s="56"/>
      <c r="H983" s="78"/>
      <c r="I983" s="31"/>
      <c r="K983" s="30"/>
      <c r="L983" s="31"/>
      <c r="M983" s="31"/>
      <c r="N983" s="30"/>
      <c r="O983" s="31"/>
      <c r="P983" s="30"/>
      <c r="Q983" s="30"/>
    </row>
    <row r="984" spans="3:17" s="16" customFormat="1" x14ac:dyDescent="0.3">
      <c r="C984" s="63"/>
      <c r="D984" s="30"/>
      <c r="E984" s="31"/>
      <c r="F984" s="56"/>
      <c r="G984" s="56"/>
      <c r="H984" s="78"/>
      <c r="I984" s="31"/>
      <c r="K984" s="30"/>
      <c r="L984" s="31"/>
      <c r="M984" s="31"/>
      <c r="N984" s="30"/>
      <c r="O984" s="31"/>
      <c r="P984" s="30"/>
      <c r="Q984" s="30"/>
    </row>
    <row r="985" spans="3:17" s="16" customFormat="1" x14ac:dyDescent="0.3">
      <c r="C985" s="63"/>
      <c r="D985" s="30"/>
      <c r="E985" s="31"/>
      <c r="F985" s="56"/>
      <c r="G985" s="56"/>
      <c r="H985" s="78"/>
      <c r="I985" s="31"/>
      <c r="K985" s="30"/>
      <c r="L985" s="31"/>
      <c r="M985" s="31"/>
      <c r="N985" s="30"/>
      <c r="O985" s="31"/>
      <c r="P985" s="30"/>
      <c r="Q985" s="30"/>
    </row>
    <row r="986" spans="3:17" s="16" customFormat="1" x14ac:dyDescent="0.3">
      <c r="C986" s="63"/>
      <c r="D986" s="30"/>
      <c r="E986" s="31"/>
      <c r="F986" s="56"/>
      <c r="G986" s="56"/>
      <c r="H986" s="78"/>
      <c r="I986" s="31"/>
      <c r="K986" s="30"/>
      <c r="L986" s="31"/>
      <c r="M986" s="31"/>
      <c r="N986" s="30"/>
      <c r="O986" s="31"/>
      <c r="P986" s="30"/>
      <c r="Q986" s="30"/>
    </row>
    <row r="987" spans="3:17" s="16" customFormat="1" x14ac:dyDescent="0.3">
      <c r="C987" s="63"/>
      <c r="D987" s="30"/>
      <c r="E987" s="31"/>
      <c r="F987" s="56"/>
      <c r="G987" s="56"/>
      <c r="H987" s="78"/>
      <c r="I987" s="31"/>
      <c r="K987" s="30"/>
      <c r="L987" s="31"/>
      <c r="M987" s="31"/>
      <c r="N987" s="30"/>
      <c r="O987" s="31"/>
      <c r="P987" s="30"/>
      <c r="Q987" s="30"/>
    </row>
    <row r="988" spans="3:17" s="16" customFormat="1" x14ac:dyDescent="0.3">
      <c r="C988" s="63"/>
      <c r="D988" s="30"/>
      <c r="E988" s="31"/>
      <c r="F988" s="56"/>
      <c r="G988" s="56"/>
      <c r="H988" s="78"/>
      <c r="I988" s="31"/>
      <c r="K988" s="30"/>
      <c r="L988" s="31"/>
      <c r="M988" s="31"/>
      <c r="N988" s="30"/>
      <c r="O988" s="31"/>
      <c r="P988" s="30"/>
      <c r="Q988" s="30"/>
    </row>
    <row r="989" spans="3:17" s="16" customFormat="1" x14ac:dyDescent="0.3">
      <c r="C989" s="63"/>
      <c r="D989" s="30"/>
      <c r="E989" s="31"/>
      <c r="F989" s="56"/>
      <c r="G989" s="56"/>
      <c r="H989" s="78"/>
      <c r="I989" s="31"/>
      <c r="K989" s="30"/>
      <c r="L989" s="31"/>
      <c r="M989" s="31"/>
      <c r="N989" s="30"/>
      <c r="O989" s="31"/>
      <c r="P989" s="30"/>
      <c r="Q989" s="30"/>
    </row>
    <row r="990" spans="3:17" s="16" customFormat="1" x14ac:dyDescent="0.3">
      <c r="C990" s="63"/>
      <c r="D990" s="30"/>
      <c r="E990" s="31"/>
      <c r="F990" s="56"/>
      <c r="G990" s="56"/>
      <c r="H990" s="78"/>
      <c r="I990" s="31"/>
      <c r="K990" s="30"/>
      <c r="L990" s="31"/>
      <c r="M990" s="31"/>
      <c r="N990" s="30"/>
      <c r="O990" s="31"/>
      <c r="P990" s="30"/>
      <c r="Q990" s="30"/>
    </row>
    <row r="991" spans="3:17" s="16" customFormat="1" x14ac:dyDescent="0.3">
      <c r="C991" s="63"/>
      <c r="D991" s="30"/>
      <c r="E991" s="31"/>
      <c r="F991" s="56"/>
      <c r="G991" s="56"/>
      <c r="H991" s="78"/>
      <c r="I991" s="31"/>
      <c r="K991" s="30"/>
      <c r="L991" s="31"/>
      <c r="M991" s="31"/>
      <c r="N991" s="30"/>
      <c r="O991" s="31"/>
      <c r="P991" s="30"/>
      <c r="Q991" s="30"/>
    </row>
    <row r="992" spans="3:17" s="16" customFormat="1" x14ac:dyDescent="0.3">
      <c r="C992" s="63"/>
      <c r="D992" s="30"/>
      <c r="E992" s="31"/>
      <c r="F992" s="56"/>
      <c r="G992" s="56"/>
      <c r="H992" s="78"/>
      <c r="I992" s="31"/>
      <c r="K992" s="30"/>
      <c r="L992" s="31"/>
      <c r="M992" s="31"/>
      <c r="N992" s="30"/>
      <c r="O992" s="31"/>
      <c r="P992" s="30"/>
      <c r="Q992" s="30"/>
    </row>
    <row r="993" spans="3:17" s="16" customFormat="1" x14ac:dyDescent="0.3">
      <c r="C993" s="63"/>
      <c r="D993" s="30"/>
      <c r="E993" s="31"/>
      <c r="F993" s="56"/>
      <c r="G993" s="56"/>
      <c r="H993" s="78"/>
      <c r="I993" s="31"/>
      <c r="K993" s="30"/>
      <c r="L993" s="31"/>
      <c r="M993" s="31"/>
      <c r="N993" s="30"/>
      <c r="O993" s="31"/>
      <c r="P993" s="30"/>
      <c r="Q993" s="30"/>
    </row>
    <row r="994" spans="3:17" s="16" customFormat="1" x14ac:dyDescent="0.3">
      <c r="C994" s="63"/>
      <c r="D994" s="30"/>
      <c r="E994" s="31"/>
      <c r="F994" s="56"/>
      <c r="G994" s="56"/>
      <c r="H994" s="78"/>
      <c r="I994" s="31"/>
      <c r="K994" s="30"/>
      <c r="L994" s="31"/>
      <c r="M994" s="31"/>
      <c r="N994" s="30"/>
      <c r="O994" s="31"/>
      <c r="P994" s="30"/>
      <c r="Q994" s="30"/>
    </row>
    <row r="995" spans="3:17" s="16" customFormat="1" x14ac:dyDescent="0.3">
      <c r="C995" s="63"/>
      <c r="D995" s="30"/>
      <c r="E995" s="31"/>
      <c r="F995" s="56"/>
      <c r="G995" s="56"/>
      <c r="H995" s="78"/>
      <c r="I995" s="31"/>
      <c r="K995" s="30"/>
      <c r="L995" s="31"/>
      <c r="M995" s="31"/>
      <c r="N995" s="30"/>
      <c r="O995" s="31"/>
      <c r="P995" s="30"/>
      <c r="Q995" s="30"/>
    </row>
    <row r="996" spans="3:17" s="16" customFormat="1" x14ac:dyDescent="0.3">
      <c r="C996" s="63"/>
      <c r="D996" s="30"/>
      <c r="E996" s="31"/>
      <c r="F996" s="56"/>
      <c r="G996" s="56"/>
      <c r="H996" s="78"/>
      <c r="I996" s="31"/>
      <c r="K996" s="30"/>
      <c r="L996" s="31"/>
      <c r="M996" s="31"/>
      <c r="N996" s="30"/>
      <c r="O996" s="31"/>
      <c r="P996" s="30"/>
      <c r="Q996" s="30"/>
    </row>
    <row r="997" spans="3:17" s="16" customFormat="1" x14ac:dyDescent="0.3">
      <c r="C997" s="63"/>
      <c r="D997" s="30"/>
      <c r="E997" s="31"/>
      <c r="F997" s="56"/>
      <c r="G997" s="56"/>
      <c r="H997" s="78"/>
      <c r="I997" s="31"/>
      <c r="K997" s="30"/>
      <c r="L997" s="31"/>
      <c r="M997" s="31"/>
      <c r="N997" s="30"/>
      <c r="O997" s="31"/>
      <c r="P997" s="30"/>
      <c r="Q997" s="30"/>
    </row>
    <row r="998" spans="3:17" s="16" customFormat="1" x14ac:dyDescent="0.3">
      <c r="C998" s="63"/>
      <c r="D998" s="30"/>
      <c r="E998" s="31"/>
      <c r="F998" s="56"/>
      <c r="G998" s="56"/>
      <c r="H998" s="78"/>
      <c r="I998" s="31"/>
      <c r="K998" s="30"/>
      <c r="L998" s="31"/>
      <c r="M998" s="31"/>
      <c r="N998" s="30"/>
      <c r="O998" s="31"/>
      <c r="P998" s="30"/>
      <c r="Q998" s="30"/>
    </row>
    <row r="999" spans="3:17" s="16" customFormat="1" x14ac:dyDescent="0.3">
      <c r="C999" s="63"/>
      <c r="D999" s="30"/>
      <c r="E999" s="31"/>
      <c r="F999" s="56"/>
      <c r="G999" s="56"/>
      <c r="H999" s="78"/>
      <c r="I999" s="31"/>
      <c r="K999" s="30"/>
      <c r="L999" s="31"/>
      <c r="M999" s="31"/>
      <c r="N999" s="30"/>
      <c r="O999" s="31"/>
      <c r="P999" s="30"/>
      <c r="Q999" s="30"/>
    </row>
    <row r="1000" spans="3:17" s="16" customFormat="1" x14ac:dyDescent="0.3">
      <c r="C1000" s="63"/>
      <c r="D1000" s="30"/>
      <c r="E1000" s="31"/>
      <c r="F1000" s="56"/>
      <c r="G1000" s="56"/>
      <c r="H1000" s="78"/>
      <c r="I1000" s="31"/>
      <c r="K1000" s="30"/>
      <c r="L1000" s="31"/>
      <c r="M1000" s="31"/>
      <c r="N1000" s="30"/>
      <c r="O1000" s="31"/>
      <c r="P1000" s="30"/>
      <c r="Q1000" s="30"/>
    </row>
    <row r="1001" spans="3:17" s="16" customFormat="1" x14ac:dyDescent="0.3">
      <c r="C1001" s="63"/>
      <c r="D1001" s="30"/>
      <c r="E1001" s="31"/>
      <c r="F1001" s="56"/>
      <c r="G1001" s="56"/>
      <c r="H1001" s="78"/>
      <c r="I1001" s="31"/>
      <c r="K1001" s="30"/>
      <c r="L1001" s="31"/>
      <c r="M1001" s="31"/>
      <c r="N1001" s="30"/>
      <c r="O1001" s="31"/>
      <c r="P1001" s="30"/>
      <c r="Q1001" s="30"/>
    </row>
    <row r="1002" spans="3:17" s="16" customFormat="1" x14ac:dyDescent="0.3">
      <c r="C1002" s="63"/>
      <c r="D1002" s="30"/>
      <c r="E1002" s="31"/>
      <c r="F1002" s="56"/>
      <c r="G1002" s="56"/>
      <c r="H1002" s="78"/>
      <c r="I1002" s="31"/>
      <c r="K1002" s="30"/>
      <c r="L1002" s="31"/>
      <c r="M1002" s="31"/>
      <c r="N1002" s="30"/>
      <c r="O1002" s="31"/>
      <c r="P1002" s="30"/>
      <c r="Q1002" s="30"/>
    </row>
    <row r="1003" spans="3:17" s="16" customFormat="1" x14ac:dyDescent="0.3">
      <c r="C1003" s="63"/>
      <c r="D1003" s="30"/>
      <c r="E1003" s="31"/>
      <c r="F1003" s="56"/>
      <c r="G1003" s="56"/>
      <c r="H1003" s="78"/>
      <c r="I1003" s="31"/>
      <c r="K1003" s="30"/>
      <c r="L1003" s="31"/>
      <c r="M1003" s="31"/>
      <c r="N1003" s="30"/>
      <c r="O1003" s="31"/>
      <c r="P1003" s="30"/>
      <c r="Q1003" s="30"/>
    </row>
    <row r="1004" spans="3:17" s="16" customFormat="1" x14ac:dyDescent="0.3">
      <c r="C1004" s="63"/>
      <c r="D1004" s="30"/>
      <c r="E1004" s="31"/>
      <c r="F1004" s="56"/>
      <c r="G1004" s="56"/>
      <c r="H1004" s="78"/>
      <c r="I1004" s="31"/>
      <c r="K1004" s="30"/>
      <c r="L1004" s="31"/>
      <c r="M1004" s="31"/>
      <c r="N1004" s="30"/>
      <c r="O1004" s="31"/>
      <c r="P1004" s="30"/>
      <c r="Q1004" s="30"/>
    </row>
    <row r="1005" spans="3:17" s="16" customFormat="1" x14ac:dyDescent="0.3">
      <c r="C1005" s="63"/>
      <c r="D1005" s="30"/>
      <c r="E1005" s="31"/>
      <c r="F1005" s="56"/>
      <c r="G1005" s="56"/>
      <c r="H1005" s="78"/>
      <c r="I1005" s="31"/>
      <c r="K1005" s="30"/>
      <c r="L1005" s="31"/>
      <c r="M1005" s="31"/>
      <c r="N1005" s="30"/>
      <c r="O1005" s="31"/>
      <c r="P1005" s="30"/>
      <c r="Q1005" s="30"/>
    </row>
    <row r="1006" spans="3:17" s="16" customFormat="1" x14ac:dyDescent="0.3">
      <c r="C1006" s="63"/>
      <c r="D1006" s="30"/>
      <c r="E1006" s="31"/>
      <c r="F1006" s="56"/>
      <c r="G1006" s="56"/>
      <c r="H1006" s="78"/>
      <c r="I1006" s="31"/>
      <c r="K1006" s="30"/>
      <c r="L1006" s="31"/>
      <c r="M1006" s="31"/>
      <c r="N1006" s="30"/>
      <c r="O1006" s="31"/>
      <c r="P1006" s="30"/>
      <c r="Q1006" s="30"/>
    </row>
    <row r="1007" spans="3:17" s="16" customFormat="1" x14ac:dyDescent="0.3">
      <c r="C1007" s="63"/>
      <c r="D1007" s="30"/>
      <c r="E1007" s="31"/>
      <c r="F1007" s="56"/>
      <c r="G1007" s="56"/>
      <c r="H1007" s="78"/>
      <c r="I1007" s="31"/>
      <c r="K1007" s="30"/>
      <c r="L1007" s="31"/>
      <c r="M1007" s="31"/>
      <c r="N1007" s="30"/>
      <c r="O1007" s="31"/>
      <c r="P1007" s="30"/>
      <c r="Q1007" s="30"/>
    </row>
    <row r="1008" spans="3:17" s="16" customFormat="1" x14ac:dyDescent="0.3">
      <c r="C1008" s="63"/>
      <c r="D1008" s="30"/>
      <c r="E1008" s="31"/>
      <c r="F1008" s="56"/>
      <c r="G1008" s="56"/>
      <c r="H1008" s="78"/>
      <c r="I1008" s="31"/>
      <c r="K1008" s="30"/>
      <c r="L1008" s="31"/>
      <c r="M1008" s="31"/>
      <c r="N1008" s="30"/>
      <c r="O1008" s="31"/>
      <c r="P1008" s="30"/>
      <c r="Q1008" s="30"/>
    </row>
    <row r="1009" spans="3:17" s="16" customFormat="1" x14ac:dyDescent="0.3">
      <c r="C1009" s="63"/>
      <c r="D1009" s="30"/>
      <c r="E1009" s="31"/>
      <c r="F1009" s="56"/>
      <c r="G1009" s="56"/>
      <c r="H1009" s="78"/>
      <c r="I1009" s="31"/>
      <c r="K1009" s="30"/>
      <c r="L1009" s="31"/>
      <c r="M1009" s="31"/>
      <c r="N1009" s="30"/>
      <c r="O1009" s="31"/>
      <c r="P1009" s="30"/>
      <c r="Q1009" s="30"/>
    </row>
    <row r="1010" spans="3:17" s="16" customFormat="1" x14ac:dyDescent="0.3">
      <c r="C1010" s="63"/>
      <c r="D1010" s="30"/>
      <c r="E1010" s="31"/>
      <c r="F1010" s="56"/>
      <c r="G1010" s="56"/>
      <c r="H1010" s="78"/>
      <c r="I1010" s="31"/>
      <c r="K1010" s="30"/>
      <c r="L1010" s="31"/>
      <c r="M1010" s="31"/>
      <c r="N1010" s="30"/>
      <c r="O1010" s="31"/>
      <c r="P1010" s="30"/>
      <c r="Q1010" s="30"/>
    </row>
    <row r="1011" spans="3:17" s="16" customFormat="1" x14ac:dyDescent="0.3">
      <c r="C1011" s="63"/>
      <c r="D1011" s="30"/>
      <c r="E1011" s="31"/>
      <c r="F1011" s="56"/>
      <c r="G1011" s="56"/>
      <c r="H1011" s="78"/>
      <c r="I1011" s="31"/>
      <c r="K1011" s="30"/>
      <c r="L1011" s="31"/>
      <c r="M1011" s="31"/>
      <c r="N1011" s="30"/>
      <c r="O1011" s="31"/>
      <c r="P1011" s="30"/>
      <c r="Q1011" s="30"/>
    </row>
    <row r="1012" spans="3:17" s="16" customFormat="1" x14ac:dyDescent="0.3">
      <c r="C1012" s="63"/>
      <c r="D1012" s="30"/>
      <c r="E1012" s="31"/>
      <c r="F1012" s="56"/>
      <c r="G1012" s="56"/>
      <c r="H1012" s="78"/>
      <c r="I1012" s="31"/>
      <c r="K1012" s="30"/>
      <c r="L1012" s="31"/>
      <c r="M1012" s="31"/>
      <c r="N1012" s="30"/>
      <c r="O1012" s="31"/>
      <c r="P1012" s="30"/>
      <c r="Q1012" s="30"/>
    </row>
    <row r="1013" spans="3:17" s="16" customFormat="1" x14ac:dyDescent="0.3">
      <c r="C1013" s="63"/>
      <c r="D1013" s="30"/>
      <c r="E1013" s="31"/>
      <c r="F1013" s="56"/>
      <c r="G1013" s="56"/>
      <c r="H1013" s="78"/>
      <c r="I1013" s="31"/>
      <c r="K1013" s="30"/>
      <c r="L1013" s="31"/>
      <c r="M1013" s="31"/>
      <c r="N1013" s="30"/>
      <c r="O1013" s="31"/>
      <c r="P1013" s="30"/>
      <c r="Q1013" s="30"/>
    </row>
    <row r="1014" spans="3:17" s="16" customFormat="1" x14ac:dyDescent="0.3">
      <c r="C1014" s="63"/>
      <c r="D1014" s="30"/>
      <c r="E1014" s="31"/>
      <c r="F1014" s="56"/>
      <c r="G1014" s="56"/>
      <c r="H1014" s="78"/>
      <c r="I1014" s="31"/>
      <c r="K1014" s="30"/>
      <c r="L1014" s="31"/>
      <c r="M1014" s="31"/>
      <c r="N1014" s="30"/>
      <c r="O1014" s="31"/>
      <c r="P1014" s="30"/>
      <c r="Q1014" s="30"/>
    </row>
    <row r="1015" spans="3:17" s="16" customFormat="1" x14ac:dyDescent="0.3">
      <c r="C1015" s="63"/>
      <c r="D1015" s="30"/>
      <c r="E1015" s="31"/>
      <c r="F1015" s="56"/>
      <c r="G1015" s="56"/>
      <c r="H1015" s="78"/>
      <c r="I1015" s="31"/>
      <c r="K1015" s="30"/>
      <c r="L1015" s="31"/>
      <c r="M1015" s="31"/>
      <c r="N1015" s="30"/>
      <c r="O1015" s="31"/>
      <c r="P1015" s="30"/>
      <c r="Q1015" s="30"/>
    </row>
    <row r="1016" spans="3:17" s="16" customFormat="1" x14ac:dyDescent="0.3">
      <c r="C1016" s="63"/>
      <c r="D1016" s="30"/>
      <c r="E1016" s="31"/>
      <c r="F1016" s="56"/>
      <c r="G1016" s="56"/>
      <c r="H1016" s="78"/>
      <c r="I1016" s="31"/>
      <c r="K1016" s="30"/>
      <c r="L1016" s="31"/>
      <c r="M1016" s="31"/>
      <c r="N1016" s="30"/>
      <c r="O1016" s="31"/>
      <c r="P1016" s="30"/>
      <c r="Q1016" s="30"/>
    </row>
    <row r="1017" spans="3:17" s="16" customFormat="1" x14ac:dyDescent="0.3">
      <c r="C1017" s="63"/>
      <c r="D1017" s="30"/>
      <c r="E1017" s="31"/>
      <c r="F1017" s="56"/>
      <c r="G1017" s="56"/>
      <c r="H1017" s="78"/>
      <c r="I1017" s="31"/>
      <c r="K1017" s="30"/>
      <c r="L1017" s="31"/>
      <c r="M1017" s="31"/>
      <c r="N1017" s="30"/>
      <c r="O1017" s="31"/>
      <c r="P1017" s="30"/>
      <c r="Q1017" s="30"/>
    </row>
    <row r="1018" spans="3:17" s="16" customFormat="1" x14ac:dyDescent="0.3">
      <c r="C1018" s="63"/>
      <c r="D1018" s="30"/>
      <c r="E1018" s="31"/>
      <c r="F1018" s="56"/>
      <c r="G1018" s="56"/>
      <c r="H1018" s="78"/>
      <c r="I1018" s="31"/>
      <c r="K1018" s="30"/>
      <c r="L1018" s="31"/>
      <c r="M1018" s="31"/>
      <c r="N1018" s="30"/>
      <c r="O1018" s="31"/>
      <c r="P1018" s="30"/>
      <c r="Q1018" s="30"/>
    </row>
    <row r="1019" spans="3:17" s="16" customFormat="1" x14ac:dyDescent="0.3">
      <c r="C1019" s="63"/>
      <c r="D1019" s="30"/>
      <c r="E1019" s="31"/>
      <c r="F1019" s="56"/>
      <c r="G1019" s="56"/>
      <c r="H1019" s="78"/>
      <c r="I1019" s="31"/>
      <c r="K1019" s="30"/>
      <c r="L1019" s="31"/>
      <c r="M1019" s="31"/>
      <c r="N1019" s="30"/>
      <c r="O1019" s="31"/>
      <c r="P1019" s="30"/>
      <c r="Q1019" s="30"/>
    </row>
    <row r="1020" spans="3:17" s="16" customFormat="1" x14ac:dyDescent="0.3">
      <c r="C1020" s="63"/>
      <c r="D1020" s="30"/>
      <c r="E1020" s="31"/>
      <c r="F1020" s="56"/>
      <c r="G1020" s="56"/>
      <c r="H1020" s="78"/>
      <c r="I1020" s="31"/>
      <c r="K1020" s="30"/>
      <c r="L1020" s="31"/>
      <c r="M1020" s="31"/>
      <c r="N1020" s="30"/>
      <c r="O1020" s="31"/>
      <c r="P1020" s="30"/>
      <c r="Q1020" s="30"/>
    </row>
    <row r="1021" spans="3:17" s="16" customFormat="1" x14ac:dyDescent="0.3">
      <c r="C1021" s="63"/>
      <c r="D1021" s="30"/>
      <c r="E1021" s="31"/>
      <c r="F1021" s="56"/>
      <c r="G1021" s="56"/>
      <c r="H1021" s="78"/>
      <c r="I1021" s="31"/>
      <c r="K1021" s="30"/>
      <c r="L1021" s="31"/>
      <c r="M1021" s="31"/>
      <c r="N1021" s="30"/>
      <c r="O1021" s="31"/>
      <c r="P1021" s="30"/>
      <c r="Q1021" s="30"/>
    </row>
    <row r="1022" spans="3:17" s="16" customFormat="1" x14ac:dyDescent="0.3">
      <c r="C1022" s="63"/>
      <c r="D1022" s="30"/>
      <c r="E1022" s="31"/>
      <c r="F1022" s="56"/>
      <c r="G1022" s="56"/>
      <c r="H1022" s="78"/>
      <c r="I1022" s="31"/>
      <c r="K1022" s="30"/>
      <c r="L1022" s="31"/>
      <c r="M1022" s="31"/>
      <c r="N1022" s="30"/>
      <c r="O1022" s="31"/>
      <c r="P1022" s="30"/>
      <c r="Q1022" s="30"/>
    </row>
    <row r="1023" spans="3:17" s="16" customFormat="1" x14ac:dyDescent="0.3">
      <c r="C1023" s="63"/>
      <c r="D1023" s="30"/>
      <c r="E1023" s="31"/>
      <c r="F1023" s="56"/>
      <c r="G1023" s="56"/>
      <c r="H1023" s="78"/>
      <c r="I1023" s="31"/>
      <c r="K1023" s="30"/>
      <c r="L1023" s="31"/>
      <c r="M1023" s="31"/>
      <c r="N1023" s="30"/>
      <c r="O1023" s="31"/>
      <c r="P1023" s="30"/>
      <c r="Q1023" s="30"/>
    </row>
    <row r="1024" spans="3:17" s="16" customFormat="1" x14ac:dyDescent="0.3">
      <c r="C1024" s="63"/>
      <c r="D1024" s="30"/>
      <c r="E1024" s="31"/>
      <c r="F1024" s="56"/>
      <c r="G1024" s="56"/>
      <c r="H1024" s="78"/>
      <c r="I1024" s="31"/>
      <c r="K1024" s="30"/>
      <c r="L1024" s="31"/>
      <c r="M1024" s="31"/>
      <c r="N1024" s="30"/>
      <c r="O1024" s="31"/>
      <c r="P1024" s="30"/>
      <c r="Q1024" s="30"/>
    </row>
    <row r="1025" spans="3:17" s="16" customFormat="1" x14ac:dyDescent="0.3">
      <c r="C1025" s="63"/>
      <c r="D1025" s="30"/>
      <c r="E1025" s="31"/>
      <c r="F1025" s="56"/>
      <c r="G1025" s="56"/>
      <c r="H1025" s="78"/>
      <c r="I1025" s="31"/>
      <c r="K1025" s="30"/>
      <c r="L1025" s="31"/>
      <c r="M1025" s="31"/>
      <c r="N1025" s="30"/>
      <c r="O1025" s="31"/>
      <c r="P1025" s="30"/>
      <c r="Q1025" s="30"/>
    </row>
    <row r="1026" spans="3:17" s="16" customFormat="1" x14ac:dyDescent="0.3">
      <c r="C1026" s="63"/>
      <c r="D1026" s="30"/>
      <c r="E1026" s="31"/>
      <c r="F1026" s="56"/>
      <c r="G1026" s="56"/>
      <c r="H1026" s="78"/>
      <c r="I1026" s="31"/>
      <c r="K1026" s="30"/>
      <c r="L1026" s="31"/>
      <c r="M1026" s="31"/>
      <c r="N1026" s="30"/>
      <c r="O1026" s="31"/>
      <c r="P1026" s="30"/>
      <c r="Q1026" s="30"/>
    </row>
    <row r="1027" spans="3:17" s="16" customFormat="1" x14ac:dyDescent="0.3">
      <c r="C1027" s="63"/>
      <c r="D1027" s="30"/>
      <c r="E1027" s="31"/>
      <c r="F1027" s="56"/>
      <c r="G1027" s="56"/>
      <c r="H1027" s="78"/>
      <c r="I1027" s="31"/>
      <c r="K1027" s="30"/>
      <c r="L1027" s="31"/>
      <c r="M1027" s="31"/>
      <c r="N1027" s="30"/>
      <c r="O1027" s="31"/>
      <c r="P1027" s="30"/>
      <c r="Q1027" s="30"/>
    </row>
    <row r="1028" spans="3:17" s="16" customFormat="1" x14ac:dyDescent="0.3">
      <c r="C1028" s="63"/>
      <c r="D1028" s="30"/>
      <c r="E1028" s="31"/>
      <c r="F1028" s="56"/>
      <c r="G1028" s="56"/>
      <c r="H1028" s="78"/>
      <c r="I1028" s="31"/>
      <c r="K1028" s="30"/>
      <c r="L1028" s="31"/>
      <c r="M1028" s="31"/>
      <c r="N1028" s="30"/>
      <c r="O1028" s="31"/>
      <c r="P1028" s="30"/>
      <c r="Q1028" s="30"/>
    </row>
    <row r="1029" spans="3:17" s="16" customFormat="1" x14ac:dyDescent="0.3">
      <c r="C1029" s="63"/>
      <c r="D1029" s="30"/>
      <c r="E1029" s="31"/>
      <c r="F1029" s="56"/>
      <c r="G1029" s="56"/>
      <c r="H1029" s="78"/>
      <c r="I1029" s="31"/>
      <c r="K1029" s="30"/>
      <c r="L1029" s="31"/>
      <c r="M1029" s="31"/>
      <c r="N1029" s="30"/>
      <c r="O1029" s="31"/>
      <c r="P1029" s="30"/>
      <c r="Q1029" s="30"/>
    </row>
    <row r="1030" spans="3:17" s="16" customFormat="1" x14ac:dyDescent="0.3">
      <c r="C1030" s="63"/>
      <c r="D1030" s="30"/>
      <c r="E1030" s="31"/>
      <c r="F1030" s="56"/>
      <c r="G1030" s="56"/>
      <c r="H1030" s="78"/>
      <c r="I1030" s="31"/>
      <c r="K1030" s="30"/>
      <c r="L1030" s="31"/>
      <c r="M1030" s="31"/>
      <c r="N1030" s="30"/>
      <c r="O1030" s="31"/>
      <c r="P1030" s="30"/>
      <c r="Q1030" s="30"/>
    </row>
    <row r="1031" spans="3:17" s="16" customFormat="1" x14ac:dyDescent="0.3">
      <c r="C1031" s="63"/>
      <c r="D1031" s="30"/>
      <c r="E1031" s="31"/>
      <c r="F1031" s="56"/>
      <c r="G1031" s="56"/>
      <c r="H1031" s="78"/>
      <c r="I1031" s="31"/>
      <c r="K1031" s="30"/>
      <c r="L1031" s="31"/>
      <c r="M1031" s="31"/>
      <c r="N1031" s="30"/>
      <c r="O1031" s="31"/>
      <c r="P1031" s="30"/>
      <c r="Q1031" s="30"/>
    </row>
    <row r="1032" spans="3:17" s="16" customFormat="1" x14ac:dyDescent="0.3">
      <c r="C1032" s="63"/>
      <c r="D1032" s="30"/>
      <c r="E1032" s="31"/>
      <c r="F1032" s="56"/>
      <c r="G1032" s="56"/>
      <c r="H1032" s="78"/>
      <c r="I1032" s="31"/>
      <c r="K1032" s="30"/>
      <c r="L1032" s="31"/>
      <c r="M1032" s="31"/>
      <c r="N1032" s="30"/>
      <c r="O1032" s="31"/>
      <c r="P1032" s="30"/>
      <c r="Q1032" s="30"/>
    </row>
    <row r="1033" spans="3:17" s="16" customFormat="1" x14ac:dyDescent="0.3">
      <c r="C1033" s="63"/>
      <c r="D1033" s="30"/>
      <c r="E1033" s="31"/>
      <c r="F1033" s="56"/>
      <c r="G1033" s="56"/>
      <c r="H1033" s="78"/>
      <c r="I1033" s="31"/>
      <c r="K1033" s="30"/>
      <c r="L1033" s="31"/>
      <c r="M1033" s="31"/>
      <c r="N1033" s="30"/>
      <c r="O1033" s="31"/>
      <c r="P1033" s="30"/>
      <c r="Q1033" s="30"/>
    </row>
    <row r="1034" spans="3:17" s="16" customFormat="1" x14ac:dyDescent="0.3">
      <c r="C1034" s="63"/>
      <c r="D1034" s="30"/>
      <c r="E1034" s="31"/>
      <c r="F1034" s="56"/>
      <c r="G1034" s="56"/>
      <c r="H1034" s="78"/>
      <c r="I1034" s="31"/>
      <c r="K1034" s="30"/>
      <c r="L1034" s="31"/>
      <c r="M1034" s="31"/>
      <c r="N1034" s="30"/>
      <c r="O1034" s="31"/>
      <c r="P1034" s="30"/>
      <c r="Q1034" s="30"/>
    </row>
    <row r="1035" spans="3:17" s="16" customFormat="1" x14ac:dyDescent="0.3">
      <c r="C1035" s="63"/>
      <c r="D1035" s="30"/>
      <c r="E1035" s="31"/>
      <c r="F1035" s="56"/>
      <c r="G1035" s="56"/>
      <c r="H1035" s="78"/>
      <c r="I1035" s="31"/>
      <c r="K1035" s="30"/>
      <c r="L1035" s="31"/>
      <c r="M1035" s="31"/>
      <c r="N1035" s="30"/>
      <c r="O1035" s="31"/>
      <c r="P1035" s="30"/>
      <c r="Q1035" s="30"/>
    </row>
    <row r="1036" spans="3:17" s="16" customFormat="1" x14ac:dyDescent="0.3">
      <c r="C1036" s="63"/>
      <c r="D1036" s="30"/>
      <c r="E1036" s="31"/>
      <c r="F1036" s="56"/>
      <c r="G1036" s="56"/>
      <c r="H1036" s="78"/>
      <c r="I1036" s="31"/>
      <c r="K1036" s="30"/>
      <c r="L1036" s="31"/>
      <c r="M1036" s="31"/>
      <c r="N1036" s="30"/>
      <c r="O1036" s="31"/>
      <c r="P1036" s="30"/>
      <c r="Q1036" s="30"/>
    </row>
    <row r="1037" spans="3:17" s="16" customFormat="1" x14ac:dyDescent="0.3">
      <c r="C1037" s="63"/>
      <c r="D1037" s="30"/>
      <c r="E1037" s="31"/>
      <c r="F1037" s="56"/>
      <c r="G1037" s="56"/>
      <c r="H1037" s="78"/>
      <c r="I1037" s="31"/>
      <c r="K1037" s="30"/>
      <c r="L1037" s="31"/>
      <c r="M1037" s="31"/>
      <c r="N1037" s="30"/>
      <c r="O1037" s="31"/>
      <c r="P1037" s="30"/>
      <c r="Q1037" s="30"/>
    </row>
    <row r="1038" spans="3:17" s="16" customFormat="1" x14ac:dyDescent="0.3">
      <c r="C1038" s="63"/>
      <c r="D1038" s="30"/>
      <c r="E1038" s="31"/>
      <c r="F1038" s="56"/>
      <c r="G1038" s="56"/>
      <c r="H1038" s="78"/>
      <c r="I1038" s="31"/>
      <c r="K1038" s="30"/>
      <c r="L1038" s="31"/>
      <c r="M1038" s="31"/>
      <c r="N1038" s="30"/>
      <c r="O1038" s="31"/>
      <c r="P1038" s="30"/>
      <c r="Q1038" s="30"/>
    </row>
    <row r="1039" spans="3:17" s="16" customFormat="1" x14ac:dyDescent="0.3">
      <c r="C1039" s="63"/>
      <c r="D1039" s="30"/>
      <c r="E1039" s="31"/>
      <c r="F1039" s="56"/>
      <c r="G1039" s="56"/>
      <c r="H1039" s="78"/>
      <c r="I1039" s="31"/>
      <c r="K1039" s="30"/>
      <c r="L1039" s="31"/>
      <c r="M1039" s="31"/>
      <c r="N1039" s="30"/>
      <c r="O1039" s="31"/>
      <c r="P1039" s="30"/>
      <c r="Q1039" s="30"/>
    </row>
    <row r="1040" spans="3:17" s="16" customFormat="1" x14ac:dyDescent="0.3">
      <c r="C1040" s="63"/>
      <c r="D1040" s="30"/>
      <c r="E1040" s="31"/>
      <c r="F1040" s="56"/>
      <c r="G1040" s="56"/>
      <c r="H1040" s="78"/>
      <c r="I1040" s="31"/>
      <c r="K1040" s="30"/>
      <c r="L1040" s="31"/>
      <c r="M1040" s="31"/>
      <c r="N1040" s="30"/>
      <c r="O1040" s="31"/>
      <c r="P1040" s="30"/>
      <c r="Q1040" s="30"/>
    </row>
    <row r="1041" spans="3:17" s="16" customFormat="1" x14ac:dyDescent="0.3">
      <c r="C1041" s="63"/>
      <c r="D1041" s="30"/>
      <c r="E1041" s="31"/>
      <c r="F1041" s="56"/>
      <c r="G1041" s="56"/>
      <c r="H1041" s="78"/>
      <c r="I1041" s="31"/>
      <c r="K1041" s="30"/>
      <c r="L1041" s="31"/>
      <c r="M1041" s="31"/>
      <c r="N1041" s="30"/>
      <c r="O1041" s="31"/>
      <c r="P1041" s="30"/>
      <c r="Q1041" s="30"/>
    </row>
    <row r="1042" spans="3:17" s="16" customFormat="1" x14ac:dyDescent="0.3">
      <c r="C1042" s="63"/>
      <c r="D1042" s="30"/>
      <c r="E1042" s="31"/>
      <c r="F1042" s="56"/>
      <c r="G1042" s="56"/>
      <c r="H1042" s="78"/>
      <c r="I1042" s="31"/>
      <c r="K1042" s="30"/>
      <c r="L1042" s="31"/>
      <c r="M1042" s="31"/>
      <c r="N1042" s="30"/>
      <c r="O1042" s="31"/>
      <c r="P1042" s="30"/>
      <c r="Q1042" s="30"/>
    </row>
    <row r="1043" spans="3:17" s="16" customFormat="1" x14ac:dyDescent="0.3">
      <c r="C1043" s="63"/>
      <c r="D1043" s="30"/>
      <c r="E1043" s="31"/>
      <c r="F1043" s="56"/>
      <c r="G1043" s="56"/>
      <c r="H1043" s="78"/>
      <c r="I1043" s="31"/>
      <c r="K1043" s="30"/>
      <c r="L1043" s="31"/>
      <c r="M1043" s="31"/>
      <c r="N1043" s="30"/>
      <c r="O1043" s="31"/>
      <c r="P1043" s="30"/>
      <c r="Q1043" s="30"/>
    </row>
    <row r="1044" spans="3:17" s="16" customFormat="1" x14ac:dyDescent="0.3">
      <c r="C1044" s="63"/>
      <c r="D1044" s="30"/>
      <c r="E1044" s="31"/>
      <c r="F1044" s="56"/>
      <c r="G1044" s="56"/>
      <c r="H1044" s="78"/>
      <c r="I1044" s="31"/>
      <c r="K1044" s="30"/>
      <c r="L1044" s="31"/>
      <c r="M1044" s="31"/>
      <c r="N1044" s="30"/>
      <c r="O1044" s="31"/>
      <c r="P1044" s="30"/>
      <c r="Q1044" s="30"/>
    </row>
    <row r="1045" spans="3:17" s="16" customFormat="1" x14ac:dyDescent="0.3">
      <c r="C1045" s="63"/>
      <c r="D1045" s="30"/>
      <c r="E1045" s="31"/>
      <c r="F1045" s="56"/>
      <c r="G1045" s="56"/>
      <c r="H1045" s="78"/>
      <c r="I1045" s="31"/>
      <c r="K1045" s="30"/>
      <c r="L1045" s="31"/>
      <c r="M1045" s="31"/>
      <c r="N1045" s="30"/>
      <c r="O1045" s="31"/>
      <c r="P1045" s="30"/>
      <c r="Q1045" s="30"/>
    </row>
    <row r="1046" spans="3:17" s="16" customFormat="1" x14ac:dyDescent="0.3">
      <c r="C1046" s="63"/>
      <c r="D1046" s="30"/>
      <c r="E1046" s="31"/>
      <c r="F1046" s="56"/>
      <c r="G1046" s="56"/>
      <c r="H1046" s="78"/>
      <c r="I1046" s="31"/>
      <c r="K1046" s="30"/>
      <c r="L1046" s="31"/>
      <c r="M1046" s="31"/>
      <c r="N1046" s="30"/>
      <c r="O1046" s="31"/>
      <c r="P1046" s="30"/>
      <c r="Q1046" s="30"/>
    </row>
    <row r="1047" spans="3:17" s="16" customFormat="1" x14ac:dyDescent="0.3">
      <c r="C1047" s="63"/>
      <c r="D1047" s="30"/>
      <c r="E1047" s="31"/>
      <c r="F1047" s="56"/>
      <c r="G1047" s="56"/>
      <c r="H1047" s="78"/>
      <c r="I1047" s="31"/>
      <c r="K1047" s="30"/>
      <c r="L1047" s="31"/>
      <c r="M1047" s="31"/>
      <c r="N1047" s="30"/>
      <c r="O1047" s="31"/>
      <c r="P1047" s="30"/>
      <c r="Q1047" s="30"/>
    </row>
    <row r="1048" spans="3:17" s="16" customFormat="1" x14ac:dyDescent="0.3">
      <c r="C1048" s="63"/>
      <c r="D1048" s="30"/>
      <c r="E1048" s="31"/>
      <c r="F1048" s="56"/>
      <c r="G1048" s="56"/>
      <c r="H1048" s="78"/>
      <c r="I1048" s="31"/>
      <c r="K1048" s="30"/>
      <c r="L1048" s="31"/>
      <c r="M1048" s="31"/>
      <c r="N1048" s="30"/>
      <c r="O1048" s="31"/>
      <c r="P1048" s="30"/>
      <c r="Q1048" s="30"/>
    </row>
    <row r="1049" spans="3:17" s="16" customFormat="1" x14ac:dyDescent="0.3">
      <c r="C1049" s="63"/>
      <c r="D1049" s="30"/>
      <c r="E1049" s="31"/>
      <c r="F1049" s="56"/>
      <c r="G1049" s="56"/>
      <c r="H1049" s="78"/>
      <c r="I1049" s="31"/>
      <c r="K1049" s="30"/>
      <c r="L1049" s="31"/>
      <c r="M1049" s="31"/>
      <c r="N1049" s="30"/>
      <c r="O1049" s="31"/>
      <c r="P1049" s="30"/>
      <c r="Q1049" s="30"/>
    </row>
    <row r="1050" spans="3:17" s="16" customFormat="1" x14ac:dyDescent="0.3">
      <c r="C1050" s="63"/>
      <c r="D1050" s="30"/>
      <c r="E1050" s="31"/>
      <c r="F1050" s="56"/>
      <c r="G1050" s="56"/>
      <c r="H1050" s="78"/>
      <c r="I1050" s="31"/>
      <c r="K1050" s="30"/>
      <c r="L1050" s="31"/>
      <c r="M1050" s="31"/>
      <c r="N1050" s="30"/>
      <c r="O1050" s="31"/>
      <c r="P1050" s="30"/>
      <c r="Q1050" s="30"/>
    </row>
    <row r="1051" spans="3:17" s="16" customFormat="1" x14ac:dyDescent="0.3">
      <c r="C1051" s="63"/>
      <c r="D1051" s="30"/>
      <c r="E1051" s="31"/>
      <c r="F1051" s="56"/>
      <c r="G1051" s="56"/>
      <c r="H1051" s="78"/>
      <c r="I1051" s="31"/>
      <c r="K1051" s="30"/>
      <c r="L1051" s="31"/>
      <c r="M1051" s="31"/>
      <c r="N1051" s="30"/>
      <c r="O1051" s="31"/>
      <c r="P1051" s="30"/>
      <c r="Q1051" s="30"/>
    </row>
    <row r="1052" spans="3:17" s="16" customFormat="1" x14ac:dyDescent="0.3">
      <c r="C1052" s="63"/>
      <c r="D1052" s="30"/>
      <c r="E1052" s="31"/>
      <c r="F1052" s="56"/>
      <c r="G1052" s="56"/>
      <c r="H1052" s="78"/>
      <c r="I1052" s="31"/>
      <c r="K1052" s="30"/>
      <c r="L1052" s="31"/>
      <c r="M1052" s="31"/>
      <c r="N1052" s="30"/>
      <c r="O1052" s="31"/>
      <c r="P1052" s="30"/>
      <c r="Q1052" s="30"/>
    </row>
    <row r="1053" spans="3:17" s="16" customFormat="1" x14ac:dyDescent="0.3">
      <c r="C1053" s="63"/>
      <c r="D1053" s="30"/>
      <c r="E1053" s="31"/>
      <c r="F1053" s="56"/>
      <c r="G1053" s="56"/>
      <c r="H1053" s="78"/>
      <c r="I1053" s="31"/>
      <c r="K1053" s="30"/>
      <c r="L1053" s="31"/>
      <c r="M1053" s="31"/>
      <c r="N1053" s="30"/>
      <c r="O1053" s="31"/>
      <c r="P1053" s="30"/>
      <c r="Q1053" s="30"/>
    </row>
    <row r="1054" spans="3:17" s="16" customFormat="1" x14ac:dyDescent="0.3">
      <c r="C1054" s="63"/>
      <c r="D1054" s="30"/>
      <c r="E1054" s="31"/>
      <c r="F1054" s="56"/>
      <c r="G1054" s="56"/>
      <c r="H1054" s="78"/>
      <c r="I1054" s="31"/>
      <c r="K1054" s="30"/>
      <c r="L1054" s="31"/>
      <c r="M1054" s="31"/>
      <c r="N1054" s="30"/>
      <c r="O1054" s="31"/>
      <c r="P1054" s="30"/>
      <c r="Q1054" s="30"/>
    </row>
    <row r="1055" spans="3:17" s="16" customFormat="1" x14ac:dyDescent="0.3">
      <c r="C1055" s="63"/>
      <c r="D1055" s="30"/>
      <c r="E1055" s="31"/>
      <c r="F1055" s="56"/>
      <c r="G1055" s="56"/>
      <c r="H1055" s="78"/>
      <c r="I1055" s="31"/>
      <c r="K1055" s="30"/>
      <c r="L1055" s="31"/>
      <c r="M1055" s="31"/>
      <c r="N1055" s="30"/>
      <c r="O1055" s="31"/>
      <c r="P1055" s="30"/>
      <c r="Q1055" s="30"/>
    </row>
    <row r="1056" spans="3:17" s="16" customFormat="1" x14ac:dyDescent="0.3">
      <c r="C1056" s="63"/>
      <c r="D1056" s="30"/>
      <c r="E1056" s="31"/>
      <c r="F1056" s="56"/>
      <c r="G1056" s="56"/>
      <c r="H1056" s="78"/>
      <c r="I1056" s="31"/>
      <c r="K1056" s="30"/>
      <c r="L1056" s="31"/>
      <c r="M1056" s="31"/>
      <c r="N1056" s="30"/>
      <c r="O1056" s="31"/>
      <c r="P1056" s="30"/>
      <c r="Q1056" s="30"/>
    </row>
    <row r="1057" spans="3:17" s="16" customFormat="1" x14ac:dyDescent="0.3">
      <c r="C1057" s="63"/>
      <c r="D1057" s="30"/>
      <c r="E1057" s="31"/>
      <c r="F1057" s="56"/>
      <c r="G1057" s="56"/>
      <c r="H1057" s="78"/>
      <c r="I1057" s="31"/>
      <c r="K1057" s="30"/>
      <c r="L1057" s="31"/>
      <c r="M1057" s="31"/>
      <c r="N1057" s="30"/>
      <c r="O1057" s="31"/>
      <c r="P1057" s="30"/>
      <c r="Q1057" s="30"/>
    </row>
    <row r="1058" spans="3:17" s="16" customFormat="1" x14ac:dyDescent="0.3">
      <c r="C1058" s="63"/>
      <c r="D1058" s="30"/>
      <c r="E1058" s="31"/>
      <c r="F1058" s="56"/>
      <c r="G1058" s="56"/>
      <c r="H1058" s="78"/>
      <c r="I1058" s="31"/>
      <c r="K1058" s="30"/>
      <c r="L1058" s="31"/>
      <c r="M1058" s="31"/>
      <c r="N1058" s="30"/>
      <c r="O1058" s="31"/>
      <c r="P1058" s="30"/>
      <c r="Q1058" s="30"/>
    </row>
    <row r="1059" spans="3:17" s="16" customFormat="1" x14ac:dyDescent="0.3">
      <c r="C1059" s="63"/>
      <c r="D1059" s="30"/>
      <c r="E1059" s="31"/>
      <c r="F1059" s="56"/>
      <c r="G1059" s="56"/>
      <c r="H1059" s="78"/>
      <c r="I1059" s="31"/>
      <c r="K1059" s="30"/>
      <c r="L1059" s="31"/>
      <c r="M1059" s="31"/>
      <c r="N1059" s="30"/>
      <c r="O1059" s="31"/>
      <c r="P1059" s="30"/>
      <c r="Q1059" s="30"/>
    </row>
    <row r="1060" spans="3:17" s="16" customFormat="1" x14ac:dyDescent="0.3">
      <c r="C1060" s="63"/>
      <c r="D1060" s="30"/>
      <c r="E1060" s="31"/>
      <c r="F1060" s="56"/>
      <c r="G1060" s="56"/>
      <c r="H1060" s="78"/>
      <c r="I1060" s="31"/>
      <c r="K1060" s="30"/>
      <c r="L1060" s="31"/>
      <c r="M1060" s="31"/>
      <c r="N1060" s="30"/>
      <c r="O1060" s="31"/>
      <c r="P1060" s="30"/>
      <c r="Q1060" s="30"/>
    </row>
    <row r="1061" spans="3:17" s="16" customFormat="1" x14ac:dyDescent="0.3">
      <c r="C1061" s="63"/>
      <c r="D1061" s="30"/>
      <c r="E1061" s="31"/>
      <c r="F1061" s="56"/>
      <c r="G1061" s="56"/>
      <c r="H1061" s="78"/>
      <c r="I1061" s="31"/>
      <c r="K1061" s="30"/>
      <c r="L1061" s="31"/>
      <c r="M1061" s="31"/>
      <c r="N1061" s="30"/>
      <c r="O1061" s="31"/>
      <c r="P1061" s="30"/>
      <c r="Q1061" s="30"/>
    </row>
    <row r="1062" spans="3:17" s="16" customFormat="1" x14ac:dyDescent="0.3">
      <c r="C1062" s="63"/>
      <c r="D1062" s="30"/>
      <c r="E1062" s="31"/>
      <c r="F1062" s="56"/>
      <c r="G1062" s="56"/>
      <c r="H1062" s="78"/>
      <c r="I1062" s="31"/>
      <c r="K1062" s="30"/>
      <c r="L1062" s="31"/>
      <c r="M1062" s="31"/>
      <c r="N1062" s="30"/>
      <c r="O1062" s="31"/>
      <c r="P1062" s="30"/>
      <c r="Q1062" s="30"/>
    </row>
    <row r="1063" spans="3:17" s="16" customFormat="1" x14ac:dyDescent="0.3">
      <c r="C1063" s="63"/>
      <c r="D1063" s="30"/>
      <c r="E1063" s="31"/>
      <c r="F1063" s="56"/>
      <c r="G1063" s="56"/>
      <c r="H1063" s="78"/>
      <c r="I1063" s="31"/>
      <c r="K1063" s="30"/>
      <c r="L1063" s="31"/>
      <c r="M1063" s="31"/>
      <c r="N1063" s="30"/>
      <c r="O1063" s="31"/>
      <c r="P1063" s="30"/>
      <c r="Q1063" s="30"/>
    </row>
    <row r="1064" spans="3:17" s="16" customFormat="1" x14ac:dyDescent="0.3">
      <c r="C1064" s="63"/>
      <c r="D1064" s="30"/>
      <c r="E1064" s="31"/>
      <c r="F1064" s="56"/>
      <c r="G1064" s="56"/>
      <c r="H1064" s="78"/>
      <c r="I1064" s="31"/>
      <c r="K1064" s="30"/>
      <c r="L1064" s="31"/>
      <c r="M1064" s="31"/>
      <c r="N1064" s="30"/>
      <c r="O1064" s="31"/>
      <c r="P1064" s="30"/>
      <c r="Q1064" s="30"/>
    </row>
    <row r="1065" spans="3:17" s="16" customFormat="1" x14ac:dyDescent="0.3">
      <c r="C1065" s="63"/>
      <c r="D1065" s="30"/>
      <c r="E1065" s="31"/>
      <c r="F1065" s="56"/>
      <c r="G1065" s="56"/>
      <c r="H1065" s="78"/>
      <c r="I1065" s="31"/>
      <c r="K1065" s="30"/>
      <c r="L1065" s="31"/>
      <c r="M1065" s="31"/>
      <c r="N1065" s="30"/>
      <c r="O1065" s="31"/>
      <c r="P1065" s="30"/>
      <c r="Q1065" s="30"/>
    </row>
    <row r="1066" spans="3:17" s="16" customFormat="1" x14ac:dyDescent="0.3">
      <c r="C1066" s="63"/>
      <c r="D1066" s="30"/>
      <c r="E1066" s="31"/>
      <c r="F1066" s="56"/>
      <c r="G1066" s="56"/>
      <c r="H1066" s="78"/>
      <c r="I1066" s="31"/>
      <c r="K1066" s="30"/>
      <c r="L1066" s="31"/>
      <c r="M1066" s="31"/>
      <c r="N1066" s="30"/>
      <c r="O1066" s="31"/>
      <c r="P1066" s="30"/>
      <c r="Q1066" s="30"/>
    </row>
    <row r="1067" spans="3:17" s="16" customFormat="1" x14ac:dyDescent="0.3">
      <c r="C1067" s="63"/>
      <c r="D1067" s="30"/>
      <c r="E1067" s="31"/>
      <c r="F1067" s="56"/>
      <c r="G1067" s="56"/>
      <c r="H1067" s="78"/>
      <c r="I1067" s="31"/>
      <c r="K1067" s="30"/>
      <c r="L1067" s="31"/>
      <c r="M1067" s="31"/>
      <c r="N1067" s="30"/>
      <c r="O1067" s="31"/>
      <c r="P1067" s="30"/>
      <c r="Q1067" s="30"/>
    </row>
    <row r="1068" spans="3:17" s="16" customFormat="1" x14ac:dyDescent="0.3">
      <c r="C1068" s="63"/>
      <c r="D1068" s="30"/>
      <c r="E1068" s="31"/>
      <c r="F1068" s="56"/>
      <c r="G1068" s="56"/>
      <c r="H1068" s="78"/>
      <c r="I1068" s="31"/>
      <c r="K1068" s="30"/>
      <c r="L1068" s="31"/>
      <c r="M1068" s="31"/>
      <c r="N1068" s="30"/>
      <c r="O1068" s="31"/>
      <c r="P1068" s="30"/>
      <c r="Q1068" s="30"/>
    </row>
    <row r="1069" spans="3:17" s="16" customFormat="1" x14ac:dyDescent="0.3">
      <c r="C1069" s="63"/>
      <c r="D1069" s="30"/>
      <c r="E1069" s="31"/>
      <c r="F1069" s="56"/>
      <c r="G1069" s="56"/>
      <c r="H1069" s="78"/>
      <c r="I1069" s="31"/>
      <c r="K1069" s="30"/>
      <c r="L1069" s="31"/>
      <c r="M1069" s="31"/>
      <c r="N1069" s="30"/>
      <c r="O1069" s="31"/>
      <c r="P1069" s="30"/>
      <c r="Q1069" s="30"/>
    </row>
    <row r="1070" spans="3:17" s="16" customFormat="1" x14ac:dyDescent="0.3">
      <c r="C1070" s="63"/>
      <c r="D1070" s="30"/>
      <c r="E1070" s="31"/>
      <c r="F1070" s="56"/>
      <c r="G1070" s="56"/>
      <c r="H1070" s="78"/>
      <c r="I1070" s="31"/>
      <c r="K1070" s="30"/>
      <c r="L1070" s="31"/>
      <c r="M1070" s="31"/>
      <c r="N1070" s="30"/>
      <c r="O1070" s="31"/>
      <c r="P1070" s="30"/>
      <c r="Q1070" s="30"/>
    </row>
    <row r="1071" spans="3:17" s="16" customFormat="1" x14ac:dyDescent="0.3">
      <c r="C1071" s="63"/>
      <c r="D1071" s="30"/>
      <c r="E1071" s="31"/>
      <c r="F1071" s="56"/>
      <c r="G1071" s="56"/>
      <c r="H1071" s="78"/>
      <c r="I1071" s="31"/>
      <c r="K1071" s="30"/>
      <c r="L1071" s="31"/>
      <c r="M1071" s="31"/>
      <c r="N1071" s="30"/>
      <c r="O1071" s="31"/>
      <c r="P1071" s="30"/>
      <c r="Q1071" s="30"/>
    </row>
    <row r="1072" spans="3:17" s="16" customFormat="1" x14ac:dyDescent="0.3">
      <c r="C1072" s="63"/>
      <c r="D1072" s="30"/>
      <c r="E1072" s="31"/>
      <c r="F1072" s="56"/>
      <c r="G1072" s="56"/>
      <c r="H1072" s="78"/>
      <c r="I1072" s="31"/>
      <c r="K1072" s="30"/>
      <c r="L1072" s="31"/>
      <c r="M1072" s="31"/>
      <c r="N1072" s="30"/>
      <c r="O1072" s="31"/>
      <c r="P1072" s="30"/>
      <c r="Q1072" s="30"/>
    </row>
    <row r="1073" spans="3:17" s="16" customFormat="1" x14ac:dyDescent="0.3">
      <c r="C1073" s="63"/>
      <c r="D1073" s="30"/>
      <c r="E1073" s="31"/>
      <c r="F1073" s="56"/>
      <c r="G1073" s="56"/>
      <c r="H1073" s="78"/>
      <c r="I1073" s="31"/>
      <c r="K1073" s="30"/>
      <c r="L1073" s="31"/>
      <c r="M1073" s="31"/>
      <c r="N1073" s="30"/>
      <c r="O1073" s="31"/>
      <c r="P1073" s="30"/>
      <c r="Q1073" s="30"/>
    </row>
    <row r="1074" spans="3:17" s="16" customFormat="1" x14ac:dyDescent="0.3">
      <c r="C1074" s="63"/>
      <c r="D1074" s="30"/>
      <c r="E1074" s="31"/>
      <c r="F1074" s="56"/>
      <c r="G1074" s="56"/>
      <c r="H1074" s="78"/>
      <c r="I1074" s="31"/>
      <c r="K1074" s="30"/>
      <c r="L1074" s="31"/>
      <c r="M1074" s="31"/>
      <c r="N1074" s="30"/>
      <c r="O1074" s="31"/>
      <c r="P1074" s="30"/>
      <c r="Q1074" s="30"/>
    </row>
    <row r="1075" spans="3:17" s="16" customFormat="1" x14ac:dyDescent="0.3">
      <c r="C1075" s="63"/>
      <c r="D1075" s="30"/>
      <c r="E1075" s="31"/>
      <c r="F1075" s="56"/>
      <c r="G1075" s="56"/>
      <c r="H1075" s="78"/>
      <c r="I1075" s="31"/>
      <c r="K1075" s="30"/>
      <c r="L1075" s="31"/>
      <c r="M1075" s="31"/>
      <c r="N1075" s="30"/>
      <c r="O1075" s="31"/>
      <c r="P1075" s="30"/>
      <c r="Q1075" s="30"/>
    </row>
    <row r="1076" spans="3:17" s="16" customFormat="1" x14ac:dyDescent="0.3">
      <c r="C1076" s="63"/>
      <c r="D1076" s="30"/>
      <c r="E1076" s="31"/>
      <c r="F1076" s="56"/>
      <c r="G1076" s="56"/>
      <c r="H1076" s="78"/>
      <c r="I1076" s="31"/>
      <c r="K1076" s="30"/>
      <c r="L1076" s="31"/>
      <c r="M1076" s="31"/>
      <c r="N1076" s="30"/>
      <c r="O1076" s="31"/>
      <c r="P1076" s="30"/>
      <c r="Q1076" s="30"/>
    </row>
    <row r="1077" spans="3:17" s="16" customFormat="1" x14ac:dyDescent="0.3">
      <c r="C1077" s="63"/>
      <c r="D1077" s="30"/>
      <c r="E1077" s="31"/>
      <c r="F1077" s="56"/>
      <c r="G1077" s="56"/>
      <c r="H1077" s="78"/>
      <c r="I1077" s="31"/>
      <c r="K1077" s="30"/>
      <c r="L1077" s="31"/>
      <c r="M1077" s="31"/>
      <c r="N1077" s="30"/>
      <c r="O1077" s="31"/>
      <c r="P1077" s="30"/>
      <c r="Q1077" s="30"/>
    </row>
    <row r="1078" spans="3:17" s="16" customFormat="1" x14ac:dyDescent="0.3">
      <c r="C1078" s="63"/>
      <c r="D1078" s="30"/>
      <c r="E1078" s="31"/>
      <c r="F1078" s="56"/>
      <c r="G1078" s="56"/>
      <c r="H1078" s="78"/>
      <c r="I1078" s="31"/>
      <c r="K1078" s="30"/>
      <c r="L1078" s="31"/>
      <c r="M1078" s="31"/>
      <c r="N1078" s="30"/>
      <c r="O1078" s="31"/>
      <c r="P1078" s="30"/>
      <c r="Q1078" s="30"/>
    </row>
    <row r="1079" spans="3:17" s="16" customFormat="1" x14ac:dyDescent="0.3">
      <c r="C1079" s="63"/>
      <c r="D1079" s="30"/>
      <c r="E1079" s="31"/>
      <c r="F1079" s="56"/>
      <c r="G1079" s="56"/>
      <c r="H1079" s="78"/>
      <c r="I1079" s="31"/>
      <c r="K1079" s="30"/>
      <c r="L1079" s="31"/>
      <c r="M1079" s="31"/>
      <c r="N1079" s="30"/>
      <c r="O1079" s="31"/>
      <c r="P1079" s="30"/>
      <c r="Q1079" s="30"/>
    </row>
    <row r="1080" spans="3:17" s="16" customFormat="1" x14ac:dyDescent="0.3">
      <c r="C1080" s="63"/>
      <c r="D1080" s="30"/>
      <c r="E1080" s="31"/>
      <c r="F1080" s="56"/>
      <c r="G1080" s="56"/>
      <c r="H1080" s="78"/>
      <c r="I1080" s="31"/>
      <c r="K1080" s="30"/>
      <c r="L1080" s="31"/>
      <c r="M1080" s="31"/>
      <c r="N1080" s="30"/>
      <c r="O1080" s="31"/>
      <c r="P1080" s="30"/>
      <c r="Q1080" s="30"/>
    </row>
    <row r="1081" spans="3:17" s="16" customFormat="1" x14ac:dyDescent="0.3">
      <c r="C1081" s="63"/>
      <c r="D1081" s="30"/>
      <c r="E1081" s="31"/>
      <c r="F1081" s="56"/>
      <c r="G1081" s="56"/>
      <c r="H1081" s="78"/>
      <c r="I1081" s="31"/>
      <c r="K1081" s="30"/>
      <c r="L1081" s="31"/>
      <c r="M1081" s="31"/>
      <c r="N1081" s="30"/>
      <c r="O1081" s="31"/>
      <c r="P1081" s="30"/>
      <c r="Q1081" s="30"/>
    </row>
    <row r="1082" spans="3:17" s="16" customFormat="1" x14ac:dyDescent="0.3">
      <c r="C1082" s="63"/>
      <c r="D1082" s="30"/>
      <c r="E1082" s="31"/>
      <c r="F1082" s="56"/>
      <c r="G1082" s="56"/>
      <c r="H1082" s="78"/>
      <c r="I1082" s="31"/>
      <c r="K1082" s="30"/>
      <c r="L1082" s="31"/>
      <c r="M1082" s="31"/>
      <c r="N1082" s="30"/>
      <c r="O1082" s="31"/>
      <c r="P1082" s="30"/>
      <c r="Q1082" s="30"/>
    </row>
    <row r="1083" spans="3:17" s="16" customFormat="1" x14ac:dyDescent="0.3">
      <c r="C1083" s="63"/>
      <c r="D1083" s="30"/>
      <c r="E1083" s="31"/>
      <c r="F1083" s="56"/>
      <c r="G1083" s="56"/>
      <c r="H1083" s="78"/>
      <c r="I1083" s="31"/>
      <c r="K1083" s="30"/>
      <c r="L1083" s="31"/>
      <c r="M1083" s="31"/>
      <c r="N1083" s="30"/>
      <c r="O1083" s="31"/>
      <c r="P1083" s="30"/>
      <c r="Q1083" s="30"/>
    </row>
    <row r="1084" spans="3:17" s="16" customFormat="1" x14ac:dyDescent="0.3">
      <c r="C1084" s="63"/>
      <c r="D1084" s="30"/>
      <c r="E1084" s="31"/>
      <c r="F1084" s="56"/>
      <c r="G1084" s="56"/>
      <c r="H1084" s="78"/>
      <c r="I1084" s="31"/>
      <c r="K1084" s="30"/>
      <c r="L1084" s="31"/>
      <c r="M1084" s="31"/>
      <c r="N1084" s="30"/>
      <c r="O1084" s="31"/>
      <c r="P1084" s="30"/>
      <c r="Q1084" s="30"/>
    </row>
    <row r="1085" spans="3:17" s="16" customFormat="1" x14ac:dyDescent="0.3">
      <c r="C1085" s="63"/>
      <c r="D1085" s="30"/>
      <c r="E1085" s="31"/>
      <c r="F1085" s="56"/>
      <c r="G1085" s="56"/>
      <c r="H1085" s="78"/>
      <c r="I1085" s="31"/>
      <c r="K1085" s="30"/>
      <c r="L1085" s="31"/>
      <c r="M1085" s="31"/>
      <c r="N1085" s="30"/>
      <c r="O1085" s="31"/>
      <c r="P1085" s="30"/>
      <c r="Q1085" s="30"/>
    </row>
    <row r="1086" spans="3:17" s="16" customFormat="1" x14ac:dyDescent="0.3">
      <c r="C1086" s="63"/>
      <c r="D1086" s="30"/>
      <c r="E1086" s="31"/>
      <c r="F1086" s="56"/>
      <c r="G1086" s="56"/>
      <c r="H1086" s="78"/>
      <c r="I1086" s="31"/>
      <c r="K1086" s="30"/>
      <c r="L1086" s="31"/>
      <c r="M1086" s="31"/>
      <c r="N1086" s="30"/>
      <c r="O1086" s="31"/>
      <c r="P1086" s="30"/>
      <c r="Q1086" s="30"/>
    </row>
    <row r="1087" spans="3:17" s="16" customFormat="1" x14ac:dyDescent="0.3">
      <c r="C1087" s="63"/>
      <c r="D1087" s="30"/>
      <c r="E1087" s="31"/>
      <c r="F1087" s="56"/>
      <c r="G1087" s="56"/>
      <c r="H1087" s="78"/>
      <c r="I1087" s="31"/>
      <c r="K1087" s="30"/>
      <c r="L1087" s="31"/>
      <c r="M1087" s="31"/>
      <c r="N1087" s="30"/>
      <c r="O1087" s="31"/>
      <c r="P1087" s="30"/>
      <c r="Q1087" s="30"/>
    </row>
    <row r="1088" spans="3:17" s="16" customFormat="1" x14ac:dyDescent="0.3">
      <c r="C1088" s="63"/>
      <c r="D1088" s="30"/>
      <c r="E1088" s="31"/>
      <c r="F1088" s="56"/>
      <c r="G1088" s="56"/>
      <c r="H1088" s="78"/>
      <c r="I1088" s="31"/>
      <c r="K1088" s="30"/>
      <c r="L1088" s="31"/>
      <c r="M1088" s="31"/>
      <c r="N1088" s="30"/>
      <c r="O1088" s="31"/>
      <c r="P1088" s="30"/>
      <c r="Q1088" s="30"/>
    </row>
    <row r="1089" spans="3:17" s="16" customFormat="1" x14ac:dyDescent="0.3">
      <c r="C1089" s="63"/>
      <c r="D1089" s="30"/>
      <c r="E1089" s="31"/>
      <c r="F1089" s="56"/>
      <c r="G1089" s="56"/>
      <c r="H1089" s="78"/>
      <c r="I1089" s="31"/>
      <c r="K1089" s="30"/>
      <c r="L1089" s="31"/>
      <c r="M1089" s="31"/>
      <c r="N1089" s="30"/>
      <c r="O1089" s="31"/>
      <c r="P1089" s="30"/>
      <c r="Q1089" s="30"/>
    </row>
    <row r="1090" spans="3:17" s="16" customFormat="1" x14ac:dyDescent="0.3">
      <c r="C1090" s="63"/>
      <c r="D1090" s="30"/>
      <c r="E1090" s="31"/>
      <c r="F1090" s="56"/>
      <c r="G1090" s="56"/>
      <c r="H1090" s="78"/>
      <c r="I1090" s="31"/>
      <c r="K1090" s="30"/>
      <c r="L1090" s="31"/>
      <c r="M1090" s="31"/>
      <c r="N1090" s="30"/>
      <c r="O1090" s="31"/>
      <c r="P1090" s="30"/>
      <c r="Q1090" s="30"/>
    </row>
    <row r="1091" spans="3:17" s="16" customFormat="1" x14ac:dyDescent="0.3">
      <c r="C1091" s="63"/>
      <c r="D1091" s="30"/>
      <c r="E1091" s="31"/>
      <c r="F1091" s="56"/>
      <c r="G1091" s="56"/>
      <c r="H1091" s="78"/>
      <c r="I1091" s="31"/>
      <c r="K1091" s="30"/>
      <c r="L1091" s="31"/>
      <c r="M1091" s="31"/>
      <c r="N1091" s="30"/>
      <c r="O1091" s="31"/>
      <c r="P1091" s="30"/>
      <c r="Q1091" s="30"/>
    </row>
    <row r="1092" spans="3:17" s="16" customFormat="1" x14ac:dyDescent="0.3">
      <c r="C1092" s="63"/>
      <c r="D1092" s="30"/>
      <c r="E1092" s="31"/>
      <c r="F1092" s="56"/>
      <c r="G1092" s="56"/>
      <c r="H1092" s="78"/>
      <c r="I1092" s="31"/>
      <c r="K1092" s="30"/>
      <c r="L1092" s="31"/>
      <c r="M1092" s="31"/>
      <c r="N1092" s="30"/>
      <c r="O1092" s="31"/>
      <c r="P1092" s="30"/>
      <c r="Q1092" s="30"/>
    </row>
    <row r="1093" spans="3:17" s="16" customFormat="1" x14ac:dyDescent="0.3">
      <c r="C1093" s="63"/>
      <c r="D1093" s="30"/>
      <c r="E1093" s="31"/>
      <c r="F1093" s="56"/>
      <c r="G1093" s="56"/>
      <c r="H1093" s="78"/>
      <c r="I1093" s="31"/>
      <c r="K1093" s="30"/>
      <c r="L1093" s="31"/>
      <c r="M1093" s="31"/>
      <c r="N1093" s="30"/>
      <c r="O1093" s="31"/>
      <c r="P1093" s="30"/>
      <c r="Q1093" s="30"/>
    </row>
    <row r="1094" spans="3:17" s="16" customFormat="1" x14ac:dyDescent="0.3">
      <c r="C1094" s="63"/>
      <c r="D1094" s="30"/>
      <c r="E1094" s="31"/>
      <c r="F1094" s="56"/>
      <c r="G1094" s="56"/>
      <c r="H1094" s="78"/>
      <c r="I1094" s="31"/>
      <c r="K1094" s="30"/>
      <c r="L1094" s="31"/>
      <c r="M1094" s="31"/>
      <c r="N1094" s="30"/>
      <c r="O1094" s="31"/>
      <c r="P1094" s="30"/>
      <c r="Q1094" s="30"/>
    </row>
    <row r="1095" spans="3:17" s="16" customFormat="1" x14ac:dyDescent="0.3">
      <c r="C1095" s="63"/>
      <c r="D1095" s="30"/>
      <c r="E1095" s="31"/>
      <c r="F1095" s="56"/>
      <c r="G1095" s="56"/>
      <c r="H1095" s="78"/>
      <c r="I1095" s="31"/>
      <c r="K1095" s="30"/>
      <c r="L1095" s="31"/>
      <c r="M1095" s="31"/>
      <c r="N1095" s="30"/>
      <c r="O1095" s="31"/>
      <c r="P1095" s="30"/>
      <c r="Q1095" s="30"/>
    </row>
    <row r="1096" spans="3:17" s="16" customFormat="1" x14ac:dyDescent="0.3">
      <c r="C1096" s="63"/>
      <c r="D1096" s="30"/>
      <c r="E1096" s="31"/>
      <c r="F1096" s="56"/>
      <c r="G1096" s="56"/>
      <c r="H1096" s="78"/>
      <c r="I1096" s="31"/>
      <c r="K1096" s="30"/>
      <c r="L1096" s="31"/>
      <c r="M1096" s="31"/>
      <c r="N1096" s="30"/>
      <c r="O1096" s="31"/>
      <c r="P1096" s="30"/>
      <c r="Q1096" s="30"/>
    </row>
    <row r="1097" spans="3:17" s="16" customFormat="1" x14ac:dyDescent="0.3">
      <c r="C1097" s="63"/>
      <c r="D1097" s="30"/>
      <c r="E1097" s="31"/>
      <c r="F1097" s="56"/>
      <c r="G1097" s="56"/>
      <c r="H1097" s="78"/>
      <c r="I1097" s="31"/>
      <c r="K1097" s="30"/>
      <c r="L1097" s="31"/>
      <c r="M1097" s="31"/>
      <c r="N1097" s="30"/>
      <c r="O1097" s="31"/>
      <c r="P1097" s="30"/>
      <c r="Q1097" s="30"/>
    </row>
    <row r="1098" spans="3:17" s="16" customFormat="1" x14ac:dyDescent="0.3">
      <c r="C1098" s="63"/>
      <c r="D1098" s="30"/>
      <c r="E1098" s="31"/>
      <c r="F1098" s="56"/>
      <c r="G1098" s="56"/>
      <c r="H1098" s="78"/>
      <c r="I1098" s="31"/>
      <c r="K1098" s="30"/>
      <c r="L1098" s="31"/>
      <c r="M1098" s="31"/>
      <c r="N1098" s="30"/>
      <c r="O1098" s="31"/>
      <c r="P1098" s="30"/>
      <c r="Q1098" s="30"/>
    </row>
    <row r="1099" spans="3:17" s="16" customFormat="1" x14ac:dyDescent="0.3">
      <c r="C1099" s="63"/>
      <c r="D1099" s="30"/>
      <c r="E1099" s="31"/>
      <c r="F1099" s="56"/>
      <c r="G1099" s="56"/>
      <c r="H1099" s="78"/>
      <c r="I1099" s="31"/>
      <c r="K1099" s="30"/>
      <c r="L1099" s="31"/>
      <c r="M1099" s="31"/>
      <c r="N1099" s="30"/>
      <c r="O1099" s="31"/>
      <c r="P1099" s="30"/>
      <c r="Q1099" s="30"/>
    </row>
    <row r="1100" spans="3:17" s="16" customFormat="1" x14ac:dyDescent="0.3">
      <c r="C1100" s="63"/>
      <c r="D1100" s="30"/>
      <c r="E1100" s="31"/>
      <c r="F1100" s="56"/>
      <c r="G1100" s="56"/>
      <c r="H1100" s="78"/>
      <c r="I1100" s="31"/>
      <c r="K1100" s="30"/>
      <c r="L1100" s="31"/>
      <c r="M1100" s="31"/>
      <c r="N1100" s="30"/>
      <c r="O1100" s="31"/>
      <c r="P1100" s="30"/>
      <c r="Q1100" s="30"/>
    </row>
    <row r="1101" spans="3:17" s="16" customFormat="1" x14ac:dyDescent="0.3">
      <c r="C1101" s="63"/>
      <c r="D1101" s="30"/>
      <c r="E1101" s="31"/>
      <c r="F1101" s="56"/>
      <c r="G1101" s="56"/>
      <c r="H1101" s="78"/>
      <c r="I1101" s="31"/>
      <c r="K1101" s="30"/>
      <c r="L1101" s="31"/>
      <c r="M1101" s="31"/>
      <c r="N1101" s="30"/>
      <c r="O1101" s="31"/>
      <c r="P1101" s="30"/>
      <c r="Q1101" s="30"/>
    </row>
    <row r="1102" spans="3:17" s="16" customFormat="1" x14ac:dyDescent="0.3">
      <c r="C1102" s="63"/>
      <c r="D1102" s="30"/>
      <c r="E1102" s="31"/>
      <c r="F1102" s="56"/>
      <c r="G1102" s="56"/>
      <c r="H1102" s="78"/>
      <c r="I1102" s="31"/>
      <c r="K1102" s="30"/>
      <c r="L1102" s="31"/>
      <c r="M1102" s="31"/>
      <c r="N1102" s="30"/>
      <c r="O1102" s="31"/>
      <c r="P1102" s="30"/>
      <c r="Q1102" s="30"/>
    </row>
    <row r="1103" spans="3:17" s="16" customFormat="1" x14ac:dyDescent="0.3">
      <c r="C1103" s="63"/>
      <c r="D1103" s="30"/>
      <c r="E1103" s="31"/>
      <c r="F1103" s="56"/>
      <c r="G1103" s="56"/>
      <c r="H1103" s="78"/>
      <c r="I1103" s="31"/>
      <c r="K1103" s="30"/>
      <c r="L1103" s="31"/>
      <c r="M1103" s="31"/>
      <c r="N1103" s="30"/>
      <c r="O1103" s="31"/>
      <c r="P1103" s="30"/>
      <c r="Q1103" s="30"/>
    </row>
    <row r="1104" spans="3:17" s="16" customFormat="1" x14ac:dyDescent="0.3">
      <c r="C1104" s="63"/>
      <c r="D1104" s="30"/>
      <c r="E1104" s="31"/>
      <c r="F1104" s="56"/>
      <c r="G1104" s="56"/>
      <c r="H1104" s="78"/>
      <c r="I1104" s="31"/>
      <c r="K1104" s="30"/>
      <c r="L1104" s="31"/>
      <c r="M1104" s="31"/>
      <c r="N1104" s="30"/>
      <c r="O1104" s="31"/>
      <c r="P1104" s="30"/>
      <c r="Q1104" s="30"/>
    </row>
    <row r="1105" spans="3:17" s="16" customFormat="1" x14ac:dyDescent="0.3">
      <c r="C1105" s="63"/>
      <c r="D1105" s="30"/>
      <c r="E1105" s="31"/>
      <c r="F1105" s="56"/>
      <c r="G1105" s="56"/>
      <c r="H1105" s="78"/>
      <c r="I1105" s="31"/>
      <c r="K1105" s="30"/>
      <c r="L1105" s="31"/>
      <c r="M1105" s="31"/>
      <c r="N1105" s="30"/>
      <c r="O1105" s="31"/>
      <c r="P1105" s="30"/>
      <c r="Q1105" s="30"/>
    </row>
    <row r="1106" spans="3:17" s="16" customFormat="1" x14ac:dyDescent="0.3">
      <c r="C1106" s="63"/>
      <c r="D1106" s="30"/>
      <c r="E1106" s="31"/>
      <c r="F1106" s="56"/>
      <c r="G1106" s="56"/>
      <c r="H1106" s="78"/>
      <c r="I1106" s="31"/>
      <c r="K1106" s="30"/>
      <c r="L1106" s="31"/>
      <c r="M1106" s="31"/>
      <c r="N1106" s="30"/>
      <c r="O1106" s="31"/>
      <c r="P1106" s="30"/>
      <c r="Q1106" s="30"/>
    </row>
    <row r="1107" spans="3:17" s="16" customFormat="1" x14ac:dyDescent="0.3">
      <c r="C1107" s="63"/>
      <c r="D1107" s="30"/>
      <c r="E1107" s="31"/>
      <c r="F1107" s="56"/>
      <c r="G1107" s="56"/>
      <c r="H1107" s="78"/>
      <c r="I1107" s="31"/>
      <c r="K1107" s="30"/>
      <c r="L1107" s="31"/>
      <c r="M1107" s="31"/>
      <c r="N1107" s="30"/>
      <c r="O1107" s="31"/>
      <c r="P1107" s="30"/>
      <c r="Q1107" s="30"/>
    </row>
    <row r="1108" spans="3:17" s="16" customFormat="1" x14ac:dyDescent="0.3">
      <c r="C1108" s="63"/>
      <c r="D1108" s="30"/>
      <c r="E1108" s="31"/>
      <c r="F1108" s="56"/>
      <c r="G1108" s="56"/>
      <c r="H1108" s="78"/>
      <c r="I1108" s="31"/>
      <c r="K1108" s="30"/>
      <c r="L1108" s="31"/>
      <c r="M1108" s="31"/>
      <c r="N1108" s="30"/>
      <c r="O1108" s="31"/>
      <c r="P1108" s="30"/>
      <c r="Q1108" s="30"/>
    </row>
    <row r="1109" spans="3:17" s="16" customFormat="1" x14ac:dyDescent="0.3">
      <c r="C1109" s="63"/>
      <c r="D1109" s="30"/>
      <c r="E1109" s="31"/>
      <c r="F1109" s="56"/>
      <c r="G1109" s="56"/>
      <c r="H1109" s="78"/>
      <c r="I1109" s="31"/>
      <c r="K1109" s="30"/>
      <c r="L1109" s="31"/>
      <c r="M1109" s="31"/>
      <c r="N1109" s="30"/>
      <c r="O1109" s="31"/>
      <c r="P1109" s="30"/>
      <c r="Q1109" s="30"/>
    </row>
    <row r="1110" spans="3:17" s="16" customFormat="1" x14ac:dyDescent="0.3">
      <c r="C1110" s="63"/>
      <c r="D1110" s="30"/>
      <c r="E1110" s="31"/>
      <c r="F1110" s="56"/>
      <c r="G1110" s="56"/>
      <c r="H1110" s="78"/>
      <c r="I1110" s="31"/>
      <c r="K1110" s="30"/>
      <c r="L1110" s="31"/>
      <c r="M1110" s="31"/>
      <c r="N1110" s="30"/>
      <c r="O1110" s="31"/>
      <c r="P1110" s="30"/>
      <c r="Q1110" s="30"/>
    </row>
    <row r="1111" spans="3:17" s="16" customFormat="1" x14ac:dyDescent="0.3">
      <c r="C1111" s="63"/>
      <c r="D1111" s="30"/>
      <c r="E1111" s="31"/>
      <c r="F1111" s="56"/>
      <c r="G1111" s="56"/>
      <c r="H1111" s="78"/>
      <c r="I1111" s="31"/>
      <c r="K1111" s="30"/>
      <c r="L1111" s="31"/>
      <c r="M1111" s="31"/>
      <c r="N1111" s="30"/>
      <c r="O1111" s="31"/>
      <c r="P1111" s="30"/>
      <c r="Q1111" s="30"/>
    </row>
    <row r="1112" spans="3:17" s="16" customFormat="1" x14ac:dyDescent="0.3">
      <c r="C1112" s="63"/>
      <c r="D1112" s="30"/>
      <c r="E1112" s="31"/>
      <c r="F1112" s="56"/>
      <c r="G1112" s="56"/>
      <c r="H1112" s="78"/>
      <c r="I1112" s="31"/>
      <c r="K1112" s="30"/>
      <c r="L1112" s="31"/>
      <c r="M1112" s="31"/>
      <c r="N1112" s="30"/>
      <c r="O1112" s="31"/>
      <c r="P1112" s="30"/>
      <c r="Q1112" s="30"/>
    </row>
    <row r="1113" spans="3:17" s="16" customFormat="1" x14ac:dyDescent="0.3">
      <c r="C1113" s="63"/>
      <c r="D1113" s="30"/>
      <c r="E1113" s="31"/>
      <c r="F1113" s="56"/>
      <c r="G1113" s="56"/>
      <c r="H1113" s="78"/>
      <c r="I1113" s="31"/>
      <c r="K1113" s="30"/>
      <c r="L1113" s="31"/>
      <c r="M1113" s="31"/>
      <c r="N1113" s="30"/>
      <c r="O1113" s="31"/>
      <c r="P1113" s="30"/>
      <c r="Q1113" s="30"/>
    </row>
    <row r="1114" spans="3:17" s="16" customFormat="1" x14ac:dyDescent="0.3">
      <c r="C1114" s="63"/>
      <c r="D1114" s="30"/>
      <c r="E1114" s="31"/>
      <c r="F1114" s="56"/>
      <c r="G1114" s="56"/>
      <c r="H1114" s="78"/>
      <c r="I1114" s="31"/>
      <c r="K1114" s="30"/>
      <c r="L1114" s="31"/>
      <c r="M1114" s="31"/>
      <c r="N1114" s="30"/>
      <c r="O1114" s="31"/>
      <c r="P1114" s="30"/>
      <c r="Q1114" s="30"/>
    </row>
    <row r="1115" spans="3:17" s="16" customFormat="1" x14ac:dyDescent="0.3">
      <c r="C1115" s="63"/>
      <c r="D1115" s="30"/>
      <c r="E1115" s="31"/>
      <c r="F1115" s="56"/>
      <c r="G1115" s="56"/>
      <c r="H1115" s="78"/>
      <c r="I1115" s="31"/>
      <c r="K1115" s="30"/>
      <c r="L1115" s="31"/>
      <c r="M1115" s="31"/>
      <c r="N1115" s="30"/>
      <c r="O1115" s="31"/>
      <c r="P1115" s="30"/>
      <c r="Q1115" s="30"/>
    </row>
    <row r="1116" spans="3:17" s="16" customFormat="1" x14ac:dyDescent="0.3">
      <c r="C1116" s="63"/>
      <c r="D1116" s="30"/>
      <c r="E1116" s="31"/>
      <c r="F1116" s="56"/>
      <c r="G1116" s="56"/>
      <c r="H1116" s="78"/>
      <c r="I1116" s="31"/>
      <c r="K1116" s="30"/>
      <c r="L1116" s="31"/>
      <c r="M1116" s="31"/>
      <c r="N1116" s="30"/>
      <c r="O1116" s="31"/>
      <c r="P1116" s="30"/>
      <c r="Q1116" s="30"/>
    </row>
    <row r="1117" spans="3:17" s="16" customFormat="1" x14ac:dyDescent="0.3">
      <c r="C1117" s="63"/>
      <c r="D1117" s="30"/>
      <c r="E1117" s="31"/>
      <c r="F1117" s="56"/>
      <c r="G1117" s="56"/>
      <c r="H1117" s="78"/>
      <c r="I1117" s="31"/>
      <c r="K1117" s="30"/>
      <c r="L1117" s="31"/>
      <c r="M1117" s="31"/>
      <c r="N1117" s="30"/>
      <c r="O1117" s="31"/>
      <c r="P1117" s="30"/>
      <c r="Q1117" s="30"/>
    </row>
    <row r="1118" spans="3:17" s="16" customFormat="1" x14ac:dyDescent="0.3">
      <c r="C1118" s="63"/>
      <c r="D1118" s="30"/>
      <c r="E1118" s="31"/>
      <c r="F1118" s="56"/>
      <c r="G1118" s="56"/>
      <c r="H1118" s="78"/>
      <c r="I1118" s="31"/>
      <c r="K1118" s="30"/>
      <c r="L1118" s="31"/>
      <c r="M1118" s="31"/>
      <c r="N1118" s="30"/>
      <c r="O1118" s="31"/>
      <c r="P1118" s="30"/>
      <c r="Q1118" s="30"/>
    </row>
    <row r="1119" spans="3:17" s="16" customFormat="1" x14ac:dyDescent="0.3">
      <c r="C1119" s="63"/>
      <c r="D1119" s="30"/>
      <c r="E1119" s="31"/>
      <c r="F1119" s="56"/>
      <c r="G1119" s="56"/>
      <c r="H1119" s="78"/>
      <c r="I1119" s="31"/>
      <c r="K1119" s="30"/>
      <c r="L1119" s="31"/>
      <c r="M1119" s="31"/>
      <c r="N1119" s="30"/>
      <c r="O1119" s="31"/>
      <c r="P1119" s="30"/>
      <c r="Q1119" s="30"/>
    </row>
    <row r="1120" spans="3:17" s="16" customFormat="1" x14ac:dyDescent="0.3">
      <c r="C1120" s="63"/>
      <c r="D1120" s="30"/>
      <c r="E1120" s="31"/>
      <c r="F1120" s="56"/>
      <c r="G1120" s="56"/>
      <c r="H1120" s="78"/>
      <c r="I1120" s="31"/>
      <c r="K1120" s="30"/>
      <c r="L1120" s="31"/>
      <c r="M1120" s="31"/>
      <c r="N1120" s="30"/>
      <c r="O1120" s="31"/>
      <c r="P1120" s="30"/>
      <c r="Q1120" s="30"/>
    </row>
    <row r="1121" spans="3:17" s="16" customFormat="1" x14ac:dyDescent="0.3">
      <c r="C1121" s="63"/>
      <c r="D1121" s="30"/>
      <c r="E1121" s="31"/>
      <c r="F1121" s="56"/>
      <c r="G1121" s="56"/>
      <c r="H1121" s="78"/>
      <c r="I1121" s="31"/>
      <c r="K1121" s="30"/>
      <c r="L1121" s="31"/>
      <c r="M1121" s="31"/>
      <c r="N1121" s="30"/>
      <c r="O1121" s="31"/>
      <c r="P1121" s="30"/>
      <c r="Q1121" s="30"/>
    </row>
    <row r="1122" spans="3:17" s="16" customFormat="1" x14ac:dyDescent="0.3">
      <c r="C1122" s="63"/>
      <c r="D1122" s="30"/>
      <c r="E1122" s="31"/>
      <c r="F1122" s="56"/>
      <c r="G1122" s="56"/>
      <c r="H1122" s="78"/>
      <c r="I1122" s="31"/>
      <c r="K1122" s="30"/>
      <c r="L1122" s="31"/>
      <c r="M1122" s="31"/>
      <c r="N1122" s="30"/>
      <c r="O1122" s="31"/>
      <c r="P1122" s="30"/>
      <c r="Q1122" s="30"/>
    </row>
    <row r="1123" spans="3:17" s="16" customFormat="1" x14ac:dyDescent="0.3">
      <c r="C1123" s="63"/>
      <c r="D1123" s="30"/>
      <c r="E1123" s="31"/>
      <c r="F1123" s="56"/>
      <c r="G1123" s="56"/>
      <c r="H1123" s="78"/>
      <c r="I1123" s="31"/>
      <c r="K1123" s="30"/>
      <c r="L1123" s="31"/>
      <c r="M1123" s="31"/>
      <c r="N1123" s="30"/>
      <c r="O1123" s="31"/>
      <c r="P1123" s="30"/>
      <c r="Q1123" s="30"/>
    </row>
    <row r="1124" spans="3:17" s="16" customFormat="1" x14ac:dyDescent="0.3">
      <c r="C1124" s="63"/>
      <c r="D1124" s="30"/>
      <c r="E1124" s="31"/>
      <c r="F1124" s="56"/>
      <c r="G1124" s="56"/>
      <c r="H1124" s="78"/>
      <c r="I1124" s="31"/>
      <c r="K1124" s="30"/>
      <c r="L1124" s="31"/>
      <c r="M1124" s="31"/>
      <c r="N1124" s="30"/>
      <c r="O1124" s="31"/>
      <c r="P1124" s="30"/>
      <c r="Q1124" s="30"/>
    </row>
    <row r="1125" spans="3:17" s="16" customFormat="1" x14ac:dyDescent="0.3">
      <c r="C1125" s="63"/>
      <c r="D1125" s="30"/>
      <c r="E1125" s="31"/>
      <c r="F1125" s="56"/>
      <c r="G1125" s="56"/>
      <c r="H1125" s="78"/>
      <c r="I1125" s="31"/>
      <c r="K1125" s="30"/>
      <c r="L1125" s="31"/>
      <c r="M1125" s="31"/>
      <c r="N1125" s="30"/>
      <c r="O1125" s="31"/>
      <c r="P1125" s="30"/>
      <c r="Q1125" s="30"/>
    </row>
    <row r="1126" spans="3:17" s="16" customFormat="1" x14ac:dyDescent="0.3">
      <c r="C1126" s="63"/>
      <c r="D1126" s="30"/>
      <c r="E1126" s="31"/>
      <c r="F1126" s="56"/>
      <c r="G1126" s="56"/>
      <c r="H1126" s="78"/>
      <c r="I1126" s="31"/>
      <c r="K1126" s="30"/>
      <c r="L1126" s="31"/>
      <c r="M1126" s="31"/>
      <c r="N1126" s="30"/>
      <c r="O1126" s="31"/>
      <c r="P1126" s="30"/>
      <c r="Q1126" s="30"/>
    </row>
    <row r="1127" spans="3:17" s="16" customFormat="1" x14ac:dyDescent="0.3">
      <c r="C1127" s="63"/>
      <c r="D1127" s="30"/>
      <c r="E1127" s="31"/>
      <c r="F1127" s="56"/>
      <c r="G1127" s="56"/>
      <c r="H1127" s="78"/>
      <c r="I1127" s="31"/>
      <c r="K1127" s="30"/>
      <c r="L1127" s="31"/>
      <c r="M1127" s="31"/>
      <c r="N1127" s="30"/>
      <c r="O1127" s="31"/>
      <c r="P1127" s="30"/>
      <c r="Q1127" s="30"/>
    </row>
    <row r="1128" spans="3:17" s="16" customFormat="1" x14ac:dyDescent="0.3">
      <c r="C1128" s="63"/>
      <c r="D1128" s="30"/>
      <c r="E1128" s="31"/>
      <c r="F1128" s="56"/>
      <c r="G1128" s="56"/>
      <c r="H1128" s="78"/>
      <c r="I1128" s="31"/>
      <c r="K1128" s="30"/>
      <c r="L1128" s="31"/>
      <c r="M1128" s="31"/>
      <c r="N1128" s="30"/>
      <c r="O1128" s="31"/>
      <c r="P1128" s="30"/>
      <c r="Q1128" s="30"/>
    </row>
    <row r="1129" spans="3:17" s="16" customFormat="1" x14ac:dyDescent="0.3">
      <c r="C1129" s="63"/>
      <c r="D1129" s="30"/>
      <c r="E1129" s="31"/>
      <c r="F1129" s="56"/>
      <c r="G1129" s="56"/>
      <c r="H1129" s="78"/>
      <c r="I1129" s="31"/>
      <c r="K1129" s="30"/>
      <c r="L1129" s="31"/>
      <c r="M1129" s="31"/>
      <c r="N1129" s="30"/>
      <c r="O1129" s="31"/>
      <c r="P1129" s="30"/>
      <c r="Q1129" s="30"/>
    </row>
    <row r="1130" spans="3:17" s="16" customFormat="1" x14ac:dyDescent="0.3">
      <c r="C1130" s="63"/>
      <c r="D1130" s="30"/>
      <c r="E1130" s="31"/>
      <c r="F1130" s="56"/>
      <c r="G1130" s="56"/>
      <c r="H1130" s="78"/>
      <c r="I1130" s="31"/>
      <c r="K1130" s="30"/>
      <c r="L1130" s="31"/>
      <c r="M1130" s="31"/>
      <c r="N1130" s="30"/>
      <c r="O1130" s="31"/>
      <c r="P1130" s="30"/>
      <c r="Q1130" s="30"/>
    </row>
    <row r="1131" spans="3:17" s="16" customFormat="1" x14ac:dyDescent="0.3">
      <c r="C1131" s="63"/>
      <c r="D1131" s="30"/>
      <c r="E1131" s="31"/>
      <c r="F1131" s="56"/>
      <c r="G1131" s="56"/>
      <c r="H1131" s="78"/>
      <c r="I1131" s="31"/>
      <c r="K1131" s="30"/>
      <c r="L1131" s="31"/>
      <c r="M1131" s="31"/>
      <c r="N1131" s="30"/>
      <c r="O1131" s="31"/>
      <c r="P1131" s="30"/>
      <c r="Q1131" s="30"/>
    </row>
    <row r="1132" spans="3:17" s="16" customFormat="1" x14ac:dyDescent="0.3">
      <c r="C1132" s="63"/>
      <c r="D1132" s="30"/>
      <c r="E1132" s="31"/>
      <c r="F1132" s="56"/>
      <c r="G1132" s="56"/>
      <c r="H1132" s="78"/>
      <c r="I1132" s="31"/>
      <c r="K1132" s="30"/>
      <c r="L1132" s="31"/>
      <c r="M1132" s="31"/>
      <c r="N1132" s="30"/>
      <c r="O1132" s="31"/>
      <c r="P1132" s="30"/>
      <c r="Q1132" s="30"/>
    </row>
    <row r="1133" spans="3:17" s="16" customFormat="1" x14ac:dyDescent="0.3">
      <c r="C1133" s="63"/>
      <c r="D1133" s="30"/>
      <c r="E1133" s="31"/>
      <c r="F1133" s="56"/>
      <c r="G1133" s="56"/>
      <c r="H1133" s="78"/>
      <c r="I1133" s="31"/>
      <c r="K1133" s="30"/>
      <c r="L1133" s="31"/>
      <c r="M1133" s="31"/>
      <c r="N1133" s="30"/>
      <c r="O1133" s="31"/>
      <c r="P1133" s="30"/>
      <c r="Q1133" s="30"/>
    </row>
    <row r="1134" spans="3:17" s="16" customFormat="1" x14ac:dyDescent="0.3">
      <c r="C1134" s="63"/>
      <c r="D1134" s="30"/>
      <c r="E1134" s="31"/>
      <c r="F1134" s="56"/>
      <c r="G1134" s="56"/>
      <c r="H1134" s="78"/>
      <c r="I1134" s="31"/>
      <c r="K1134" s="30"/>
      <c r="L1134" s="31"/>
      <c r="M1134" s="31"/>
      <c r="N1134" s="30"/>
      <c r="O1134" s="31"/>
      <c r="P1134" s="30"/>
      <c r="Q1134" s="30"/>
    </row>
    <row r="1135" spans="3:17" s="16" customFormat="1" x14ac:dyDescent="0.3">
      <c r="C1135" s="63"/>
      <c r="D1135" s="30"/>
      <c r="E1135" s="31"/>
      <c r="F1135" s="56"/>
      <c r="G1135" s="56"/>
      <c r="H1135" s="78"/>
      <c r="I1135" s="31"/>
      <c r="K1135" s="30"/>
      <c r="L1135" s="31"/>
      <c r="M1135" s="31"/>
      <c r="N1135" s="30"/>
      <c r="O1135" s="31"/>
      <c r="P1135" s="30"/>
      <c r="Q1135" s="30"/>
    </row>
    <row r="1136" spans="3:17" s="16" customFormat="1" x14ac:dyDescent="0.3">
      <c r="C1136" s="63"/>
      <c r="D1136" s="30"/>
      <c r="E1136" s="31"/>
      <c r="F1136" s="56"/>
      <c r="G1136" s="56"/>
      <c r="H1136" s="78"/>
      <c r="I1136" s="31"/>
      <c r="K1136" s="30"/>
      <c r="L1136" s="31"/>
      <c r="M1136" s="31"/>
      <c r="N1136" s="30"/>
      <c r="O1136" s="31"/>
      <c r="P1136" s="30"/>
      <c r="Q1136" s="30"/>
    </row>
    <row r="1137" spans="3:17" s="16" customFormat="1" x14ac:dyDescent="0.3">
      <c r="C1137" s="63"/>
      <c r="D1137" s="30"/>
      <c r="E1137" s="31"/>
      <c r="F1137" s="56"/>
      <c r="G1137" s="56"/>
      <c r="H1137" s="78"/>
      <c r="I1137" s="31"/>
      <c r="K1137" s="30"/>
      <c r="L1137" s="31"/>
      <c r="M1137" s="31"/>
      <c r="N1137" s="30"/>
      <c r="O1137" s="31"/>
      <c r="P1137" s="30"/>
      <c r="Q1137" s="30"/>
    </row>
    <row r="1138" spans="3:17" s="16" customFormat="1" x14ac:dyDescent="0.3">
      <c r="C1138" s="63"/>
      <c r="D1138" s="30"/>
      <c r="E1138" s="31"/>
      <c r="F1138" s="56"/>
      <c r="G1138" s="56"/>
      <c r="H1138" s="78"/>
      <c r="I1138" s="31"/>
      <c r="K1138" s="30"/>
      <c r="L1138" s="31"/>
      <c r="M1138" s="31"/>
      <c r="N1138" s="30"/>
      <c r="O1138" s="31"/>
      <c r="P1138" s="30"/>
      <c r="Q1138" s="30"/>
    </row>
    <row r="1139" spans="3:17" s="16" customFormat="1" x14ac:dyDescent="0.3">
      <c r="C1139" s="63"/>
      <c r="D1139" s="30"/>
      <c r="E1139" s="31"/>
      <c r="F1139" s="56"/>
      <c r="G1139" s="56"/>
      <c r="H1139" s="78"/>
      <c r="I1139" s="31"/>
      <c r="K1139" s="30"/>
      <c r="L1139" s="31"/>
      <c r="M1139" s="31"/>
      <c r="N1139" s="30"/>
      <c r="O1139" s="31"/>
      <c r="P1139" s="30"/>
      <c r="Q1139" s="30"/>
    </row>
    <row r="1140" spans="3:17" s="16" customFormat="1" x14ac:dyDescent="0.3">
      <c r="C1140" s="63"/>
      <c r="D1140" s="30"/>
      <c r="E1140" s="31"/>
      <c r="F1140" s="56"/>
      <c r="G1140" s="56"/>
      <c r="H1140" s="78"/>
      <c r="I1140" s="31"/>
      <c r="K1140" s="30"/>
      <c r="L1140" s="31"/>
      <c r="M1140" s="31"/>
      <c r="N1140" s="30"/>
      <c r="O1140" s="31"/>
      <c r="P1140" s="30"/>
      <c r="Q1140" s="30"/>
    </row>
    <row r="1141" spans="3:17" s="16" customFormat="1" x14ac:dyDescent="0.3">
      <c r="C1141" s="63"/>
      <c r="D1141" s="30"/>
      <c r="E1141" s="31"/>
      <c r="F1141" s="56"/>
      <c r="G1141" s="56"/>
      <c r="H1141" s="78"/>
      <c r="I1141" s="31"/>
      <c r="K1141" s="30"/>
      <c r="L1141" s="31"/>
      <c r="M1141" s="31"/>
      <c r="N1141" s="30"/>
      <c r="O1141" s="31"/>
      <c r="P1141" s="30"/>
      <c r="Q1141" s="30"/>
    </row>
    <row r="1142" spans="3:17" s="16" customFormat="1" x14ac:dyDescent="0.3">
      <c r="C1142" s="63"/>
      <c r="D1142" s="30"/>
      <c r="E1142" s="31"/>
      <c r="F1142" s="56"/>
      <c r="G1142" s="56"/>
      <c r="H1142" s="78"/>
      <c r="I1142" s="31"/>
      <c r="K1142" s="30"/>
      <c r="L1142" s="31"/>
      <c r="M1142" s="31"/>
      <c r="N1142" s="30"/>
      <c r="O1142" s="31"/>
      <c r="P1142" s="30"/>
      <c r="Q1142" s="30"/>
    </row>
    <row r="1143" spans="3:17" s="16" customFormat="1" x14ac:dyDescent="0.3">
      <c r="C1143" s="63"/>
      <c r="D1143" s="30"/>
      <c r="E1143" s="31"/>
      <c r="F1143" s="56"/>
      <c r="G1143" s="56"/>
      <c r="H1143" s="78"/>
      <c r="I1143" s="31"/>
      <c r="K1143" s="30"/>
      <c r="L1143" s="31"/>
      <c r="M1143" s="31"/>
      <c r="N1143" s="30"/>
      <c r="O1143" s="31"/>
      <c r="P1143" s="30"/>
      <c r="Q1143" s="30"/>
    </row>
    <row r="1144" spans="3:17" s="16" customFormat="1" x14ac:dyDescent="0.3">
      <c r="C1144" s="63"/>
      <c r="D1144" s="30"/>
      <c r="E1144" s="31"/>
      <c r="F1144" s="56"/>
      <c r="G1144" s="56"/>
      <c r="H1144" s="78"/>
      <c r="I1144" s="31"/>
      <c r="K1144" s="30"/>
      <c r="L1144" s="31"/>
      <c r="M1144" s="31"/>
      <c r="N1144" s="30"/>
      <c r="O1144" s="31"/>
      <c r="P1144" s="30"/>
      <c r="Q1144" s="30"/>
    </row>
    <row r="1145" spans="3:17" s="16" customFormat="1" x14ac:dyDescent="0.3">
      <c r="C1145" s="63"/>
      <c r="D1145" s="30"/>
      <c r="E1145" s="31"/>
      <c r="F1145" s="56"/>
      <c r="G1145" s="56"/>
      <c r="H1145" s="78"/>
      <c r="I1145" s="31"/>
      <c r="K1145" s="30"/>
      <c r="L1145" s="31"/>
      <c r="M1145" s="31"/>
      <c r="N1145" s="30"/>
      <c r="O1145" s="31"/>
      <c r="P1145" s="30"/>
      <c r="Q1145" s="30"/>
    </row>
    <row r="1146" spans="3:17" s="16" customFormat="1" x14ac:dyDescent="0.3">
      <c r="C1146" s="63"/>
      <c r="D1146" s="30"/>
      <c r="E1146" s="31"/>
      <c r="F1146" s="56"/>
      <c r="G1146" s="56"/>
      <c r="H1146" s="78"/>
      <c r="I1146" s="31"/>
      <c r="K1146" s="30"/>
      <c r="L1146" s="31"/>
      <c r="M1146" s="31"/>
      <c r="N1146" s="30"/>
      <c r="O1146" s="31"/>
      <c r="P1146" s="30"/>
      <c r="Q1146" s="30"/>
    </row>
    <row r="1147" spans="3:17" s="16" customFormat="1" x14ac:dyDescent="0.3">
      <c r="C1147" s="63"/>
      <c r="D1147" s="30"/>
      <c r="E1147" s="31"/>
      <c r="F1147" s="56"/>
      <c r="G1147" s="56"/>
      <c r="H1147" s="78"/>
      <c r="I1147" s="31"/>
      <c r="K1147" s="30"/>
      <c r="L1147" s="31"/>
      <c r="M1147" s="31"/>
      <c r="N1147" s="30"/>
      <c r="O1147" s="31"/>
      <c r="P1147" s="30"/>
      <c r="Q1147" s="30"/>
    </row>
    <row r="1148" spans="3:17" s="16" customFormat="1" x14ac:dyDescent="0.3">
      <c r="C1148" s="63"/>
      <c r="D1148" s="30"/>
      <c r="E1148" s="31"/>
      <c r="F1148" s="56"/>
      <c r="G1148" s="56"/>
      <c r="H1148" s="78"/>
      <c r="I1148" s="31"/>
      <c r="K1148" s="30"/>
      <c r="L1148" s="31"/>
      <c r="M1148" s="31"/>
      <c r="N1148" s="30"/>
      <c r="O1148" s="31"/>
      <c r="P1148" s="30"/>
      <c r="Q1148" s="30"/>
    </row>
    <row r="1149" spans="3:17" s="16" customFormat="1" x14ac:dyDescent="0.3">
      <c r="C1149" s="63"/>
      <c r="D1149" s="30"/>
      <c r="E1149" s="31"/>
      <c r="F1149" s="56"/>
      <c r="G1149" s="56"/>
      <c r="H1149" s="78"/>
      <c r="I1149" s="31"/>
      <c r="K1149" s="30"/>
      <c r="L1149" s="31"/>
      <c r="M1149" s="31"/>
      <c r="N1149" s="30"/>
      <c r="O1149" s="31"/>
      <c r="P1149" s="30"/>
      <c r="Q1149" s="30"/>
    </row>
    <row r="1150" spans="3:17" s="16" customFormat="1" x14ac:dyDescent="0.3">
      <c r="C1150" s="63"/>
      <c r="D1150" s="30"/>
      <c r="E1150" s="31"/>
      <c r="F1150" s="56"/>
      <c r="G1150" s="56"/>
      <c r="H1150" s="78"/>
      <c r="I1150" s="31"/>
      <c r="K1150" s="30"/>
      <c r="L1150" s="31"/>
      <c r="M1150" s="31"/>
      <c r="N1150" s="30"/>
      <c r="O1150" s="31"/>
      <c r="P1150" s="30"/>
      <c r="Q1150" s="30"/>
    </row>
    <row r="1151" spans="3:17" s="16" customFormat="1" x14ac:dyDescent="0.3">
      <c r="C1151" s="63"/>
      <c r="D1151" s="30"/>
      <c r="E1151" s="31"/>
      <c r="F1151" s="56"/>
      <c r="G1151" s="56"/>
      <c r="H1151" s="78"/>
      <c r="I1151" s="31"/>
      <c r="K1151" s="30"/>
      <c r="L1151" s="31"/>
      <c r="M1151" s="31"/>
      <c r="N1151" s="30"/>
      <c r="O1151" s="31"/>
      <c r="P1151" s="30"/>
      <c r="Q1151" s="30"/>
    </row>
    <row r="1152" spans="3:17" s="16" customFormat="1" x14ac:dyDescent="0.3">
      <c r="C1152" s="63"/>
      <c r="D1152" s="30"/>
      <c r="E1152" s="31"/>
      <c r="F1152" s="56"/>
      <c r="G1152" s="56"/>
      <c r="H1152" s="78"/>
      <c r="I1152" s="31"/>
      <c r="K1152" s="30"/>
      <c r="L1152" s="31"/>
      <c r="M1152" s="31"/>
      <c r="N1152" s="30"/>
      <c r="O1152" s="31"/>
      <c r="P1152" s="30"/>
      <c r="Q1152" s="30"/>
    </row>
    <row r="1153" spans="3:17" s="16" customFormat="1" x14ac:dyDescent="0.3">
      <c r="C1153" s="63"/>
      <c r="D1153" s="30"/>
      <c r="E1153" s="31"/>
      <c r="F1153" s="56"/>
      <c r="G1153" s="56"/>
      <c r="H1153" s="78"/>
      <c r="I1153" s="31"/>
      <c r="K1153" s="30"/>
      <c r="L1153" s="31"/>
      <c r="M1153" s="31"/>
      <c r="N1153" s="30"/>
      <c r="O1153" s="31"/>
      <c r="P1153" s="30"/>
      <c r="Q1153" s="30"/>
    </row>
    <row r="1154" spans="3:17" s="16" customFormat="1" x14ac:dyDescent="0.3">
      <c r="C1154" s="63"/>
      <c r="D1154" s="30"/>
      <c r="E1154" s="31"/>
      <c r="F1154" s="56"/>
      <c r="G1154" s="56"/>
      <c r="H1154" s="78"/>
      <c r="I1154" s="31"/>
      <c r="K1154" s="30"/>
      <c r="L1154" s="31"/>
      <c r="M1154" s="31"/>
      <c r="N1154" s="30"/>
      <c r="O1154" s="31"/>
      <c r="P1154" s="30"/>
      <c r="Q1154" s="30"/>
    </row>
    <row r="1155" spans="3:17" s="16" customFormat="1" x14ac:dyDescent="0.3">
      <c r="C1155" s="63"/>
      <c r="D1155" s="30"/>
      <c r="E1155" s="31"/>
      <c r="F1155" s="56"/>
      <c r="G1155" s="56"/>
      <c r="H1155" s="78"/>
      <c r="I1155" s="31"/>
      <c r="K1155" s="30"/>
      <c r="L1155" s="31"/>
      <c r="M1155" s="31"/>
      <c r="N1155" s="30"/>
      <c r="O1155" s="31"/>
      <c r="P1155" s="30"/>
      <c r="Q1155" s="30"/>
    </row>
    <row r="1156" spans="3:17" s="16" customFormat="1" x14ac:dyDescent="0.3">
      <c r="C1156" s="63"/>
      <c r="D1156" s="30"/>
      <c r="E1156" s="31"/>
      <c r="F1156" s="56"/>
      <c r="G1156" s="56"/>
      <c r="H1156" s="78"/>
      <c r="I1156" s="31"/>
      <c r="K1156" s="30"/>
      <c r="L1156" s="31"/>
      <c r="M1156" s="31"/>
      <c r="N1156" s="30"/>
      <c r="O1156" s="31"/>
      <c r="P1156" s="30"/>
      <c r="Q1156" s="30"/>
    </row>
    <row r="1157" spans="3:17" s="16" customFormat="1" x14ac:dyDescent="0.3">
      <c r="C1157" s="63"/>
      <c r="D1157" s="30"/>
      <c r="E1157" s="31"/>
      <c r="F1157" s="56"/>
      <c r="G1157" s="56"/>
      <c r="H1157" s="78"/>
      <c r="I1157" s="31"/>
      <c r="K1157" s="30"/>
      <c r="L1157" s="31"/>
      <c r="M1157" s="31"/>
      <c r="N1157" s="30"/>
      <c r="O1157" s="31"/>
      <c r="P1157" s="30"/>
      <c r="Q1157" s="30"/>
    </row>
    <row r="1158" spans="3:17" s="16" customFormat="1" x14ac:dyDescent="0.3">
      <c r="C1158" s="63"/>
      <c r="D1158" s="30"/>
      <c r="E1158" s="31"/>
      <c r="F1158" s="56"/>
      <c r="G1158" s="56"/>
      <c r="H1158" s="78"/>
      <c r="I1158" s="31"/>
      <c r="K1158" s="30"/>
      <c r="L1158" s="31"/>
      <c r="M1158" s="31"/>
      <c r="N1158" s="30"/>
      <c r="O1158" s="31"/>
      <c r="P1158" s="30"/>
      <c r="Q1158" s="30"/>
    </row>
    <row r="1159" spans="3:17" s="16" customFormat="1" x14ac:dyDescent="0.3">
      <c r="C1159" s="63"/>
      <c r="D1159" s="30"/>
      <c r="E1159" s="31"/>
      <c r="F1159" s="56"/>
      <c r="G1159" s="56"/>
      <c r="H1159" s="78"/>
      <c r="I1159" s="31"/>
      <c r="K1159" s="30"/>
      <c r="L1159" s="31"/>
      <c r="M1159" s="31"/>
      <c r="N1159" s="30"/>
      <c r="O1159" s="31"/>
      <c r="P1159" s="30"/>
      <c r="Q1159" s="30"/>
    </row>
    <row r="1160" spans="3:17" s="16" customFormat="1" x14ac:dyDescent="0.3">
      <c r="C1160" s="63"/>
      <c r="D1160" s="30"/>
      <c r="E1160" s="31"/>
      <c r="F1160" s="56"/>
      <c r="G1160" s="56"/>
      <c r="H1160" s="78"/>
      <c r="I1160" s="31"/>
      <c r="K1160" s="30"/>
      <c r="L1160" s="31"/>
      <c r="M1160" s="31"/>
      <c r="N1160" s="30"/>
      <c r="O1160" s="31"/>
      <c r="P1160" s="30"/>
      <c r="Q1160" s="30"/>
    </row>
    <row r="1161" spans="3:17" s="16" customFormat="1" x14ac:dyDescent="0.3">
      <c r="C1161" s="63"/>
      <c r="D1161" s="30"/>
      <c r="E1161" s="31"/>
      <c r="F1161" s="56"/>
      <c r="G1161" s="56"/>
      <c r="H1161" s="78"/>
      <c r="I1161" s="31"/>
      <c r="K1161" s="30"/>
      <c r="L1161" s="31"/>
      <c r="M1161" s="31"/>
      <c r="N1161" s="30"/>
      <c r="O1161" s="31"/>
      <c r="P1161" s="30"/>
      <c r="Q1161" s="30"/>
    </row>
    <row r="1162" spans="3:17" s="16" customFormat="1" x14ac:dyDescent="0.3">
      <c r="C1162" s="63"/>
      <c r="D1162" s="30"/>
      <c r="E1162" s="31"/>
      <c r="F1162" s="56"/>
      <c r="G1162" s="56"/>
      <c r="H1162" s="78"/>
      <c r="I1162" s="31"/>
      <c r="K1162" s="30"/>
      <c r="L1162" s="31"/>
      <c r="M1162" s="31"/>
      <c r="N1162" s="30"/>
      <c r="O1162" s="31"/>
      <c r="P1162" s="30"/>
      <c r="Q1162" s="30"/>
    </row>
    <row r="1163" spans="3:17" s="16" customFormat="1" x14ac:dyDescent="0.3">
      <c r="C1163" s="63"/>
      <c r="D1163" s="30"/>
      <c r="E1163" s="31"/>
      <c r="F1163" s="56"/>
      <c r="G1163" s="56"/>
      <c r="H1163" s="78"/>
      <c r="I1163" s="31"/>
      <c r="K1163" s="30"/>
      <c r="L1163" s="31"/>
      <c r="M1163" s="31"/>
      <c r="N1163" s="30"/>
      <c r="O1163" s="31"/>
      <c r="P1163" s="30"/>
      <c r="Q1163" s="30"/>
    </row>
    <row r="1164" spans="3:17" s="16" customFormat="1" x14ac:dyDescent="0.3">
      <c r="C1164" s="63"/>
      <c r="D1164" s="30"/>
      <c r="E1164" s="31"/>
      <c r="F1164" s="56"/>
      <c r="G1164" s="56"/>
      <c r="H1164" s="78"/>
      <c r="I1164" s="31"/>
      <c r="K1164" s="30"/>
      <c r="L1164" s="31"/>
      <c r="M1164" s="31"/>
      <c r="N1164" s="30"/>
      <c r="O1164" s="31"/>
      <c r="P1164" s="30"/>
      <c r="Q1164" s="30"/>
    </row>
    <row r="1165" spans="3:17" s="16" customFormat="1" x14ac:dyDescent="0.3">
      <c r="C1165" s="63"/>
      <c r="D1165" s="30"/>
      <c r="E1165" s="31"/>
      <c r="F1165" s="56"/>
      <c r="G1165" s="56"/>
      <c r="H1165" s="78"/>
      <c r="I1165" s="31"/>
      <c r="K1165" s="30"/>
      <c r="L1165" s="31"/>
      <c r="M1165" s="31"/>
      <c r="N1165" s="30"/>
      <c r="O1165" s="31"/>
      <c r="P1165" s="30"/>
      <c r="Q1165" s="30"/>
    </row>
    <row r="1166" spans="3:17" s="16" customFormat="1" x14ac:dyDescent="0.3">
      <c r="C1166" s="63"/>
      <c r="D1166" s="30"/>
      <c r="E1166" s="31"/>
      <c r="F1166" s="56"/>
      <c r="G1166" s="56"/>
      <c r="H1166" s="78"/>
      <c r="I1166" s="31"/>
      <c r="K1166" s="30"/>
      <c r="L1166" s="31"/>
      <c r="M1166" s="31"/>
      <c r="N1166" s="30"/>
      <c r="O1166" s="31"/>
      <c r="P1166" s="30"/>
      <c r="Q1166" s="30"/>
    </row>
    <row r="1167" spans="3:17" s="16" customFormat="1" x14ac:dyDescent="0.3">
      <c r="C1167" s="63"/>
      <c r="D1167" s="30"/>
      <c r="E1167" s="31"/>
      <c r="F1167" s="56"/>
      <c r="G1167" s="56"/>
      <c r="H1167" s="78"/>
      <c r="I1167" s="31"/>
      <c r="K1167" s="30"/>
      <c r="L1167" s="31"/>
      <c r="M1167" s="31"/>
      <c r="N1167" s="30"/>
      <c r="O1167" s="31"/>
      <c r="P1167" s="30"/>
      <c r="Q1167" s="30"/>
    </row>
    <row r="1168" spans="3:17" s="16" customFormat="1" x14ac:dyDescent="0.3">
      <c r="C1168" s="63"/>
      <c r="D1168" s="30"/>
      <c r="E1168" s="31"/>
      <c r="F1168" s="56"/>
      <c r="G1168" s="56"/>
      <c r="H1168" s="78"/>
      <c r="I1168" s="31"/>
      <c r="K1168" s="30"/>
      <c r="L1168" s="31"/>
      <c r="M1168" s="31"/>
      <c r="N1168" s="30"/>
      <c r="O1168" s="31"/>
      <c r="P1168" s="30"/>
      <c r="Q1168" s="30"/>
    </row>
    <row r="1169" spans="3:17" s="16" customFormat="1" x14ac:dyDescent="0.3">
      <c r="C1169" s="63"/>
      <c r="D1169" s="30"/>
      <c r="E1169" s="31"/>
      <c r="F1169" s="56"/>
      <c r="G1169" s="56"/>
      <c r="H1169" s="78"/>
      <c r="I1169" s="31"/>
      <c r="K1169" s="30"/>
      <c r="L1169" s="31"/>
      <c r="M1169" s="31"/>
      <c r="N1169" s="30"/>
      <c r="O1169" s="31"/>
      <c r="P1169" s="30"/>
      <c r="Q1169" s="30"/>
    </row>
    <row r="1170" spans="3:17" s="16" customFormat="1" x14ac:dyDescent="0.3">
      <c r="C1170" s="63"/>
      <c r="D1170" s="30"/>
      <c r="E1170" s="31"/>
      <c r="F1170" s="56"/>
      <c r="G1170" s="56"/>
      <c r="H1170" s="78"/>
      <c r="I1170" s="31"/>
      <c r="K1170" s="30"/>
      <c r="L1170" s="31"/>
      <c r="M1170" s="31"/>
      <c r="N1170" s="30"/>
      <c r="O1170" s="31"/>
      <c r="P1170" s="30"/>
      <c r="Q1170" s="30"/>
    </row>
    <row r="1171" spans="3:17" s="16" customFormat="1" x14ac:dyDescent="0.3">
      <c r="C1171" s="63"/>
      <c r="D1171" s="30"/>
      <c r="E1171" s="31"/>
      <c r="F1171" s="56"/>
      <c r="G1171" s="56"/>
      <c r="H1171" s="78"/>
      <c r="I1171" s="31"/>
      <c r="K1171" s="30"/>
      <c r="L1171" s="31"/>
      <c r="M1171" s="31"/>
      <c r="N1171" s="30"/>
      <c r="O1171" s="31"/>
      <c r="P1171" s="30"/>
      <c r="Q1171" s="30"/>
    </row>
    <row r="1172" spans="3:17" s="16" customFormat="1" x14ac:dyDescent="0.3">
      <c r="C1172" s="63"/>
      <c r="D1172" s="30"/>
      <c r="E1172" s="31"/>
      <c r="F1172" s="56"/>
      <c r="G1172" s="56"/>
      <c r="H1172" s="78"/>
      <c r="I1172" s="31"/>
      <c r="K1172" s="30"/>
      <c r="L1172" s="31"/>
      <c r="M1172" s="31"/>
      <c r="N1172" s="30"/>
      <c r="O1172" s="31"/>
      <c r="P1172" s="30"/>
      <c r="Q1172" s="30"/>
    </row>
    <row r="1173" spans="3:17" s="16" customFormat="1" x14ac:dyDescent="0.3">
      <c r="C1173" s="63"/>
      <c r="D1173" s="30"/>
      <c r="E1173" s="31"/>
      <c r="F1173" s="56"/>
      <c r="G1173" s="56"/>
      <c r="H1173" s="78"/>
      <c r="I1173" s="31"/>
      <c r="K1173" s="30"/>
      <c r="L1173" s="31"/>
      <c r="M1173" s="31"/>
      <c r="N1173" s="30"/>
      <c r="O1173" s="31"/>
      <c r="P1173" s="30"/>
      <c r="Q1173" s="30"/>
    </row>
    <row r="1174" spans="3:17" s="16" customFormat="1" x14ac:dyDescent="0.3">
      <c r="C1174" s="63"/>
      <c r="D1174" s="30"/>
      <c r="E1174" s="31"/>
      <c r="F1174" s="56"/>
      <c r="G1174" s="56"/>
      <c r="H1174" s="78"/>
      <c r="I1174" s="31"/>
      <c r="K1174" s="30"/>
      <c r="L1174" s="31"/>
      <c r="M1174" s="31"/>
      <c r="N1174" s="30"/>
      <c r="O1174" s="31"/>
      <c r="P1174" s="30"/>
      <c r="Q1174" s="30"/>
    </row>
    <row r="1175" spans="3:17" s="16" customFormat="1" x14ac:dyDescent="0.3">
      <c r="C1175" s="63"/>
      <c r="D1175" s="30"/>
      <c r="E1175" s="31"/>
      <c r="F1175" s="56"/>
      <c r="G1175" s="56"/>
      <c r="H1175" s="78"/>
      <c r="I1175" s="31"/>
      <c r="K1175" s="30"/>
      <c r="L1175" s="31"/>
      <c r="M1175" s="31"/>
      <c r="N1175" s="30"/>
      <c r="O1175" s="31"/>
      <c r="P1175" s="30"/>
      <c r="Q1175" s="30"/>
    </row>
    <row r="1176" spans="3:17" s="16" customFormat="1" x14ac:dyDescent="0.3">
      <c r="C1176" s="63"/>
      <c r="D1176" s="30"/>
      <c r="E1176" s="31"/>
      <c r="F1176" s="56"/>
      <c r="G1176" s="56"/>
      <c r="H1176" s="78"/>
      <c r="I1176" s="31"/>
      <c r="K1176" s="30"/>
      <c r="L1176" s="31"/>
      <c r="M1176" s="31"/>
      <c r="N1176" s="30"/>
      <c r="O1176" s="31"/>
      <c r="P1176" s="30"/>
      <c r="Q1176" s="30"/>
    </row>
    <row r="1177" spans="3:17" s="16" customFormat="1" x14ac:dyDescent="0.3">
      <c r="C1177" s="63"/>
      <c r="D1177" s="30"/>
      <c r="E1177" s="31"/>
      <c r="F1177" s="56"/>
      <c r="G1177" s="56"/>
      <c r="H1177" s="78"/>
      <c r="I1177" s="31"/>
      <c r="K1177" s="30"/>
      <c r="L1177" s="31"/>
      <c r="M1177" s="31"/>
      <c r="N1177" s="30"/>
      <c r="O1177" s="31"/>
      <c r="P1177" s="30"/>
      <c r="Q1177" s="30"/>
    </row>
    <row r="1178" spans="3:17" s="16" customFormat="1" x14ac:dyDescent="0.3">
      <c r="C1178" s="63"/>
      <c r="D1178" s="30"/>
      <c r="E1178" s="31"/>
      <c r="F1178" s="56"/>
      <c r="G1178" s="56"/>
      <c r="H1178" s="78"/>
      <c r="I1178" s="31"/>
      <c r="K1178" s="30"/>
      <c r="L1178" s="31"/>
      <c r="M1178" s="31"/>
      <c r="N1178" s="30"/>
      <c r="O1178" s="31"/>
      <c r="P1178" s="30"/>
      <c r="Q1178" s="30"/>
    </row>
    <row r="1179" spans="3:17" s="16" customFormat="1" x14ac:dyDescent="0.3">
      <c r="C1179" s="63"/>
      <c r="D1179" s="30"/>
      <c r="E1179" s="31"/>
      <c r="F1179" s="56"/>
      <c r="G1179" s="56"/>
      <c r="H1179" s="78"/>
      <c r="I1179" s="31"/>
      <c r="K1179" s="30"/>
      <c r="L1179" s="31"/>
      <c r="M1179" s="31"/>
      <c r="N1179" s="30"/>
      <c r="O1179" s="31"/>
      <c r="P1179" s="30"/>
      <c r="Q1179" s="30"/>
    </row>
    <row r="1180" spans="3:17" s="16" customFormat="1" x14ac:dyDescent="0.3">
      <c r="C1180" s="63"/>
      <c r="D1180" s="30"/>
      <c r="E1180" s="31"/>
      <c r="F1180" s="56"/>
      <c r="G1180" s="56"/>
      <c r="H1180" s="78"/>
      <c r="I1180" s="31"/>
      <c r="K1180" s="30"/>
      <c r="L1180" s="31"/>
      <c r="M1180" s="31"/>
      <c r="N1180" s="30"/>
      <c r="O1180" s="31"/>
      <c r="P1180" s="30"/>
      <c r="Q1180" s="30"/>
    </row>
    <row r="1181" spans="3:17" s="16" customFormat="1" x14ac:dyDescent="0.3">
      <c r="C1181" s="63"/>
      <c r="D1181" s="30"/>
      <c r="E1181" s="31"/>
      <c r="F1181" s="56"/>
      <c r="G1181" s="56"/>
      <c r="H1181" s="78"/>
      <c r="I1181" s="31"/>
      <c r="K1181" s="30"/>
      <c r="L1181" s="31"/>
      <c r="M1181" s="31"/>
      <c r="N1181" s="30"/>
      <c r="O1181" s="31"/>
      <c r="P1181" s="30"/>
      <c r="Q1181" s="30"/>
    </row>
    <row r="1182" spans="3:17" s="16" customFormat="1" x14ac:dyDescent="0.3">
      <c r="C1182" s="63"/>
      <c r="D1182" s="30"/>
      <c r="E1182" s="31"/>
      <c r="F1182" s="56"/>
      <c r="G1182" s="56"/>
      <c r="H1182" s="78"/>
      <c r="I1182" s="31"/>
      <c r="K1182" s="30"/>
      <c r="L1182" s="31"/>
      <c r="M1182" s="31"/>
      <c r="N1182" s="30"/>
      <c r="O1182" s="31"/>
      <c r="P1182" s="30"/>
      <c r="Q1182" s="30"/>
    </row>
    <row r="1183" spans="3:17" s="16" customFormat="1" x14ac:dyDescent="0.3">
      <c r="C1183" s="63"/>
      <c r="D1183" s="30"/>
      <c r="E1183" s="31"/>
      <c r="F1183" s="56"/>
      <c r="G1183" s="56"/>
      <c r="H1183" s="78"/>
      <c r="I1183" s="31"/>
      <c r="K1183" s="30"/>
      <c r="L1183" s="31"/>
      <c r="M1183" s="31"/>
      <c r="N1183" s="30"/>
      <c r="O1183" s="31"/>
      <c r="P1183" s="30"/>
      <c r="Q1183" s="30"/>
    </row>
    <row r="1184" spans="3:17" s="16" customFormat="1" x14ac:dyDescent="0.3">
      <c r="C1184" s="63"/>
      <c r="D1184" s="30"/>
      <c r="E1184" s="31"/>
      <c r="F1184" s="56"/>
      <c r="G1184" s="56"/>
      <c r="H1184" s="78"/>
      <c r="I1184" s="31"/>
      <c r="K1184" s="30"/>
      <c r="L1184" s="31"/>
      <c r="M1184" s="31"/>
      <c r="N1184" s="30"/>
      <c r="O1184" s="31"/>
      <c r="P1184" s="30"/>
      <c r="Q1184" s="30"/>
    </row>
    <row r="1185" spans="3:17" s="16" customFormat="1" x14ac:dyDescent="0.3">
      <c r="C1185" s="63"/>
      <c r="D1185" s="30"/>
      <c r="E1185" s="31"/>
      <c r="F1185" s="56"/>
      <c r="G1185" s="56"/>
      <c r="H1185" s="78"/>
      <c r="I1185" s="31"/>
      <c r="K1185" s="30"/>
      <c r="L1185" s="31"/>
      <c r="M1185" s="31"/>
      <c r="N1185" s="30"/>
      <c r="O1185" s="31"/>
      <c r="P1185" s="30"/>
      <c r="Q1185" s="30"/>
    </row>
    <row r="1186" spans="3:17" s="16" customFormat="1" x14ac:dyDescent="0.3">
      <c r="C1186" s="63"/>
      <c r="D1186" s="30"/>
      <c r="E1186" s="31"/>
      <c r="F1186" s="56"/>
      <c r="G1186" s="56"/>
      <c r="H1186" s="78"/>
      <c r="I1186" s="31"/>
      <c r="K1186" s="30"/>
      <c r="L1186" s="31"/>
      <c r="M1186" s="31"/>
      <c r="N1186" s="30"/>
      <c r="O1186" s="31"/>
      <c r="P1186" s="30"/>
      <c r="Q1186" s="30"/>
    </row>
    <row r="1187" spans="3:17" s="16" customFormat="1" x14ac:dyDescent="0.3">
      <c r="C1187" s="63"/>
      <c r="D1187" s="30"/>
      <c r="E1187" s="31"/>
      <c r="F1187" s="56"/>
      <c r="G1187" s="56"/>
      <c r="H1187" s="78"/>
      <c r="I1187" s="31"/>
      <c r="K1187" s="30"/>
      <c r="L1187" s="31"/>
      <c r="M1187" s="31"/>
      <c r="N1187" s="30"/>
      <c r="O1187" s="31"/>
      <c r="P1187" s="30"/>
      <c r="Q1187" s="30"/>
    </row>
    <row r="1188" spans="3:17" s="16" customFormat="1" x14ac:dyDescent="0.3">
      <c r="C1188" s="63"/>
      <c r="D1188" s="30"/>
      <c r="E1188" s="31"/>
      <c r="F1188" s="56"/>
      <c r="G1188" s="56"/>
      <c r="H1188" s="78"/>
      <c r="I1188" s="31"/>
      <c r="K1188" s="30"/>
      <c r="L1188" s="31"/>
      <c r="M1188" s="31"/>
      <c r="N1188" s="30"/>
      <c r="O1188" s="31"/>
      <c r="P1188" s="30"/>
      <c r="Q1188" s="30"/>
    </row>
    <row r="1189" spans="3:17" s="16" customFormat="1" x14ac:dyDescent="0.3">
      <c r="C1189" s="63"/>
      <c r="D1189" s="30"/>
      <c r="E1189" s="31"/>
      <c r="F1189" s="56"/>
      <c r="G1189" s="56"/>
      <c r="H1189" s="78"/>
      <c r="I1189" s="31"/>
      <c r="K1189" s="30"/>
      <c r="L1189" s="31"/>
      <c r="M1189" s="31"/>
      <c r="N1189" s="30"/>
      <c r="O1189" s="31"/>
      <c r="P1189" s="30"/>
      <c r="Q1189" s="30"/>
    </row>
    <row r="1190" spans="3:17" s="16" customFormat="1" x14ac:dyDescent="0.3">
      <c r="C1190" s="63"/>
      <c r="D1190" s="30"/>
      <c r="E1190" s="31"/>
      <c r="F1190" s="56"/>
      <c r="G1190" s="56"/>
      <c r="H1190" s="78"/>
      <c r="I1190" s="31"/>
      <c r="K1190" s="30"/>
      <c r="L1190" s="31"/>
      <c r="M1190" s="31"/>
      <c r="N1190" s="30"/>
      <c r="O1190" s="31"/>
      <c r="P1190" s="30"/>
      <c r="Q1190" s="30"/>
    </row>
    <row r="1191" spans="3:17" s="16" customFormat="1" x14ac:dyDescent="0.3">
      <c r="C1191" s="63"/>
      <c r="D1191" s="30"/>
      <c r="E1191" s="31"/>
      <c r="F1191" s="56"/>
      <c r="G1191" s="56"/>
      <c r="H1191" s="78"/>
      <c r="I1191" s="31"/>
      <c r="K1191" s="30"/>
      <c r="L1191" s="31"/>
      <c r="M1191" s="31"/>
      <c r="N1191" s="30"/>
      <c r="O1191" s="31"/>
      <c r="P1191" s="30"/>
      <c r="Q1191" s="30"/>
    </row>
    <row r="1192" spans="3:17" s="16" customFormat="1" x14ac:dyDescent="0.3">
      <c r="C1192" s="63"/>
      <c r="D1192" s="30"/>
      <c r="E1192" s="31"/>
      <c r="F1192" s="56"/>
      <c r="G1192" s="56"/>
      <c r="H1192" s="78"/>
      <c r="I1192" s="31"/>
      <c r="K1192" s="30"/>
      <c r="L1192" s="31"/>
      <c r="M1192" s="31"/>
      <c r="N1192" s="30"/>
      <c r="O1192" s="31"/>
      <c r="P1192" s="30"/>
      <c r="Q1192" s="30"/>
    </row>
    <row r="1193" spans="3:17" s="16" customFormat="1" x14ac:dyDescent="0.3">
      <c r="C1193" s="63"/>
      <c r="D1193" s="30"/>
      <c r="E1193" s="31"/>
      <c r="F1193" s="56"/>
      <c r="G1193" s="56"/>
      <c r="H1193" s="78"/>
      <c r="I1193" s="31"/>
      <c r="K1193" s="30"/>
      <c r="L1193" s="31"/>
      <c r="M1193" s="31"/>
      <c r="N1193" s="30"/>
      <c r="O1193" s="31"/>
      <c r="P1193" s="30"/>
      <c r="Q1193" s="30"/>
    </row>
    <row r="1194" spans="3:17" s="16" customFormat="1" x14ac:dyDescent="0.3">
      <c r="C1194" s="63"/>
      <c r="D1194" s="30"/>
      <c r="E1194" s="31"/>
      <c r="F1194" s="56"/>
      <c r="G1194" s="56"/>
      <c r="H1194" s="78"/>
      <c r="I1194" s="31"/>
      <c r="K1194" s="30"/>
      <c r="L1194" s="31"/>
      <c r="M1194" s="31"/>
      <c r="N1194" s="30"/>
      <c r="O1194" s="31"/>
      <c r="P1194" s="30"/>
      <c r="Q1194" s="30"/>
    </row>
    <row r="1195" spans="3:17" s="16" customFormat="1" x14ac:dyDescent="0.3">
      <c r="C1195" s="63"/>
      <c r="D1195" s="30"/>
      <c r="E1195" s="31"/>
      <c r="F1195" s="56"/>
      <c r="G1195" s="56"/>
      <c r="H1195" s="78"/>
      <c r="I1195" s="31"/>
      <c r="K1195" s="30"/>
      <c r="L1195" s="31"/>
      <c r="M1195" s="31"/>
      <c r="N1195" s="30"/>
      <c r="O1195" s="31"/>
      <c r="P1195" s="30"/>
      <c r="Q1195" s="30"/>
    </row>
    <row r="1196" spans="3:17" s="16" customFormat="1" x14ac:dyDescent="0.3">
      <c r="C1196" s="63"/>
      <c r="D1196" s="30"/>
      <c r="E1196" s="31"/>
      <c r="F1196" s="56"/>
      <c r="G1196" s="56"/>
      <c r="H1196" s="78"/>
      <c r="I1196" s="31"/>
      <c r="K1196" s="30"/>
      <c r="L1196" s="31"/>
      <c r="M1196" s="31"/>
      <c r="N1196" s="30"/>
      <c r="O1196" s="31"/>
      <c r="P1196" s="30"/>
      <c r="Q1196" s="30"/>
    </row>
    <row r="1197" spans="3:17" s="16" customFormat="1" x14ac:dyDescent="0.3">
      <c r="C1197" s="63"/>
      <c r="D1197" s="30"/>
      <c r="E1197" s="31"/>
      <c r="F1197" s="56"/>
      <c r="G1197" s="56"/>
      <c r="H1197" s="78"/>
      <c r="I1197" s="31"/>
      <c r="K1197" s="30"/>
      <c r="L1197" s="31"/>
      <c r="M1197" s="31"/>
      <c r="N1197" s="30"/>
      <c r="O1197" s="31"/>
      <c r="P1197" s="30"/>
      <c r="Q1197" s="30"/>
    </row>
    <row r="1198" spans="3:17" s="16" customFormat="1" x14ac:dyDescent="0.3">
      <c r="C1198" s="63"/>
      <c r="D1198" s="30"/>
      <c r="E1198" s="31"/>
      <c r="F1198" s="56"/>
      <c r="G1198" s="56"/>
      <c r="H1198" s="78"/>
      <c r="I1198" s="31"/>
      <c r="K1198" s="30"/>
      <c r="L1198" s="31"/>
      <c r="M1198" s="31"/>
      <c r="N1198" s="30"/>
      <c r="O1198" s="31"/>
      <c r="P1198" s="30"/>
      <c r="Q1198" s="30"/>
    </row>
    <row r="1199" spans="3:17" s="16" customFormat="1" x14ac:dyDescent="0.3">
      <c r="C1199" s="63"/>
      <c r="D1199" s="30"/>
      <c r="E1199" s="31"/>
      <c r="F1199" s="56"/>
      <c r="G1199" s="56"/>
      <c r="H1199" s="78"/>
      <c r="I1199" s="31"/>
      <c r="K1199" s="30"/>
      <c r="L1199" s="31"/>
      <c r="M1199" s="31"/>
      <c r="N1199" s="30"/>
      <c r="O1199" s="31"/>
      <c r="P1199" s="30"/>
      <c r="Q1199" s="30"/>
    </row>
    <row r="1200" spans="3:17" s="16" customFormat="1" x14ac:dyDescent="0.3">
      <c r="C1200" s="63"/>
      <c r="D1200" s="30"/>
      <c r="E1200" s="31"/>
      <c r="F1200" s="56"/>
      <c r="G1200" s="56"/>
      <c r="H1200" s="78"/>
      <c r="I1200" s="31"/>
      <c r="K1200" s="30"/>
      <c r="L1200" s="31"/>
      <c r="M1200" s="31"/>
      <c r="N1200" s="30"/>
      <c r="O1200" s="31"/>
      <c r="P1200" s="30"/>
      <c r="Q1200" s="30"/>
    </row>
    <row r="1201" spans="3:17" s="16" customFormat="1" x14ac:dyDescent="0.3">
      <c r="C1201" s="63"/>
      <c r="D1201" s="30"/>
      <c r="E1201" s="31"/>
      <c r="F1201" s="56"/>
      <c r="G1201" s="56"/>
      <c r="H1201" s="78"/>
      <c r="I1201" s="31"/>
      <c r="K1201" s="30"/>
      <c r="L1201" s="31"/>
      <c r="M1201" s="31"/>
      <c r="N1201" s="30"/>
      <c r="O1201" s="31"/>
      <c r="P1201" s="30"/>
      <c r="Q1201" s="30"/>
    </row>
    <row r="1202" spans="3:17" s="16" customFormat="1" x14ac:dyDescent="0.3">
      <c r="C1202" s="63"/>
      <c r="D1202" s="30"/>
      <c r="E1202" s="31"/>
      <c r="F1202" s="56"/>
      <c r="G1202" s="56"/>
      <c r="H1202" s="78"/>
      <c r="I1202" s="31"/>
      <c r="K1202" s="30"/>
      <c r="L1202" s="31"/>
      <c r="M1202" s="31"/>
      <c r="N1202" s="30"/>
      <c r="O1202" s="31"/>
      <c r="P1202" s="30"/>
      <c r="Q1202" s="30"/>
    </row>
    <row r="1203" spans="3:17" s="16" customFormat="1" x14ac:dyDescent="0.3">
      <c r="C1203" s="63"/>
      <c r="D1203" s="30"/>
      <c r="E1203" s="31"/>
      <c r="F1203" s="56"/>
      <c r="G1203" s="56"/>
      <c r="H1203" s="78"/>
      <c r="I1203" s="31"/>
      <c r="K1203" s="30"/>
      <c r="L1203" s="31"/>
      <c r="M1203" s="31"/>
      <c r="N1203" s="30"/>
      <c r="O1203" s="31"/>
      <c r="P1203" s="30"/>
      <c r="Q1203" s="30"/>
    </row>
    <row r="1204" spans="3:17" s="16" customFormat="1" x14ac:dyDescent="0.3">
      <c r="C1204" s="63"/>
      <c r="D1204" s="30"/>
      <c r="E1204" s="31"/>
      <c r="F1204" s="56"/>
      <c r="G1204" s="56"/>
      <c r="H1204" s="78"/>
      <c r="I1204" s="31"/>
      <c r="K1204" s="30"/>
      <c r="L1204" s="31"/>
      <c r="M1204" s="31"/>
      <c r="N1204" s="30"/>
      <c r="O1204" s="31"/>
      <c r="P1204" s="30"/>
      <c r="Q1204" s="30"/>
    </row>
    <row r="1205" spans="3:17" s="16" customFormat="1" x14ac:dyDescent="0.3">
      <c r="C1205" s="63"/>
      <c r="D1205" s="30"/>
      <c r="E1205" s="31"/>
      <c r="F1205" s="56"/>
      <c r="G1205" s="56"/>
      <c r="H1205" s="78"/>
      <c r="I1205" s="31"/>
      <c r="K1205" s="30"/>
      <c r="L1205" s="31"/>
      <c r="M1205" s="31"/>
      <c r="N1205" s="30"/>
      <c r="O1205" s="31"/>
      <c r="P1205" s="30"/>
      <c r="Q1205" s="30"/>
    </row>
    <row r="1206" spans="3:17" s="16" customFormat="1" x14ac:dyDescent="0.3">
      <c r="C1206" s="63"/>
      <c r="D1206" s="30"/>
      <c r="E1206" s="31"/>
      <c r="F1206" s="56"/>
      <c r="G1206" s="56"/>
      <c r="H1206" s="78"/>
      <c r="I1206" s="31"/>
      <c r="K1206" s="30"/>
      <c r="L1206" s="31"/>
      <c r="M1206" s="31"/>
      <c r="N1206" s="30"/>
      <c r="O1206" s="31"/>
      <c r="P1206" s="30"/>
      <c r="Q1206" s="30"/>
    </row>
    <row r="1207" spans="3:17" s="16" customFormat="1" x14ac:dyDescent="0.3">
      <c r="C1207" s="63"/>
      <c r="D1207" s="30"/>
      <c r="E1207" s="31"/>
      <c r="F1207" s="56"/>
      <c r="G1207" s="56"/>
      <c r="H1207" s="78"/>
      <c r="I1207" s="31"/>
      <c r="K1207" s="30"/>
      <c r="L1207" s="31"/>
      <c r="M1207" s="31"/>
      <c r="N1207" s="30"/>
      <c r="O1207" s="31"/>
      <c r="P1207" s="30"/>
      <c r="Q1207" s="30"/>
    </row>
    <row r="1208" spans="3:17" s="16" customFormat="1" x14ac:dyDescent="0.3">
      <c r="C1208" s="63"/>
      <c r="D1208" s="30"/>
      <c r="E1208" s="31"/>
      <c r="F1208" s="56"/>
      <c r="G1208" s="56"/>
      <c r="H1208" s="78"/>
      <c r="I1208" s="31"/>
      <c r="K1208" s="30"/>
      <c r="L1208" s="31"/>
      <c r="M1208" s="31"/>
      <c r="N1208" s="30"/>
      <c r="O1208" s="31"/>
      <c r="P1208" s="30"/>
      <c r="Q1208" s="30"/>
    </row>
    <row r="1209" spans="3:17" s="16" customFormat="1" x14ac:dyDescent="0.3">
      <c r="C1209" s="63"/>
      <c r="D1209" s="30"/>
      <c r="E1209" s="31"/>
      <c r="F1209" s="56"/>
      <c r="G1209" s="56"/>
      <c r="H1209" s="78"/>
      <c r="I1209" s="31"/>
      <c r="K1209" s="30"/>
      <c r="L1209" s="31"/>
      <c r="M1209" s="31"/>
      <c r="N1209" s="30"/>
      <c r="O1209" s="31"/>
      <c r="P1209" s="30"/>
      <c r="Q1209" s="30"/>
    </row>
    <row r="1210" spans="3:17" s="16" customFormat="1" x14ac:dyDescent="0.3">
      <c r="C1210" s="63"/>
      <c r="D1210" s="30"/>
      <c r="E1210" s="31"/>
      <c r="F1210" s="56"/>
      <c r="G1210" s="56"/>
      <c r="H1210" s="78"/>
      <c r="I1210" s="31"/>
      <c r="K1210" s="30"/>
      <c r="L1210" s="31"/>
      <c r="M1210" s="31"/>
      <c r="N1210" s="30"/>
      <c r="O1210" s="31"/>
      <c r="P1210" s="30"/>
      <c r="Q1210" s="30"/>
    </row>
    <row r="1211" spans="3:17" s="16" customFormat="1" x14ac:dyDescent="0.3">
      <c r="C1211" s="63"/>
      <c r="D1211" s="30"/>
      <c r="E1211" s="31"/>
      <c r="F1211" s="56"/>
      <c r="G1211" s="56"/>
      <c r="H1211" s="78"/>
      <c r="I1211" s="31"/>
      <c r="K1211" s="30"/>
      <c r="L1211" s="31"/>
      <c r="M1211" s="31"/>
      <c r="N1211" s="30"/>
      <c r="O1211" s="31"/>
      <c r="P1211" s="30"/>
      <c r="Q1211" s="30"/>
    </row>
    <row r="1212" spans="3:17" s="16" customFormat="1" x14ac:dyDescent="0.3">
      <c r="C1212" s="63"/>
      <c r="D1212" s="30"/>
      <c r="E1212" s="31"/>
      <c r="F1212" s="56"/>
      <c r="G1212" s="56"/>
      <c r="H1212" s="78"/>
      <c r="I1212" s="31"/>
      <c r="K1212" s="30"/>
      <c r="L1212" s="31"/>
      <c r="M1212" s="31"/>
      <c r="N1212" s="30"/>
      <c r="O1212" s="31"/>
      <c r="P1212" s="30"/>
      <c r="Q1212" s="30"/>
    </row>
    <row r="1213" spans="3:17" s="16" customFormat="1" x14ac:dyDescent="0.3">
      <c r="C1213" s="63"/>
      <c r="D1213" s="30"/>
      <c r="E1213" s="31"/>
      <c r="F1213" s="56"/>
      <c r="G1213" s="56"/>
      <c r="H1213" s="78"/>
      <c r="I1213" s="31"/>
      <c r="K1213" s="30"/>
      <c r="L1213" s="31"/>
      <c r="M1213" s="31"/>
      <c r="N1213" s="30"/>
      <c r="O1213" s="31"/>
      <c r="P1213" s="30"/>
      <c r="Q1213" s="30"/>
    </row>
    <row r="1214" spans="3:17" s="16" customFormat="1" x14ac:dyDescent="0.3">
      <c r="C1214" s="63"/>
      <c r="D1214" s="30"/>
      <c r="E1214" s="31"/>
      <c r="F1214" s="56"/>
      <c r="G1214" s="56"/>
      <c r="H1214" s="78"/>
      <c r="I1214" s="31"/>
      <c r="K1214" s="30"/>
      <c r="L1214" s="31"/>
      <c r="M1214" s="31"/>
      <c r="N1214" s="30"/>
      <c r="O1214" s="31"/>
      <c r="P1214" s="30"/>
      <c r="Q1214" s="30"/>
    </row>
    <row r="1215" spans="3:17" s="16" customFormat="1" x14ac:dyDescent="0.3">
      <c r="C1215" s="63"/>
      <c r="D1215" s="30"/>
      <c r="E1215" s="31"/>
      <c r="F1215" s="56"/>
      <c r="G1215" s="56"/>
      <c r="H1215" s="78"/>
      <c r="I1215" s="31"/>
      <c r="K1215" s="30"/>
      <c r="L1215" s="31"/>
      <c r="M1215" s="31"/>
      <c r="N1215" s="30"/>
      <c r="O1215" s="31"/>
      <c r="P1215" s="30"/>
      <c r="Q1215" s="30"/>
    </row>
    <row r="1216" spans="3:17" s="16" customFormat="1" x14ac:dyDescent="0.3">
      <c r="C1216" s="63"/>
      <c r="D1216" s="30"/>
      <c r="E1216" s="31"/>
      <c r="F1216" s="56"/>
      <c r="G1216" s="56"/>
      <c r="H1216" s="78"/>
      <c r="I1216" s="31"/>
      <c r="K1216" s="30"/>
      <c r="L1216" s="31"/>
      <c r="M1216" s="31"/>
      <c r="N1216" s="30"/>
      <c r="O1216" s="31"/>
      <c r="P1216" s="30"/>
      <c r="Q1216" s="30"/>
    </row>
    <row r="1217" spans="3:17" s="16" customFormat="1" x14ac:dyDescent="0.3">
      <c r="C1217" s="63"/>
      <c r="D1217" s="30"/>
      <c r="E1217" s="31"/>
      <c r="F1217" s="56"/>
      <c r="G1217" s="56"/>
      <c r="H1217" s="78"/>
      <c r="I1217" s="31"/>
      <c r="K1217" s="30"/>
      <c r="L1217" s="31"/>
      <c r="M1217" s="31"/>
      <c r="N1217" s="30"/>
      <c r="O1217" s="31"/>
      <c r="P1217" s="30"/>
      <c r="Q1217" s="30"/>
    </row>
    <row r="1218" spans="3:17" s="16" customFormat="1" x14ac:dyDescent="0.3">
      <c r="C1218" s="63"/>
      <c r="D1218" s="30"/>
      <c r="E1218" s="31"/>
      <c r="F1218" s="56"/>
      <c r="G1218" s="56"/>
      <c r="H1218" s="78"/>
      <c r="I1218" s="31"/>
      <c r="K1218" s="30"/>
      <c r="L1218" s="31"/>
      <c r="M1218" s="31"/>
      <c r="N1218" s="30"/>
      <c r="O1218" s="31"/>
      <c r="P1218" s="30"/>
      <c r="Q1218" s="30"/>
    </row>
    <row r="1219" spans="3:17" s="16" customFormat="1" x14ac:dyDescent="0.3">
      <c r="C1219" s="63"/>
      <c r="D1219" s="30"/>
      <c r="E1219" s="31"/>
      <c r="F1219" s="56"/>
      <c r="G1219" s="56"/>
      <c r="H1219" s="78"/>
      <c r="I1219" s="31"/>
      <c r="K1219" s="30"/>
      <c r="L1219" s="31"/>
      <c r="M1219" s="31"/>
      <c r="N1219" s="30"/>
      <c r="O1219" s="31"/>
      <c r="P1219" s="30"/>
      <c r="Q1219" s="30"/>
    </row>
    <row r="1220" spans="3:17" s="16" customFormat="1" x14ac:dyDescent="0.3">
      <c r="C1220" s="63"/>
      <c r="D1220" s="30"/>
      <c r="E1220" s="31"/>
      <c r="F1220" s="56"/>
      <c r="G1220" s="56"/>
      <c r="H1220" s="78"/>
      <c r="I1220" s="31"/>
      <c r="K1220" s="30"/>
      <c r="L1220" s="31"/>
      <c r="M1220" s="31"/>
      <c r="N1220" s="30"/>
      <c r="O1220" s="31"/>
      <c r="P1220" s="30"/>
      <c r="Q1220" s="30"/>
    </row>
    <row r="1221" spans="3:17" s="16" customFormat="1" x14ac:dyDescent="0.3">
      <c r="C1221" s="63"/>
      <c r="D1221" s="30"/>
      <c r="E1221" s="31"/>
      <c r="F1221" s="56"/>
      <c r="G1221" s="56"/>
      <c r="H1221" s="78"/>
      <c r="I1221" s="31"/>
      <c r="K1221" s="30"/>
      <c r="L1221" s="31"/>
      <c r="M1221" s="31"/>
      <c r="N1221" s="30"/>
      <c r="O1221" s="31"/>
      <c r="P1221" s="30"/>
      <c r="Q1221" s="30"/>
    </row>
    <row r="1222" spans="3:17" s="16" customFormat="1" x14ac:dyDescent="0.3">
      <c r="C1222" s="63"/>
      <c r="D1222" s="30"/>
      <c r="E1222" s="31"/>
      <c r="F1222" s="56"/>
      <c r="G1222" s="56"/>
      <c r="H1222" s="78"/>
      <c r="I1222" s="31"/>
      <c r="K1222" s="30"/>
      <c r="L1222" s="31"/>
      <c r="M1222" s="31"/>
      <c r="N1222" s="30"/>
      <c r="O1222" s="31"/>
      <c r="P1222" s="30"/>
      <c r="Q1222" s="30"/>
    </row>
    <row r="1223" spans="3:17" s="16" customFormat="1" x14ac:dyDescent="0.3">
      <c r="C1223" s="63"/>
      <c r="D1223" s="30"/>
      <c r="E1223" s="31"/>
      <c r="F1223" s="56"/>
      <c r="G1223" s="56"/>
      <c r="H1223" s="78"/>
      <c r="I1223" s="31"/>
      <c r="K1223" s="30"/>
      <c r="L1223" s="31"/>
      <c r="M1223" s="31"/>
      <c r="N1223" s="30"/>
      <c r="O1223" s="31"/>
      <c r="P1223" s="30"/>
      <c r="Q1223" s="30"/>
    </row>
    <row r="1224" spans="3:17" s="16" customFormat="1" x14ac:dyDescent="0.3">
      <c r="C1224" s="63"/>
      <c r="D1224" s="30"/>
      <c r="E1224" s="31"/>
      <c r="F1224" s="56"/>
      <c r="G1224" s="56"/>
      <c r="H1224" s="78"/>
      <c r="I1224" s="31"/>
      <c r="K1224" s="30"/>
      <c r="L1224" s="31"/>
      <c r="M1224" s="31"/>
      <c r="N1224" s="30"/>
      <c r="O1224" s="31"/>
      <c r="P1224" s="30"/>
      <c r="Q1224" s="30"/>
    </row>
    <row r="1225" spans="3:17" s="16" customFormat="1" x14ac:dyDescent="0.3">
      <c r="C1225" s="63"/>
      <c r="D1225" s="30"/>
      <c r="E1225" s="31"/>
      <c r="F1225" s="56"/>
      <c r="G1225" s="56"/>
      <c r="H1225" s="78"/>
      <c r="I1225" s="31"/>
      <c r="K1225" s="30"/>
      <c r="L1225" s="31"/>
      <c r="M1225" s="31"/>
      <c r="N1225" s="30"/>
      <c r="O1225" s="31"/>
      <c r="P1225" s="30"/>
      <c r="Q1225" s="30"/>
    </row>
    <row r="1226" spans="3:17" s="16" customFormat="1" x14ac:dyDescent="0.3">
      <c r="C1226" s="63"/>
      <c r="D1226" s="30"/>
      <c r="E1226" s="31"/>
      <c r="F1226" s="56"/>
      <c r="G1226" s="56"/>
      <c r="H1226" s="78"/>
      <c r="I1226" s="31"/>
      <c r="K1226" s="30"/>
      <c r="L1226" s="31"/>
      <c r="M1226" s="31"/>
      <c r="N1226" s="30"/>
      <c r="O1226" s="31"/>
      <c r="P1226" s="30"/>
      <c r="Q1226" s="30"/>
    </row>
    <row r="1227" spans="3:17" s="16" customFormat="1" x14ac:dyDescent="0.3">
      <c r="C1227" s="63"/>
      <c r="D1227" s="30"/>
      <c r="E1227" s="31"/>
      <c r="F1227" s="56"/>
      <c r="G1227" s="56"/>
      <c r="H1227" s="78"/>
      <c r="I1227" s="31"/>
      <c r="K1227" s="30"/>
      <c r="L1227" s="31"/>
      <c r="M1227" s="31"/>
      <c r="N1227" s="30"/>
      <c r="O1227" s="31"/>
      <c r="P1227" s="30"/>
      <c r="Q1227" s="30"/>
    </row>
    <row r="1228" spans="3:17" s="16" customFormat="1" x14ac:dyDescent="0.3">
      <c r="C1228" s="63"/>
      <c r="D1228" s="30"/>
      <c r="E1228" s="31"/>
      <c r="F1228" s="56"/>
      <c r="G1228" s="56"/>
      <c r="H1228" s="78"/>
      <c r="I1228" s="31"/>
      <c r="K1228" s="30"/>
      <c r="L1228" s="31"/>
      <c r="M1228" s="31"/>
      <c r="N1228" s="30"/>
      <c r="O1228" s="31"/>
      <c r="P1228" s="30"/>
      <c r="Q1228" s="30"/>
    </row>
    <row r="1229" spans="3:17" s="16" customFormat="1" x14ac:dyDescent="0.3">
      <c r="C1229" s="63"/>
      <c r="D1229" s="30"/>
      <c r="E1229" s="31"/>
      <c r="F1229" s="56"/>
      <c r="G1229" s="56"/>
      <c r="H1229" s="78"/>
      <c r="I1229" s="31"/>
      <c r="K1229" s="30"/>
      <c r="L1229" s="31"/>
      <c r="M1229" s="31"/>
      <c r="N1229" s="30"/>
      <c r="O1229" s="31"/>
      <c r="P1229" s="30"/>
      <c r="Q1229" s="30"/>
    </row>
    <row r="1230" spans="3:17" s="16" customFormat="1" x14ac:dyDescent="0.3">
      <c r="C1230" s="63"/>
      <c r="D1230" s="30"/>
      <c r="E1230" s="31"/>
      <c r="F1230" s="56"/>
      <c r="G1230" s="56"/>
      <c r="H1230" s="78"/>
      <c r="I1230" s="31"/>
      <c r="K1230" s="30"/>
      <c r="L1230" s="31"/>
      <c r="M1230" s="31"/>
      <c r="N1230" s="30"/>
      <c r="O1230" s="31"/>
      <c r="P1230" s="30"/>
      <c r="Q1230" s="30"/>
    </row>
    <row r="1231" spans="3:17" s="16" customFormat="1" x14ac:dyDescent="0.3">
      <c r="C1231" s="63"/>
      <c r="D1231" s="30"/>
      <c r="E1231" s="31"/>
      <c r="F1231" s="56"/>
      <c r="G1231" s="56"/>
      <c r="H1231" s="78"/>
      <c r="I1231" s="31"/>
      <c r="K1231" s="30"/>
      <c r="L1231" s="31"/>
      <c r="M1231" s="31"/>
      <c r="N1231" s="30"/>
      <c r="O1231" s="31"/>
      <c r="P1231" s="30"/>
      <c r="Q1231" s="30"/>
    </row>
    <row r="1232" spans="3:17" s="16" customFormat="1" x14ac:dyDescent="0.3">
      <c r="C1232" s="63"/>
      <c r="D1232" s="30"/>
      <c r="E1232" s="31"/>
      <c r="F1232" s="56"/>
      <c r="G1232" s="56"/>
      <c r="H1232" s="78"/>
      <c r="I1232" s="31"/>
      <c r="K1232" s="30"/>
      <c r="L1232" s="31"/>
      <c r="M1232" s="31"/>
      <c r="N1232" s="30"/>
      <c r="O1232" s="31"/>
      <c r="P1232" s="30"/>
      <c r="Q1232" s="30"/>
    </row>
    <row r="1233" spans="3:17" s="16" customFormat="1" x14ac:dyDescent="0.3">
      <c r="C1233" s="63"/>
      <c r="D1233" s="30"/>
      <c r="E1233" s="31"/>
      <c r="F1233" s="56"/>
      <c r="G1233" s="56"/>
      <c r="H1233" s="78"/>
      <c r="I1233" s="31"/>
      <c r="K1233" s="30"/>
      <c r="L1233" s="31"/>
      <c r="M1233" s="31"/>
      <c r="N1233" s="30"/>
      <c r="O1233" s="31"/>
      <c r="P1233" s="30"/>
      <c r="Q1233" s="30"/>
    </row>
    <row r="1234" spans="3:17" s="16" customFormat="1" x14ac:dyDescent="0.3">
      <c r="C1234" s="63"/>
      <c r="D1234" s="30"/>
      <c r="E1234" s="31"/>
      <c r="F1234" s="56"/>
      <c r="G1234" s="56"/>
      <c r="H1234" s="78"/>
      <c r="I1234" s="31"/>
      <c r="K1234" s="30"/>
      <c r="L1234" s="31"/>
      <c r="M1234" s="31"/>
      <c r="N1234" s="30"/>
      <c r="O1234" s="31"/>
      <c r="P1234" s="30"/>
      <c r="Q1234" s="30"/>
    </row>
    <row r="1235" spans="3:17" s="16" customFormat="1" x14ac:dyDescent="0.3">
      <c r="C1235" s="63"/>
      <c r="D1235" s="30"/>
      <c r="E1235" s="31"/>
      <c r="F1235" s="56"/>
      <c r="G1235" s="56"/>
      <c r="H1235" s="78"/>
      <c r="I1235" s="31"/>
      <c r="K1235" s="30"/>
      <c r="L1235" s="31"/>
      <c r="M1235" s="31"/>
      <c r="N1235" s="30"/>
      <c r="O1235" s="31"/>
      <c r="P1235" s="30"/>
      <c r="Q1235" s="30"/>
    </row>
    <row r="1236" spans="3:17" s="16" customFormat="1" x14ac:dyDescent="0.3">
      <c r="C1236" s="63"/>
      <c r="D1236" s="30"/>
      <c r="E1236" s="31"/>
      <c r="F1236" s="56"/>
      <c r="G1236" s="56"/>
      <c r="H1236" s="78"/>
      <c r="I1236" s="31"/>
      <c r="K1236" s="30"/>
      <c r="L1236" s="31"/>
      <c r="M1236" s="31"/>
      <c r="N1236" s="30"/>
      <c r="O1236" s="31"/>
      <c r="P1236" s="30"/>
      <c r="Q1236" s="30"/>
    </row>
    <row r="1237" spans="3:17" s="16" customFormat="1" x14ac:dyDescent="0.3">
      <c r="C1237" s="63"/>
      <c r="D1237" s="30"/>
      <c r="E1237" s="31"/>
      <c r="F1237" s="56"/>
      <c r="G1237" s="56"/>
      <c r="H1237" s="78"/>
      <c r="I1237" s="31"/>
      <c r="K1237" s="30"/>
      <c r="L1237" s="31"/>
      <c r="M1237" s="31"/>
      <c r="N1237" s="30"/>
      <c r="O1237" s="31"/>
      <c r="P1237" s="30"/>
      <c r="Q1237" s="30"/>
    </row>
    <row r="1238" spans="3:17" s="16" customFormat="1" x14ac:dyDescent="0.3">
      <c r="C1238" s="63"/>
      <c r="D1238" s="30"/>
      <c r="E1238" s="31"/>
      <c r="F1238" s="56"/>
      <c r="G1238" s="56"/>
      <c r="H1238" s="78"/>
      <c r="I1238" s="31"/>
      <c r="K1238" s="30"/>
      <c r="L1238" s="31"/>
      <c r="M1238" s="31"/>
      <c r="N1238" s="30"/>
      <c r="O1238" s="31"/>
      <c r="P1238" s="30"/>
      <c r="Q1238" s="30"/>
    </row>
    <row r="1239" spans="3:17" s="16" customFormat="1" x14ac:dyDescent="0.3">
      <c r="C1239" s="63"/>
      <c r="D1239" s="30"/>
      <c r="E1239" s="31"/>
      <c r="F1239" s="56"/>
      <c r="G1239" s="56"/>
      <c r="H1239" s="78"/>
      <c r="I1239" s="31"/>
      <c r="K1239" s="30"/>
      <c r="L1239" s="31"/>
      <c r="M1239" s="31"/>
      <c r="N1239" s="30"/>
      <c r="O1239" s="31"/>
      <c r="P1239" s="30"/>
      <c r="Q1239" s="30"/>
    </row>
    <row r="1240" spans="3:17" s="16" customFormat="1" x14ac:dyDescent="0.3">
      <c r="C1240" s="63"/>
      <c r="D1240" s="30"/>
      <c r="E1240" s="31"/>
      <c r="F1240" s="56"/>
      <c r="G1240" s="56"/>
      <c r="H1240" s="78"/>
      <c r="I1240" s="31"/>
      <c r="K1240" s="30"/>
      <c r="L1240" s="31"/>
      <c r="M1240" s="31"/>
      <c r="N1240" s="30"/>
      <c r="O1240" s="31"/>
      <c r="P1240" s="30"/>
      <c r="Q1240" s="30"/>
    </row>
    <row r="1241" spans="3:17" s="16" customFormat="1" x14ac:dyDescent="0.3">
      <c r="C1241" s="63"/>
      <c r="D1241" s="30"/>
      <c r="E1241" s="31"/>
      <c r="F1241" s="56"/>
      <c r="G1241" s="56"/>
      <c r="H1241" s="78"/>
      <c r="I1241" s="31"/>
      <c r="K1241" s="30"/>
      <c r="L1241" s="31"/>
      <c r="M1241" s="31"/>
      <c r="N1241" s="30"/>
      <c r="O1241" s="31"/>
      <c r="P1241" s="30"/>
      <c r="Q1241" s="30"/>
    </row>
    <row r="1242" spans="3:17" s="16" customFormat="1" x14ac:dyDescent="0.3">
      <c r="C1242" s="63"/>
      <c r="D1242" s="30"/>
      <c r="E1242" s="31"/>
      <c r="F1242" s="56"/>
      <c r="G1242" s="56"/>
      <c r="H1242" s="78"/>
      <c r="I1242" s="31"/>
      <c r="K1242" s="30"/>
      <c r="L1242" s="31"/>
      <c r="M1242" s="31"/>
      <c r="N1242" s="30"/>
      <c r="O1242" s="31"/>
      <c r="P1242" s="30"/>
      <c r="Q1242" s="30"/>
    </row>
    <row r="1243" spans="3:17" s="16" customFormat="1" x14ac:dyDescent="0.3">
      <c r="C1243" s="63"/>
      <c r="D1243" s="30"/>
      <c r="E1243" s="31"/>
      <c r="F1243" s="56"/>
      <c r="G1243" s="56"/>
      <c r="H1243" s="78"/>
      <c r="I1243" s="31"/>
      <c r="K1243" s="30"/>
      <c r="L1243" s="31"/>
      <c r="M1243" s="31"/>
      <c r="N1243" s="30"/>
      <c r="O1243" s="31"/>
      <c r="P1243" s="30"/>
      <c r="Q1243" s="30"/>
    </row>
    <row r="1244" spans="3:17" s="16" customFormat="1" x14ac:dyDescent="0.3">
      <c r="C1244" s="63"/>
      <c r="D1244" s="30"/>
      <c r="E1244" s="31"/>
      <c r="F1244" s="56"/>
      <c r="G1244" s="56"/>
      <c r="H1244" s="78"/>
      <c r="I1244" s="31"/>
      <c r="K1244" s="30"/>
      <c r="L1244" s="31"/>
      <c r="M1244" s="31"/>
      <c r="N1244" s="30"/>
      <c r="O1244" s="31"/>
      <c r="P1244" s="30"/>
      <c r="Q1244" s="30"/>
    </row>
    <row r="1245" spans="3:17" s="16" customFormat="1" x14ac:dyDescent="0.3">
      <c r="C1245" s="63"/>
      <c r="D1245" s="30"/>
      <c r="E1245" s="31"/>
      <c r="F1245" s="56"/>
      <c r="G1245" s="56"/>
      <c r="H1245" s="78"/>
      <c r="I1245" s="31"/>
      <c r="K1245" s="30"/>
      <c r="L1245" s="31"/>
      <c r="M1245" s="31"/>
      <c r="N1245" s="30"/>
      <c r="O1245" s="31"/>
      <c r="P1245" s="30"/>
      <c r="Q1245" s="30"/>
    </row>
    <row r="1246" spans="3:17" s="16" customFormat="1" x14ac:dyDescent="0.3">
      <c r="C1246" s="63"/>
      <c r="D1246" s="30"/>
      <c r="E1246" s="31"/>
      <c r="F1246" s="56"/>
      <c r="G1246" s="56"/>
      <c r="H1246" s="78"/>
      <c r="I1246" s="31"/>
      <c r="K1246" s="30"/>
      <c r="L1246" s="31"/>
      <c r="M1246" s="31"/>
      <c r="N1246" s="30"/>
      <c r="O1246" s="31"/>
      <c r="P1246" s="30"/>
      <c r="Q1246" s="30"/>
    </row>
    <row r="1247" spans="3:17" s="16" customFormat="1" x14ac:dyDescent="0.3">
      <c r="C1247" s="63"/>
      <c r="D1247" s="30"/>
      <c r="E1247" s="31"/>
      <c r="F1247" s="56"/>
      <c r="G1247" s="56"/>
      <c r="H1247" s="78"/>
      <c r="I1247" s="31"/>
      <c r="K1247" s="30"/>
      <c r="L1247" s="31"/>
      <c r="M1247" s="31"/>
      <c r="N1247" s="30"/>
      <c r="O1247" s="31"/>
      <c r="P1247" s="30"/>
      <c r="Q1247" s="30"/>
    </row>
    <row r="1248" spans="3:17" s="16" customFormat="1" x14ac:dyDescent="0.3">
      <c r="C1248" s="63"/>
      <c r="D1248" s="30"/>
      <c r="E1248" s="31"/>
      <c r="F1248" s="56"/>
      <c r="G1248" s="56"/>
      <c r="H1248" s="78"/>
      <c r="I1248" s="31"/>
      <c r="K1248" s="30"/>
      <c r="L1248" s="31"/>
      <c r="M1248" s="31"/>
      <c r="N1248" s="30"/>
      <c r="O1248" s="31"/>
      <c r="P1248" s="30"/>
      <c r="Q1248" s="30"/>
    </row>
    <row r="1249" spans="3:17" s="16" customFormat="1" x14ac:dyDescent="0.3">
      <c r="C1249" s="63"/>
      <c r="D1249" s="30"/>
      <c r="E1249" s="31"/>
      <c r="F1249" s="56"/>
      <c r="G1249" s="56"/>
      <c r="H1249" s="78"/>
      <c r="I1249" s="31"/>
      <c r="K1249" s="30"/>
      <c r="L1249" s="31"/>
      <c r="M1249" s="31"/>
      <c r="N1249" s="30"/>
      <c r="O1249" s="31"/>
      <c r="P1249" s="30"/>
      <c r="Q1249" s="30"/>
    </row>
    <row r="1250" spans="3:17" s="16" customFormat="1" x14ac:dyDescent="0.3">
      <c r="C1250" s="63"/>
      <c r="D1250" s="30"/>
      <c r="E1250" s="31"/>
      <c r="F1250" s="56"/>
      <c r="G1250" s="56"/>
      <c r="H1250" s="78"/>
      <c r="I1250" s="31"/>
      <c r="K1250" s="30"/>
      <c r="L1250" s="31"/>
      <c r="M1250" s="31"/>
      <c r="N1250" s="30"/>
      <c r="O1250" s="31"/>
      <c r="P1250" s="30"/>
      <c r="Q1250" s="30"/>
    </row>
    <row r="1251" spans="3:17" s="16" customFormat="1" x14ac:dyDescent="0.3">
      <c r="C1251" s="63"/>
      <c r="D1251" s="30"/>
      <c r="E1251" s="31"/>
      <c r="F1251" s="56"/>
      <c r="G1251" s="56"/>
      <c r="H1251" s="78"/>
      <c r="I1251" s="31"/>
      <c r="K1251" s="30"/>
      <c r="L1251" s="31"/>
      <c r="M1251" s="31"/>
      <c r="N1251" s="30"/>
      <c r="O1251" s="31"/>
      <c r="P1251" s="30"/>
      <c r="Q1251" s="30"/>
    </row>
    <row r="1252" spans="3:17" s="16" customFormat="1" x14ac:dyDescent="0.3">
      <c r="C1252" s="63"/>
      <c r="D1252" s="30"/>
      <c r="E1252" s="31"/>
      <c r="F1252" s="56"/>
      <c r="G1252" s="56"/>
      <c r="H1252" s="78"/>
      <c r="I1252" s="31"/>
      <c r="K1252" s="30"/>
      <c r="L1252" s="31"/>
      <c r="M1252" s="31"/>
      <c r="N1252" s="30"/>
      <c r="O1252" s="31"/>
      <c r="P1252" s="30"/>
      <c r="Q1252" s="30"/>
    </row>
    <row r="1253" spans="3:17" s="16" customFormat="1" x14ac:dyDescent="0.3">
      <c r="C1253" s="63"/>
      <c r="D1253" s="30"/>
      <c r="E1253" s="31"/>
      <c r="F1253" s="56"/>
      <c r="G1253" s="56"/>
      <c r="H1253" s="78"/>
      <c r="I1253" s="31"/>
      <c r="K1253" s="30"/>
      <c r="L1253" s="31"/>
      <c r="M1253" s="31"/>
      <c r="N1253" s="30"/>
      <c r="O1253" s="31"/>
      <c r="P1253" s="30"/>
      <c r="Q1253" s="30"/>
    </row>
    <row r="1254" spans="3:17" s="16" customFormat="1" x14ac:dyDescent="0.3">
      <c r="C1254" s="63"/>
      <c r="D1254" s="30"/>
      <c r="E1254" s="31"/>
      <c r="F1254" s="56"/>
      <c r="G1254" s="56"/>
      <c r="H1254" s="78"/>
      <c r="I1254" s="31"/>
      <c r="K1254" s="30"/>
      <c r="L1254" s="31"/>
      <c r="M1254" s="31"/>
      <c r="N1254" s="30"/>
      <c r="O1254" s="31"/>
      <c r="P1254" s="30"/>
      <c r="Q1254" s="30"/>
    </row>
    <row r="1255" spans="3:17" s="16" customFormat="1" x14ac:dyDescent="0.3">
      <c r="C1255" s="63"/>
      <c r="D1255" s="30"/>
      <c r="E1255" s="31"/>
      <c r="F1255" s="56"/>
      <c r="G1255" s="56"/>
      <c r="H1255" s="78"/>
      <c r="I1255" s="31"/>
      <c r="K1255" s="30"/>
      <c r="L1255" s="31"/>
      <c r="M1255" s="31"/>
      <c r="N1255" s="30"/>
      <c r="O1255" s="31"/>
      <c r="P1255" s="30"/>
      <c r="Q1255" s="30"/>
    </row>
    <row r="1256" spans="3:17" s="16" customFormat="1" x14ac:dyDescent="0.3">
      <c r="C1256" s="63"/>
      <c r="D1256" s="30"/>
      <c r="E1256" s="31"/>
      <c r="F1256" s="56"/>
      <c r="G1256" s="56"/>
      <c r="H1256" s="78"/>
      <c r="I1256" s="31"/>
      <c r="K1256" s="30"/>
      <c r="L1256" s="31"/>
      <c r="M1256" s="31"/>
      <c r="N1256" s="30"/>
      <c r="O1256" s="31"/>
      <c r="P1256" s="30"/>
      <c r="Q1256" s="30"/>
    </row>
    <row r="1257" spans="3:17" s="16" customFormat="1" x14ac:dyDescent="0.3">
      <c r="C1257" s="63"/>
      <c r="D1257" s="30"/>
      <c r="E1257" s="31"/>
      <c r="F1257" s="56"/>
      <c r="G1257" s="56"/>
      <c r="H1257" s="78"/>
      <c r="I1257" s="31"/>
      <c r="K1257" s="30"/>
      <c r="L1257" s="31"/>
      <c r="M1257" s="31"/>
      <c r="N1257" s="30"/>
      <c r="O1257" s="31"/>
      <c r="P1257" s="30"/>
      <c r="Q1257" s="30"/>
    </row>
    <row r="1258" spans="3:17" s="16" customFormat="1" x14ac:dyDescent="0.3">
      <c r="C1258" s="63"/>
      <c r="D1258" s="30"/>
      <c r="E1258" s="31"/>
      <c r="F1258" s="56"/>
      <c r="G1258" s="56"/>
      <c r="H1258" s="78"/>
      <c r="I1258" s="31"/>
      <c r="K1258" s="30"/>
      <c r="L1258" s="31"/>
      <c r="M1258" s="31"/>
      <c r="N1258" s="30"/>
      <c r="O1258" s="31"/>
      <c r="P1258" s="30"/>
      <c r="Q1258" s="30"/>
    </row>
    <row r="1259" spans="3:17" s="16" customFormat="1" x14ac:dyDescent="0.3">
      <c r="C1259" s="63"/>
      <c r="D1259" s="30"/>
      <c r="E1259" s="31"/>
      <c r="F1259" s="56"/>
      <c r="G1259" s="56"/>
      <c r="H1259" s="78"/>
      <c r="I1259" s="31"/>
      <c r="K1259" s="30"/>
      <c r="L1259" s="31"/>
      <c r="M1259" s="31"/>
      <c r="N1259" s="30"/>
      <c r="O1259" s="31"/>
      <c r="P1259" s="30"/>
      <c r="Q1259" s="30"/>
    </row>
    <row r="1260" spans="3:17" s="16" customFormat="1" x14ac:dyDescent="0.3">
      <c r="C1260" s="63"/>
      <c r="D1260" s="30"/>
      <c r="E1260" s="31"/>
      <c r="F1260" s="56"/>
      <c r="G1260" s="56"/>
      <c r="H1260" s="78"/>
      <c r="I1260" s="31"/>
      <c r="K1260" s="30"/>
      <c r="L1260" s="31"/>
      <c r="M1260" s="31"/>
      <c r="N1260" s="30"/>
      <c r="O1260" s="31"/>
      <c r="P1260" s="30"/>
      <c r="Q1260" s="30"/>
    </row>
    <row r="1261" spans="3:17" s="16" customFormat="1" x14ac:dyDescent="0.3">
      <c r="C1261" s="63"/>
      <c r="D1261" s="30"/>
      <c r="E1261" s="31"/>
      <c r="F1261" s="56"/>
      <c r="G1261" s="56"/>
      <c r="H1261" s="78"/>
      <c r="I1261" s="31"/>
      <c r="K1261" s="30"/>
      <c r="L1261" s="31"/>
      <c r="M1261" s="31"/>
      <c r="N1261" s="30"/>
      <c r="O1261" s="31"/>
      <c r="P1261" s="30"/>
      <c r="Q1261" s="30"/>
    </row>
    <row r="1262" spans="3:17" s="16" customFormat="1" x14ac:dyDescent="0.3">
      <c r="C1262" s="63"/>
      <c r="D1262" s="30"/>
      <c r="E1262" s="31"/>
      <c r="F1262" s="56"/>
      <c r="G1262" s="56"/>
      <c r="H1262" s="78"/>
      <c r="I1262" s="31"/>
      <c r="K1262" s="30"/>
      <c r="L1262" s="31"/>
      <c r="M1262" s="31"/>
      <c r="N1262" s="30"/>
      <c r="O1262" s="31"/>
      <c r="P1262" s="30"/>
      <c r="Q1262" s="30"/>
    </row>
    <row r="1263" spans="3:17" s="16" customFormat="1" x14ac:dyDescent="0.3">
      <c r="C1263" s="63"/>
      <c r="D1263" s="30"/>
      <c r="E1263" s="31"/>
      <c r="F1263" s="56"/>
      <c r="G1263" s="56"/>
      <c r="H1263" s="78"/>
      <c r="I1263" s="31"/>
      <c r="K1263" s="30"/>
      <c r="L1263" s="31"/>
      <c r="M1263" s="31"/>
      <c r="N1263" s="30"/>
      <c r="O1263" s="31"/>
      <c r="P1263" s="30"/>
      <c r="Q1263" s="30"/>
    </row>
    <row r="1264" spans="3:17" s="16" customFormat="1" x14ac:dyDescent="0.3">
      <c r="C1264" s="63"/>
      <c r="D1264" s="30"/>
      <c r="E1264" s="31"/>
      <c r="F1264" s="56"/>
      <c r="G1264" s="56"/>
      <c r="H1264" s="78"/>
      <c r="I1264" s="31"/>
      <c r="K1264" s="30"/>
      <c r="L1264" s="31"/>
      <c r="M1264" s="31"/>
      <c r="N1264" s="30"/>
      <c r="O1264" s="31"/>
      <c r="P1264" s="30"/>
      <c r="Q1264" s="30"/>
    </row>
    <row r="1265" spans="3:17" s="16" customFormat="1" x14ac:dyDescent="0.3">
      <c r="C1265" s="63"/>
      <c r="D1265" s="30"/>
      <c r="E1265" s="31"/>
      <c r="F1265" s="56"/>
      <c r="G1265" s="56"/>
      <c r="H1265" s="78"/>
      <c r="I1265" s="31"/>
      <c r="K1265" s="30"/>
      <c r="L1265" s="31"/>
      <c r="M1265" s="31"/>
      <c r="N1265" s="30"/>
      <c r="O1265" s="31"/>
      <c r="P1265" s="30"/>
      <c r="Q1265" s="30"/>
    </row>
    <row r="1266" spans="3:17" s="16" customFormat="1" x14ac:dyDescent="0.3">
      <c r="C1266" s="63"/>
      <c r="D1266" s="30"/>
      <c r="E1266" s="31"/>
      <c r="F1266" s="56"/>
      <c r="G1266" s="56"/>
      <c r="H1266" s="78"/>
      <c r="I1266" s="31"/>
      <c r="K1266" s="30"/>
      <c r="L1266" s="31"/>
      <c r="M1266" s="31"/>
      <c r="N1266" s="30"/>
      <c r="O1266" s="31"/>
      <c r="P1266" s="30"/>
      <c r="Q1266" s="30"/>
    </row>
    <row r="1267" spans="3:17" s="16" customFormat="1" x14ac:dyDescent="0.3">
      <c r="C1267" s="63"/>
      <c r="D1267" s="30"/>
      <c r="E1267" s="31"/>
      <c r="F1267" s="56"/>
      <c r="G1267" s="56"/>
      <c r="H1267" s="78"/>
      <c r="I1267" s="31"/>
      <c r="K1267" s="30"/>
      <c r="L1267" s="31"/>
      <c r="M1267" s="31"/>
      <c r="N1267" s="30"/>
      <c r="O1267" s="31"/>
      <c r="P1267" s="30"/>
      <c r="Q1267" s="30"/>
    </row>
    <row r="1268" spans="3:17" s="16" customFormat="1" x14ac:dyDescent="0.3">
      <c r="C1268" s="63"/>
      <c r="D1268" s="30"/>
      <c r="E1268" s="31"/>
      <c r="F1268" s="56"/>
      <c r="G1268" s="56"/>
      <c r="H1268" s="78"/>
      <c r="I1268" s="31"/>
      <c r="K1268" s="30"/>
      <c r="L1268" s="31"/>
      <c r="M1268" s="31"/>
      <c r="N1268" s="30"/>
      <c r="O1268" s="31"/>
      <c r="P1268" s="30"/>
      <c r="Q1268" s="30"/>
    </row>
    <row r="1269" spans="3:17" s="16" customFormat="1" x14ac:dyDescent="0.3">
      <c r="C1269" s="63"/>
      <c r="D1269" s="30"/>
      <c r="E1269" s="31"/>
      <c r="F1269" s="56"/>
      <c r="G1269" s="56"/>
      <c r="H1269" s="78"/>
      <c r="I1269" s="31"/>
      <c r="K1269" s="30"/>
      <c r="L1269" s="31"/>
      <c r="M1269" s="31"/>
      <c r="N1269" s="30"/>
      <c r="O1269" s="31"/>
      <c r="P1269" s="30"/>
      <c r="Q1269" s="30"/>
    </row>
    <row r="1270" spans="3:17" s="16" customFormat="1" x14ac:dyDescent="0.3">
      <c r="C1270" s="63"/>
      <c r="D1270" s="30"/>
      <c r="E1270" s="31"/>
      <c r="F1270" s="56"/>
      <c r="G1270" s="56"/>
      <c r="H1270" s="78"/>
      <c r="I1270" s="31"/>
      <c r="K1270" s="30"/>
      <c r="L1270" s="31"/>
      <c r="M1270" s="31"/>
      <c r="N1270" s="30"/>
      <c r="O1270" s="31"/>
      <c r="P1270" s="30"/>
      <c r="Q1270" s="30"/>
    </row>
    <row r="1271" spans="3:17" s="16" customFormat="1" x14ac:dyDescent="0.3">
      <c r="C1271" s="63"/>
      <c r="D1271" s="30"/>
      <c r="E1271" s="31"/>
      <c r="F1271" s="56"/>
      <c r="G1271" s="56"/>
      <c r="H1271" s="78"/>
      <c r="I1271" s="31"/>
      <c r="K1271" s="30"/>
      <c r="L1271" s="31"/>
      <c r="M1271" s="31"/>
      <c r="N1271" s="30"/>
      <c r="O1271" s="31"/>
      <c r="P1271" s="30"/>
      <c r="Q1271" s="30"/>
    </row>
    <row r="1272" spans="3:17" s="16" customFormat="1" x14ac:dyDescent="0.3">
      <c r="C1272" s="63"/>
      <c r="D1272" s="30"/>
      <c r="E1272" s="31"/>
      <c r="F1272" s="56"/>
      <c r="G1272" s="56"/>
      <c r="H1272" s="78"/>
      <c r="I1272" s="31"/>
      <c r="K1272" s="30"/>
      <c r="L1272" s="31"/>
      <c r="M1272" s="31"/>
      <c r="N1272" s="30"/>
      <c r="O1272" s="31"/>
      <c r="P1272" s="30"/>
      <c r="Q1272" s="30"/>
    </row>
    <row r="1273" spans="3:17" s="16" customFormat="1" x14ac:dyDescent="0.3">
      <c r="C1273" s="63"/>
      <c r="D1273" s="30"/>
      <c r="E1273" s="31"/>
      <c r="F1273" s="56"/>
      <c r="G1273" s="56"/>
      <c r="H1273" s="78"/>
      <c r="I1273" s="31"/>
      <c r="K1273" s="30"/>
      <c r="L1273" s="31"/>
      <c r="M1273" s="31"/>
      <c r="N1273" s="30"/>
      <c r="O1273" s="31"/>
      <c r="P1273" s="30"/>
      <c r="Q1273" s="30"/>
    </row>
    <row r="1274" spans="3:17" s="16" customFormat="1" x14ac:dyDescent="0.3">
      <c r="C1274" s="63"/>
      <c r="D1274" s="30"/>
      <c r="E1274" s="31"/>
      <c r="F1274" s="56"/>
      <c r="G1274" s="56"/>
      <c r="H1274" s="78"/>
      <c r="I1274" s="31"/>
      <c r="K1274" s="30"/>
      <c r="L1274" s="31"/>
      <c r="M1274" s="31"/>
      <c r="N1274" s="30"/>
      <c r="O1274" s="31"/>
      <c r="P1274" s="30"/>
      <c r="Q1274" s="30"/>
    </row>
    <row r="1275" spans="3:17" s="16" customFormat="1" x14ac:dyDescent="0.3">
      <c r="C1275" s="63"/>
      <c r="D1275" s="30"/>
      <c r="E1275" s="31"/>
      <c r="F1275" s="56"/>
      <c r="G1275" s="56"/>
      <c r="H1275" s="78"/>
      <c r="I1275" s="31"/>
      <c r="K1275" s="30"/>
      <c r="L1275" s="31"/>
      <c r="M1275" s="31"/>
      <c r="N1275" s="30"/>
      <c r="O1275" s="31"/>
      <c r="P1275" s="30"/>
      <c r="Q1275" s="30"/>
    </row>
    <row r="1276" spans="3:17" s="16" customFormat="1" x14ac:dyDescent="0.3">
      <c r="C1276" s="63"/>
      <c r="D1276" s="30"/>
      <c r="E1276" s="31"/>
      <c r="F1276" s="56"/>
      <c r="G1276" s="56"/>
      <c r="H1276" s="78"/>
      <c r="I1276" s="31"/>
      <c r="K1276" s="30"/>
      <c r="L1276" s="31"/>
      <c r="M1276" s="31"/>
      <c r="N1276" s="30"/>
      <c r="O1276" s="31"/>
      <c r="P1276" s="30"/>
      <c r="Q1276" s="30"/>
    </row>
    <row r="1277" spans="3:17" s="16" customFormat="1" x14ac:dyDescent="0.3">
      <c r="C1277" s="63"/>
      <c r="D1277" s="30"/>
      <c r="E1277" s="31"/>
      <c r="F1277" s="56"/>
      <c r="G1277" s="56"/>
      <c r="H1277" s="78"/>
      <c r="I1277" s="31"/>
      <c r="K1277" s="30"/>
      <c r="L1277" s="31"/>
      <c r="M1277" s="31"/>
      <c r="N1277" s="30"/>
      <c r="O1277" s="31"/>
      <c r="P1277" s="30"/>
      <c r="Q1277" s="30"/>
    </row>
    <row r="1278" spans="3:17" s="16" customFormat="1" x14ac:dyDescent="0.3">
      <c r="C1278" s="63"/>
      <c r="D1278" s="30"/>
      <c r="E1278" s="31"/>
      <c r="F1278" s="56"/>
      <c r="G1278" s="56"/>
      <c r="H1278" s="78"/>
      <c r="I1278" s="31"/>
      <c r="K1278" s="30"/>
      <c r="L1278" s="31"/>
      <c r="M1278" s="31"/>
      <c r="N1278" s="30"/>
      <c r="O1278" s="31"/>
      <c r="P1278" s="30"/>
      <c r="Q1278" s="30"/>
    </row>
    <row r="1279" spans="3:17" s="16" customFormat="1" x14ac:dyDescent="0.3">
      <c r="C1279" s="63"/>
      <c r="D1279" s="30"/>
      <c r="E1279" s="31"/>
      <c r="F1279" s="56"/>
      <c r="G1279" s="56"/>
      <c r="H1279" s="78"/>
      <c r="I1279" s="31"/>
      <c r="K1279" s="30"/>
      <c r="L1279" s="31"/>
      <c r="M1279" s="31"/>
      <c r="N1279" s="30"/>
      <c r="O1279" s="31"/>
      <c r="P1279" s="30"/>
      <c r="Q1279" s="30"/>
    </row>
    <row r="1280" spans="3:17" s="16" customFormat="1" x14ac:dyDescent="0.3">
      <c r="C1280" s="63"/>
      <c r="D1280" s="30"/>
      <c r="E1280" s="31"/>
      <c r="F1280" s="56"/>
      <c r="G1280" s="56"/>
      <c r="H1280" s="78"/>
      <c r="I1280" s="31"/>
      <c r="K1280" s="30"/>
      <c r="L1280" s="31"/>
      <c r="M1280" s="31"/>
      <c r="N1280" s="30"/>
      <c r="O1280" s="31"/>
      <c r="P1280" s="30"/>
      <c r="Q1280" s="30"/>
    </row>
    <row r="1281" spans="3:17" s="16" customFormat="1" x14ac:dyDescent="0.3">
      <c r="C1281" s="63"/>
      <c r="D1281" s="30"/>
      <c r="E1281" s="31"/>
      <c r="F1281" s="56"/>
      <c r="G1281" s="56"/>
      <c r="H1281" s="78"/>
      <c r="I1281" s="31"/>
      <c r="K1281" s="30"/>
      <c r="L1281" s="31"/>
      <c r="M1281" s="31"/>
      <c r="N1281" s="30"/>
      <c r="O1281" s="31"/>
      <c r="P1281" s="30"/>
      <c r="Q1281" s="30"/>
    </row>
    <row r="1282" spans="3:17" s="16" customFormat="1" x14ac:dyDescent="0.3">
      <c r="C1282" s="63"/>
      <c r="D1282" s="30"/>
      <c r="E1282" s="31"/>
      <c r="F1282" s="56"/>
      <c r="G1282" s="56"/>
      <c r="H1282" s="78"/>
      <c r="I1282" s="31"/>
      <c r="K1282" s="30"/>
      <c r="L1282" s="31"/>
      <c r="M1282" s="31"/>
      <c r="N1282" s="30"/>
      <c r="O1282" s="31"/>
      <c r="P1282" s="30"/>
      <c r="Q1282" s="30"/>
    </row>
    <row r="1283" spans="3:17" s="16" customFormat="1" x14ac:dyDescent="0.3">
      <c r="C1283" s="63"/>
      <c r="D1283" s="30"/>
      <c r="E1283" s="31"/>
      <c r="F1283" s="56"/>
      <c r="G1283" s="56"/>
      <c r="H1283" s="78"/>
      <c r="I1283" s="31"/>
      <c r="K1283" s="30"/>
      <c r="L1283" s="31"/>
      <c r="M1283" s="31"/>
      <c r="N1283" s="30"/>
      <c r="O1283" s="31"/>
      <c r="P1283" s="30"/>
      <c r="Q1283" s="30"/>
    </row>
    <row r="1284" spans="3:17" s="16" customFormat="1" x14ac:dyDescent="0.3">
      <c r="C1284" s="63"/>
      <c r="D1284" s="30"/>
      <c r="E1284" s="31"/>
      <c r="F1284" s="56"/>
      <c r="G1284" s="56"/>
      <c r="H1284" s="78"/>
      <c r="I1284" s="31"/>
      <c r="K1284" s="30"/>
      <c r="L1284" s="31"/>
      <c r="M1284" s="31"/>
      <c r="N1284" s="30"/>
      <c r="O1284" s="31"/>
      <c r="P1284" s="30"/>
      <c r="Q1284" s="30"/>
    </row>
    <row r="1285" spans="3:17" s="16" customFormat="1" x14ac:dyDescent="0.3">
      <c r="C1285" s="63"/>
      <c r="D1285" s="30"/>
      <c r="E1285" s="31"/>
      <c r="F1285" s="56"/>
      <c r="G1285" s="56"/>
      <c r="H1285" s="78"/>
      <c r="I1285" s="31"/>
      <c r="K1285" s="30"/>
      <c r="L1285" s="31"/>
      <c r="M1285" s="31"/>
      <c r="N1285" s="30"/>
      <c r="O1285" s="31"/>
      <c r="P1285" s="30"/>
      <c r="Q1285" s="30"/>
    </row>
    <row r="1286" spans="3:17" s="16" customFormat="1" x14ac:dyDescent="0.3">
      <c r="C1286" s="63"/>
      <c r="D1286" s="30"/>
      <c r="E1286" s="31"/>
      <c r="F1286" s="56"/>
      <c r="G1286" s="56"/>
      <c r="H1286" s="78"/>
      <c r="I1286" s="31"/>
      <c r="K1286" s="30"/>
      <c r="L1286" s="31"/>
      <c r="M1286" s="31"/>
      <c r="N1286" s="30"/>
      <c r="O1286" s="31"/>
      <c r="P1286" s="30"/>
      <c r="Q1286" s="30"/>
    </row>
    <row r="1287" spans="3:17" s="16" customFormat="1" x14ac:dyDescent="0.3">
      <c r="C1287" s="63"/>
      <c r="D1287" s="30"/>
      <c r="E1287" s="31"/>
      <c r="F1287" s="56"/>
      <c r="G1287" s="56"/>
      <c r="H1287" s="78"/>
      <c r="I1287" s="31"/>
      <c r="K1287" s="30"/>
      <c r="L1287" s="31"/>
      <c r="M1287" s="31"/>
      <c r="N1287" s="30"/>
      <c r="O1287" s="31"/>
      <c r="P1287" s="30"/>
      <c r="Q1287" s="30"/>
    </row>
    <row r="1288" spans="3:17" s="16" customFormat="1" x14ac:dyDescent="0.3">
      <c r="C1288" s="63"/>
      <c r="D1288" s="30"/>
      <c r="E1288" s="31"/>
      <c r="F1288" s="56"/>
      <c r="G1288" s="56"/>
      <c r="H1288" s="78"/>
      <c r="I1288" s="31"/>
      <c r="K1288" s="30"/>
      <c r="L1288" s="31"/>
      <c r="M1288" s="31"/>
      <c r="N1288" s="30"/>
      <c r="O1288" s="31"/>
      <c r="P1288" s="30"/>
      <c r="Q1288" s="30"/>
    </row>
    <row r="1289" spans="3:17" s="16" customFormat="1" x14ac:dyDescent="0.3">
      <c r="C1289" s="63"/>
      <c r="D1289" s="30"/>
      <c r="E1289" s="31"/>
      <c r="F1289" s="56"/>
      <c r="G1289" s="56"/>
      <c r="H1289" s="78"/>
      <c r="I1289" s="31"/>
      <c r="K1289" s="30"/>
      <c r="L1289" s="31"/>
      <c r="M1289" s="31"/>
      <c r="N1289" s="30"/>
      <c r="O1289" s="31"/>
      <c r="P1289" s="30"/>
      <c r="Q1289" s="30"/>
    </row>
    <row r="1290" spans="3:17" s="16" customFormat="1" x14ac:dyDescent="0.3">
      <c r="C1290" s="63"/>
      <c r="D1290" s="30"/>
      <c r="E1290" s="31"/>
      <c r="F1290" s="56"/>
      <c r="G1290" s="56"/>
      <c r="H1290" s="78"/>
      <c r="I1290" s="31"/>
      <c r="K1290" s="30"/>
      <c r="L1290" s="31"/>
      <c r="M1290" s="31"/>
      <c r="N1290" s="30"/>
      <c r="O1290" s="31"/>
      <c r="P1290" s="30"/>
      <c r="Q1290" s="30"/>
    </row>
    <row r="1291" spans="3:17" s="16" customFormat="1" x14ac:dyDescent="0.3">
      <c r="C1291" s="63"/>
      <c r="D1291" s="30"/>
      <c r="E1291" s="31"/>
      <c r="F1291" s="56"/>
      <c r="G1291" s="56"/>
      <c r="H1291" s="78"/>
      <c r="I1291" s="31"/>
      <c r="K1291" s="30"/>
      <c r="L1291" s="31"/>
      <c r="M1291" s="31"/>
      <c r="N1291" s="30"/>
      <c r="O1291" s="31"/>
      <c r="P1291" s="30"/>
      <c r="Q1291" s="30"/>
    </row>
    <row r="1292" spans="3:17" s="16" customFormat="1" x14ac:dyDescent="0.3">
      <c r="C1292" s="63"/>
      <c r="D1292" s="30"/>
      <c r="E1292" s="31"/>
      <c r="F1292" s="56"/>
      <c r="G1292" s="56"/>
      <c r="H1292" s="78"/>
      <c r="I1292" s="31"/>
      <c r="K1292" s="30"/>
      <c r="L1292" s="31"/>
      <c r="M1292" s="31"/>
      <c r="N1292" s="30"/>
      <c r="O1292" s="31"/>
      <c r="P1292" s="30"/>
      <c r="Q1292" s="30"/>
    </row>
    <row r="1293" spans="3:17" s="16" customFormat="1" x14ac:dyDescent="0.3">
      <c r="C1293" s="63"/>
      <c r="D1293" s="30"/>
      <c r="E1293" s="31"/>
      <c r="F1293" s="56"/>
      <c r="G1293" s="56"/>
      <c r="H1293" s="78"/>
      <c r="I1293" s="31"/>
      <c r="K1293" s="30"/>
      <c r="L1293" s="31"/>
      <c r="M1293" s="31"/>
      <c r="N1293" s="30"/>
      <c r="O1293" s="31"/>
      <c r="P1293" s="30"/>
      <c r="Q1293" s="30"/>
    </row>
    <row r="1294" spans="3:17" s="16" customFormat="1" x14ac:dyDescent="0.3">
      <c r="C1294" s="63"/>
      <c r="D1294" s="30"/>
      <c r="E1294" s="31"/>
      <c r="F1294" s="56"/>
      <c r="G1294" s="56"/>
      <c r="H1294" s="78"/>
      <c r="I1294" s="31"/>
      <c r="K1294" s="30"/>
      <c r="L1294" s="31"/>
      <c r="M1294" s="31"/>
      <c r="N1294" s="30"/>
      <c r="O1294" s="31"/>
      <c r="P1294" s="30"/>
      <c r="Q1294" s="30"/>
    </row>
    <row r="1295" spans="3:17" s="16" customFormat="1" x14ac:dyDescent="0.3">
      <c r="C1295" s="63"/>
      <c r="D1295" s="30"/>
      <c r="E1295" s="31"/>
      <c r="F1295" s="56"/>
      <c r="G1295" s="56"/>
      <c r="H1295" s="78"/>
      <c r="I1295" s="31"/>
      <c r="K1295" s="30"/>
      <c r="L1295" s="31"/>
      <c r="M1295" s="31"/>
      <c r="N1295" s="30"/>
      <c r="O1295" s="31"/>
      <c r="P1295" s="30"/>
      <c r="Q1295" s="30"/>
    </row>
    <row r="1296" spans="3:17" s="16" customFormat="1" x14ac:dyDescent="0.3">
      <c r="C1296" s="63"/>
      <c r="D1296" s="30"/>
      <c r="E1296" s="31"/>
      <c r="F1296" s="56"/>
      <c r="G1296" s="56"/>
      <c r="H1296" s="78"/>
      <c r="I1296" s="31"/>
      <c r="K1296" s="30"/>
      <c r="L1296" s="31"/>
      <c r="M1296" s="31"/>
      <c r="N1296" s="30"/>
      <c r="O1296" s="31"/>
      <c r="P1296" s="30"/>
      <c r="Q1296" s="30"/>
    </row>
    <row r="1297" spans="3:17" s="16" customFormat="1" x14ac:dyDescent="0.3">
      <c r="C1297" s="63"/>
      <c r="D1297" s="30"/>
      <c r="E1297" s="31"/>
      <c r="F1297" s="56"/>
      <c r="G1297" s="56"/>
      <c r="H1297" s="78"/>
      <c r="I1297" s="31"/>
      <c r="K1297" s="30"/>
      <c r="L1297" s="31"/>
      <c r="M1297" s="31"/>
      <c r="N1297" s="30"/>
      <c r="O1297" s="31"/>
      <c r="P1297" s="30"/>
      <c r="Q1297" s="30"/>
    </row>
    <row r="1298" spans="3:17" s="16" customFormat="1" x14ac:dyDescent="0.3">
      <c r="C1298" s="63"/>
      <c r="D1298" s="30"/>
      <c r="E1298" s="31"/>
      <c r="F1298" s="56"/>
      <c r="G1298" s="56"/>
      <c r="H1298" s="78"/>
      <c r="I1298" s="31"/>
      <c r="K1298" s="30"/>
      <c r="L1298" s="31"/>
      <c r="M1298" s="31"/>
      <c r="N1298" s="30"/>
      <c r="O1298" s="31"/>
      <c r="P1298" s="30"/>
      <c r="Q1298" s="30"/>
    </row>
    <row r="1299" spans="3:17" s="16" customFormat="1" x14ac:dyDescent="0.3">
      <c r="C1299" s="63"/>
      <c r="D1299" s="30"/>
      <c r="E1299" s="31"/>
      <c r="F1299" s="56"/>
      <c r="G1299" s="56"/>
      <c r="H1299" s="78"/>
      <c r="I1299" s="31"/>
      <c r="K1299" s="30"/>
      <c r="L1299" s="31"/>
      <c r="M1299" s="31"/>
      <c r="N1299" s="30"/>
      <c r="O1299" s="31"/>
      <c r="P1299" s="30"/>
      <c r="Q1299" s="30"/>
    </row>
    <row r="1300" spans="3:17" s="16" customFormat="1" x14ac:dyDescent="0.3">
      <c r="C1300" s="63"/>
      <c r="D1300" s="30"/>
      <c r="E1300" s="31"/>
      <c r="F1300" s="56"/>
      <c r="G1300" s="56"/>
      <c r="H1300" s="78"/>
      <c r="I1300" s="31"/>
      <c r="K1300" s="30"/>
      <c r="L1300" s="31"/>
      <c r="M1300" s="31"/>
      <c r="N1300" s="30"/>
      <c r="O1300" s="31"/>
      <c r="P1300" s="30"/>
      <c r="Q1300" s="30"/>
    </row>
    <row r="1301" spans="3:17" s="16" customFormat="1" x14ac:dyDescent="0.3">
      <c r="C1301" s="63"/>
      <c r="D1301" s="30"/>
      <c r="E1301" s="31"/>
      <c r="F1301" s="56"/>
      <c r="G1301" s="56"/>
      <c r="H1301" s="78"/>
      <c r="I1301" s="31"/>
      <c r="K1301" s="30"/>
      <c r="L1301" s="31"/>
      <c r="M1301" s="31"/>
      <c r="N1301" s="30"/>
      <c r="O1301" s="31"/>
      <c r="P1301" s="30"/>
      <c r="Q1301" s="30"/>
    </row>
    <row r="1302" spans="3:17" s="16" customFormat="1" x14ac:dyDescent="0.3">
      <c r="C1302" s="63"/>
      <c r="D1302" s="30"/>
      <c r="E1302" s="31"/>
      <c r="F1302" s="56"/>
      <c r="G1302" s="56"/>
      <c r="H1302" s="78"/>
      <c r="I1302" s="31"/>
      <c r="K1302" s="30"/>
      <c r="L1302" s="31"/>
      <c r="M1302" s="31"/>
      <c r="N1302" s="30"/>
      <c r="O1302" s="31"/>
      <c r="P1302" s="30"/>
      <c r="Q1302" s="30"/>
    </row>
    <row r="1303" spans="3:17" s="16" customFormat="1" x14ac:dyDescent="0.3">
      <c r="C1303" s="63"/>
      <c r="D1303" s="30"/>
      <c r="E1303" s="31"/>
      <c r="F1303" s="56"/>
      <c r="G1303" s="56"/>
      <c r="H1303" s="78"/>
      <c r="I1303" s="31"/>
      <c r="K1303" s="30"/>
      <c r="L1303" s="31"/>
      <c r="M1303" s="31"/>
      <c r="N1303" s="30"/>
      <c r="O1303" s="31"/>
      <c r="P1303" s="30"/>
      <c r="Q1303" s="30"/>
    </row>
    <row r="1304" spans="3:17" s="16" customFormat="1" x14ac:dyDescent="0.3">
      <c r="C1304" s="63"/>
      <c r="D1304" s="30"/>
      <c r="E1304" s="31"/>
      <c r="F1304" s="56"/>
      <c r="G1304" s="56"/>
      <c r="H1304" s="78"/>
      <c r="I1304" s="31"/>
      <c r="K1304" s="30"/>
      <c r="L1304" s="31"/>
      <c r="M1304" s="31"/>
      <c r="N1304" s="30"/>
      <c r="O1304" s="31"/>
      <c r="P1304" s="30"/>
      <c r="Q1304" s="30"/>
    </row>
    <row r="1305" spans="3:17" s="16" customFormat="1" x14ac:dyDescent="0.3">
      <c r="C1305" s="63"/>
      <c r="D1305" s="30"/>
      <c r="E1305" s="31"/>
      <c r="F1305" s="56"/>
      <c r="G1305" s="56"/>
      <c r="H1305" s="78"/>
      <c r="I1305" s="31"/>
      <c r="K1305" s="30"/>
      <c r="L1305" s="31"/>
      <c r="M1305" s="31"/>
      <c r="N1305" s="30"/>
      <c r="O1305" s="31"/>
      <c r="P1305" s="30"/>
      <c r="Q1305" s="30"/>
    </row>
    <row r="1306" spans="3:17" s="16" customFormat="1" x14ac:dyDescent="0.3">
      <c r="C1306" s="63"/>
      <c r="D1306" s="30"/>
      <c r="E1306" s="31"/>
      <c r="F1306" s="56"/>
      <c r="G1306" s="56"/>
      <c r="H1306" s="78"/>
      <c r="I1306" s="31"/>
      <c r="K1306" s="30"/>
      <c r="L1306" s="31"/>
      <c r="M1306" s="31"/>
      <c r="N1306" s="30"/>
      <c r="O1306" s="31"/>
      <c r="P1306" s="30"/>
      <c r="Q1306" s="30"/>
    </row>
    <row r="1307" spans="3:17" s="16" customFormat="1" x14ac:dyDescent="0.3">
      <c r="C1307" s="63"/>
      <c r="D1307" s="30"/>
      <c r="E1307" s="31"/>
      <c r="F1307" s="56"/>
      <c r="G1307" s="56"/>
      <c r="H1307" s="78"/>
      <c r="I1307" s="31"/>
      <c r="K1307" s="30"/>
      <c r="L1307" s="31"/>
      <c r="M1307" s="31"/>
      <c r="N1307" s="30"/>
      <c r="O1307" s="31"/>
      <c r="P1307" s="30"/>
      <c r="Q1307" s="30"/>
    </row>
    <row r="1308" spans="3:17" s="16" customFormat="1" x14ac:dyDescent="0.3">
      <c r="C1308" s="63"/>
      <c r="D1308" s="30"/>
      <c r="E1308" s="31"/>
      <c r="F1308" s="56"/>
      <c r="G1308" s="56"/>
      <c r="H1308" s="78"/>
      <c r="I1308" s="31"/>
      <c r="K1308" s="30"/>
      <c r="L1308" s="31"/>
      <c r="M1308" s="31"/>
      <c r="N1308" s="30"/>
      <c r="O1308" s="31"/>
      <c r="P1308" s="30"/>
      <c r="Q1308" s="30"/>
    </row>
    <row r="1309" spans="3:17" s="16" customFormat="1" x14ac:dyDescent="0.3">
      <c r="C1309" s="63"/>
      <c r="D1309" s="30"/>
      <c r="E1309" s="31"/>
      <c r="F1309" s="56"/>
      <c r="G1309" s="56"/>
      <c r="H1309" s="78"/>
      <c r="I1309" s="31"/>
      <c r="K1309" s="30"/>
      <c r="L1309" s="31"/>
      <c r="M1309" s="31"/>
      <c r="N1309" s="30"/>
      <c r="O1309" s="31"/>
      <c r="P1309" s="30"/>
      <c r="Q1309" s="30"/>
    </row>
    <row r="1310" spans="3:17" s="16" customFormat="1" x14ac:dyDescent="0.3">
      <c r="C1310" s="63"/>
      <c r="D1310" s="30"/>
      <c r="E1310" s="31"/>
      <c r="F1310" s="56"/>
      <c r="G1310" s="56"/>
      <c r="H1310" s="78"/>
      <c r="I1310" s="31"/>
      <c r="K1310" s="30"/>
      <c r="L1310" s="31"/>
      <c r="M1310" s="31"/>
      <c r="N1310" s="30"/>
      <c r="O1310" s="31"/>
      <c r="P1310" s="30"/>
      <c r="Q1310" s="30"/>
    </row>
    <row r="1311" spans="3:17" s="16" customFormat="1" x14ac:dyDescent="0.3">
      <c r="C1311" s="63"/>
      <c r="D1311" s="30"/>
      <c r="E1311" s="31"/>
      <c r="F1311" s="56"/>
      <c r="G1311" s="56"/>
      <c r="H1311" s="78"/>
      <c r="I1311" s="31"/>
      <c r="K1311" s="30"/>
      <c r="L1311" s="31"/>
      <c r="M1311" s="31"/>
      <c r="N1311" s="30"/>
      <c r="O1311" s="31"/>
      <c r="P1311" s="30"/>
      <c r="Q1311" s="30"/>
    </row>
    <row r="1312" spans="3:17" s="16" customFormat="1" x14ac:dyDescent="0.3">
      <c r="C1312" s="63"/>
      <c r="D1312" s="30"/>
      <c r="E1312" s="31"/>
      <c r="F1312" s="56"/>
      <c r="G1312" s="56"/>
      <c r="H1312" s="78"/>
      <c r="I1312" s="31"/>
      <c r="K1312" s="30"/>
      <c r="L1312" s="31"/>
      <c r="M1312" s="31"/>
      <c r="N1312" s="30"/>
      <c r="O1312" s="31"/>
      <c r="P1312" s="30"/>
      <c r="Q1312" s="30"/>
    </row>
    <row r="1313" spans="3:17" s="16" customFormat="1" x14ac:dyDescent="0.3">
      <c r="C1313" s="63"/>
      <c r="D1313" s="30"/>
      <c r="E1313" s="31"/>
      <c r="F1313" s="56"/>
      <c r="G1313" s="56"/>
      <c r="H1313" s="78"/>
      <c r="I1313" s="31"/>
      <c r="K1313" s="30"/>
      <c r="L1313" s="31"/>
      <c r="M1313" s="31"/>
      <c r="N1313" s="30"/>
      <c r="O1313" s="31"/>
      <c r="P1313" s="30"/>
      <c r="Q1313" s="30"/>
    </row>
    <row r="1314" spans="3:17" s="16" customFormat="1" x14ac:dyDescent="0.3">
      <c r="C1314" s="63"/>
      <c r="D1314" s="30"/>
      <c r="E1314" s="31"/>
      <c r="F1314" s="56"/>
      <c r="G1314" s="56"/>
      <c r="H1314" s="78"/>
      <c r="I1314" s="31"/>
      <c r="K1314" s="30"/>
      <c r="L1314" s="31"/>
      <c r="M1314" s="31"/>
      <c r="N1314" s="30"/>
      <c r="O1314" s="31"/>
      <c r="P1314" s="30"/>
      <c r="Q1314" s="30"/>
    </row>
    <row r="1315" spans="3:17" s="16" customFormat="1" x14ac:dyDescent="0.3">
      <c r="C1315" s="63"/>
      <c r="D1315" s="30"/>
      <c r="E1315" s="31"/>
      <c r="F1315" s="56"/>
      <c r="G1315" s="56"/>
      <c r="H1315" s="78"/>
      <c r="I1315" s="31"/>
      <c r="K1315" s="30"/>
      <c r="L1315" s="31"/>
      <c r="M1315" s="31"/>
      <c r="N1315" s="30"/>
      <c r="O1315" s="31"/>
      <c r="P1315" s="30"/>
      <c r="Q1315" s="30"/>
    </row>
    <row r="1316" spans="3:17" s="16" customFormat="1" x14ac:dyDescent="0.3">
      <c r="C1316" s="63"/>
      <c r="D1316" s="30"/>
      <c r="E1316" s="31"/>
      <c r="F1316" s="56"/>
      <c r="G1316" s="56"/>
      <c r="H1316" s="78"/>
      <c r="I1316" s="31"/>
      <c r="K1316" s="30"/>
      <c r="L1316" s="31"/>
      <c r="M1316" s="31"/>
      <c r="N1316" s="30"/>
      <c r="O1316" s="31"/>
      <c r="P1316" s="30"/>
      <c r="Q1316" s="30"/>
    </row>
    <row r="1317" spans="3:17" s="16" customFormat="1" x14ac:dyDescent="0.3">
      <c r="C1317" s="63"/>
      <c r="D1317" s="30"/>
      <c r="E1317" s="31"/>
      <c r="F1317" s="56"/>
      <c r="G1317" s="56"/>
      <c r="H1317" s="78"/>
      <c r="I1317" s="31"/>
      <c r="K1317" s="30"/>
      <c r="L1317" s="31"/>
      <c r="M1317" s="31"/>
      <c r="N1317" s="30"/>
      <c r="O1317" s="31"/>
      <c r="P1317" s="30"/>
      <c r="Q1317" s="30"/>
    </row>
    <row r="1318" spans="3:17" s="16" customFormat="1" x14ac:dyDescent="0.3">
      <c r="C1318" s="63"/>
      <c r="D1318" s="30"/>
      <c r="E1318" s="31"/>
      <c r="F1318" s="56"/>
      <c r="G1318" s="56"/>
      <c r="H1318" s="78"/>
      <c r="I1318" s="31"/>
      <c r="K1318" s="30"/>
      <c r="L1318" s="31"/>
      <c r="M1318" s="31"/>
      <c r="N1318" s="30"/>
      <c r="O1318" s="31"/>
      <c r="P1318" s="30"/>
      <c r="Q1318" s="30"/>
    </row>
    <row r="1319" spans="3:17" s="16" customFormat="1" x14ac:dyDescent="0.3">
      <c r="C1319" s="63"/>
      <c r="D1319" s="30"/>
      <c r="E1319" s="31"/>
      <c r="F1319" s="56"/>
      <c r="G1319" s="56"/>
      <c r="H1319" s="78"/>
      <c r="I1319" s="31"/>
      <c r="K1319" s="30"/>
      <c r="L1319" s="31"/>
      <c r="M1319" s="31"/>
      <c r="N1319" s="30"/>
      <c r="O1319" s="31"/>
      <c r="P1319" s="30"/>
      <c r="Q1319" s="30"/>
    </row>
    <row r="1320" spans="3:17" s="16" customFormat="1" x14ac:dyDescent="0.3">
      <c r="C1320" s="63"/>
      <c r="D1320" s="30"/>
      <c r="E1320" s="31"/>
      <c r="F1320" s="56"/>
      <c r="G1320" s="56"/>
      <c r="H1320" s="78"/>
      <c r="I1320" s="31"/>
      <c r="K1320" s="30"/>
      <c r="L1320" s="31"/>
      <c r="M1320" s="31"/>
      <c r="N1320" s="30"/>
      <c r="O1320" s="31"/>
      <c r="P1320" s="30"/>
      <c r="Q1320" s="30"/>
    </row>
    <row r="1321" spans="3:17" s="16" customFormat="1" x14ac:dyDescent="0.3">
      <c r="C1321" s="63"/>
      <c r="D1321" s="30"/>
      <c r="E1321" s="31"/>
      <c r="F1321" s="56"/>
      <c r="G1321" s="56"/>
      <c r="H1321" s="78"/>
      <c r="I1321" s="31"/>
      <c r="K1321" s="30"/>
      <c r="L1321" s="31"/>
      <c r="M1321" s="31"/>
      <c r="N1321" s="30"/>
      <c r="O1321" s="31"/>
      <c r="P1321" s="30"/>
      <c r="Q1321" s="30"/>
    </row>
    <row r="1322" spans="3:17" s="16" customFormat="1" x14ac:dyDescent="0.3">
      <c r="C1322" s="63"/>
      <c r="D1322" s="30"/>
      <c r="E1322" s="31"/>
      <c r="F1322" s="56"/>
      <c r="G1322" s="56"/>
      <c r="H1322" s="78"/>
      <c r="I1322" s="31"/>
      <c r="K1322" s="30"/>
      <c r="L1322" s="31"/>
      <c r="M1322" s="31"/>
      <c r="N1322" s="30"/>
      <c r="O1322" s="31"/>
      <c r="P1322" s="30"/>
      <c r="Q1322" s="30"/>
    </row>
    <row r="1323" spans="3:17" s="16" customFormat="1" x14ac:dyDescent="0.3">
      <c r="C1323" s="63"/>
      <c r="D1323" s="30"/>
      <c r="E1323" s="31"/>
      <c r="F1323" s="56"/>
      <c r="G1323" s="56"/>
      <c r="H1323" s="78"/>
      <c r="I1323" s="31"/>
      <c r="K1323" s="30"/>
      <c r="L1323" s="31"/>
      <c r="M1323" s="31"/>
      <c r="N1323" s="30"/>
      <c r="O1323" s="31"/>
      <c r="P1323" s="30"/>
      <c r="Q1323" s="30"/>
    </row>
    <row r="1324" spans="3:17" s="16" customFormat="1" x14ac:dyDescent="0.3">
      <c r="C1324" s="63"/>
      <c r="D1324" s="30"/>
      <c r="E1324" s="31"/>
      <c r="F1324" s="56"/>
      <c r="G1324" s="56"/>
      <c r="H1324" s="78"/>
      <c r="I1324" s="31"/>
      <c r="K1324" s="30"/>
      <c r="L1324" s="31"/>
      <c r="M1324" s="31"/>
      <c r="N1324" s="30"/>
      <c r="O1324" s="31"/>
      <c r="P1324" s="30"/>
      <c r="Q1324" s="30"/>
    </row>
    <row r="1325" spans="3:17" s="16" customFormat="1" x14ac:dyDescent="0.3">
      <c r="C1325" s="63"/>
      <c r="D1325" s="30"/>
      <c r="E1325" s="31"/>
      <c r="F1325" s="56"/>
      <c r="G1325" s="56"/>
      <c r="H1325" s="78"/>
      <c r="I1325" s="31"/>
      <c r="K1325" s="30"/>
      <c r="L1325" s="31"/>
      <c r="M1325" s="31"/>
      <c r="N1325" s="30"/>
      <c r="O1325" s="31"/>
      <c r="P1325" s="30"/>
      <c r="Q1325" s="30"/>
    </row>
    <row r="1326" spans="3:17" s="16" customFormat="1" x14ac:dyDescent="0.3">
      <c r="C1326" s="63"/>
      <c r="D1326" s="30"/>
      <c r="E1326" s="31"/>
      <c r="F1326" s="56"/>
      <c r="G1326" s="56"/>
      <c r="H1326" s="78"/>
      <c r="I1326" s="31"/>
      <c r="K1326" s="30"/>
      <c r="L1326" s="31"/>
      <c r="M1326" s="31"/>
      <c r="N1326" s="30"/>
      <c r="O1326" s="31"/>
      <c r="P1326" s="30"/>
      <c r="Q1326" s="30"/>
    </row>
    <row r="1327" spans="3:17" s="16" customFormat="1" x14ac:dyDescent="0.3">
      <c r="C1327" s="63"/>
      <c r="D1327" s="30"/>
      <c r="E1327" s="31"/>
      <c r="F1327" s="56"/>
      <c r="G1327" s="56"/>
      <c r="H1327" s="78"/>
      <c r="I1327" s="31"/>
      <c r="K1327" s="30"/>
      <c r="L1327" s="31"/>
      <c r="M1327" s="31"/>
      <c r="N1327" s="30"/>
      <c r="O1327" s="31"/>
      <c r="P1327" s="30"/>
      <c r="Q1327" s="30"/>
    </row>
    <row r="1328" spans="3:17" s="16" customFormat="1" x14ac:dyDescent="0.3">
      <c r="C1328" s="63"/>
      <c r="D1328" s="30"/>
      <c r="E1328" s="31"/>
      <c r="F1328" s="56"/>
      <c r="G1328" s="56"/>
      <c r="H1328" s="78"/>
      <c r="I1328" s="31"/>
      <c r="K1328" s="30"/>
      <c r="L1328" s="31"/>
      <c r="M1328" s="31"/>
      <c r="N1328" s="30"/>
      <c r="O1328" s="31"/>
      <c r="P1328" s="30"/>
      <c r="Q1328" s="30"/>
    </row>
    <row r="1329" spans="3:17" s="16" customFormat="1" x14ac:dyDescent="0.3">
      <c r="C1329" s="63"/>
      <c r="D1329" s="30"/>
      <c r="E1329" s="31"/>
      <c r="F1329" s="56"/>
      <c r="G1329" s="56"/>
      <c r="H1329" s="78"/>
      <c r="I1329" s="31"/>
      <c r="K1329" s="30"/>
      <c r="L1329" s="31"/>
      <c r="M1329" s="31"/>
      <c r="N1329" s="30"/>
      <c r="O1329" s="31"/>
      <c r="P1329" s="30"/>
      <c r="Q1329" s="30"/>
    </row>
    <row r="1330" spans="3:17" s="16" customFormat="1" x14ac:dyDescent="0.3">
      <c r="C1330" s="63"/>
      <c r="D1330" s="30"/>
      <c r="E1330" s="31"/>
      <c r="F1330" s="56"/>
      <c r="G1330" s="56"/>
      <c r="H1330" s="78"/>
      <c r="I1330" s="31"/>
      <c r="K1330" s="30"/>
      <c r="L1330" s="31"/>
      <c r="M1330" s="31"/>
      <c r="N1330" s="30"/>
      <c r="O1330" s="31"/>
      <c r="P1330" s="30"/>
      <c r="Q1330" s="30"/>
    </row>
    <row r="1331" spans="3:17" s="16" customFormat="1" x14ac:dyDescent="0.3">
      <c r="C1331" s="63"/>
      <c r="D1331" s="30"/>
      <c r="E1331" s="31"/>
      <c r="F1331" s="56"/>
      <c r="G1331" s="56"/>
      <c r="H1331" s="78"/>
      <c r="I1331" s="31"/>
      <c r="K1331" s="30"/>
      <c r="L1331" s="31"/>
      <c r="M1331" s="31"/>
      <c r="N1331" s="30"/>
      <c r="O1331" s="31"/>
      <c r="P1331" s="30"/>
      <c r="Q1331" s="30"/>
    </row>
    <row r="1332" spans="3:17" s="16" customFormat="1" x14ac:dyDescent="0.3">
      <c r="C1332" s="63"/>
      <c r="D1332" s="30"/>
      <c r="E1332" s="31"/>
      <c r="F1332" s="56"/>
      <c r="G1332" s="56"/>
      <c r="H1332" s="78"/>
      <c r="I1332" s="31"/>
      <c r="K1332" s="30"/>
      <c r="L1332" s="31"/>
      <c r="M1332" s="31"/>
      <c r="N1332" s="30"/>
      <c r="O1332" s="31"/>
      <c r="P1332" s="30"/>
      <c r="Q1332" s="30"/>
    </row>
    <row r="1333" spans="3:17" s="16" customFormat="1" x14ac:dyDescent="0.3">
      <c r="C1333" s="63"/>
      <c r="D1333" s="30"/>
      <c r="E1333" s="31"/>
      <c r="F1333" s="56"/>
      <c r="G1333" s="56"/>
      <c r="H1333" s="78"/>
      <c r="I1333" s="31"/>
      <c r="K1333" s="30"/>
      <c r="L1333" s="31"/>
      <c r="M1333" s="31"/>
      <c r="N1333" s="30"/>
      <c r="O1333" s="31"/>
      <c r="P1333" s="30"/>
      <c r="Q1333" s="30"/>
    </row>
    <row r="1334" spans="3:17" s="16" customFormat="1" x14ac:dyDescent="0.3">
      <c r="C1334" s="63"/>
      <c r="D1334" s="30"/>
      <c r="E1334" s="31"/>
      <c r="F1334" s="56"/>
      <c r="G1334" s="56"/>
      <c r="H1334" s="78"/>
      <c r="I1334" s="31"/>
      <c r="K1334" s="30"/>
      <c r="L1334" s="31"/>
      <c r="M1334" s="31"/>
      <c r="N1334" s="30"/>
      <c r="O1334" s="31"/>
      <c r="P1334" s="30"/>
      <c r="Q1334" s="30"/>
    </row>
    <row r="1335" spans="3:17" s="16" customFormat="1" x14ac:dyDescent="0.3">
      <c r="C1335" s="63"/>
      <c r="D1335" s="30"/>
      <c r="E1335" s="31"/>
      <c r="F1335" s="56"/>
      <c r="G1335" s="56"/>
      <c r="H1335" s="78"/>
      <c r="I1335" s="31"/>
      <c r="K1335" s="30"/>
      <c r="L1335" s="31"/>
      <c r="M1335" s="31"/>
      <c r="N1335" s="30"/>
      <c r="O1335" s="31"/>
      <c r="P1335" s="30"/>
      <c r="Q1335" s="30"/>
    </row>
    <row r="1336" spans="3:17" s="16" customFormat="1" x14ac:dyDescent="0.3">
      <c r="C1336" s="63"/>
      <c r="D1336" s="30"/>
      <c r="E1336" s="31"/>
      <c r="F1336" s="56"/>
      <c r="G1336" s="56"/>
      <c r="H1336" s="78"/>
      <c r="I1336" s="31"/>
      <c r="K1336" s="30"/>
      <c r="L1336" s="31"/>
      <c r="M1336" s="31"/>
      <c r="N1336" s="30"/>
      <c r="O1336" s="31"/>
      <c r="P1336" s="30"/>
      <c r="Q1336" s="30"/>
    </row>
    <row r="1337" spans="3:17" s="16" customFormat="1" x14ac:dyDescent="0.3">
      <c r="C1337" s="63"/>
      <c r="D1337" s="30"/>
      <c r="E1337" s="31"/>
      <c r="F1337" s="56"/>
      <c r="G1337" s="56"/>
      <c r="H1337" s="78"/>
      <c r="I1337" s="31"/>
      <c r="K1337" s="30"/>
      <c r="L1337" s="31"/>
      <c r="M1337" s="31"/>
      <c r="N1337" s="30"/>
      <c r="O1337" s="31"/>
      <c r="P1337" s="30"/>
      <c r="Q1337" s="30"/>
    </row>
    <row r="1338" spans="3:17" s="16" customFormat="1" x14ac:dyDescent="0.3">
      <c r="C1338" s="63"/>
      <c r="D1338" s="30"/>
      <c r="E1338" s="31"/>
      <c r="F1338" s="56"/>
      <c r="G1338" s="56"/>
      <c r="H1338" s="78"/>
      <c r="I1338" s="31"/>
      <c r="K1338" s="30"/>
      <c r="L1338" s="31"/>
      <c r="M1338" s="31"/>
      <c r="N1338" s="30"/>
      <c r="O1338" s="31"/>
      <c r="P1338" s="30"/>
      <c r="Q1338" s="30"/>
    </row>
    <row r="1339" spans="3:17" s="16" customFormat="1" x14ac:dyDescent="0.3">
      <c r="C1339" s="63"/>
      <c r="D1339" s="30"/>
      <c r="E1339" s="31"/>
      <c r="F1339" s="56"/>
      <c r="G1339" s="56"/>
      <c r="H1339" s="78"/>
      <c r="I1339" s="31"/>
      <c r="K1339" s="30"/>
      <c r="L1339" s="31"/>
      <c r="M1339" s="31"/>
      <c r="N1339" s="30"/>
      <c r="O1339" s="31"/>
      <c r="P1339" s="30"/>
      <c r="Q1339" s="30"/>
    </row>
    <row r="1340" spans="3:17" s="16" customFormat="1" x14ac:dyDescent="0.3">
      <c r="C1340" s="63"/>
      <c r="D1340" s="30"/>
      <c r="E1340" s="31"/>
      <c r="F1340" s="56"/>
      <c r="G1340" s="56"/>
      <c r="H1340" s="78"/>
      <c r="I1340" s="31"/>
      <c r="K1340" s="30"/>
      <c r="L1340" s="31"/>
      <c r="M1340" s="31"/>
      <c r="N1340" s="30"/>
      <c r="O1340" s="31"/>
      <c r="P1340" s="30"/>
      <c r="Q1340" s="30"/>
    </row>
    <row r="1341" spans="3:17" s="16" customFormat="1" x14ac:dyDescent="0.3">
      <c r="C1341" s="63"/>
      <c r="D1341" s="30"/>
      <c r="E1341" s="31"/>
      <c r="F1341" s="56"/>
      <c r="G1341" s="56"/>
      <c r="H1341" s="78"/>
      <c r="I1341" s="31"/>
      <c r="K1341" s="30"/>
      <c r="L1341" s="31"/>
      <c r="M1341" s="31"/>
      <c r="N1341" s="30"/>
      <c r="O1341" s="31"/>
      <c r="P1341" s="30"/>
      <c r="Q1341" s="30"/>
    </row>
    <row r="1342" spans="3:17" s="16" customFormat="1" x14ac:dyDescent="0.3">
      <c r="C1342" s="63"/>
      <c r="D1342" s="30"/>
      <c r="E1342" s="31"/>
      <c r="F1342" s="56"/>
      <c r="G1342" s="56"/>
      <c r="H1342" s="78"/>
      <c r="I1342" s="31"/>
      <c r="K1342" s="30"/>
      <c r="L1342" s="31"/>
      <c r="M1342" s="31"/>
      <c r="N1342" s="30"/>
      <c r="O1342" s="31"/>
      <c r="P1342" s="30"/>
      <c r="Q1342" s="30"/>
    </row>
    <row r="1343" spans="3:17" s="16" customFormat="1" x14ac:dyDescent="0.3">
      <c r="C1343" s="63"/>
      <c r="D1343" s="30"/>
      <c r="E1343" s="31"/>
      <c r="F1343" s="56"/>
      <c r="G1343" s="56"/>
      <c r="H1343" s="78"/>
      <c r="I1343" s="31"/>
      <c r="K1343" s="30"/>
      <c r="L1343" s="31"/>
      <c r="M1343" s="31"/>
      <c r="N1343" s="30"/>
      <c r="O1343" s="31"/>
      <c r="P1343" s="30"/>
      <c r="Q1343" s="30"/>
    </row>
    <row r="1344" spans="3:17" s="16" customFormat="1" x14ac:dyDescent="0.3">
      <c r="C1344" s="63"/>
      <c r="D1344" s="30"/>
      <c r="E1344" s="31"/>
      <c r="F1344" s="56"/>
      <c r="G1344" s="56"/>
      <c r="H1344" s="78"/>
      <c r="I1344" s="31"/>
      <c r="K1344" s="30"/>
      <c r="L1344" s="31"/>
      <c r="M1344" s="31"/>
      <c r="N1344" s="30"/>
      <c r="O1344" s="31"/>
      <c r="P1344" s="30"/>
      <c r="Q1344" s="30"/>
    </row>
    <row r="1345" spans="3:17" s="16" customFormat="1" x14ac:dyDescent="0.3">
      <c r="C1345" s="63"/>
      <c r="D1345" s="30"/>
      <c r="E1345" s="31"/>
      <c r="F1345" s="56"/>
      <c r="G1345" s="56"/>
      <c r="H1345" s="78"/>
      <c r="I1345" s="31"/>
      <c r="K1345" s="30"/>
      <c r="L1345" s="31"/>
      <c r="M1345" s="31"/>
      <c r="N1345" s="30"/>
      <c r="O1345" s="31"/>
      <c r="P1345" s="30"/>
      <c r="Q1345" s="30"/>
    </row>
    <row r="1346" spans="3:17" s="16" customFormat="1" x14ac:dyDescent="0.3">
      <c r="C1346" s="63"/>
      <c r="D1346" s="30"/>
      <c r="E1346" s="31"/>
      <c r="F1346" s="56"/>
      <c r="G1346" s="56"/>
      <c r="H1346" s="78"/>
      <c r="I1346" s="31"/>
      <c r="K1346" s="30"/>
      <c r="L1346" s="31"/>
      <c r="M1346" s="31"/>
      <c r="N1346" s="30"/>
      <c r="O1346" s="31"/>
      <c r="P1346" s="30"/>
      <c r="Q1346" s="30"/>
    </row>
    <row r="1347" spans="3:17" s="16" customFormat="1" x14ac:dyDescent="0.3">
      <c r="C1347" s="63"/>
      <c r="D1347" s="30"/>
      <c r="E1347" s="31"/>
      <c r="F1347" s="56"/>
      <c r="G1347" s="56"/>
      <c r="H1347" s="78"/>
      <c r="I1347" s="31"/>
      <c r="K1347" s="30"/>
      <c r="L1347" s="31"/>
      <c r="M1347" s="31"/>
      <c r="N1347" s="30"/>
      <c r="O1347" s="31"/>
      <c r="P1347" s="30"/>
      <c r="Q1347" s="30"/>
    </row>
    <row r="1348" spans="3:17" s="16" customFormat="1" x14ac:dyDescent="0.3">
      <c r="C1348" s="63"/>
      <c r="D1348" s="30"/>
      <c r="E1348" s="31"/>
      <c r="F1348" s="56"/>
      <c r="G1348" s="56"/>
      <c r="H1348" s="78"/>
      <c r="I1348" s="31"/>
      <c r="K1348" s="30"/>
      <c r="L1348" s="31"/>
      <c r="M1348" s="31"/>
      <c r="N1348" s="30"/>
      <c r="O1348" s="31"/>
      <c r="P1348" s="30"/>
      <c r="Q1348" s="30"/>
    </row>
    <row r="1349" spans="3:17" s="16" customFormat="1" x14ac:dyDescent="0.3">
      <c r="C1349" s="63"/>
      <c r="D1349" s="30"/>
      <c r="E1349" s="31"/>
      <c r="F1349" s="56"/>
      <c r="G1349" s="56"/>
      <c r="H1349" s="78"/>
      <c r="I1349" s="31"/>
      <c r="K1349" s="30"/>
      <c r="L1349" s="31"/>
      <c r="M1349" s="31"/>
      <c r="N1349" s="30"/>
      <c r="O1349" s="31"/>
      <c r="P1349" s="30"/>
      <c r="Q1349" s="30"/>
    </row>
    <row r="1350" spans="3:17" s="16" customFormat="1" x14ac:dyDescent="0.3">
      <c r="C1350" s="63"/>
      <c r="D1350" s="30"/>
      <c r="E1350" s="31"/>
      <c r="F1350" s="56"/>
      <c r="G1350" s="56"/>
      <c r="H1350" s="78"/>
      <c r="I1350" s="31"/>
      <c r="K1350" s="30"/>
      <c r="L1350" s="31"/>
      <c r="M1350" s="31"/>
      <c r="N1350" s="30"/>
      <c r="O1350" s="31"/>
      <c r="P1350" s="30"/>
      <c r="Q1350" s="30"/>
    </row>
    <row r="1351" spans="3:17" s="16" customFormat="1" x14ac:dyDescent="0.3">
      <c r="C1351" s="63"/>
      <c r="D1351" s="30"/>
      <c r="E1351" s="31"/>
      <c r="F1351" s="56"/>
      <c r="G1351" s="56"/>
      <c r="H1351" s="78"/>
      <c r="I1351" s="31"/>
      <c r="K1351" s="30"/>
      <c r="L1351" s="31"/>
      <c r="M1351" s="31"/>
      <c r="N1351" s="30"/>
      <c r="O1351" s="31"/>
      <c r="P1351" s="30"/>
      <c r="Q1351" s="30"/>
    </row>
    <row r="1352" spans="3:17" s="16" customFormat="1" x14ac:dyDescent="0.3">
      <c r="C1352" s="63"/>
      <c r="D1352" s="30"/>
      <c r="E1352" s="31"/>
      <c r="F1352" s="56"/>
      <c r="G1352" s="56"/>
      <c r="H1352" s="78"/>
      <c r="I1352" s="31"/>
      <c r="K1352" s="30"/>
      <c r="L1352" s="31"/>
      <c r="M1352" s="31"/>
      <c r="N1352" s="30"/>
      <c r="O1352" s="31"/>
      <c r="P1352" s="30"/>
      <c r="Q1352" s="30"/>
    </row>
    <row r="1353" spans="3:17" s="16" customFormat="1" x14ac:dyDescent="0.3">
      <c r="C1353" s="63"/>
      <c r="D1353" s="30"/>
      <c r="E1353" s="31"/>
      <c r="F1353" s="56"/>
      <c r="G1353" s="56"/>
      <c r="H1353" s="78"/>
      <c r="I1353" s="31"/>
      <c r="K1353" s="30"/>
      <c r="L1353" s="31"/>
      <c r="M1353" s="31"/>
      <c r="N1353" s="30"/>
      <c r="O1353" s="31"/>
      <c r="P1353" s="30"/>
      <c r="Q1353" s="30"/>
    </row>
    <row r="1354" spans="3:17" s="16" customFormat="1" x14ac:dyDescent="0.3">
      <c r="C1354" s="63"/>
      <c r="D1354" s="30"/>
      <c r="E1354" s="31"/>
      <c r="F1354" s="56"/>
      <c r="G1354" s="56"/>
      <c r="H1354" s="78"/>
      <c r="I1354" s="31"/>
      <c r="K1354" s="30"/>
      <c r="L1354" s="31"/>
      <c r="M1354" s="31"/>
      <c r="N1354" s="30"/>
      <c r="O1354" s="31"/>
      <c r="P1354" s="30"/>
      <c r="Q1354" s="30"/>
    </row>
    <row r="1355" spans="3:17" s="16" customFormat="1" x14ac:dyDescent="0.3">
      <c r="C1355" s="63"/>
      <c r="D1355" s="30"/>
      <c r="E1355" s="31"/>
      <c r="F1355" s="56"/>
      <c r="G1355" s="56"/>
      <c r="H1355" s="78"/>
      <c r="I1355" s="31"/>
      <c r="K1355" s="30"/>
      <c r="L1355" s="31"/>
      <c r="M1355" s="31"/>
      <c r="N1355" s="30"/>
      <c r="O1355" s="31"/>
      <c r="P1355" s="30"/>
      <c r="Q1355" s="30"/>
    </row>
    <row r="1356" spans="3:17" s="16" customFormat="1" x14ac:dyDescent="0.3">
      <c r="C1356" s="63"/>
      <c r="D1356" s="30"/>
      <c r="E1356" s="31"/>
      <c r="F1356" s="56"/>
      <c r="G1356" s="56"/>
      <c r="H1356" s="78"/>
      <c r="I1356" s="31"/>
      <c r="K1356" s="30"/>
      <c r="L1356" s="31"/>
      <c r="M1356" s="31"/>
      <c r="N1356" s="30"/>
      <c r="O1356" s="31"/>
      <c r="P1356" s="30"/>
      <c r="Q1356" s="30"/>
    </row>
    <row r="1357" spans="3:17" s="16" customFormat="1" x14ac:dyDescent="0.3">
      <c r="C1357" s="63"/>
      <c r="D1357" s="30"/>
      <c r="E1357" s="31"/>
      <c r="F1357" s="56"/>
      <c r="G1357" s="56"/>
      <c r="H1357" s="78"/>
      <c r="I1357" s="31"/>
      <c r="K1357" s="30"/>
      <c r="L1357" s="31"/>
      <c r="M1357" s="31"/>
      <c r="N1357" s="30"/>
      <c r="O1357" s="31"/>
      <c r="P1357" s="30"/>
      <c r="Q1357" s="30"/>
    </row>
    <row r="1358" spans="3:17" s="16" customFormat="1" x14ac:dyDescent="0.3">
      <c r="C1358" s="63"/>
      <c r="D1358" s="30"/>
      <c r="E1358" s="31"/>
      <c r="F1358" s="56"/>
      <c r="G1358" s="56"/>
      <c r="H1358" s="78"/>
      <c r="I1358" s="31"/>
      <c r="K1358" s="30"/>
      <c r="L1358" s="31"/>
      <c r="M1358" s="31"/>
      <c r="N1358" s="30"/>
      <c r="O1358" s="31"/>
      <c r="P1358" s="30"/>
      <c r="Q1358" s="30"/>
    </row>
    <row r="1359" spans="3:17" s="16" customFormat="1" x14ac:dyDescent="0.3">
      <c r="C1359" s="63"/>
      <c r="D1359" s="30"/>
      <c r="E1359" s="31"/>
      <c r="F1359" s="56"/>
      <c r="G1359" s="56"/>
      <c r="H1359" s="78"/>
      <c r="I1359" s="31"/>
      <c r="K1359" s="30"/>
      <c r="L1359" s="31"/>
      <c r="M1359" s="31"/>
      <c r="N1359" s="30"/>
      <c r="O1359" s="31"/>
      <c r="P1359" s="30"/>
      <c r="Q1359" s="30"/>
    </row>
    <row r="1360" spans="3:17" s="16" customFormat="1" x14ac:dyDescent="0.3">
      <c r="C1360" s="63"/>
      <c r="D1360" s="30"/>
      <c r="E1360" s="31"/>
      <c r="F1360" s="56"/>
      <c r="G1360" s="56"/>
      <c r="H1360" s="78"/>
      <c r="I1360" s="31"/>
      <c r="K1360" s="30"/>
      <c r="L1360" s="31"/>
      <c r="M1360" s="31"/>
      <c r="N1360" s="30"/>
      <c r="O1360" s="31"/>
      <c r="P1360" s="30"/>
      <c r="Q1360" s="30"/>
    </row>
    <row r="1361" spans="3:17" s="16" customFormat="1" x14ac:dyDescent="0.3">
      <c r="C1361" s="63"/>
      <c r="D1361" s="30"/>
      <c r="E1361" s="31"/>
      <c r="F1361" s="56"/>
      <c r="G1361" s="56"/>
      <c r="H1361" s="78"/>
      <c r="I1361" s="31"/>
      <c r="K1361" s="30"/>
      <c r="L1361" s="31"/>
      <c r="M1361" s="31"/>
      <c r="N1361" s="30"/>
      <c r="O1361" s="31"/>
      <c r="P1361" s="30"/>
      <c r="Q1361" s="30"/>
    </row>
    <row r="1362" spans="3:17" s="16" customFormat="1" x14ac:dyDescent="0.3">
      <c r="C1362" s="63"/>
      <c r="D1362" s="30"/>
      <c r="E1362" s="31"/>
      <c r="F1362" s="56"/>
      <c r="G1362" s="56"/>
      <c r="H1362" s="78"/>
      <c r="I1362" s="31"/>
      <c r="K1362" s="30"/>
      <c r="L1362" s="31"/>
      <c r="M1362" s="31"/>
      <c r="N1362" s="30"/>
      <c r="O1362" s="31"/>
      <c r="P1362" s="30"/>
      <c r="Q1362" s="30"/>
    </row>
    <row r="1363" spans="3:17" s="16" customFormat="1" x14ac:dyDescent="0.3">
      <c r="C1363" s="63"/>
      <c r="D1363" s="30"/>
      <c r="E1363" s="31"/>
      <c r="F1363" s="56"/>
      <c r="G1363" s="56"/>
      <c r="H1363" s="78"/>
      <c r="I1363" s="31"/>
      <c r="K1363" s="30"/>
      <c r="L1363" s="31"/>
      <c r="M1363" s="31"/>
      <c r="N1363" s="30"/>
      <c r="O1363" s="31"/>
      <c r="P1363" s="30"/>
      <c r="Q1363" s="30"/>
    </row>
    <row r="1364" spans="3:17" s="16" customFormat="1" x14ac:dyDescent="0.3">
      <c r="C1364" s="63"/>
      <c r="D1364" s="30"/>
      <c r="E1364" s="31"/>
      <c r="F1364" s="56"/>
      <c r="G1364" s="56"/>
      <c r="H1364" s="78"/>
      <c r="I1364" s="31"/>
      <c r="K1364" s="30"/>
      <c r="L1364" s="31"/>
      <c r="M1364" s="31"/>
      <c r="N1364" s="30"/>
      <c r="O1364" s="31"/>
      <c r="P1364" s="30"/>
      <c r="Q1364" s="30"/>
    </row>
    <row r="1365" spans="3:17" s="16" customFormat="1" x14ac:dyDescent="0.3">
      <c r="C1365" s="63"/>
      <c r="D1365" s="30"/>
      <c r="E1365" s="31"/>
      <c r="F1365" s="56"/>
      <c r="G1365" s="56"/>
      <c r="H1365" s="78"/>
      <c r="I1365" s="31"/>
      <c r="K1365" s="30"/>
      <c r="L1365" s="31"/>
      <c r="M1365" s="31"/>
      <c r="N1365" s="30"/>
      <c r="O1365" s="31"/>
      <c r="P1365" s="30"/>
      <c r="Q1365" s="30"/>
    </row>
    <row r="1366" spans="3:17" s="16" customFormat="1" x14ac:dyDescent="0.3">
      <c r="C1366" s="63"/>
      <c r="D1366" s="30"/>
      <c r="E1366" s="31"/>
      <c r="F1366" s="56"/>
      <c r="G1366" s="56"/>
      <c r="H1366" s="78"/>
      <c r="I1366" s="31"/>
      <c r="K1366" s="30"/>
      <c r="L1366" s="31"/>
      <c r="M1366" s="31"/>
      <c r="N1366" s="30"/>
      <c r="O1366" s="31"/>
      <c r="P1366" s="30"/>
      <c r="Q1366" s="30"/>
    </row>
    <row r="1367" spans="3:17" s="16" customFormat="1" x14ac:dyDescent="0.3">
      <c r="C1367" s="63"/>
      <c r="D1367" s="30"/>
      <c r="E1367" s="31"/>
      <c r="F1367" s="56"/>
      <c r="G1367" s="56"/>
      <c r="H1367" s="78"/>
      <c r="I1367" s="31"/>
      <c r="K1367" s="30"/>
      <c r="L1367" s="31"/>
      <c r="M1367" s="31"/>
      <c r="N1367" s="30"/>
      <c r="O1367" s="31"/>
      <c r="P1367" s="30"/>
      <c r="Q1367" s="30"/>
    </row>
    <row r="1368" spans="3:17" s="16" customFormat="1" x14ac:dyDescent="0.3">
      <c r="C1368" s="63"/>
      <c r="D1368" s="30"/>
      <c r="E1368" s="31"/>
      <c r="F1368" s="56"/>
      <c r="G1368" s="56"/>
      <c r="H1368" s="78"/>
      <c r="I1368" s="31"/>
      <c r="K1368" s="30"/>
      <c r="L1368" s="31"/>
      <c r="M1368" s="31"/>
      <c r="N1368" s="30"/>
      <c r="O1368" s="31"/>
      <c r="P1368" s="30"/>
      <c r="Q1368" s="30"/>
    </row>
    <row r="1369" spans="3:17" s="16" customFormat="1" x14ac:dyDescent="0.3">
      <c r="C1369" s="63"/>
      <c r="D1369" s="30"/>
      <c r="E1369" s="31"/>
      <c r="F1369" s="56"/>
      <c r="G1369" s="56"/>
      <c r="H1369" s="78"/>
      <c r="I1369" s="31"/>
      <c r="K1369" s="30"/>
      <c r="L1369" s="31"/>
      <c r="M1369" s="31"/>
      <c r="N1369" s="30"/>
      <c r="O1369" s="31"/>
      <c r="P1369" s="30"/>
      <c r="Q1369" s="30"/>
    </row>
    <row r="1370" spans="3:17" s="16" customFormat="1" x14ac:dyDescent="0.3">
      <c r="C1370" s="63"/>
      <c r="D1370" s="30"/>
      <c r="E1370" s="31"/>
      <c r="F1370" s="56"/>
      <c r="G1370" s="56"/>
      <c r="H1370" s="78"/>
      <c r="I1370" s="31"/>
      <c r="K1370" s="30"/>
      <c r="L1370" s="31"/>
      <c r="M1370" s="31"/>
      <c r="N1370" s="30"/>
      <c r="O1370" s="31"/>
      <c r="P1370" s="30"/>
      <c r="Q1370" s="30"/>
    </row>
    <row r="1371" spans="3:17" s="16" customFormat="1" x14ac:dyDescent="0.3">
      <c r="C1371" s="63"/>
      <c r="D1371" s="30"/>
      <c r="E1371" s="31"/>
      <c r="F1371" s="56"/>
      <c r="G1371" s="56"/>
      <c r="H1371" s="78"/>
      <c r="I1371" s="31"/>
      <c r="K1371" s="30"/>
      <c r="L1371" s="31"/>
      <c r="M1371" s="31"/>
      <c r="N1371" s="30"/>
      <c r="O1371" s="31"/>
      <c r="P1371" s="30"/>
      <c r="Q1371" s="30"/>
    </row>
    <row r="1372" spans="3:17" s="16" customFormat="1" x14ac:dyDescent="0.3">
      <c r="C1372" s="63"/>
      <c r="D1372" s="30"/>
      <c r="E1372" s="31"/>
      <c r="F1372" s="56"/>
      <c r="G1372" s="56"/>
      <c r="H1372" s="78"/>
      <c r="I1372" s="31"/>
      <c r="K1372" s="30"/>
      <c r="L1372" s="31"/>
      <c r="M1372" s="31"/>
      <c r="N1372" s="30"/>
      <c r="O1372" s="31"/>
      <c r="P1372" s="30"/>
      <c r="Q1372" s="30"/>
    </row>
    <row r="1373" spans="3:17" s="16" customFormat="1" x14ac:dyDescent="0.3">
      <c r="C1373" s="63"/>
      <c r="D1373" s="30"/>
      <c r="E1373" s="31"/>
      <c r="F1373" s="56"/>
      <c r="G1373" s="56"/>
      <c r="H1373" s="78"/>
      <c r="I1373" s="31"/>
      <c r="K1373" s="30"/>
      <c r="L1373" s="31"/>
      <c r="M1373" s="31"/>
      <c r="N1373" s="30"/>
      <c r="O1373" s="31"/>
      <c r="P1373" s="30"/>
      <c r="Q1373" s="30"/>
    </row>
    <row r="1374" spans="3:17" s="16" customFormat="1" x14ac:dyDescent="0.3">
      <c r="C1374" s="63"/>
      <c r="D1374" s="30"/>
      <c r="E1374" s="31"/>
      <c r="F1374" s="56"/>
      <c r="G1374" s="56"/>
      <c r="H1374" s="78"/>
      <c r="I1374" s="31"/>
      <c r="K1374" s="30"/>
      <c r="L1374" s="31"/>
      <c r="M1374" s="31"/>
      <c r="N1374" s="30"/>
      <c r="O1374" s="31"/>
      <c r="P1374" s="30"/>
      <c r="Q1374" s="30"/>
    </row>
    <row r="1375" spans="3:17" s="16" customFormat="1" x14ac:dyDescent="0.3">
      <c r="C1375" s="63"/>
      <c r="D1375" s="30"/>
      <c r="E1375" s="31"/>
      <c r="F1375" s="56"/>
      <c r="G1375" s="56"/>
      <c r="H1375" s="78"/>
      <c r="I1375" s="31"/>
      <c r="K1375" s="30"/>
      <c r="L1375" s="31"/>
      <c r="M1375" s="31"/>
      <c r="N1375" s="30"/>
      <c r="O1375" s="31"/>
      <c r="P1375" s="30"/>
      <c r="Q1375" s="30"/>
    </row>
    <row r="1376" spans="3:17" s="16" customFormat="1" x14ac:dyDescent="0.3">
      <c r="C1376" s="63"/>
      <c r="D1376" s="30"/>
      <c r="E1376" s="31"/>
      <c r="F1376" s="56"/>
      <c r="G1376" s="56"/>
      <c r="H1376" s="78"/>
      <c r="I1376" s="31"/>
      <c r="K1376" s="30"/>
      <c r="L1376" s="31"/>
      <c r="M1376" s="31"/>
      <c r="N1376" s="30"/>
      <c r="O1376" s="31"/>
      <c r="P1376" s="30"/>
      <c r="Q1376" s="30"/>
    </row>
    <row r="1377" spans="3:17" s="16" customFormat="1" x14ac:dyDescent="0.3">
      <c r="C1377" s="63"/>
      <c r="D1377" s="30"/>
      <c r="E1377" s="31"/>
      <c r="F1377" s="56"/>
      <c r="G1377" s="56"/>
      <c r="H1377" s="78"/>
      <c r="I1377" s="31"/>
      <c r="K1377" s="30"/>
      <c r="L1377" s="31"/>
      <c r="M1377" s="31"/>
      <c r="N1377" s="30"/>
      <c r="O1377" s="31"/>
      <c r="P1377" s="30"/>
      <c r="Q1377" s="30"/>
    </row>
    <row r="1378" spans="3:17" s="16" customFormat="1" x14ac:dyDescent="0.3">
      <c r="C1378" s="63"/>
      <c r="D1378" s="30"/>
      <c r="E1378" s="31"/>
      <c r="F1378" s="56"/>
      <c r="G1378" s="56"/>
      <c r="H1378" s="78"/>
      <c r="I1378" s="31"/>
      <c r="K1378" s="30"/>
      <c r="L1378" s="31"/>
      <c r="M1378" s="31"/>
      <c r="N1378" s="30"/>
      <c r="O1378" s="31"/>
      <c r="P1378" s="30"/>
      <c r="Q1378" s="30"/>
    </row>
    <row r="1379" spans="3:17" s="16" customFormat="1" x14ac:dyDescent="0.3">
      <c r="C1379" s="63"/>
      <c r="D1379" s="30"/>
      <c r="E1379" s="31"/>
      <c r="F1379" s="56"/>
      <c r="G1379" s="56"/>
      <c r="H1379" s="78"/>
      <c r="I1379" s="31"/>
      <c r="K1379" s="30"/>
      <c r="L1379" s="31"/>
      <c r="M1379" s="31"/>
      <c r="N1379" s="30"/>
      <c r="O1379" s="31"/>
      <c r="P1379" s="30"/>
      <c r="Q1379" s="30"/>
    </row>
    <row r="1380" spans="3:17" s="16" customFormat="1" x14ac:dyDescent="0.3">
      <c r="C1380" s="63"/>
      <c r="D1380" s="30"/>
      <c r="E1380" s="31"/>
      <c r="F1380" s="56"/>
      <c r="G1380" s="56"/>
      <c r="H1380" s="78"/>
      <c r="I1380" s="31"/>
      <c r="K1380" s="30"/>
      <c r="L1380" s="31"/>
      <c r="M1380" s="31"/>
      <c r="N1380" s="30"/>
      <c r="O1380" s="31"/>
      <c r="P1380" s="30"/>
      <c r="Q1380" s="30"/>
    </row>
    <row r="1381" spans="3:17" s="16" customFormat="1" x14ac:dyDescent="0.3">
      <c r="C1381" s="63"/>
      <c r="D1381" s="30"/>
      <c r="E1381" s="31"/>
      <c r="F1381" s="56"/>
      <c r="G1381" s="56"/>
      <c r="H1381" s="78"/>
      <c r="I1381" s="31"/>
      <c r="K1381" s="30"/>
      <c r="L1381" s="31"/>
      <c r="M1381" s="31"/>
      <c r="N1381" s="30"/>
      <c r="O1381" s="31"/>
      <c r="P1381" s="30"/>
      <c r="Q1381" s="30"/>
    </row>
    <row r="1382" spans="3:17" s="16" customFormat="1" x14ac:dyDescent="0.3">
      <c r="C1382" s="63"/>
      <c r="D1382" s="30"/>
      <c r="E1382" s="31"/>
      <c r="F1382" s="56"/>
      <c r="G1382" s="56"/>
      <c r="H1382" s="78"/>
      <c r="I1382" s="31"/>
      <c r="K1382" s="30"/>
      <c r="L1382" s="31"/>
      <c r="M1382" s="31"/>
      <c r="N1382" s="30"/>
      <c r="O1382" s="31"/>
      <c r="P1382" s="30"/>
      <c r="Q1382" s="30"/>
    </row>
    <row r="1383" spans="3:17" s="16" customFormat="1" x14ac:dyDescent="0.3">
      <c r="C1383" s="63"/>
      <c r="D1383" s="30"/>
      <c r="E1383" s="31"/>
      <c r="F1383" s="56"/>
      <c r="G1383" s="56"/>
      <c r="H1383" s="78"/>
      <c r="I1383" s="31"/>
      <c r="K1383" s="30"/>
      <c r="L1383" s="31"/>
      <c r="M1383" s="31"/>
      <c r="N1383" s="30"/>
      <c r="O1383" s="31"/>
      <c r="P1383" s="30"/>
      <c r="Q1383" s="30"/>
    </row>
    <row r="1384" spans="3:17" s="16" customFormat="1" x14ac:dyDescent="0.3">
      <c r="C1384" s="63"/>
      <c r="D1384" s="30"/>
      <c r="E1384" s="31"/>
      <c r="F1384" s="56"/>
      <c r="G1384" s="56"/>
      <c r="H1384" s="78"/>
      <c r="I1384" s="31"/>
      <c r="K1384" s="30"/>
      <c r="L1384" s="31"/>
      <c r="M1384" s="31"/>
      <c r="N1384" s="30"/>
      <c r="O1384" s="31"/>
      <c r="P1384" s="30"/>
      <c r="Q1384" s="30"/>
    </row>
    <row r="1385" spans="3:17" s="16" customFormat="1" x14ac:dyDescent="0.3">
      <c r="C1385" s="63"/>
      <c r="D1385" s="30"/>
      <c r="E1385" s="31"/>
      <c r="F1385" s="56"/>
      <c r="G1385" s="56"/>
      <c r="H1385" s="78"/>
      <c r="I1385" s="31"/>
      <c r="K1385" s="30"/>
      <c r="L1385" s="31"/>
      <c r="M1385" s="31"/>
      <c r="N1385" s="30"/>
      <c r="O1385" s="31"/>
      <c r="P1385" s="30"/>
      <c r="Q1385" s="30"/>
    </row>
    <row r="1386" spans="3:17" s="16" customFormat="1" x14ac:dyDescent="0.3">
      <c r="C1386" s="63"/>
      <c r="D1386" s="30"/>
      <c r="E1386" s="31"/>
      <c r="F1386" s="56"/>
      <c r="G1386" s="56"/>
      <c r="H1386" s="78"/>
      <c r="I1386" s="31"/>
      <c r="K1386" s="30"/>
      <c r="L1386" s="31"/>
      <c r="M1386" s="31"/>
      <c r="N1386" s="30"/>
      <c r="O1386" s="31"/>
      <c r="P1386" s="30"/>
      <c r="Q1386" s="30"/>
    </row>
    <row r="1387" spans="3:17" s="16" customFormat="1" x14ac:dyDescent="0.3">
      <c r="C1387" s="63"/>
      <c r="D1387" s="30"/>
      <c r="E1387" s="31"/>
      <c r="F1387" s="56"/>
      <c r="G1387" s="56"/>
      <c r="H1387" s="78"/>
      <c r="I1387" s="31"/>
      <c r="K1387" s="30"/>
      <c r="L1387" s="31"/>
      <c r="M1387" s="31"/>
      <c r="N1387" s="30"/>
      <c r="O1387" s="31"/>
      <c r="P1387" s="30"/>
      <c r="Q1387" s="30"/>
    </row>
    <row r="1388" spans="3:17" s="16" customFormat="1" x14ac:dyDescent="0.3">
      <c r="C1388" s="63"/>
      <c r="D1388" s="30"/>
      <c r="E1388" s="31"/>
      <c r="F1388" s="56"/>
      <c r="G1388" s="56"/>
      <c r="H1388" s="78"/>
      <c r="I1388" s="31"/>
      <c r="K1388" s="30"/>
      <c r="L1388" s="31"/>
      <c r="M1388" s="31"/>
      <c r="N1388" s="30"/>
      <c r="O1388" s="31"/>
      <c r="P1388" s="30"/>
      <c r="Q1388" s="30"/>
    </row>
    <row r="1389" spans="3:17" s="16" customFormat="1" x14ac:dyDescent="0.3">
      <c r="C1389" s="63"/>
      <c r="D1389" s="30"/>
      <c r="E1389" s="31"/>
      <c r="F1389" s="56"/>
      <c r="G1389" s="56"/>
      <c r="H1389" s="78"/>
      <c r="I1389" s="31"/>
      <c r="K1389" s="30"/>
      <c r="L1389" s="31"/>
      <c r="M1389" s="31"/>
      <c r="N1389" s="30"/>
      <c r="O1389" s="31"/>
      <c r="P1389" s="30"/>
      <c r="Q1389" s="30"/>
    </row>
    <row r="1390" spans="3:17" s="16" customFormat="1" x14ac:dyDescent="0.3">
      <c r="C1390" s="63"/>
      <c r="D1390" s="30"/>
      <c r="E1390" s="31"/>
      <c r="F1390" s="56"/>
      <c r="G1390" s="56"/>
      <c r="H1390" s="78"/>
      <c r="I1390" s="31"/>
      <c r="K1390" s="30"/>
      <c r="L1390" s="31"/>
      <c r="M1390" s="31"/>
      <c r="N1390" s="30"/>
      <c r="O1390" s="31"/>
      <c r="P1390" s="30"/>
      <c r="Q1390" s="30"/>
    </row>
    <row r="1391" spans="3:17" s="16" customFormat="1" x14ac:dyDescent="0.3">
      <c r="C1391" s="63"/>
      <c r="D1391" s="30"/>
      <c r="E1391" s="31"/>
      <c r="F1391" s="56"/>
      <c r="G1391" s="56"/>
      <c r="H1391" s="78"/>
      <c r="I1391" s="31"/>
      <c r="K1391" s="30"/>
      <c r="L1391" s="31"/>
      <c r="M1391" s="31"/>
      <c r="N1391" s="30"/>
      <c r="O1391" s="31"/>
      <c r="P1391" s="30"/>
      <c r="Q1391" s="30"/>
    </row>
    <row r="1392" spans="3:17" s="16" customFormat="1" x14ac:dyDescent="0.3">
      <c r="C1392" s="63"/>
      <c r="D1392" s="30"/>
      <c r="E1392" s="31"/>
      <c r="F1392" s="56"/>
      <c r="G1392" s="56"/>
      <c r="H1392" s="78"/>
      <c r="I1392" s="31"/>
      <c r="K1392" s="30"/>
      <c r="L1392" s="31"/>
      <c r="M1392" s="31"/>
      <c r="N1392" s="30"/>
      <c r="O1392" s="31"/>
      <c r="P1392" s="30"/>
      <c r="Q1392" s="30"/>
    </row>
    <row r="1393" spans="3:17" s="16" customFormat="1" x14ac:dyDescent="0.3">
      <c r="C1393" s="63"/>
      <c r="D1393" s="30"/>
      <c r="E1393" s="31"/>
      <c r="F1393" s="56"/>
      <c r="G1393" s="56"/>
      <c r="H1393" s="78"/>
      <c r="I1393" s="31"/>
      <c r="K1393" s="30"/>
      <c r="L1393" s="31"/>
      <c r="M1393" s="31"/>
      <c r="N1393" s="30"/>
      <c r="O1393" s="31"/>
      <c r="P1393" s="30"/>
      <c r="Q1393" s="30"/>
    </row>
    <row r="1394" spans="3:17" s="16" customFormat="1" x14ac:dyDescent="0.3">
      <c r="C1394" s="63"/>
      <c r="D1394" s="30"/>
      <c r="E1394" s="31"/>
      <c r="F1394" s="56"/>
      <c r="G1394" s="56"/>
      <c r="H1394" s="78"/>
      <c r="I1394" s="31"/>
      <c r="K1394" s="30"/>
      <c r="L1394" s="31"/>
      <c r="M1394" s="31"/>
      <c r="N1394" s="30"/>
      <c r="O1394" s="31"/>
      <c r="P1394" s="30"/>
      <c r="Q1394" s="30"/>
    </row>
    <row r="1395" spans="3:17" s="16" customFormat="1" x14ac:dyDescent="0.3">
      <c r="C1395" s="63"/>
      <c r="D1395" s="30"/>
      <c r="E1395" s="31"/>
      <c r="F1395" s="56"/>
      <c r="G1395" s="56"/>
      <c r="H1395" s="78"/>
      <c r="I1395" s="31"/>
      <c r="K1395" s="30"/>
      <c r="L1395" s="31"/>
      <c r="M1395" s="31"/>
      <c r="N1395" s="30"/>
      <c r="O1395" s="31"/>
      <c r="P1395" s="30"/>
      <c r="Q1395" s="30"/>
    </row>
    <row r="1396" spans="3:17" s="16" customFormat="1" x14ac:dyDescent="0.3">
      <c r="C1396" s="63"/>
      <c r="D1396" s="30"/>
      <c r="E1396" s="31"/>
      <c r="F1396" s="56"/>
      <c r="G1396" s="56"/>
      <c r="H1396" s="78"/>
      <c r="I1396" s="31"/>
      <c r="K1396" s="30"/>
      <c r="L1396" s="31"/>
      <c r="M1396" s="31"/>
      <c r="N1396" s="30"/>
      <c r="O1396" s="31"/>
      <c r="P1396" s="30"/>
      <c r="Q1396" s="30"/>
    </row>
    <row r="1397" spans="3:17" s="16" customFormat="1" x14ac:dyDescent="0.3">
      <c r="C1397" s="63"/>
      <c r="D1397" s="30"/>
      <c r="E1397" s="31"/>
      <c r="F1397" s="56"/>
      <c r="G1397" s="56"/>
      <c r="H1397" s="78"/>
      <c r="I1397" s="31"/>
      <c r="K1397" s="30"/>
      <c r="L1397" s="31"/>
      <c r="M1397" s="31"/>
      <c r="N1397" s="30"/>
      <c r="O1397" s="31"/>
      <c r="P1397" s="30"/>
      <c r="Q1397" s="30"/>
    </row>
    <row r="1398" spans="3:17" s="16" customFormat="1" x14ac:dyDescent="0.3">
      <c r="C1398" s="63"/>
      <c r="D1398" s="30"/>
      <c r="E1398" s="31"/>
      <c r="F1398" s="56"/>
      <c r="G1398" s="56"/>
      <c r="H1398" s="78"/>
      <c r="I1398" s="31"/>
      <c r="K1398" s="30"/>
      <c r="L1398" s="31"/>
      <c r="M1398" s="31"/>
      <c r="N1398" s="30"/>
      <c r="O1398" s="31"/>
      <c r="P1398" s="30"/>
      <c r="Q1398" s="30"/>
    </row>
    <row r="1399" spans="3:17" s="16" customFormat="1" x14ac:dyDescent="0.3">
      <c r="C1399" s="63"/>
      <c r="D1399" s="30"/>
      <c r="E1399" s="31"/>
      <c r="F1399" s="56"/>
      <c r="G1399" s="56"/>
      <c r="H1399" s="78"/>
      <c r="I1399" s="31"/>
      <c r="K1399" s="30"/>
      <c r="L1399" s="31"/>
      <c r="M1399" s="31"/>
      <c r="N1399" s="30"/>
      <c r="O1399" s="31"/>
      <c r="P1399" s="30"/>
      <c r="Q1399" s="30"/>
    </row>
    <row r="1400" spans="3:17" s="16" customFormat="1" x14ac:dyDescent="0.3">
      <c r="C1400" s="63"/>
      <c r="D1400" s="30"/>
      <c r="E1400" s="31"/>
      <c r="F1400" s="56"/>
      <c r="G1400" s="56"/>
      <c r="H1400" s="78"/>
      <c r="I1400" s="31"/>
      <c r="K1400" s="30"/>
      <c r="L1400" s="31"/>
      <c r="M1400" s="31"/>
      <c r="N1400" s="30"/>
      <c r="O1400" s="31"/>
      <c r="P1400" s="30"/>
      <c r="Q1400" s="30"/>
    </row>
    <row r="1401" spans="3:17" s="16" customFormat="1" x14ac:dyDescent="0.3">
      <c r="C1401" s="63"/>
      <c r="D1401" s="30"/>
      <c r="E1401" s="31"/>
      <c r="F1401" s="56"/>
      <c r="G1401" s="56"/>
      <c r="H1401" s="78"/>
      <c r="I1401" s="31"/>
      <c r="K1401" s="30"/>
      <c r="L1401" s="31"/>
      <c r="M1401" s="31"/>
      <c r="N1401" s="30"/>
      <c r="O1401" s="31"/>
      <c r="P1401" s="30"/>
      <c r="Q1401" s="30"/>
    </row>
    <row r="1402" spans="3:17" s="16" customFormat="1" x14ac:dyDescent="0.3">
      <c r="C1402" s="63"/>
      <c r="D1402" s="30"/>
      <c r="E1402" s="31"/>
      <c r="F1402" s="56"/>
      <c r="G1402" s="56"/>
      <c r="H1402" s="78"/>
      <c r="I1402" s="31"/>
      <c r="K1402" s="30"/>
      <c r="L1402" s="31"/>
      <c r="M1402" s="31"/>
      <c r="N1402" s="30"/>
      <c r="O1402" s="31"/>
      <c r="P1402" s="30"/>
      <c r="Q1402" s="30"/>
    </row>
    <row r="1403" spans="3:17" s="16" customFormat="1" x14ac:dyDescent="0.3">
      <c r="C1403" s="63"/>
      <c r="D1403" s="30"/>
      <c r="E1403" s="31"/>
      <c r="F1403" s="56"/>
      <c r="G1403" s="56"/>
      <c r="H1403" s="78"/>
      <c r="I1403" s="31"/>
      <c r="K1403" s="30"/>
      <c r="L1403" s="31"/>
      <c r="M1403" s="31"/>
      <c r="N1403" s="30"/>
      <c r="O1403" s="31"/>
      <c r="P1403" s="30"/>
      <c r="Q1403" s="30"/>
    </row>
    <row r="1404" spans="3:17" s="16" customFormat="1" x14ac:dyDescent="0.3">
      <c r="C1404" s="63"/>
      <c r="D1404" s="30"/>
      <c r="E1404" s="31"/>
      <c r="F1404" s="56"/>
      <c r="G1404" s="56"/>
      <c r="H1404" s="78"/>
      <c r="I1404" s="31"/>
      <c r="K1404" s="30"/>
      <c r="L1404" s="31"/>
      <c r="M1404" s="31"/>
      <c r="N1404" s="30"/>
      <c r="O1404" s="31"/>
      <c r="P1404" s="30"/>
      <c r="Q1404" s="30"/>
    </row>
    <row r="1405" spans="3:17" s="16" customFormat="1" x14ac:dyDescent="0.3">
      <c r="C1405" s="63"/>
      <c r="D1405" s="30"/>
      <c r="E1405" s="31"/>
      <c r="F1405" s="56"/>
      <c r="G1405" s="56"/>
      <c r="H1405" s="78"/>
      <c r="I1405" s="31"/>
      <c r="K1405" s="30"/>
      <c r="L1405" s="31"/>
      <c r="M1405" s="31"/>
      <c r="N1405" s="30"/>
      <c r="O1405" s="31"/>
      <c r="P1405" s="30"/>
      <c r="Q1405" s="30"/>
    </row>
    <row r="1406" spans="3:17" s="16" customFormat="1" x14ac:dyDescent="0.3">
      <c r="C1406" s="63"/>
      <c r="D1406" s="30"/>
      <c r="E1406" s="31"/>
      <c r="F1406" s="56"/>
      <c r="G1406" s="56"/>
      <c r="H1406" s="78"/>
      <c r="I1406" s="31"/>
      <c r="K1406" s="30"/>
      <c r="L1406" s="31"/>
      <c r="M1406" s="31"/>
      <c r="N1406" s="30"/>
      <c r="O1406" s="31"/>
      <c r="P1406" s="30"/>
      <c r="Q1406" s="30"/>
    </row>
    <row r="1407" spans="3:17" s="16" customFormat="1" x14ac:dyDescent="0.3">
      <c r="C1407" s="63"/>
      <c r="D1407" s="30"/>
      <c r="E1407" s="31"/>
      <c r="F1407" s="56"/>
      <c r="G1407" s="56"/>
      <c r="H1407" s="78"/>
      <c r="I1407" s="31"/>
      <c r="K1407" s="30"/>
      <c r="L1407" s="31"/>
      <c r="M1407" s="31"/>
      <c r="N1407" s="30"/>
      <c r="O1407" s="31"/>
      <c r="P1407" s="30"/>
      <c r="Q1407" s="30"/>
    </row>
    <row r="1408" spans="3:17" s="16" customFormat="1" x14ac:dyDescent="0.3">
      <c r="C1408" s="63"/>
      <c r="D1408" s="30"/>
      <c r="E1408" s="31"/>
      <c r="F1408" s="56"/>
      <c r="G1408" s="56"/>
      <c r="H1408" s="78"/>
      <c r="I1408" s="31"/>
      <c r="K1408" s="30"/>
      <c r="L1408" s="31"/>
      <c r="M1408" s="31"/>
      <c r="N1408" s="30"/>
      <c r="O1408" s="31"/>
      <c r="P1408" s="30"/>
      <c r="Q1408" s="30"/>
    </row>
    <row r="1409" spans="3:17" s="16" customFormat="1" x14ac:dyDescent="0.3">
      <c r="C1409" s="63"/>
      <c r="D1409" s="30"/>
      <c r="E1409" s="31"/>
      <c r="F1409" s="56"/>
      <c r="G1409" s="56"/>
      <c r="H1409" s="78"/>
      <c r="I1409" s="31"/>
      <c r="K1409" s="30"/>
      <c r="L1409" s="31"/>
      <c r="M1409" s="31"/>
      <c r="N1409" s="30"/>
      <c r="O1409" s="31"/>
      <c r="P1409" s="30"/>
      <c r="Q1409" s="30"/>
    </row>
    <row r="1410" spans="3:17" s="16" customFormat="1" x14ac:dyDescent="0.3">
      <c r="C1410" s="63"/>
      <c r="D1410" s="30"/>
      <c r="E1410" s="31"/>
      <c r="F1410" s="56"/>
      <c r="G1410" s="56"/>
      <c r="H1410" s="78"/>
      <c r="I1410" s="31"/>
      <c r="K1410" s="30"/>
      <c r="L1410" s="31"/>
      <c r="M1410" s="31"/>
      <c r="N1410" s="30"/>
      <c r="O1410" s="31"/>
      <c r="P1410" s="30"/>
      <c r="Q1410" s="30"/>
    </row>
    <row r="1411" spans="3:17" s="16" customFormat="1" x14ac:dyDescent="0.3">
      <c r="C1411" s="63"/>
      <c r="D1411" s="30"/>
      <c r="E1411" s="31"/>
      <c r="F1411" s="56"/>
      <c r="G1411" s="56"/>
      <c r="H1411" s="78"/>
      <c r="I1411" s="31"/>
      <c r="K1411" s="30"/>
      <c r="L1411" s="31"/>
      <c r="M1411" s="31"/>
      <c r="N1411" s="30"/>
      <c r="O1411" s="31"/>
      <c r="P1411" s="30"/>
      <c r="Q1411" s="30"/>
    </row>
    <row r="1412" spans="3:17" s="16" customFormat="1" x14ac:dyDescent="0.3">
      <c r="C1412" s="63"/>
      <c r="D1412" s="30"/>
      <c r="E1412" s="31"/>
      <c r="F1412" s="56"/>
      <c r="G1412" s="56"/>
      <c r="H1412" s="78"/>
      <c r="I1412" s="31"/>
      <c r="K1412" s="30"/>
      <c r="L1412" s="31"/>
      <c r="M1412" s="31"/>
      <c r="N1412" s="30"/>
      <c r="O1412" s="31"/>
      <c r="P1412" s="30"/>
      <c r="Q1412" s="30"/>
    </row>
    <row r="1413" spans="3:17" s="16" customFormat="1" x14ac:dyDescent="0.3">
      <c r="C1413" s="63"/>
      <c r="D1413" s="30"/>
      <c r="E1413" s="31"/>
      <c r="F1413" s="56"/>
      <c r="G1413" s="56"/>
      <c r="H1413" s="78"/>
      <c r="I1413" s="31"/>
      <c r="K1413" s="30"/>
      <c r="L1413" s="31"/>
      <c r="M1413" s="31"/>
      <c r="N1413" s="30"/>
      <c r="O1413" s="31"/>
      <c r="P1413" s="30"/>
      <c r="Q1413" s="30"/>
    </row>
    <row r="1414" spans="3:17" s="16" customFormat="1" x14ac:dyDescent="0.3">
      <c r="C1414" s="63"/>
      <c r="D1414" s="30"/>
      <c r="E1414" s="31"/>
      <c r="F1414" s="56"/>
      <c r="G1414" s="56"/>
      <c r="H1414" s="78"/>
      <c r="I1414" s="31"/>
      <c r="K1414" s="30"/>
      <c r="L1414" s="31"/>
      <c r="M1414" s="31"/>
      <c r="N1414" s="30"/>
      <c r="O1414" s="31"/>
      <c r="P1414" s="30"/>
      <c r="Q1414" s="30"/>
    </row>
    <row r="1415" spans="3:17" s="16" customFormat="1" x14ac:dyDescent="0.3">
      <c r="C1415" s="63"/>
      <c r="D1415" s="30"/>
      <c r="E1415" s="31"/>
      <c r="F1415" s="56"/>
      <c r="G1415" s="56"/>
      <c r="H1415" s="78"/>
      <c r="I1415" s="31"/>
      <c r="K1415" s="30"/>
      <c r="L1415" s="31"/>
      <c r="M1415" s="31"/>
      <c r="N1415" s="30"/>
      <c r="O1415" s="31"/>
      <c r="P1415" s="30"/>
      <c r="Q1415" s="30"/>
    </row>
    <row r="1416" spans="3:17" s="16" customFormat="1" x14ac:dyDescent="0.3">
      <c r="C1416" s="63"/>
      <c r="D1416" s="30"/>
      <c r="E1416" s="31"/>
      <c r="F1416" s="56"/>
      <c r="G1416" s="56"/>
      <c r="H1416" s="78"/>
      <c r="I1416" s="31"/>
      <c r="K1416" s="30"/>
      <c r="L1416" s="31"/>
      <c r="M1416" s="31"/>
      <c r="N1416" s="30"/>
      <c r="O1416" s="31"/>
      <c r="P1416" s="30"/>
      <c r="Q1416" s="30"/>
    </row>
    <row r="1417" spans="3:17" s="16" customFormat="1" x14ac:dyDescent="0.3">
      <c r="C1417" s="63"/>
      <c r="D1417" s="30"/>
      <c r="E1417" s="31"/>
      <c r="F1417" s="56"/>
      <c r="G1417" s="56"/>
      <c r="H1417" s="78"/>
      <c r="I1417" s="31"/>
      <c r="K1417" s="30"/>
      <c r="L1417" s="31"/>
      <c r="M1417" s="31"/>
      <c r="N1417" s="30"/>
      <c r="O1417" s="31"/>
      <c r="P1417" s="30"/>
      <c r="Q1417" s="30"/>
    </row>
    <row r="1418" spans="3:17" s="16" customFormat="1" x14ac:dyDescent="0.3">
      <c r="C1418" s="63"/>
      <c r="D1418" s="30"/>
      <c r="E1418" s="31"/>
      <c r="F1418" s="56"/>
      <c r="G1418" s="56"/>
      <c r="H1418" s="78"/>
      <c r="I1418" s="31"/>
      <c r="K1418" s="30"/>
      <c r="L1418" s="31"/>
      <c r="M1418" s="31"/>
      <c r="N1418" s="30"/>
      <c r="O1418" s="31"/>
      <c r="P1418" s="30"/>
      <c r="Q1418" s="30"/>
    </row>
    <row r="1419" spans="3:17" s="16" customFormat="1" x14ac:dyDescent="0.3">
      <c r="C1419" s="63"/>
      <c r="D1419" s="30"/>
      <c r="E1419" s="31"/>
      <c r="F1419" s="56"/>
      <c r="G1419" s="56"/>
      <c r="H1419" s="78"/>
      <c r="I1419" s="31"/>
      <c r="K1419" s="30"/>
      <c r="L1419" s="31"/>
      <c r="M1419" s="31"/>
      <c r="N1419" s="30"/>
      <c r="O1419" s="31"/>
      <c r="P1419" s="30"/>
      <c r="Q1419" s="30"/>
    </row>
    <row r="1420" spans="3:17" s="16" customFormat="1" x14ac:dyDescent="0.3">
      <c r="C1420" s="63"/>
      <c r="D1420" s="30"/>
      <c r="E1420" s="31"/>
      <c r="F1420" s="56"/>
      <c r="G1420" s="56"/>
      <c r="H1420" s="78"/>
      <c r="I1420" s="31"/>
      <c r="K1420" s="30"/>
      <c r="L1420" s="31"/>
      <c r="M1420" s="31"/>
      <c r="N1420" s="30"/>
      <c r="O1420" s="31"/>
      <c r="P1420" s="30"/>
      <c r="Q1420" s="30"/>
    </row>
    <row r="1421" spans="3:17" s="16" customFormat="1" x14ac:dyDescent="0.3">
      <c r="C1421" s="63"/>
      <c r="D1421" s="30"/>
      <c r="E1421" s="31"/>
      <c r="F1421" s="56"/>
      <c r="G1421" s="56"/>
      <c r="H1421" s="78"/>
      <c r="I1421" s="31"/>
      <c r="K1421" s="30"/>
      <c r="L1421" s="31"/>
      <c r="M1421" s="31"/>
      <c r="N1421" s="30"/>
      <c r="O1421" s="31"/>
      <c r="P1421" s="30"/>
      <c r="Q1421" s="30"/>
    </row>
    <row r="1422" spans="3:17" s="16" customFormat="1" x14ac:dyDescent="0.3">
      <c r="C1422" s="63"/>
      <c r="D1422" s="30"/>
      <c r="E1422" s="31"/>
      <c r="F1422" s="56"/>
      <c r="G1422" s="56"/>
      <c r="H1422" s="78"/>
      <c r="I1422" s="31"/>
      <c r="K1422" s="30"/>
      <c r="L1422" s="31"/>
      <c r="M1422" s="31"/>
      <c r="N1422" s="30"/>
      <c r="O1422" s="31"/>
      <c r="P1422" s="30"/>
      <c r="Q1422" s="30"/>
    </row>
    <row r="1423" spans="3:17" s="16" customFormat="1" x14ac:dyDescent="0.3">
      <c r="C1423" s="63"/>
      <c r="D1423" s="30"/>
      <c r="E1423" s="31"/>
      <c r="F1423" s="56"/>
      <c r="G1423" s="56"/>
      <c r="H1423" s="78"/>
      <c r="I1423" s="31"/>
      <c r="K1423" s="30"/>
      <c r="L1423" s="31"/>
      <c r="M1423" s="31"/>
      <c r="N1423" s="30"/>
      <c r="O1423" s="31"/>
      <c r="P1423" s="30"/>
      <c r="Q1423" s="30"/>
    </row>
    <row r="1424" spans="3:17" s="16" customFormat="1" x14ac:dyDescent="0.3">
      <c r="C1424" s="63"/>
      <c r="D1424" s="30"/>
      <c r="E1424" s="31"/>
      <c r="F1424" s="56"/>
      <c r="G1424" s="56"/>
      <c r="H1424" s="78"/>
      <c r="I1424" s="31"/>
      <c r="K1424" s="30"/>
      <c r="L1424" s="31"/>
      <c r="M1424" s="31"/>
      <c r="N1424" s="30"/>
      <c r="O1424" s="31"/>
      <c r="P1424" s="30"/>
      <c r="Q1424" s="30"/>
    </row>
    <row r="1425" spans="3:17" s="16" customFormat="1" x14ac:dyDescent="0.3">
      <c r="C1425" s="63"/>
      <c r="D1425" s="30"/>
      <c r="E1425" s="31"/>
      <c r="F1425" s="56"/>
      <c r="G1425" s="56"/>
      <c r="H1425" s="78"/>
      <c r="I1425" s="31"/>
      <c r="K1425" s="30"/>
      <c r="L1425" s="31"/>
      <c r="M1425" s="31"/>
      <c r="N1425" s="30"/>
      <c r="O1425" s="31"/>
      <c r="P1425" s="30"/>
      <c r="Q1425" s="30"/>
    </row>
    <row r="1426" spans="3:17" s="16" customFormat="1" x14ac:dyDescent="0.3">
      <c r="C1426" s="63"/>
      <c r="D1426" s="30"/>
      <c r="E1426" s="31"/>
      <c r="F1426" s="56"/>
      <c r="G1426" s="56"/>
      <c r="H1426" s="78"/>
      <c r="I1426" s="31"/>
      <c r="K1426" s="30"/>
      <c r="L1426" s="31"/>
      <c r="M1426" s="31"/>
      <c r="N1426" s="30"/>
      <c r="O1426" s="31"/>
      <c r="P1426" s="30"/>
      <c r="Q1426" s="30"/>
    </row>
    <row r="1427" spans="3:17" s="16" customFormat="1" x14ac:dyDescent="0.3">
      <c r="C1427" s="63"/>
      <c r="D1427" s="30"/>
      <c r="E1427" s="31"/>
      <c r="F1427" s="56"/>
      <c r="G1427" s="56"/>
      <c r="H1427" s="78"/>
      <c r="I1427" s="31"/>
      <c r="K1427" s="30"/>
      <c r="L1427" s="31"/>
      <c r="M1427" s="31"/>
      <c r="N1427" s="30"/>
      <c r="O1427" s="31"/>
      <c r="P1427" s="30"/>
      <c r="Q1427" s="30"/>
    </row>
    <row r="1428" spans="3:17" s="16" customFormat="1" x14ac:dyDescent="0.3">
      <c r="C1428" s="63"/>
      <c r="D1428" s="30"/>
      <c r="E1428" s="31"/>
      <c r="F1428" s="56"/>
      <c r="G1428" s="56"/>
      <c r="H1428" s="78"/>
      <c r="I1428" s="31"/>
      <c r="K1428" s="30"/>
      <c r="L1428" s="31"/>
      <c r="M1428" s="31"/>
      <c r="N1428" s="30"/>
      <c r="O1428" s="31"/>
      <c r="P1428" s="30"/>
      <c r="Q1428" s="30"/>
    </row>
    <row r="1429" spans="3:17" s="16" customFormat="1" x14ac:dyDescent="0.3">
      <c r="C1429" s="63"/>
      <c r="D1429" s="30"/>
      <c r="E1429" s="31"/>
      <c r="F1429" s="56"/>
      <c r="G1429" s="56"/>
      <c r="H1429" s="78"/>
      <c r="I1429" s="31"/>
      <c r="K1429" s="30"/>
      <c r="L1429" s="31"/>
      <c r="M1429" s="31"/>
      <c r="N1429" s="30"/>
      <c r="O1429" s="31"/>
      <c r="P1429" s="30"/>
      <c r="Q1429" s="30"/>
    </row>
    <row r="1430" spans="3:17" s="16" customFormat="1" x14ac:dyDescent="0.3">
      <c r="C1430" s="63"/>
      <c r="D1430" s="30"/>
      <c r="E1430" s="31"/>
      <c r="F1430" s="56"/>
      <c r="G1430" s="56"/>
      <c r="H1430" s="78"/>
      <c r="I1430" s="31"/>
      <c r="K1430" s="30"/>
      <c r="L1430" s="31"/>
      <c r="M1430" s="31"/>
      <c r="N1430" s="30"/>
      <c r="O1430" s="31"/>
      <c r="P1430" s="30"/>
      <c r="Q1430" s="30"/>
    </row>
    <row r="1431" spans="3:17" s="16" customFormat="1" x14ac:dyDescent="0.3">
      <c r="C1431" s="63"/>
      <c r="D1431" s="30"/>
      <c r="E1431" s="31"/>
      <c r="F1431" s="56"/>
      <c r="G1431" s="56"/>
      <c r="H1431" s="78"/>
      <c r="I1431" s="31"/>
      <c r="K1431" s="30"/>
      <c r="L1431" s="31"/>
      <c r="M1431" s="31"/>
      <c r="N1431" s="30"/>
      <c r="O1431" s="31"/>
      <c r="P1431" s="30"/>
      <c r="Q1431" s="30"/>
    </row>
    <row r="1432" spans="3:17" s="16" customFormat="1" x14ac:dyDescent="0.3">
      <c r="C1432" s="63"/>
      <c r="D1432" s="30"/>
      <c r="E1432" s="31"/>
      <c r="F1432" s="56"/>
      <c r="G1432" s="56"/>
      <c r="H1432" s="78"/>
      <c r="I1432" s="31"/>
      <c r="K1432" s="30"/>
      <c r="L1432" s="31"/>
      <c r="M1432" s="31"/>
      <c r="N1432" s="30"/>
      <c r="O1432" s="31"/>
      <c r="P1432" s="30"/>
      <c r="Q1432" s="30"/>
    </row>
    <row r="1433" spans="3:17" s="16" customFormat="1" x14ac:dyDescent="0.3">
      <c r="C1433" s="63"/>
      <c r="D1433" s="30"/>
      <c r="E1433" s="31"/>
      <c r="F1433" s="56"/>
      <c r="G1433" s="56"/>
      <c r="H1433" s="78"/>
      <c r="I1433" s="31"/>
      <c r="K1433" s="30"/>
      <c r="L1433" s="31"/>
      <c r="M1433" s="31"/>
      <c r="N1433" s="30"/>
      <c r="O1433" s="31"/>
      <c r="P1433" s="30"/>
      <c r="Q1433" s="30"/>
    </row>
    <row r="1434" spans="3:17" s="16" customFormat="1" x14ac:dyDescent="0.3">
      <c r="C1434" s="63"/>
      <c r="D1434" s="30"/>
      <c r="E1434" s="31"/>
      <c r="F1434" s="56"/>
      <c r="G1434" s="56"/>
      <c r="H1434" s="78"/>
      <c r="I1434" s="31"/>
      <c r="K1434" s="30"/>
      <c r="L1434" s="31"/>
      <c r="M1434" s="31"/>
      <c r="N1434" s="30"/>
      <c r="O1434" s="31"/>
      <c r="P1434" s="30"/>
      <c r="Q1434" s="30"/>
    </row>
    <row r="1435" spans="3:17" s="16" customFormat="1" x14ac:dyDescent="0.3">
      <c r="C1435" s="63"/>
      <c r="D1435" s="30"/>
      <c r="E1435" s="31"/>
      <c r="F1435" s="56"/>
      <c r="G1435" s="56"/>
      <c r="H1435" s="78"/>
      <c r="I1435" s="31"/>
      <c r="K1435" s="30"/>
      <c r="L1435" s="31"/>
      <c r="M1435" s="31"/>
      <c r="N1435" s="30"/>
      <c r="O1435" s="31"/>
      <c r="P1435" s="30"/>
      <c r="Q1435" s="30"/>
    </row>
    <row r="1436" spans="3:17" s="16" customFormat="1" x14ac:dyDescent="0.3">
      <c r="C1436" s="63"/>
      <c r="D1436" s="30"/>
      <c r="E1436" s="31"/>
      <c r="F1436" s="56"/>
      <c r="G1436" s="56"/>
      <c r="H1436" s="78"/>
      <c r="I1436" s="31"/>
      <c r="K1436" s="30"/>
      <c r="L1436" s="31"/>
      <c r="M1436" s="31"/>
      <c r="N1436" s="30"/>
      <c r="O1436" s="31"/>
      <c r="P1436" s="30"/>
      <c r="Q1436" s="30"/>
    </row>
    <row r="1437" spans="3:17" s="16" customFormat="1" x14ac:dyDescent="0.3">
      <c r="C1437" s="63"/>
      <c r="D1437" s="30"/>
      <c r="E1437" s="31"/>
      <c r="F1437" s="56"/>
      <c r="G1437" s="56"/>
      <c r="H1437" s="78"/>
      <c r="I1437" s="31"/>
      <c r="K1437" s="30"/>
      <c r="L1437" s="31"/>
      <c r="M1437" s="31"/>
      <c r="N1437" s="30"/>
      <c r="O1437" s="31"/>
      <c r="P1437" s="30"/>
      <c r="Q1437" s="30"/>
    </row>
    <row r="1438" spans="3:17" s="16" customFormat="1" x14ac:dyDescent="0.3">
      <c r="C1438" s="63"/>
      <c r="D1438" s="30"/>
      <c r="E1438" s="31"/>
      <c r="F1438" s="56"/>
      <c r="G1438" s="56"/>
      <c r="H1438" s="78"/>
      <c r="I1438" s="31"/>
      <c r="K1438" s="30"/>
      <c r="L1438" s="31"/>
      <c r="M1438" s="31"/>
      <c r="N1438" s="30"/>
      <c r="O1438" s="31"/>
      <c r="P1438" s="30"/>
      <c r="Q1438" s="30"/>
    </row>
    <row r="1439" spans="3:17" s="16" customFormat="1" x14ac:dyDescent="0.3">
      <c r="C1439" s="63"/>
      <c r="D1439" s="30"/>
      <c r="E1439" s="31"/>
      <c r="F1439" s="56"/>
      <c r="G1439" s="56"/>
      <c r="H1439" s="78"/>
      <c r="I1439" s="31"/>
      <c r="K1439" s="30"/>
      <c r="L1439" s="31"/>
      <c r="M1439" s="31"/>
      <c r="N1439" s="30"/>
      <c r="O1439" s="31"/>
      <c r="P1439" s="30"/>
      <c r="Q1439" s="30"/>
    </row>
    <row r="1440" spans="3:17" s="16" customFormat="1" x14ac:dyDescent="0.3">
      <c r="C1440" s="63"/>
      <c r="D1440" s="30"/>
      <c r="E1440" s="31"/>
      <c r="F1440" s="56"/>
      <c r="G1440" s="56"/>
      <c r="H1440" s="78"/>
      <c r="I1440" s="31"/>
      <c r="K1440" s="30"/>
      <c r="L1440" s="31"/>
      <c r="M1440" s="31"/>
      <c r="N1440" s="30"/>
      <c r="O1440" s="31"/>
      <c r="P1440" s="30"/>
      <c r="Q1440" s="30"/>
    </row>
    <row r="1441" spans="3:17" s="16" customFormat="1" x14ac:dyDescent="0.3">
      <c r="C1441" s="63"/>
      <c r="D1441" s="30"/>
      <c r="E1441" s="31"/>
      <c r="F1441" s="56"/>
      <c r="G1441" s="56"/>
      <c r="H1441" s="78"/>
      <c r="I1441" s="31"/>
      <c r="K1441" s="30"/>
      <c r="L1441" s="31"/>
      <c r="M1441" s="31"/>
      <c r="N1441" s="30"/>
      <c r="O1441" s="31"/>
      <c r="P1441" s="30"/>
      <c r="Q1441" s="30"/>
    </row>
    <row r="1442" spans="3:17" s="16" customFormat="1" x14ac:dyDescent="0.3">
      <c r="C1442" s="63"/>
      <c r="D1442" s="30"/>
      <c r="E1442" s="31"/>
      <c r="F1442" s="56"/>
      <c r="G1442" s="56"/>
      <c r="H1442" s="78"/>
      <c r="I1442" s="31"/>
      <c r="K1442" s="30"/>
      <c r="L1442" s="31"/>
      <c r="M1442" s="31"/>
      <c r="N1442" s="30"/>
      <c r="O1442" s="31"/>
      <c r="P1442" s="30"/>
      <c r="Q1442" s="30"/>
    </row>
    <row r="1443" spans="3:17" s="16" customFormat="1" x14ac:dyDescent="0.3">
      <c r="C1443" s="63"/>
      <c r="D1443" s="30"/>
      <c r="E1443" s="31"/>
      <c r="F1443" s="56"/>
      <c r="G1443" s="56"/>
      <c r="H1443" s="78"/>
      <c r="I1443" s="31"/>
      <c r="K1443" s="30"/>
      <c r="L1443" s="31"/>
      <c r="M1443" s="31"/>
      <c r="N1443" s="30"/>
      <c r="O1443" s="31"/>
      <c r="P1443" s="30"/>
      <c r="Q1443" s="30"/>
    </row>
    <row r="1444" spans="3:17" s="16" customFormat="1" x14ac:dyDescent="0.3">
      <c r="C1444" s="63"/>
      <c r="D1444" s="30"/>
      <c r="E1444" s="31"/>
      <c r="F1444" s="56"/>
      <c r="G1444" s="56"/>
      <c r="H1444" s="78"/>
      <c r="I1444" s="31"/>
      <c r="K1444" s="30"/>
      <c r="L1444" s="31"/>
      <c r="M1444" s="31"/>
      <c r="N1444" s="30"/>
      <c r="O1444" s="31"/>
      <c r="P1444" s="30"/>
      <c r="Q1444" s="30"/>
    </row>
    <row r="1445" spans="3:17" s="16" customFormat="1" x14ac:dyDescent="0.3">
      <c r="C1445" s="63"/>
      <c r="D1445" s="30"/>
      <c r="E1445" s="31"/>
      <c r="F1445" s="56"/>
      <c r="G1445" s="56"/>
      <c r="H1445" s="78"/>
      <c r="I1445" s="31"/>
      <c r="K1445" s="30"/>
      <c r="L1445" s="31"/>
      <c r="M1445" s="31"/>
      <c r="N1445" s="30"/>
      <c r="O1445" s="31"/>
      <c r="P1445" s="30"/>
      <c r="Q1445" s="30"/>
    </row>
    <row r="1446" spans="3:17" s="16" customFormat="1" x14ac:dyDescent="0.3">
      <c r="C1446" s="63"/>
      <c r="D1446" s="30"/>
      <c r="E1446" s="31"/>
      <c r="F1446" s="56"/>
      <c r="G1446" s="56"/>
      <c r="H1446" s="78"/>
      <c r="I1446" s="31"/>
      <c r="K1446" s="30"/>
      <c r="L1446" s="31"/>
      <c r="M1446" s="31"/>
      <c r="N1446" s="30"/>
      <c r="O1446" s="31"/>
      <c r="P1446" s="30"/>
      <c r="Q1446" s="30"/>
    </row>
    <row r="1447" spans="3:17" s="16" customFormat="1" x14ac:dyDescent="0.3">
      <c r="C1447" s="63"/>
      <c r="D1447" s="30"/>
      <c r="E1447" s="31"/>
      <c r="F1447" s="56"/>
      <c r="G1447" s="56"/>
      <c r="H1447" s="78"/>
      <c r="I1447" s="31"/>
      <c r="K1447" s="30"/>
      <c r="L1447" s="31"/>
      <c r="M1447" s="31"/>
      <c r="N1447" s="30"/>
      <c r="O1447" s="31"/>
      <c r="P1447" s="30"/>
      <c r="Q1447" s="30"/>
    </row>
    <row r="1448" spans="3:17" s="16" customFormat="1" x14ac:dyDescent="0.3">
      <c r="C1448" s="63"/>
      <c r="D1448" s="30"/>
      <c r="E1448" s="31"/>
      <c r="F1448" s="56"/>
      <c r="G1448" s="56"/>
      <c r="H1448" s="78"/>
      <c r="I1448" s="31"/>
      <c r="K1448" s="30"/>
      <c r="L1448" s="31"/>
      <c r="M1448" s="31"/>
      <c r="N1448" s="30"/>
      <c r="O1448" s="31"/>
      <c r="P1448" s="30"/>
      <c r="Q1448" s="30"/>
    </row>
    <row r="1449" spans="3:17" s="16" customFormat="1" x14ac:dyDescent="0.3">
      <c r="C1449" s="63"/>
      <c r="D1449" s="30"/>
      <c r="E1449" s="31"/>
      <c r="F1449" s="56"/>
      <c r="G1449" s="56"/>
      <c r="H1449" s="78"/>
      <c r="I1449" s="31"/>
      <c r="K1449" s="30"/>
      <c r="L1449" s="31"/>
      <c r="M1449" s="31"/>
      <c r="N1449" s="30"/>
      <c r="O1449" s="31"/>
      <c r="P1449" s="30"/>
      <c r="Q1449" s="30"/>
    </row>
    <row r="1450" spans="3:17" s="16" customFormat="1" x14ac:dyDescent="0.3">
      <c r="C1450" s="63"/>
      <c r="D1450" s="30"/>
      <c r="E1450" s="31"/>
      <c r="F1450" s="56"/>
      <c r="G1450" s="56"/>
      <c r="H1450" s="78"/>
      <c r="I1450" s="31"/>
      <c r="K1450" s="30"/>
      <c r="L1450" s="31"/>
      <c r="M1450" s="31"/>
      <c r="N1450" s="30"/>
      <c r="O1450" s="31"/>
      <c r="P1450" s="30"/>
      <c r="Q1450" s="30"/>
    </row>
    <row r="1451" spans="3:17" s="16" customFormat="1" x14ac:dyDescent="0.3">
      <c r="C1451" s="63"/>
      <c r="D1451" s="30"/>
      <c r="E1451" s="31"/>
      <c r="F1451" s="56"/>
      <c r="G1451" s="56"/>
      <c r="H1451" s="78"/>
      <c r="I1451" s="31"/>
      <c r="K1451" s="30"/>
      <c r="L1451" s="31"/>
      <c r="M1451" s="31"/>
      <c r="N1451" s="30"/>
      <c r="O1451" s="31"/>
      <c r="P1451" s="30"/>
      <c r="Q1451" s="30"/>
    </row>
    <row r="1452" spans="3:17" s="16" customFormat="1" x14ac:dyDescent="0.3">
      <c r="C1452" s="63"/>
      <c r="D1452" s="30"/>
      <c r="E1452" s="31"/>
      <c r="F1452" s="56"/>
      <c r="G1452" s="56"/>
      <c r="H1452" s="78"/>
      <c r="I1452" s="31"/>
      <c r="K1452" s="30"/>
      <c r="L1452" s="31"/>
      <c r="M1452" s="31"/>
      <c r="N1452" s="30"/>
      <c r="O1452" s="31"/>
      <c r="P1452" s="30"/>
      <c r="Q1452" s="30"/>
    </row>
    <row r="1453" spans="3:17" s="16" customFormat="1" x14ac:dyDescent="0.3">
      <c r="C1453" s="63"/>
      <c r="D1453" s="30"/>
      <c r="E1453" s="31"/>
      <c r="F1453" s="56"/>
      <c r="G1453" s="56"/>
      <c r="H1453" s="78"/>
      <c r="I1453" s="31"/>
      <c r="K1453" s="30"/>
      <c r="L1453" s="31"/>
      <c r="M1453" s="31"/>
      <c r="N1453" s="30"/>
      <c r="O1453" s="31"/>
      <c r="P1453" s="30"/>
      <c r="Q1453" s="30"/>
    </row>
    <row r="1454" spans="3:17" s="16" customFormat="1" x14ac:dyDescent="0.3">
      <c r="C1454" s="63"/>
      <c r="D1454" s="30"/>
      <c r="E1454" s="31"/>
      <c r="F1454" s="56"/>
      <c r="G1454" s="56"/>
      <c r="H1454" s="78"/>
      <c r="I1454" s="31"/>
      <c r="K1454" s="30"/>
      <c r="L1454" s="31"/>
      <c r="M1454" s="31"/>
      <c r="N1454" s="30"/>
      <c r="O1454" s="31"/>
      <c r="P1454" s="30"/>
      <c r="Q1454" s="30"/>
    </row>
    <row r="1455" spans="3:17" s="16" customFormat="1" x14ac:dyDescent="0.3">
      <c r="C1455" s="63"/>
      <c r="D1455" s="30"/>
      <c r="E1455" s="31"/>
      <c r="F1455" s="56"/>
      <c r="G1455" s="56"/>
      <c r="H1455" s="78"/>
      <c r="I1455" s="31"/>
      <c r="K1455" s="30"/>
      <c r="L1455" s="31"/>
      <c r="M1455" s="31"/>
      <c r="N1455" s="30"/>
      <c r="O1455" s="31"/>
      <c r="P1455" s="30"/>
      <c r="Q1455" s="30"/>
    </row>
    <row r="1456" spans="3:17" s="16" customFormat="1" x14ac:dyDescent="0.3">
      <c r="C1456" s="63"/>
      <c r="D1456" s="30"/>
      <c r="E1456" s="31"/>
      <c r="F1456" s="56"/>
      <c r="G1456" s="56"/>
      <c r="H1456" s="78"/>
      <c r="I1456" s="31"/>
      <c r="K1456" s="30"/>
      <c r="L1456" s="31"/>
      <c r="M1456" s="31"/>
      <c r="N1456" s="30"/>
      <c r="O1456" s="31"/>
      <c r="P1456" s="30"/>
      <c r="Q1456" s="30"/>
    </row>
    <row r="1457" spans="3:17" s="16" customFormat="1" x14ac:dyDescent="0.3">
      <c r="C1457" s="63"/>
      <c r="D1457" s="30"/>
      <c r="E1457" s="31"/>
      <c r="F1457" s="56"/>
      <c r="G1457" s="56"/>
      <c r="H1457" s="78"/>
      <c r="I1457" s="31"/>
      <c r="K1457" s="30"/>
      <c r="L1457" s="31"/>
      <c r="M1457" s="31"/>
      <c r="N1457" s="30"/>
      <c r="O1457" s="31"/>
      <c r="P1457" s="30"/>
      <c r="Q1457" s="30"/>
    </row>
    <row r="1458" spans="3:17" s="16" customFormat="1" x14ac:dyDescent="0.3">
      <c r="C1458" s="63"/>
      <c r="D1458" s="30"/>
      <c r="E1458" s="31"/>
      <c r="F1458" s="56"/>
      <c r="G1458" s="56"/>
      <c r="H1458" s="78"/>
      <c r="I1458" s="31"/>
      <c r="K1458" s="30"/>
      <c r="L1458" s="31"/>
      <c r="M1458" s="31"/>
      <c r="N1458" s="30"/>
      <c r="O1458" s="31"/>
      <c r="P1458" s="30"/>
      <c r="Q1458" s="30"/>
    </row>
    <row r="1459" spans="3:17" s="16" customFormat="1" x14ac:dyDescent="0.3">
      <c r="C1459" s="63"/>
      <c r="D1459" s="30"/>
      <c r="E1459" s="31"/>
      <c r="F1459" s="56"/>
      <c r="G1459" s="56"/>
      <c r="H1459" s="78"/>
      <c r="I1459" s="31"/>
      <c r="K1459" s="30"/>
      <c r="L1459" s="31"/>
      <c r="M1459" s="31"/>
      <c r="N1459" s="30"/>
      <c r="O1459" s="31"/>
      <c r="P1459" s="30"/>
      <c r="Q1459" s="30"/>
    </row>
    <row r="1460" spans="3:17" s="16" customFormat="1" x14ac:dyDescent="0.3">
      <c r="C1460" s="63"/>
      <c r="D1460" s="30"/>
      <c r="E1460" s="31"/>
      <c r="F1460" s="56"/>
      <c r="G1460" s="56"/>
      <c r="H1460" s="78"/>
      <c r="I1460" s="31"/>
      <c r="K1460" s="30"/>
      <c r="L1460" s="31"/>
      <c r="M1460" s="31"/>
      <c r="N1460" s="30"/>
      <c r="O1460" s="31"/>
      <c r="P1460" s="30"/>
      <c r="Q1460" s="30"/>
    </row>
    <row r="1461" spans="3:17" s="16" customFormat="1" x14ac:dyDescent="0.3">
      <c r="C1461" s="63"/>
      <c r="D1461" s="30"/>
      <c r="E1461" s="31"/>
      <c r="F1461" s="56"/>
      <c r="G1461" s="56"/>
      <c r="H1461" s="78"/>
      <c r="I1461" s="31"/>
      <c r="K1461" s="30"/>
      <c r="L1461" s="31"/>
      <c r="M1461" s="31"/>
      <c r="N1461" s="30"/>
      <c r="O1461" s="31"/>
      <c r="P1461" s="30"/>
      <c r="Q1461" s="30"/>
    </row>
    <row r="1462" spans="3:17" s="16" customFormat="1" x14ac:dyDescent="0.3">
      <c r="C1462" s="63"/>
      <c r="D1462" s="30"/>
      <c r="E1462" s="31"/>
      <c r="F1462" s="56"/>
      <c r="G1462" s="56"/>
      <c r="H1462" s="78"/>
      <c r="I1462" s="31"/>
      <c r="K1462" s="30"/>
      <c r="L1462" s="31"/>
      <c r="M1462" s="31"/>
      <c r="N1462" s="30"/>
      <c r="O1462" s="31"/>
      <c r="P1462" s="30"/>
      <c r="Q1462" s="30"/>
    </row>
    <row r="1463" spans="3:17" s="16" customFormat="1" x14ac:dyDescent="0.3">
      <c r="C1463" s="63"/>
      <c r="D1463" s="30"/>
      <c r="E1463" s="31"/>
      <c r="F1463" s="56"/>
      <c r="G1463" s="56"/>
      <c r="H1463" s="78"/>
      <c r="I1463" s="31"/>
      <c r="K1463" s="30"/>
      <c r="L1463" s="31"/>
      <c r="M1463" s="31"/>
      <c r="N1463" s="30"/>
      <c r="O1463" s="31"/>
      <c r="P1463" s="30"/>
      <c r="Q1463" s="30"/>
    </row>
    <row r="1464" spans="3:17" s="16" customFormat="1" x14ac:dyDescent="0.3">
      <c r="C1464" s="63"/>
      <c r="D1464" s="30"/>
      <c r="E1464" s="31"/>
      <c r="F1464" s="56"/>
      <c r="G1464" s="56"/>
      <c r="H1464" s="78"/>
      <c r="I1464" s="31"/>
      <c r="K1464" s="30"/>
      <c r="L1464" s="31"/>
      <c r="M1464" s="31"/>
      <c r="N1464" s="30"/>
      <c r="O1464" s="31"/>
      <c r="P1464" s="30"/>
      <c r="Q1464" s="30"/>
    </row>
    <row r="1465" spans="3:17" s="16" customFormat="1" x14ac:dyDescent="0.3">
      <c r="C1465" s="63"/>
      <c r="D1465" s="30"/>
      <c r="E1465" s="31"/>
      <c r="F1465" s="56"/>
      <c r="G1465" s="56"/>
      <c r="H1465" s="78"/>
      <c r="I1465" s="31"/>
      <c r="K1465" s="30"/>
      <c r="L1465" s="31"/>
      <c r="M1465" s="31"/>
      <c r="N1465" s="30"/>
      <c r="O1465" s="31"/>
      <c r="P1465" s="30"/>
      <c r="Q1465" s="30"/>
    </row>
    <row r="1466" spans="3:17" s="16" customFormat="1" x14ac:dyDescent="0.3">
      <c r="C1466" s="63"/>
      <c r="D1466" s="30"/>
      <c r="E1466" s="31"/>
      <c r="F1466" s="56"/>
      <c r="G1466" s="56"/>
      <c r="H1466" s="78"/>
      <c r="I1466" s="31"/>
      <c r="K1466" s="30"/>
      <c r="L1466" s="31"/>
      <c r="M1466" s="31"/>
      <c r="N1466" s="30"/>
      <c r="O1466" s="31"/>
      <c r="P1466" s="30"/>
      <c r="Q1466" s="30"/>
    </row>
    <row r="1467" spans="3:17" s="16" customFormat="1" x14ac:dyDescent="0.3">
      <c r="C1467" s="63"/>
      <c r="D1467" s="30"/>
      <c r="E1467" s="31"/>
      <c r="F1467" s="56"/>
      <c r="G1467" s="56"/>
      <c r="H1467" s="78"/>
      <c r="I1467" s="31"/>
      <c r="K1467" s="30"/>
      <c r="L1467" s="31"/>
      <c r="M1467" s="31"/>
      <c r="N1467" s="30"/>
      <c r="O1467" s="31"/>
      <c r="P1467" s="30"/>
      <c r="Q1467" s="30"/>
    </row>
    <row r="1468" spans="3:17" s="16" customFormat="1" x14ac:dyDescent="0.3">
      <c r="C1468" s="63"/>
      <c r="D1468" s="30"/>
      <c r="E1468" s="31"/>
      <c r="F1468" s="56"/>
      <c r="G1468" s="56"/>
      <c r="H1468" s="78"/>
      <c r="I1468" s="31"/>
      <c r="K1468" s="30"/>
      <c r="L1468" s="31"/>
      <c r="M1468" s="31"/>
      <c r="N1468" s="30"/>
      <c r="O1468" s="31"/>
      <c r="P1468" s="30"/>
      <c r="Q1468" s="30"/>
    </row>
    <row r="1469" spans="3:17" s="16" customFormat="1" x14ac:dyDescent="0.3">
      <c r="C1469" s="63"/>
      <c r="D1469" s="30"/>
      <c r="E1469" s="31"/>
      <c r="F1469" s="56"/>
      <c r="G1469" s="56"/>
      <c r="H1469" s="78"/>
      <c r="I1469" s="31"/>
      <c r="K1469" s="30"/>
      <c r="L1469" s="31"/>
      <c r="M1469" s="31"/>
      <c r="N1469" s="30"/>
      <c r="O1469" s="31"/>
      <c r="P1469" s="30"/>
      <c r="Q1469" s="30"/>
    </row>
    <row r="1470" spans="3:17" s="16" customFormat="1" x14ac:dyDescent="0.3">
      <c r="C1470" s="63"/>
      <c r="D1470" s="30"/>
      <c r="E1470" s="31"/>
      <c r="F1470" s="56"/>
      <c r="G1470" s="56"/>
      <c r="H1470" s="78"/>
      <c r="I1470" s="31"/>
      <c r="K1470" s="30"/>
      <c r="L1470" s="31"/>
      <c r="M1470" s="31"/>
      <c r="N1470" s="30"/>
      <c r="O1470" s="31"/>
      <c r="P1470" s="30"/>
      <c r="Q1470" s="30"/>
    </row>
    <row r="1471" spans="3:17" s="16" customFormat="1" x14ac:dyDescent="0.3">
      <c r="C1471" s="63"/>
      <c r="D1471" s="30"/>
      <c r="E1471" s="31"/>
      <c r="F1471" s="56"/>
      <c r="G1471" s="56"/>
      <c r="H1471" s="78"/>
      <c r="I1471" s="31"/>
      <c r="K1471" s="30"/>
      <c r="L1471" s="31"/>
      <c r="M1471" s="31"/>
      <c r="N1471" s="30"/>
      <c r="O1471" s="31"/>
      <c r="P1471" s="30"/>
      <c r="Q1471" s="30"/>
    </row>
    <row r="1472" spans="3:17" s="16" customFormat="1" x14ac:dyDescent="0.3">
      <c r="C1472" s="63"/>
      <c r="D1472" s="30"/>
      <c r="E1472" s="31"/>
      <c r="F1472" s="56"/>
      <c r="G1472" s="56"/>
      <c r="H1472" s="78"/>
      <c r="I1472" s="31"/>
      <c r="K1472" s="30"/>
      <c r="L1472" s="31"/>
      <c r="M1472" s="31"/>
      <c r="N1472" s="30"/>
      <c r="O1472" s="31"/>
      <c r="P1472" s="30"/>
      <c r="Q1472" s="30"/>
    </row>
    <row r="1473" spans="3:17" s="16" customFormat="1" x14ac:dyDescent="0.3">
      <c r="C1473" s="63"/>
      <c r="D1473" s="30"/>
      <c r="E1473" s="31"/>
      <c r="F1473" s="56"/>
      <c r="G1473" s="56"/>
      <c r="H1473" s="78"/>
      <c r="I1473" s="31"/>
      <c r="K1473" s="30"/>
      <c r="L1473" s="31"/>
      <c r="M1473" s="31"/>
      <c r="N1473" s="30"/>
      <c r="O1473" s="31"/>
      <c r="P1473" s="30"/>
      <c r="Q1473" s="30"/>
    </row>
    <row r="1474" spans="3:17" s="16" customFormat="1" x14ac:dyDescent="0.3">
      <c r="C1474" s="63"/>
      <c r="D1474" s="30"/>
      <c r="E1474" s="31"/>
      <c r="F1474" s="56"/>
      <c r="G1474" s="56"/>
      <c r="H1474" s="78"/>
      <c r="I1474" s="31"/>
      <c r="K1474" s="30"/>
      <c r="L1474" s="31"/>
      <c r="M1474" s="31"/>
      <c r="N1474" s="30"/>
      <c r="O1474" s="31"/>
      <c r="P1474" s="30"/>
      <c r="Q1474" s="30"/>
    </row>
    <row r="1475" spans="3:17" s="16" customFormat="1" x14ac:dyDescent="0.3">
      <c r="C1475" s="63"/>
      <c r="D1475" s="30"/>
      <c r="E1475" s="31"/>
      <c r="F1475" s="56"/>
      <c r="G1475" s="56"/>
      <c r="H1475" s="78"/>
      <c r="I1475" s="31"/>
      <c r="K1475" s="30"/>
      <c r="L1475" s="31"/>
      <c r="M1475" s="31"/>
      <c r="N1475" s="30"/>
      <c r="O1475" s="31"/>
      <c r="P1475" s="30"/>
      <c r="Q1475" s="30"/>
    </row>
    <row r="1476" spans="3:17" s="16" customFormat="1" x14ac:dyDescent="0.3">
      <c r="C1476" s="63"/>
      <c r="D1476" s="30"/>
      <c r="E1476" s="31"/>
      <c r="F1476" s="56"/>
      <c r="G1476" s="56"/>
      <c r="H1476" s="78"/>
      <c r="I1476" s="31"/>
      <c r="K1476" s="30"/>
      <c r="L1476" s="31"/>
      <c r="M1476" s="31"/>
      <c r="N1476" s="30"/>
      <c r="O1476" s="31"/>
      <c r="P1476" s="30"/>
      <c r="Q1476" s="30"/>
    </row>
    <row r="1477" spans="3:17" s="16" customFormat="1" x14ac:dyDescent="0.3">
      <c r="C1477" s="63"/>
      <c r="D1477" s="30"/>
      <c r="E1477" s="31"/>
      <c r="F1477" s="56"/>
      <c r="G1477" s="56"/>
      <c r="H1477" s="78"/>
      <c r="I1477" s="31"/>
      <c r="K1477" s="30"/>
      <c r="L1477" s="31"/>
      <c r="M1477" s="31"/>
      <c r="N1477" s="30"/>
      <c r="O1477" s="31"/>
      <c r="P1477" s="30"/>
      <c r="Q1477" s="30"/>
    </row>
    <row r="1478" spans="3:17" s="16" customFormat="1" x14ac:dyDescent="0.3">
      <c r="C1478" s="63"/>
      <c r="D1478" s="30"/>
      <c r="E1478" s="31"/>
      <c r="F1478" s="56"/>
      <c r="G1478" s="56"/>
      <c r="H1478" s="78"/>
      <c r="I1478" s="31"/>
      <c r="K1478" s="30"/>
      <c r="L1478" s="31"/>
      <c r="M1478" s="31"/>
      <c r="N1478" s="30"/>
      <c r="O1478" s="31"/>
      <c r="P1478" s="30"/>
      <c r="Q1478" s="30"/>
    </row>
    <row r="1479" spans="3:17" s="16" customFormat="1" x14ac:dyDescent="0.3">
      <c r="C1479" s="63"/>
      <c r="D1479" s="30"/>
      <c r="E1479" s="31"/>
      <c r="F1479" s="56"/>
      <c r="G1479" s="56"/>
      <c r="H1479" s="78"/>
      <c r="I1479" s="31"/>
      <c r="K1479" s="30"/>
      <c r="L1479" s="31"/>
      <c r="M1479" s="31"/>
      <c r="N1479" s="30"/>
      <c r="O1479" s="31"/>
      <c r="P1479" s="30"/>
      <c r="Q1479" s="30"/>
    </row>
    <row r="1480" spans="3:17" s="16" customFormat="1" x14ac:dyDescent="0.3">
      <c r="C1480" s="63"/>
      <c r="D1480" s="30"/>
      <c r="E1480" s="31"/>
      <c r="F1480" s="56"/>
      <c r="G1480" s="56"/>
      <c r="H1480" s="78"/>
      <c r="I1480" s="31"/>
      <c r="K1480" s="30"/>
      <c r="L1480" s="31"/>
      <c r="M1480" s="31"/>
      <c r="N1480" s="30"/>
      <c r="O1480" s="31"/>
      <c r="P1480" s="30"/>
      <c r="Q1480" s="30"/>
    </row>
    <row r="1481" spans="3:17" s="16" customFormat="1" x14ac:dyDescent="0.3">
      <c r="C1481" s="63"/>
      <c r="D1481" s="30"/>
      <c r="E1481" s="31"/>
      <c r="F1481" s="56"/>
      <c r="G1481" s="56"/>
      <c r="H1481" s="78"/>
      <c r="I1481" s="31"/>
      <c r="K1481" s="30"/>
      <c r="L1481" s="31"/>
      <c r="M1481" s="31"/>
      <c r="N1481" s="30"/>
      <c r="O1481" s="31"/>
      <c r="P1481" s="30"/>
      <c r="Q1481" s="30"/>
    </row>
    <row r="1482" spans="3:17" s="16" customFormat="1" x14ac:dyDescent="0.3">
      <c r="C1482" s="63"/>
      <c r="D1482" s="30"/>
      <c r="E1482" s="31"/>
      <c r="F1482" s="56"/>
      <c r="G1482" s="56"/>
      <c r="H1482" s="78"/>
      <c r="I1482" s="31"/>
      <c r="K1482" s="30"/>
      <c r="L1482" s="31"/>
      <c r="M1482" s="31"/>
      <c r="N1482" s="30"/>
      <c r="O1482" s="31"/>
      <c r="P1482" s="30"/>
      <c r="Q1482" s="30"/>
    </row>
    <row r="1483" spans="3:17" s="16" customFormat="1" x14ac:dyDescent="0.3">
      <c r="C1483" s="63"/>
      <c r="D1483" s="30"/>
      <c r="E1483" s="31"/>
      <c r="F1483" s="56"/>
      <c r="G1483" s="56"/>
      <c r="H1483" s="78"/>
      <c r="I1483" s="31"/>
      <c r="K1483" s="30"/>
      <c r="L1483" s="31"/>
      <c r="M1483" s="31"/>
      <c r="N1483" s="30"/>
      <c r="O1483" s="31"/>
      <c r="P1483" s="30"/>
      <c r="Q1483" s="30"/>
    </row>
    <row r="1484" spans="3:17" s="16" customFormat="1" x14ac:dyDescent="0.3">
      <c r="C1484" s="63"/>
      <c r="D1484" s="30"/>
      <c r="E1484" s="31"/>
      <c r="F1484" s="56"/>
      <c r="G1484" s="56"/>
      <c r="H1484" s="78"/>
      <c r="I1484" s="31"/>
      <c r="K1484" s="30"/>
      <c r="L1484" s="31"/>
      <c r="M1484" s="31"/>
      <c r="N1484" s="30"/>
      <c r="O1484" s="31"/>
      <c r="P1484" s="30"/>
      <c r="Q1484" s="30"/>
    </row>
    <row r="1485" spans="3:17" s="16" customFormat="1" x14ac:dyDescent="0.3">
      <c r="C1485" s="63"/>
      <c r="D1485" s="30"/>
      <c r="E1485" s="31"/>
      <c r="F1485" s="56"/>
      <c r="G1485" s="56"/>
      <c r="H1485" s="78"/>
      <c r="I1485" s="31"/>
      <c r="K1485" s="30"/>
      <c r="L1485" s="31"/>
      <c r="M1485" s="31"/>
      <c r="N1485" s="30"/>
      <c r="O1485" s="31"/>
      <c r="P1485" s="30"/>
      <c r="Q1485" s="30"/>
    </row>
    <row r="1486" spans="3:17" s="16" customFormat="1" x14ac:dyDescent="0.3">
      <c r="C1486" s="63"/>
      <c r="D1486" s="30"/>
      <c r="E1486" s="31"/>
      <c r="F1486" s="56"/>
      <c r="G1486" s="56"/>
      <c r="H1486" s="78"/>
      <c r="I1486" s="31"/>
      <c r="K1486" s="30"/>
      <c r="L1486" s="31"/>
      <c r="M1486" s="31"/>
      <c r="N1486" s="30"/>
      <c r="O1486" s="31"/>
      <c r="P1486" s="30"/>
      <c r="Q1486" s="30"/>
    </row>
    <row r="1487" spans="3:17" s="16" customFormat="1" x14ac:dyDescent="0.3">
      <c r="C1487" s="63"/>
      <c r="D1487" s="30"/>
      <c r="E1487" s="31"/>
      <c r="F1487" s="56"/>
      <c r="G1487" s="56"/>
      <c r="H1487" s="78"/>
      <c r="I1487" s="31"/>
      <c r="K1487" s="30"/>
      <c r="L1487" s="31"/>
      <c r="M1487" s="31"/>
      <c r="N1487" s="30"/>
      <c r="O1487" s="31"/>
      <c r="P1487" s="30"/>
      <c r="Q1487" s="30"/>
    </row>
    <row r="1488" spans="3:17" s="16" customFormat="1" x14ac:dyDescent="0.3">
      <c r="C1488" s="63"/>
      <c r="D1488" s="30"/>
      <c r="E1488" s="31"/>
      <c r="F1488" s="56"/>
      <c r="G1488" s="56"/>
      <c r="H1488" s="78"/>
      <c r="I1488" s="31"/>
      <c r="K1488" s="30"/>
      <c r="L1488" s="31"/>
      <c r="M1488" s="31"/>
      <c r="N1488" s="30"/>
      <c r="O1488" s="31"/>
      <c r="P1488" s="30"/>
      <c r="Q1488" s="30"/>
    </row>
    <row r="1489" spans="3:17" s="16" customFormat="1" x14ac:dyDescent="0.3">
      <c r="C1489" s="63"/>
      <c r="D1489" s="30"/>
      <c r="E1489" s="31"/>
      <c r="F1489" s="56"/>
      <c r="G1489" s="56"/>
      <c r="H1489" s="78"/>
      <c r="I1489" s="31"/>
      <c r="K1489" s="30"/>
      <c r="L1489" s="31"/>
      <c r="M1489" s="31"/>
      <c r="N1489" s="30"/>
      <c r="O1489" s="31"/>
      <c r="P1489" s="30"/>
      <c r="Q1489" s="30"/>
    </row>
    <row r="1490" spans="3:17" s="16" customFormat="1" x14ac:dyDescent="0.3">
      <c r="C1490" s="63"/>
      <c r="D1490" s="30"/>
      <c r="E1490" s="31"/>
      <c r="F1490" s="56"/>
      <c r="G1490" s="56"/>
      <c r="H1490" s="78"/>
      <c r="I1490" s="31"/>
      <c r="K1490" s="30"/>
      <c r="L1490" s="31"/>
      <c r="M1490" s="31"/>
      <c r="N1490" s="30"/>
      <c r="O1490" s="31"/>
      <c r="P1490" s="30"/>
      <c r="Q1490" s="30"/>
    </row>
    <row r="1491" spans="3:17" s="16" customFormat="1" x14ac:dyDescent="0.3">
      <c r="C1491" s="63"/>
      <c r="D1491" s="30"/>
      <c r="E1491" s="31"/>
      <c r="F1491" s="56"/>
      <c r="G1491" s="56"/>
      <c r="H1491" s="78"/>
      <c r="I1491" s="31"/>
      <c r="K1491" s="30"/>
      <c r="L1491" s="31"/>
      <c r="M1491" s="31"/>
      <c r="N1491" s="30"/>
      <c r="O1491" s="31"/>
      <c r="P1491" s="30"/>
      <c r="Q1491" s="30"/>
    </row>
    <row r="1492" spans="3:17" s="16" customFormat="1" x14ac:dyDescent="0.3">
      <c r="C1492" s="63"/>
      <c r="D1492" s="30"/>
      <c r="E1492" s="31"/>
      <c r="F1492" s="56"/>
      <c r="G1492" s="56"/>
      <c r="H1492" s="78"/>
      <c r="I1492" s="31"/>
      <c r="K1492" s="30"/>
      <c r="L1492" s="31"/>
      <c r="M1492" s="31"/>
      <c r="N1492" s="30"/>
      <c r="O1492" s="31"/>
      <c r="P1492" s="30"/>
      <c r="Q1492" s="30"/>
    </row>
    <row r="1493" spans="3:17" s="16" customFormat="1" x14ac:dyDescent="0.3">
      <c r="C1493" s="63"/>
      <c r="D1493" s="30"/>
      <c r="E1493" s="31"/>
      <c r="F1493" s="56"/>
      <c r="G1493" s="56"/>
      <c r="H1493" s="78"/>
      <c r="I1493" s="31"/>
      <c r="K1493" s="30"/>
      <c r="L1493" s="31"/>
      <c r="M1493" s="31"/>
      <c r="N1493" s="30"/>
      <c r="O1493" s="31"/>
      <c r="P1493" s="30"/>
      <c r="Q1493" s="30"/>
    </row>
    <row r="1494" spans="3:17" s="16" customFormat="1" x14ac:dyDescent="0.3">
      <c r="C1494" s="63"/>
      <c r="D1494" s="30"/>
      <c r="E1494" s="31"/>
      <c r="F1494" s="56"/>
      <c r="G1494" s="56"/>
      <c r="H1494" s="78"/>
      <c r="I1494" s="31"/>
      <c r="K1494" s="30"/>
      <c r="L1494" s="31"/>
      <c r="M1494" s="31"/>
      <c r="N1494" s="30"/>
      <c r="O1494" s="31"/>
      <c r="P1494" s="30"/>
      <c r="Q1494" s="30"/>
    </row>
    <row r="1495" spans="3:17" s="16" customFormat="1" x14ac:dyDescent="0.3">
      <c r="C1495" s="63"/>
      <c r="D1495" s="30"/>
      <c r="E1495" s="31"/>
      <c r="F1495" s="56"/>
      <c r="G1495" s="56"/>
      <c r="H1495" s="78"/>
      <c r="I1495" s="31"/>
      <c r="K1495" s="30"/>
      <c r="L1495" s="31"/>
      <c r="M1495" s="31"/>
      <c r="N1495" s="30"/>
      <c r="O1495" s="31"/>
      <c r="P1495" s="30"/>
      <c r="Q1495" s="30"/>
    </row>
    <row r="1496" spans="3:17" s="16" customFormat="1" x14ac:dyDescent="0.3">
      <c r="C1496" s="63"/>
      <c r="D1496" s="30"/>
      <c r="E1496" s="31"/>
      <c r="F1496" s="56"/>
      <c r="G1496" s="56"/>
      <c r="H1496" s="78"/>
      <c r="I1496" s="31"/>
      <c r="K1496" s="30"/>
      <c r="L1496" s="31"/>
      <c r="M1496" s="31"/>
      <c r="N1496" s="30"/>
      <c r="O1496" s="31"/>
      <c r="P1496" s="30"/>
      <c r="Q1496" s="30"/>
    </row>
    <row r="1497" spans="3:17" s="16" customFormat="1" x14ac:dyDescent="0.3">
      <c r="C1497" s="63"/>
      <c r="D1497" s="30"/>
      <c r="E1497" s="31"/>
      <c r="F1497" s="56"/>
      <c r="G1497" s="56"/>
      <c r="H1497" s="78"/>
      <c r="I1497" s="31"/>
      <c r="K1497" s="30"/>
      <c r="L1497" s="31"/>
      <c r="M1497" s="31"/>
      <c r="N1497" s="30"/>
      <c r="O1497" s="31"/>
      <c r="P1497" s="30"/>
      <c r="Q1497" s="30"/>
    </row>
    <row r="1498" spans="3:17" s="16" customFormat="1" x14ac:dyDescent="0.3">
      <c r="C1498" s="63"/>
      <c r="D1498" s="30"/>
      <c r="E1498" s="31"/>
      <c r="F1498" s="56"/>
      <c r="G1498" s="56"/>
      <c r="H1498" s="78"/>
      <c r="I1498" s="31"/>
      <c r="K1498" s="30"/>
      <c r="L1498" s="31"/>
      <c r="M1498" s="31"/>
      <c r="N1498" s="30"/>
      <c r="O1498" s="31"/>
      <c r="P1498" s="30"/>
      <c r="Q1498" s="30"/>
    </row>
    <row r="1499" spans="3:17" s="16" customFormat="1" x14ac:dyDescent="0.3">
      <c r="C1499" s="63"/>
      <c r="D1499" s="30"/>
      <c r="E1499" s="31"/>
      <c r="F1499" s="56"/>
      <c r="G1499" s="56"/>
      <c r="H1499" s="78"/>
      <c r="I1499" s="31"/>
      <c r="K1499" s="30"/>
      <c r="L1499" s="31"/>
      <c r="M1499" s="31"/>
      <c r="N1499" s="30"/>
      <c r="O1499" s="31"/>
      <c r="P1499" s="30"/>
      <c r="Q1499" s="30"/>
    </row>
    <row r="1500" spans="3:17" s="16" customFormat="1" x14ac:dyDescent="0.3">
      <c r="C1500" s="63"/>
      <c r="D1500" s="30"/>
      <c r="E1500" s="31"/>
      <c r="F1500" s="56"/>
      <c r="G1500" s="56"/>
      <c r="H1500" s="78"/>
      <c r="I1500" s="31"/>
      <c r="K1500" s="30"/>
      <c r="L1500" s="31"/>
      <c r="M1500" s="31"/>
      <c r="N1500" s="30"/>
      <c r="O1500" s="31"/>
      <c r="P1500" s="30"/>
      <c r="Q1500" s="30"/>
    </row>
    <row r="1501" spans="3:17" s="16" customFormat="1" x14ac:dyDescent="0.3">
      <c r="C1501" s="63"/>
      <c r="D1501" s="30"/>
      <c r="E1501" s="31"/>
      <c r="F1501" s="56"/>
      <c r="G1501" s="56"/>
      <c r="H1501" s="78"/>
      <c r="I1501" s="31"/>
      <c r="K1501" s="30"/>
      <c r="L1501" s="31"/>
      <c r="M1501" s="31"/>
      <c r="N1501" s="30"/>
      <c r="O1501" s="31"/>
      <c r="P1501" s="30"/>
      <c r="Q1501" s="30"/>
    </row>
    <row r="1502" spans="3:17" s="16" customFormat="1" x14ac:dyDescent="0.3">
      <c r="C1502" s="63"/>
      <c r="D1502" s="30"/>
      <c r="E1502" s="31"/>
      <c r="F1502" s="56"/>
      <c r="G1502" s="56"/>
      <c r="H1502" s="78"/>
      <c r="I1502" s="31"/>
      <c r="K1502" s="30"/>
      <c r="L1502" s="31"/>
      <c r="M1502" s="31"/>
      <c r="N1502" s="30"/>
      <c r="O1502" s="31"/>
      <c r="P1502" s="30"/>
      <c r="Q1502" s="30"/>
    </row>
    <row r="1503" spans="3:17" s="16" customFormat="1" x14ac:dyDescent="0.3">
      <c r="C1503" s="63"/>
      <c r="D1503" s="30"/>
      <c r="E1503" s="31"/>
      <c r="F1503" s="56"/>
      <c r="G1503" s="56"/>
      <c r="H1503" s="78"/>
      <c r="I1503" s="31"/>
      <c r="K1503" s="30"/>
      <c r="L1503" s="31"/>
      <c r="M1503" s="31"/>
      <c r="N1503" s="30"/>
      <c r="O1503" s="31"/>
      <c r="P1503" s="30"/>
      <c r="Q1503" s="30"/>
    </row>
    <row r="1504" spans="3:17" s="16" customFormat="1" x14ac:dyDescent="0.3">
      <c r="C1504" s="63"/>
      <c r="D1504" s="30"/>
      <c r="E1504" s="31"/>
      <c r="F1504" s="56"/>
      <c r="G1504" s="56"/>
      <c r="H1504" s="78"/>
      <c r="I1504" s="31"/>
      <c r="K1504" s="30"/>
      <c r="L1504" s="31"/>
      <c r="M1504" s="31"/>
      <c r="N1504" s="30"/>
      <c r="O1504" s="31"/>
      <c r="P1504" s="30"/>
      <c r="Q1504" s="30"/>
    </row>
    <row r="1505" spans="3:17" s="16" customFormat="1" x14ac:dyDescent="0.3">
      <c r="C1505" s="63"/>
      <c r="D1505" s="30"/>
      <c r="E1505" s="31"/>
      <c r="F1505" s="56"/>
      <c r="G1505" s="56"/>
      <c r="H1505" s="78"/>
      <c r="I1505" s="31"/>
      <c r="K1505" s="30"/>
      <c r="L1505" s="31"/>
      <c r="M1505" s="31"/>
      <c r="N1505" s="30"/>
      <c r="O1505" s="31"/>
      <c r="P1505" s="30"/>
      <c r="Q1505" s="30"/>
    </row>
    <row r="1506" spans="3:17" s="16" customFormat="1" x14ac:dyDescent="0.3">
      <c r="C1506" s="63"/>
      <c r="D1506" s="30"/>
      <c r="E1506" s="31"/>
      <c r="F1506" s="56"/>
      <c r="G1506" s="56"/>
      <c r="H1506" s="78"/>
      <c r="I1506" s="31"/>
      <c r="K1506" s="30"/>
      <c r="L1506" s="31"/>
      <c r="M1506" s="31"/>
      <c r="N1506" s="30"/>
      <c r="O1506" s="31"/>
      <c r="P1506" s="30"/>
      <c r="Q1506" s="30"/>
    </row>
    <row r="1507" spans="3:17" s="16" customFormat="1" x14ac:dyDescent="0.3">
      <c r="C1507" s="63"/>
      <c r="D1507" s="30"/>
      <c r="E1507" s="31"/>
      <c r="F1507" s="56"/>
      <c r="G1507" s="56"/>
      <c r="H1507" s="78"/>
      <c r="I1507" s="31"/>
      <c r="K1507" s="30"/>
      <c r="L1507" s="31"/>
      <c r="M1507" s="31"/>
      <c r="N1507" s="30"/>
      <c r="O1507" s="31"/>
      <c r="P1507" s="30"/>
      <c r="Q1507" s="30"/>
    </row>
    <row r="1508" spans="3:17" s="16" customFormat="1" x14ac:dyDescent="0.3">
      <c r="C1508" s="63"/>
      <c r="D1508" s="30"/>
      <c r="E1508" s="31"/>
      <c r="F1508" s="56"/>
      <c r="G1508" s="56"/>
      <c r="H1508" s="78"/>
      <c r="I1508" s="31"/>
      <c r="K1508" s="30"/>
      <c r="L1508" s="31"/>
      <c r="M1508" s="31"/>
      <c r="N1508" s="30"/>
      <c r="O1508" s="31"/>
      <c r="P1508" s="30"/>
      <c r="Q1508" s="30"/>
    </row>
    <row r="1509" spans="3:17" s="16" customFormat="1" x14ac:dyDescent="0.3">
      <c r="C1509" s="63"/>
      <c r="D1509" s="30"/>
      <c r="E1509" s="31"/>
      <c r="F1509" s="56"/>
      <c r="G1509" s="56"/>
      <c r="H1509" s="78"/>
      <c r="I1509" s="31"/>
      <c r="K1509" s="30"/>
      <c r="L1509" s="31"/>
      <c r="M1509" s="31"/>
      <c r="N1509" s="30"/>
      <c r="O1509" s="31"/>
      <c r="P1509" s="30"/>
      <c r="Q1509" s="30"/>
    </row>
    <row r="1510" spans="3:17" s="16" customFormat="1" x14ac:dyDescent="0.3">
      <c r="C1510" s="63"/>
      <c r="D1510" s="30"/>
      <c r="E1510" s="31"/>
      <c r="F1510" s="56"/>
      <c r="G1510" s="56"/>
      <c r="H1510" s="78"/>
      <c r="I1510" s="31"/>
      <c r="K1510" s="30"/>
      <c r="L1510" s="31"/>
      <c r="M1510" s="31"/>
      <c r="N1510" s="30"/>
      <c r="O1510" s="31"/>
      <c r="P1510" s="30"/>
      <c r="Q1510" s="30"/>
    </row>
    <row r="1511" spans="3:17" s="16" customFormat="1" x14ac:dyDescent="0.3">
      <c r="C1511" s="63"/>
      <c r="D1511" s="30"/>
      <c r="E1511" s="31"/>
      <c r="F1511" s="56"/>
      <c r="G1511" s="56"/>
      <c r="H1511" s="78"/>
      <c r="I1511" s="31"/>
      <c r="K1511" s="30"/>
      <c r="L1511" s="31"/>
      <c r="M1511" s="31"/>
      <c r="N1511" s="30"/>
      <c r="O1511" s="31"/>
      <c r="P1511" s="30"/>
      <c r="Q1511" s="30"/>
    </row>
    <row r="1512" spans="3:17" s="16" customFormat="1" x14ac:dyDescent="0.3">
      <c r="C1512" s="63"/>
      <c r="D1512" s="30"/>
      <c r="E1512" s="31"/>
      <c r="F1512" s="56"/>
      <c r="G1512" s="56"/>
      <c r="H1512" s="78"/>
      <c r="I1512" s="31"/>
      <c r="K1512" s="30"/>
      <c r="L1512" s="31"/>
      <c r="M1512" s="31"/>
      <c r="N1512" s="30"/>
      <c r="O1512" s="31"/>
      <c r="P1512" s="30"/>
      <c r="Q1512" s="30"/>
    </row>
    <row r="1513" spans="3:17" s="16" customFormat="1" x14ac:dyDescent="0.3">
      <c r="C1513" s="63"/>
      <c r="D1513" s="30"/>
      <c r="E1513" s="31"/>
      <c r="F1513" s="56"/>
      <c r="G1513" s="56"/>
      <c r="H1513" s="78"/>
      <c r="I1513" s="31"/>
      <c r="K1513" s="30"/>
      <c r="L1513" s="31"/>
      <c r="M1513" s="31"/>
      <c r="N1513" s="30"/>
      <c r="O1513" s="31"/>
      <c r="P1513" s="30"/>
      <c r="Q1513" s="30"/>
    </row>
    <row r="1514" spans="3:17" s="16" customFormat="1" x14ac:dyDescent="0.3">
      <c r="C1514" s="63"/>
      <c r="D1514" s="30"/>
      <c r="E1514" s="31"/>
      <c r="F1514" s="56"/>
      <c r="G1514" s="56"/>
      <c r="H1514" s="78"/>
      <c r="I1514" s="31"/>
      <c r="K1514" s="30"/>
      <c r="L1514" s="31"/>
      <c r="M1514" s="31"/>
      <c r="N1514" s="30"/>
      <c r="O1514" s="31"/>
      <c r="P1514" s="30"/>
      <c r="Q1514" s="30"/>
    </row>
    <row r="1515" spans="3:17" s="16" customFormat="1" x14ac:dyDescent="0.3">
      <c r="C1515" s="63"/>
      <c r="D1515" s="30"/>
      <c r="E1515" s="31"/>
      <c r="F1515" s="56"/>
      <c r="G1515" s="56"/>
      <c r="H1515" s="78"/>
      <c r="I1515" s="31"/>
      <c r="K1515" s="30"/>
      <c r="L1515" s="31"/>
      <c r="M1515" s="31"/>
      <c r="N1515" s="30"/>
      <c r="O1515" s="31"/>
      <c r="P1515" s="30"/>
      <c r="Q1515" s="30"/>
    </row>
    <row r="1516" spans="3:17" s="16" customFormat="1" x14ac:dyDescent="0.3">
      <c r="C1516" s="63"/>
      <c r="D1516" s="30"/>
      <c r="E1516" s="31"/>
      <c r="F1516" s="56"/>
      <c r="G1516" s="56"/>
      <c r="H1516" s="78"/>
      <c r="I1516" s="31"/>
      <c r="K1516" s="30"/>
      <c r="L1516" s="31"/>
      <c r="M1516" s="31"/>
      <c r="N1516" s="30"/>
      <c r="O1516" s="31"/>
      <c r="P1516" s="30"/>
      <c r="Q1516" s="30"/>
    </row>
    <row r="1517" spans="3:17" s="16" customFormat="1" x14ac:dyDescent="0.3">
      <c r="C1517" s="63"/>
      <c r="D1517" s="30"/>
      <c r="E1517" s="31"/>
      <c r="F1517" s="56"/>
      <c r="G1517" s="56"/>
      <c r="H1517" s="78"/>
      <c r="I1517" s="31"/>
      <c r="K1517" s="30"/>
      <c r="L1517" s="31"/>
      <c r="M1517" s="31"/>
      <c r="N1517" s="30"/>
      <c r="O1517" s="31"/>
      <c r="P1517" s="30"/>
      <c r="Q1517" s="30"/>
    </row>
    <row r="1518" spans="3:17" s="16" customFormat="1" x14ac:dyDescent="0.3">
      <c r="C1518" s="63"/>
      <c r="D1518" s="30"/>
      <c r="E1518" s="31"/>
      <c r="F1518" s="56"/>
      <c r="G1518" s="56"/>
      <c r="H1518" s="78"/>
      <c r="I1518" s="31"/>
      <c r="K1518" s="30"/>
      <c r="L1518" s="31"/>
      <c r="M1518" s="31"/>
      <c r="N1518" s="30"/>
      <c r="O1518" s="31"/>
      <c r="P1518" s="30"/>
      <c r="Q1518" s="30"/>
    </row>
    <row r="1519" spans="3:17" s="16" customFormat="1" x14ac:dyDescent="0.3">
      <c r="C1519" s="63"/>
      <c r="D1519" s="30"/>
      <c r="E1519" s="31"/>
      <c r="F1519" s="56"/>
      <c r="G1519" s="56"/>
      <c r="H1519" s="78"/>
      <c r="I1519" s="31"/>
      <c r="K1519" s="30"/>
      <c r="L1519" s="31"/>
      <c r="M1519" s="31"/>
      <c r="N1519" s="30"/>
      <c r="O1519" s="31"/>
      <c r="P1519" s="30"/>
      <c r="Q1519" s="30"/>
    </row>
    <row r="1520" spans="3:17" s="16" customFormat="1" x14ac:dyDescent="0.3">
      <c r="C1520" s="63"/>
      <c r="D1520" s="30"/>
      <c r="E1520" s="31"/>
      <c r="F1520" s="56"/>
      <c r="G1520" s="56"/>
      <c r="H1520" s="78"/>
      <c r="I1520" s="31"/>
      <c r="K1520" s="30"/>
      <c r="L1520" s="31"/>
      <c r="M1520" s="31"/>
      <c r="N1520" s="30"/>
      <c r="O1520" s="31"/>
      <c r="P1520" s="30"/>
      <c r="Q1520" s="30"/>
    </row>
    <row r="1521" spans="3:17" s="16" customFormat="1" x14ac:dyDescent="0.3">
      <c r="C1521" s="63"/>
      <c r="D1521" s="30"/>
      <c r="E1521" s="31"/>
      <c r="F1521" s="56"/>
      <c r="G1521" s="56"/>
      <c r="H1521" s="78"/>
      <c r="I1521" s="31"/>
      <c r="K1521" s="30"/>
      <c r="L1521" s="31"/>
      <c r="M1521" s="31"/>
      <c r="N1521" s="30"/>
      <c r="O1521" s="31"/>
      <c r="P1521" s="30"/>
      <c r="Q1521" s="30"/>
    </row>
    <row r="1522" spans="3:17" s="16" customFormat="1" x14ac:dyDescent="0.3">
      <c r="C1522" s="63"/>
      <c r="D1522" s="30"/>
      <c r="E1522" s="31"/>
      <c r="F1522" s="56"/>
      <c r="G1522" s="56"/>
      <c r="H1522" s="78"/>
      <c r="I1522" s="31"/>
      <c r="K1522" s="30"/>
      <c r="L1522" s="31"/>
      <c r="M1522" s="31"/>
      <c r="N1522" s="30"/>
      <c r="O1522" s="31"/>
      <c r="P1522" s="30"/>
      <c r="Q1522" s="30"/>
    </row>
    <row r="1523" spans="3:17" s="16" customFormat="1" x14ac:dyDescent="0.3">
      <c r="C1523" s="63"/>
      <c r="D1523" s="30"/>
      <c r="E1523" s="31"/>
      <c r="F1523" s="56"/>
      <c r="G1523" s="56"/>
      <c r="H1523" s="78"/>
      <c r="I1523" s="31"/>
      <c r="K1523" s="30"/>
      <c r="L1523" s="31"/>
      <c r="M1523" s="31"/>
      <c r="N1523" s="30"/>
      <c r="O1523" s="31"/>
      <c r="P1523" s="30"/>
      <c r="Q1523" s="30"/>
    </row>
    <row r="1524" spans="3:17" s="16" customFormat="1" x14ac:dyDescent="0.3">
      <c r="C1524" s="63"/>
      <c r="D1524" s="30"/>
      <c r="E1524" s="31"/>
      <c r="F1524" s="56"/>
      <c r="G1524" s="56"/>
      <c r="H1524" s="78"/>
      <c r="I1524" s="31"/>
      <c r="K1524" s="30"/>
      <c r="L1524" s="31"/>
      <c r="M1524" s="31"/>
      <c r="N1524" s="30"/>
      <c r="O1524" s="31"/>
      <c r="P1524" s="30"/>
      <c r="Q1524" s="30"/>
    </row>
    <row r="1525" spans="3:17" s="16" customFormat="1" x14ac:dyDescent="0.3">
      <c r="C1525" s="63"/>
      <c r="D1525" s="30"/>
      <c r="E1525" s="31"/>
      <c r="F1525" s="56"/>
      <c r="G1525" s="56"/>
      <c r="H1525" s="78"/>
      <c r="I1525" s="31"/>
      <c r="K1525" s="30"/>
      <c r="L1525" s="31"/>
      <c r="M1525" s="31"/>
      <c r="N1525" s="30"/>
      <c r="O1525" s="31"/>
      <c r="P1525" s="30"/>
      <c r="Q1525" s="30"/>
    </row>
    <row r="1526" spans="3:17" s="16" customFormat="1" x14ac:dyDescent="0.3">
      <c r="C1526" s="63"/>
      <c r="D1526" s="30"/>
      <c r="E1526" s="31"/>
      <c r="F1526" s="56"/>
      <c r="G1526" s="56"/>
      <c r="H1526" s="78"/>
      <c r="I1526" s="31"/>
      <c r="K1526" s="30"/>
      <c r="L1526" s="31"/>
      <c r="M1526" s="31"/>
      <c r="N1526" s="30"/>
      <c r="O1526" s="31"/>
      <c r="P1526" s="30"/>
      <c r="Q1526" s="30"/>
    </row>
    <row r="1527" spans="3:17" s="16" customFormat="1" x14ac:dyDescent="0.3">
      <c r="C1527" s="63"/>
      <c r="D1527" s="30"/>
      <c r="E1527" s="31"/>
      <c r="F1527" s="56"/>
      <c r="G1527" s="56"/>
      <c r="H1527" s="78"/>
      <c r="I1527" s="31"/>
      <c r="K1527" s="30"/>
      <c r="L1527" s="31"/>
      <c r="M1527" s="31"/>
      <c r="N1527" s="30"/>
      <c r="O1527" s="31"/>
      <c r="P1527" s="30"/>
      <c r="Q1527" s="30"/>
    </row>
    <row r="1528" spans="3:17" s="16" customFormat="1" x14ac:dyDescent="0.3">
      <c r="C1528" s="63"/>
      <c r="D1528" s="30"/>
      <c r="E1528" s="31"/>
      <c r="F1528" s="56"/>
      <c r="G1528" s="56"/>
      <c r="H1528" s="78"/>
      <c r="I1528" s="31"/>
      <c r="K1528" s="30"/>
      <c r="L1528" s="31"/>
      <c r="M1528" s="31"/>
      <c r="N1528" s="30"/>
      <c r="O1528" s="31"/>
      <c r="P1528" s="30"/>
      <c r="Q1528" s="30"/>
    </row>
    <row r="1529" spans="3:17" s="16" customFormat="1" x14ac:dyDescent="0.3">
      <c r="C1529" s="63"/>
      <c r="D1529" s="30"/>
      <c r="E1529" s="31"/>
      <c r="F1529" s="56"/>
      <c r="G1529" s="56"/>
      <c r="H1529" s="78"/>
      <c r="I1529" s="31"/>
      <c r="K1529" s="30"/>
      <c r="L1529" s="31"/>
      <c r="M1529" s="31"/>
      <c r="N1529" s="30"/>
      <c r="O1529" s="31"/>
      <c r="P1529" s="30"/>
      <c r="Q1529" s="30"/>
    </row>
    <row r="1530" spans="3:17" s="16" customFormat="1" x14ac:dyDescent="0.3">
      <c r="C1530" s="63"/>
      <c r="D1530" s="30"/>
      <c r="E1530" s="31"/>
      <c r="F1530" s="56"/>
      <c r="G1530" s="56"/>
      <c r="H1530" s="78"/>
      <c r="I1530" s="31"/>
      <c r="K1530" s="30"/>
      <c r="L1530" s="31"/>
      <c r="M1530" s="31"/>
      <c r="N1530" s="30"/>
      <c r="O1530" s="31"/>
      <c r="P1530" s="30"/>
      <c r="Q1530" s="30"/>
    </row>
    <row r="1531" spans="3:17" s="16" customFormat="1" x14ac:dyDescent="0.3">
      <c r="C1531" s="63"/>
      <c r="D1531" s="30"/>
      <c r="E1531" s="31"/>
      <c r="F1531" s="56"/>
      <c r="G1531" s="56"/>
      <c r="H1531" s="78"/>
      <c r="I1531" s="31"/>
      <c r="K1531" s="30"/>
      <c r="L1531" s="31"/>
      <c r="M1531" s="31"/>
      <c r="N1531" s="30"/>
      <c r="O1531" s="31"/>
      <c r="P1531" s="30"/>
      <c r="Q1531" s="30"/>
    </row>
    <row r="1532" spans="3:17" s="16" customFormat="1" x14ac:dyDescent="0.3">
      <c r="C1532" s="63"/>
      <c r="D1532" s="30"/>
      <c r="E1532" s="31"/>
      <c r="F1532" s="56"/>
      <c r="G1532" s="56"/>
      <c r="H1532" s="78"/>
      <c r="I1532" s="31"/>
      <c r="K1532" s="30"/>
      <c r="L1532" s="31"/>
      <c r="M1532" s="31"/>
      <c r="N1532" s="30"/>
      <c r="O1532" s="31"/>
      <c r="P1532" s="30"/>
      <c r="Q1532" s="30"/>
    </row>
    <row r="1533" spans="3:17" s="16" customFormat="1" x14ac:dyDescent="0.3">
      <c r="C1533" s="63"/>
      <c r="D1533" s="30"/>
      <c r="E1533" s="31"/>
      <c r="F1533" s="56"/>
      <c r="G1533" s="56"/>
      <c r="H1533" s="78"/>
      <c r="I1533" s="31"/>
      <c r="K1533" s="30"/>
      <c r="L1533" s="31"/>
      <c r="M1533" s="31"/>
      <c r="N1533" s="30"/>
      <c r="O1533" s="31"/>
      <c r="P1533" s="30"/>
      <c r="Q1533" s="30"/>
    </row>
    <row r="1534" spans="3:17" s="16" customFormat="1" x14ac:dyDescent="0.3">
      <c r="C1534" s="63"/>
      <c r="D1534" s="30"/>
      <c r="E1534" s="31"/>
      <c r="F1534" s="56"/>
      <c r="G1534" s="56"/>
      <c r="H1534" s="78"/>
      <c r="I1534" s="31"/>
      <c r="K1534" s="30"/>
      <c r="L1534" s="31"/>
      <c r="M1534" s="31"/>
      <c r="N1534" s="30"/>
      <c r="O1534" s="31"/>
      <c r="P1534" s="30"/>
      <c r="Q1534" s="30"/>
    </row>
    <row r="1535" spans="3:17" s="16" customFormat="1" x14ac:dyDescent="0.3">
      <c r="C1535" s="63"/>
      <c r="D1535" s="30"/>
      <c r="E1535" s="31"/>
      <c r="F1535" s="56"/>
      <c r="G1535" s="56"/>
      <c r="H1535" s="78"/>
      <c r="I1535" s="31"/>
      <c r="K1535" s="30"/>
      <c r="L1535" s="31"/>
      <c r="M1535" s="31"/>
      <c r="N1535" s="30"/>
      <c r="O1535" s="31"/>
      <c r="P1535" s="30"/>
      <c r="Q1535" s="30"/>
    </row>
    <row r="1536" spans="3:17" s="16" customFormat="1" x14ac:dyDescent="0.3">
      <c r="C1536" s="63"/>
      <c r="D1536" s="30"/>
      <c r="E1536" s="31"/>
      <c r="F1536" s="56"/>
      <c r="G1536" s="56"/>
      <c r="H1536" s="78"/>
      <c r="I1536" s="31"/>
      <c r="K1536" s="30"/>
      <c r="L1536" s="31"/>
      <c r="M1536" s="31"/>
      <c r="N1536" s="30"/>
      <c r="O1536" s="31"/>
      <c r="P1536" s="30"/>
      <c r="Q1536" s="30"/>
    </row>
    <row r="1537" spans="3:17" s="16" customFormat="1" x14ac:dyDescent="0.3">
      <c r="C1537" s="63"/>
      <c r="D1537" s="30"/>
      <c r="E1537" s="31"/>
      <c r="F1537" s="56"/>
      <c r="G1537" s="56"/>
      <c r="H1537" s="78"/>
      <c r="I1537" s="31"/>
      <c r="K1537" s="30"/>
      <c r="L1537" s="31"/>
      <c r="M1537" s="31"/>
      <c r="N1537" s="30"/>
      <c r="O1537" s="31"/>
      <c r="P1537" s="30"/>
      <c r="Q1537" s="30"/>
    </row>
    <row r="1538" spans="3:17" s="16" customFormat="1" x14ac:dyDescent="0.3">
      <c r="C1538" s="63"/>
      <c r="D1538" s="30"/>
      <c r="E1538" s="31"/>
      <c r="F1538" s="56"/>
      <c r="G1538" s="56"/>
      <c r="H1538" s="78"/>
      <c r="I1538" s="31"/>
      <c r="K1538" s="30"/>
      <c r="L1538" s="31"/>
      <c r="M1538" s="31"/>
      <c r="N1538" s="30"/>
      <c r="O1538" s="31"/>
      <c r="P1538" s="30"/>
      <c r="Q1538" s="30"/>
    </row>
    <row r="1539" spans="3:17" s="16" customFormat="1" x14ac:dyDescent="0.3">
      <c r="C1539" s="63"/>
      <c r="D1539" s="30"/>
      <c r="E1539" s="31"/>
      <c r="F1539" s="56"/>
      <c r="G1539" s="56"/>
      <c r="H1539" s="78"/>
      <c r="I1539" s="31"/>
      <c r="K1539" s="30"/>
      <c r="L1539" s="31"/>
      <c r="M1539" s="31"/>
      <c r="N1539" s="30"/>
      <c r="O1539" s="31"/>
      <c r="P1539" s="30"/>
      <c r="Q1539" s="30"/>
    </row>
    <row r="1540" spans="3:17" s="16" customFormat="1" x14ac:dyDescent="0.3">
      <c r="C1540" s="63"/>
      <c r="D1540" s="30"/>
      <c r="E1540" s="31"/>
      <c r="F1540" s="56"/>
      <c r="G1540" s="56"/>
      <c r="H1540" s="78"/>
      <c r="I1540" s="31"/>
      <c r="K1540" s="30"/>
      <c r="L1540" s="31"/>
      <c r="M1540" s="31"/>
      <c r="N1540" s="30"/>
      <c r="O1540" s="31"/>
      <c r="P1540" s="30"/>
      <c r="Q1540" s="30"/>
    </row>
    <row r="1541" spans="3:17" s="16" customFormat="1" x14ac:dyDescent="0.3">
      <c r="C1541" s="63"/>
      <c r="D1541" s="30"/>
      <c r="E1541" s="31"/>
      <c r="F1541" s="56"/>
      <c r="G1541" s="56"/>
      <c r="H1541" s="78"/>
      <c r="I1541" s="31"/>
      <c r="K1541" s="30"/>
      <c r="L1541" s="31"/>
      <c r="M1541" s="31"/>
      <c r="N1541" s="30"/>
      <c r="O1541" s="31"/>
      <c r="P1541" s="30"/>
      <c r="Q1541" s="30"/>
    </row>
    <row r="1542" spans="3:17" s="16" customFormat="1" x14ac:dyDescent="0.3">
      <c r="C1542" s="63"/>
      <c r="D1542" s="30"/>
      <c r="E1542" s="31"/>
      <c r="F1542" s="56"/>
      <c r="G1542" s="56"/>
      <c r="H1542" s="78"/>
      <c r="I1542" s="31"/>
      <c r="K1542" s="30"/>
      <c r="L1542" s="31"/>
      <c r="M1542" s="31"/>
      <c r="N1542" s="30"/>
      <c r="O1542" s="31"/>
      <c r="P1542" s="30"/>
      <c r="Q1542" s="30"/>
    </row>
    <row r="1543" spans="3:17" s="16" customFormat="1" x14ac:dyDescent="0.3">
      <c r="C1543" s="63"/>
      <c r="D1543" s="30"/>
      <c r="E1543" s="31"/>
      <c r="F1543" s="56"/>
      <c r="G1543" s="56"/>
      <c r="H1543" s="78"/>
      <c r="I1543" s="31"/>
      <c r="K1543" s="30"/>
      <c r="L1543" s="31"/>
      <c r="M1543" s="31"/>
      <c r="N1543" s="30"/>
      <c r="O1543" s="31"/>
      <c r="P1543" s="30"/>
      <c r="Q1543" s="30"/>
    </row>
    <row r="1544" spans="3:17" s="16" customFormat="1" x14ac:dyDescent="0.3">
      <c r="C1544" s="63"/>
      <c r="D1544" s="30"/>
      <c r="E1544" s="31"/>
      <c r="F1544" s="56"/>
      <c r="G1544" s="56"/>
      <c r="H1544" s="78"/>
      <c r="I1544" s="31"/>
      <c r="K1544" s="30"/>
      <c r="L1544" s="31"/>
      <c r="M1544" s="31"/>
      <c r="N1544" s="30"/>
      <c r="O1544" s="31"/>
      <c r="P1544" s="30"/>
      <c r="Q1544" s="30"/>
    </row>
    <row r="1545" spans="3:17" s="16" customFormat="1" x14ac:dyDescent="0.3">
      <c r="C1545" s="63"/>
      <c r="D1545" s="30"/>
      <c r="E1545" s="31"/>
      <c r="F1545" s="56"/>
      <c r="G1545" s="56"/>
      <c r="H1545" s="78"/>
      <c r="I1545" s="31"/>
      <c r="K1545" s="30"/>
      <c r="L1545" s="31"/>
      <c r="M1545" s="31"/>
      <c r="N1545" s="30"/>
      <c r="O1545" s="31"/>
      <c r="P1545" s="30"/>
      <c r="Q1545" s="30"/>
    </row>
    <row r="1546" spans="3:17" s="16" customFormat="1" x14ac:dyDescent="0.3">
      <c r="C1546" s="63"/>
      <c r="D1546" s="30"/>
      <c r="E1546" s="31"/>
      <c r="F1546" s="56"/>
      <c r="G1546" s="56"/>
      <c r="H1546" s="78"/>
      <c r="I1546" s="31"/>
      <c r="K1546" s="30"/>
      <c r="L1546" s="31"/>
      <c r="M1546" s="31"/>
      <c r="N1546" s="30"/>
      <c r="O1546" s="31"/>
      <c r="P1546" s="30"/>
      <c r="Q1546" s="30"/>
    </row>
    <row r="1547" spans="3:17" s="16" customFormat="1" x14ac:dyDescent="0.3">
      <c r="C1547" s="63"/>
      <c r="D1547" s="30"/>
      <c r="E1547" s="31"/>
      <c r="F1547" s="56"/>
      <c r="G1547" s="56"/>
      <c r="H1547" s="78"/>
      <c r="I1547" s="31"/>
      <c r="K1547" s="30"/>
      <c r="L1547" s="31"/>
      <c r="M1547" s="31"/>
      <c r="N1547" s="30"/>
      <c r="O1547" s="31"/>
      <c r="P1547" s="30"/>
      <c r="Q1547" s="30"/>
    </row>
    <row r="1548" spans="3:17" s="16" customFormat="1" x14ac:dyDescent="0.3">
      <c r="C1548" s="63"/>
      <c r="D1548" s="30"/>
      <c r="E1548" s="31"/>
      <c r="F1548" s="56"/>
      <c r="G1548" s="56"/>
      <c r="H1548" s="78"/>
      <c r="I1548" s="31"/>
      <c r="K1548" s="30"/>
      <c r="L1548" s="31"/>
      <c r="M1548" s="31"/>
      <c r="N1548" s="30"/>
      <c r="O1548" s="31"/>
      <c r="P1548" s="30"/>
      <c r="Q1548" s="30"/>
    </row>
    <row r="1549" spans="3:17" s="16" customFormat="1" x14ac:dyDescent="0.3">
      <c r="C1549" s="63"/>
      <c r="D1549" s="30"/>
      <c r="E1549" s="31"/>
      <c r="F1549" s="56"/>
      <c r="G1549" s="56"/>
      <c r="H1549" s="78"/>
      <c r="I1549" s="31"/>
      <c r="K1549" s="30"/>
      <c r="L1549" s="31"/>
      <c r="M1549" s="31"/>
      <c r="N1549" s="30"/>
      <c r="O1549" s="31"/>
      <c r="P1549" s="30"/>
      <c r="Q1549" s="30"/>
    </row>
    <row r="1550" spans="3:17" s="16" customFormat="1" x14ac:dyDescent="0.3">
      <c r="C1550" s="63"/>
      <c r="D1550" s="30"/>
      <c r="E1550" s="31"/>
      <c r="F1550" s="56"/>
      <c r="G1550" s="56"/>
      <c r="H1550" s="78"/>
      <c r="I1550" s="31"/>
      <c r="K1550" s="30"/>
      <c r="L1550" s="31"/>
      <c r="M1550" s="31"/>
      <c r="N1550" s="30"/>
      <c r="O1550" s="31"/>
      <c r="P1550" s="30"/>
      <c r="Q1550" s="30"/>
    </row>
    <row r="1551" spans="3:17" s="16" customFormat="1" x14ac:dyDescent="0.3">
      <c r="C1551" s="63"/>
      <c r="D1551" s="30"/>
      <c r="E1551" s="31"/>
      <c r="F1551" s="56"/>
      <c r="G1551" s="56"/>
      <c r="H1551" s="78"/>
      <c r="I1551" s="31"/>
      <c r="K1551" s="30"/>
      <c r="L1551" s="31"/>
      <c r="M1551" s="31"/>
      <c r="N1551" s="30"/>
      <c r="O1551" s="31"/>
      <c r="P1551" s="30"/>
      <c r="Q1551" s="30"/>
    </row>
    <row r="1552" spans="3:17" s="16" customFormat="1" x14ac:dyDescent="0.3">
      <c r="C1552" s="63"/>
      <c r="D1552" s="30"/>
      <c r="E1552" s="31"/>
      <c r="F1552" s="56"/>
      <c r="G1552" s="56"/>
      <c r="H1552" s="78"/>
      <c r="I1552" s="31"/>
      <c r="K1552" s="30"/>
      <c r="L1552" s="31"/>
      <c r="M1552" s="31"/>
      <c r="N1552" s="30"/>
      <c r="O1552" s="31"/>
      <c r="P1552" s="30"/>
      <c r="Q1552" s="30"/>
    </row>
    <row r="1553" spans="3:17" s="16" customFormat="1" x14ac:dyDescent="0.3">
      <c r="C1553" s="63"/>
      <c r="D1553" s="30"/>
      <c r="E1553" s="31"/>
      <c r="F1553" s="56"/>
      <c r="G1553" s="56"/>
      <c r="H1553" s="78"/>
      <c r="I1553" s="31"/>
      <c r="K1553" s="30"/>
      <c r="L1553" s="31"/>
      <c r="M1553" s="31"/>
      <c r="N1553" s="30"/>
      <c r="O1553" s="31"/>
      <c r="P1553" s="30"/>
      <c r="Q1553" s="30"/>
    </row>
    <row r="1554" spans="3:17" s="16" customFormat="1" x14ac:dyDescent="0.3">
      <c r="C1554" s="63"/>
      <c r="D1554" s="30"/>
      <c r="E1554" s="31"/>
      <c r="F1554" s="56"/>
      <c r="G1554" s="56"/>
      <c r="H1554" s="78"/>
      <c r="I1554" s="31"/>
      <c r="K1554" s="30"/>
      <c r="L1554" s="31"/>
      <c r="M1554" s="31"/>
      <c r="N1554" s="30"/>
      <c r="O1554" s="31"/>
      <c r="P1554" s="30"/>
      <c r="Q1554" s="30"/>
    </row>
    <row r="1555" spans="3:17" s="16" customFormat="1" x14ac:dyDescent="0.3">
      <c r="C1555" s="63"/>
      <c r="D1555" s="30"/>
      <c r="E1555" s="31"/>
      <c r="F1555" s="56"/>
      <c r="G1555" s="56"/>
      <c r="H1555" s="78"/>
      <c r="I1555" s="31"/>
      <c r="K1555" s="30"/>
      <c r="L1555" s="31"/>
      <c r="M1555" s="31"/>
      <c r="N1555" s="30"/>
      <c r="O1555" s="31"/>
      <c r="P1555" s="30"/>
      <c r="Q1555" s="30"/>
    </row>
    <row r="1556" spans="3:17" s="16" customFormat="1" x14ac:dyDescent="0.3">
      <c r="C1556" s="63"/>
      <c r="D1556" s="30"/>
      <c r="E1556" s="31"/>
      <c r="F1556" s="56"/>
      <c r="G1556" s="56"/>
      <c r="H1556" s="78"/>
      <c r="I1556" s="31"/>
      <c r="K1556" s="30"/>
      <c r="L1556" s="31"/>
      <c r="M1556" s="31"/>
      <c r="N1556" s="30"/>
      <c r="O1556" s="31"/>
      <c r="P1556" s="30"/>
      <c r="Q1556" s="30"/>
    </row>
    <row r="1557" spans="3:17" s="16" customFormat="1" x14ac:dyDescent="0.3">
      <c r="C1557" s="63"/>
      <c r="D1557" s="30"/>
      <c r="E1557" s="31"/>
      <c r="F1557" s="56"/>
      <c r="G1557" s="56"/>
      <c r="H1557" s="78"/>
      <c r="I1557" s="31"/>
      <c r="K1557" s="30"/>
      <c r="L1557" s="31"/>
      <c r="M1557" s="31"/>
      <c r="N1557" s="30"/>
      <c r="O1557" s="31"/>
      <c r="P1557" s="30"/>
      <c r="Q1557" s="30"/>
    </row>
    <row r="1558" spans="3:17" s="16" customFormat="1" x14ac:dyDescent="0.3">
      <c r="C1558" s="63"/>
      <c r="D1558" s="30"/>
      <c r="E1558" s="31"/>
      <c r="F1558" s="56"/>
      <c r="G1558" s="56"/>
      <c r="H1558" s="78"/>
      <c r="I1558" s="31"/>
      <c r="K1558" s="30"/>
      <c r="L1558" s="31"/>
      <c r="M1558" s="31"/>
      <c r="N1558" s="30"/>
      <c r="O1558" s="31"/>
      <c r="P1558" s="30"/>
      <c r="Q1558" s="30"/>
    </row>
    <row r="1559" spans="3:17" s="16" customFormat="1" x14ac:dyDescent="0.3">
      <c r="C1559" s="63"/>
      <c r="D1559" s="30"/>
      <c r="E1559" s="31"/>
      <c r="F1559" s="56"/>
      <c r="G1559" s="56"/>
      <c r="H1559" s="78"/>
      <c r="I1559" s="31"/>
      <c r="K1559" s="30"/>
      <c r="L1559" s="31"/>
      <c r="M1559" s="31"/>
      <c r="N1559" s="30"/>
      <c r="O1559" s="31"/>
      <c r="P1559" s="30"/>
      <c r="Q1559" s="30"/>
    </row>
    <row r="1560" spans="3:17" s="16" customFormat="1" x14ac:dyDescent="0.3">
      <c r="C1560" s="63"/>
      <c r="D1560" s="30"/>
      <c r="E1560" s="31"/>
      <c r="F1560" s="56"/>
      <c r="G1560" s="56"/>
      <c r="H1560" s="78"/>
      <c r="I1560" s="31"/>
      <c r="K1560" s="30"/>
      <c r="L1560" s="31"/>
      <c r="M1560" s="31"/>
      <c r="N1560" s="30"/>
      <c r="O1560" s="31"/>
      <c r="P1560" s="30"/>
      <c r="Q1560" s="30"/>
    </row>
    <row r="1561" spans="3:17" s="16" customFormat="1" x14ac:dyDescent="0.3">
      <c r="C1561" s="63"/>
      <c r="D1561" s="30"/>
      <c r="E1561" s="31"/>
      <c r="F1561" s="56"/>
      <c r="G1561" s="56"/>
      <c r="H1561" s="78"/>
      <c r="I1561" s="31"/>
      <c r="K1561" s="30"/>
      <c r="L1561" s="31"/>
      <c r="M1561" s="31"/>
      <c r="N1561" s="30"/>
      <c r="O1561" s="31"/>
      <c r="P1561" s="30"/>
      <c r="Q1561" s="30"/>
    </row>
    <row r="1562" spans="3:17" s="16" customFormat="1" x14ac:dyDescent="0.3">
      <c r="C1562" s="63"/>
      <c r="D1562" s="30"/>
      <c r="E1562" s="31"/>
      <c r="F1562" s="56"/>
      <c r="G1562" s="56"/>
      <c r="H1562" s="78"/>
      <c r="I1562" s="31"/>
      <c r="K1562" s="30"/>
      <c r="L1562" s="31"/>
      <c r="M1562" s="31"/>
      <c r="N1562" s="30"/>
      <c r="O1562" s="31"/>
      <c r="P1562" s="30"/>
      <c r="Q1562" s="30"/>
    </row>
    <row r="1563" spans="3:17" s="16" customFormat="1" x14ac:dyDescent="0.3">
      <c r="C1563" s="63"/>
      <c r="D1563" s="30"/>
      <c r="E1563" s="31"/>
      <c r="F1563" s="56"/>
      <c r="G1563" s="56"/>
      <c r="H1563" s="78"/>
      <c r="I1563" s="31"/>
      <c r="K1563" s="30"/>
      <c r="L1563" s="31"/>
      <c r="M1563" s="31"/>
      <c r="N1563" s="30"/>
      <c r="O1563" s="31"/>
      <c r="P1563" s="30"/>
      <c r="Q1563" s="30"/>
    </row>
    <row r="1564" spans="3:17" s="16" customFormat="1" x14ac:dyDescent="0.3">
      <c r="C1564" s="63"/>
      <c r="D1564" s="30"/>
      <c r="E1564" s="31"/>
      <c r="F1564" s="56"/>
      <c r="G1564" s="56"/>
      <c r="H1564" s="78"/>
      <c r="I1564" s="31"/>
      <c r="K1564" s="30"/>
      <c r="L1564" s="31"/>
      <c r="M1564" s="31"/>
      <c r="N1564" s="30"/>
      <c r="O1564" s="31"/>
      <c r="P1564" s="30"/>
      <c r="Q1564" s="30"/>
    </row>
    <row r="1565" spans="3:17" s="16" customFormat="1" x14ac:dyDescent="0.3">
      <c r="C1565" s="63"/>
      <c r="D1565" s="30"/>
      <c r="E1565" s="31"/>
      <c r="F1565" s="56"/>
      <c r="G1565" s="56"/>
      <c r="H1565" s="78"/>
      <c r="I1565" s="31"/>
      <c r="K1565" s="30"/>
      <c r="L1565" s="31"/>
      <c r="M1565" s="31"/>
      <c r="N1565" s="30"/>
      <c r="O1565" s="31"/>
      <c r="P1565" s="30"/>
      <c r="Q1565" s="30"/>
    </row>
    <row r="1566" spans="3:17" s="16" customFormat="1" x14ac:dyDescent="0.3">
      <c r="C1566" s="63"/>
      <c r="D1566" s="30"/>
      <c r="E1566" s="31"/>
      <c r="F1566" s="56"/>
      <c r="G1566" s="56"/>
      <c r="H1566" s="78"/>
      <c r="I1566" s="31"/>
      <c r="K1566" s="30"/>
      <c r="L1566" s="31"/>
      <c r="M1566" s="31"/>
      <c r="N1566" s="30"/>
      <c r="O1566" s="31"/>
      <c r="P1566" s="30"/>
      <c r="Q1566" s="30"/>
    </row>
    <row r="1567" spans="3:17" s="16" customFormat="1" x14ac:dyDescent="0.3">
      <c r="C1567" s="63"/>
      <c r="D1567" s="30"/>
      <c r="E1567" s="31"/>
      <c r="F1567" s="56"/>
      <c r="G1567" s="56"/>
      <c r="H1567" s="78"/>
      <c r="I1567" s="31"/>
      <c r="K1567" s="30"/>
      <c r="L1567" s="31"/>
      <c r="M1567" s="31"/>
      <c r="N1567" s="30"/>
      <c r="O1567" s="31"/>
      <c r="P1567" s="30"/>
      <c r="Q1567" s="30"/>
    </row>
    <row r="1568" spans="3:17" s="16" customFormat="1" x14ac:dyDescent="0.3">
      <c r="C1568" s="63"/>
      <c r="D1568" s="30"/>
      <c r="E1568" s="31"/>
      <c r="F1568" s="56"/>
      <c r="G1568" s="56"/>
      <c r="H1568" s="78"/>
      <c r="I1568" s="31"/>
      <c r="K1568" s="30"/>
      <c r="L1568" s="31"/>
      <c r="M1568" s="31"/>
      <c r="N1568" s="30"/>
      <c r="O1568" s="31"/>
      <c r="P1568" s="30"/>
      <c r="Q1568" s="30"/>
    </row>
    <row r="1569" spans="3:17" s="16" customFormat="1" x14ac:dyDescent="0.3">
      <c r="C1569" s="63"/>
      <c r="D1569" s="30"/>
      <c r="E1569" s="31"/>
      <c r="F1569" s="56"/>
      <c r="G1569" s="56"/>
      <c r="H1569" s="78"/>
      <c r="I1569" s="31"/>
      <c r="K1569" s="30"/>
      <c r="L1569" s="31"/>
      <c r="M1569" s="31"/>
      <c r="N1569" s="30"/>
      <c r="O1569" s="31"/>
      <c r="P1569" s="30"/>
      <c r="Q1569" s="30"/>
    </row>
    <row r="1570" spans="3:17" s="16" customFormat="1" x14ac:dyDescent="0.3">
      <c r="C1570" s="63"/>
      <c r="D1570" s="30"/>
      <c r="E1570" s="31"/>
      <c r="F1570" s="56"/>
      <c r="G1570" s="56"/>
      <c r="H1570" s="78"/>
      <c r="I1570" s="31"/>
      <c r="K1570" s="30"/>
      <c r="L1570" s="31"/>
      <c r="M1570" s="31"/>
      <c r="N1570" s="30"/>
      <c r="O1570" s="31"/>
      <c r="P1570" s="30"/>
      <c r="Q1570" s="30"/>
    </row>
    <row r="1571" spans="3:17" s="16" customFormat="1" x14ac:dyDescent="0.3">
      <c r="C1571" s="63"/>
      <c r="D1571" s="30"/>
      <c r="E1571" s="31"/>
      <c r="F1571" s="56"/>
      <c r="G1571" s="56"/>
      <c r="H1571" s="78"/>
      <c r="I1571" s="31"/>
      <c r="K1571" s="30"/>
      <c r="L1571" s="31"/>
      <c r="M1571" s="31"/>
      <c r="N1571" s="30"/>
      <c r="O1571" s="31"/>
      <c r="P1571" s="30"/>
      <c r="Q1571" s="30"/>
    </row>
    <row r="1572" spans="3:17" s="16" customFormat="1" x14ac:dyDescent="0.3">
      <c r="C1572" s="63"/>
      <c r="D1572" s="30"/>
      <c r="E1572" s="31"/>
      <c r="F1572" s="56"/>
      <c r="G1572" s="56"/>
      <c r="H1572" s="78"/>
      <c r="I1572" s="31"/>
      <c r="K1572" s="30"/>
      <c r="L1572" s="31"/>
      <c r="M1572" s="31"/>
      <c r="N1572" s="30"/>
      <c r="O1572" s="31"/>
      <c r="P1572" s="30"/>
      <c r="Q1572" s="30"/>
    </row>
    <row r="1573" spans="3:17" s="16" customFormat="1" x14ac:dyDescent="0.3">
      <c r="C1573" s="63"/>
      <c r="D1573" s="30"/>
      <c r="E1573" s="31"/>
      <c r="F1573" s="56"/>
      <c r="G1573" s="56"/>
      <c r="H1573" s="78"/>
      <c r="I1573" s="31"/>
      <c r="K1573" s="30"/>
      <c r="L1573" s="31"/>
      <c r="M1573" s="31"/>
      <c r="N1573" s="30"/>
      <c r="O1573" s="31"/>
      <c r="P1573" s="30"/>
      <c r="Q1573" s="30"/>
    </row>
    <row r="1574" spans="3:17" s="16" customFormat="1" x14ac:dyDescent="0.3">
      <c r="C1574" s="63"/>
      <c r="D1574" s="30"/>
      <c r="E1574" s="31"/>
      <c r="F1574" s="56"/>
      <c r="G1574" s="56"/>
      <c r="H1574" s="78"/>
      <c r="I1574" s="31"/>
      <c r="K1574" s="30"/>
      <c r="L1574" s="31"/>
      <c r="M1574" s="31"/>
      <c r="N1574" s="30"/>
      <c r="O1574" s="31"/>
      <c r="P1574" s="30"/>
      <c r="Q1574" s="30"/>
    </row>
    <row r="1575" spans="3:17" s="16" customFormat="1" x14ac:dyDescent="0.3">
      <c r="C1575" s="63"/>
      <c r="D1575" s="30"/>
      <c r="E1575" s="31"/>
      <c r="F1575" s="56"/>
      <c r="G1575" s="56"/>
      <c r="H1575" s="78"/>
      <c r="I1575" s="31"/>
      <c r="K1575" s="30"/>
      <c r="L1575" s="31"/>
      <c r="M1575" s="31"/>
      <c r="N1575" s="30"/>
      <c r="O1575" s="31"/>
      <c r="P1575" s="30"/>
      <c r="Q1575" s="30"/>
    </row>
    <row r="1576" spans="3:17" s="16" customFormat="1" x14ac:dyDescent="0.3">
      <c r="C1576" s="63"/>
      <c r="D1576" s="30"/>
      <c r="E1576" s="31"/>
      <c r="F1576" s="56"/>
      <c r="G1576" s="56"/>
      <c r="H1576" s="78"/>
      <c r="I1576" s="31"/>
      <c r="K1576" s="30"/>
      <c r="L1576" s="31"/>
      <c r="M1576" s="31"/>
      <c r="N1576" s="30"/>
      <c r="O1576" s="31"/>
      <c r="P1576" s="30"/>
      <c r="Q1576" s="30"/>
    </row>
    <row r="1577" spans="3:17" s="16" customFormat="1" x14ac:dyDescent="0.3">
      <c r="C1577" s="63"/>
      <c r="D1577" s="30"/>
      <c r="E1577" s="31"/>
      <c r="F1577" s="56"/>
      <c r="G1577" s="56"/>
      <c r="H1577" s="78"/>
      <c r="I1577" s="31"/>
      <c r="K1577" s="30"/>
      <c r="L1577" s="31"/>
      <c r="M1577" s="31"/>
      <c r="N1577" s="30"/>
      <c r="O1577" s="31"/>
      <c r="P1577" s="30"/>
      <c r="Q1577" s="30"/>
    </row>
    <row r="1578" spans="3:17" s="16" customFormat="1" x14ac:dyDescent="0.3">
      <c r="C1578" s="63"/>
      <c r="D1578" s="30"/>
      <c r="E1578" s="31"/>
      <c r="F1578" s="56"/>
      <c r="G1578" s="56"/>
      <c r="H1578" s="78"/>
      <c r="I1578" s="31"/>
      <c r="K1578" s="30"/>
      <c r="L1578" s="31"/>
      <c r="M1578" s="31"/>
      <c r="N1578" s="30"/>
      <c r="O1578" s="31"/>
      <c r="P1578" s="30"/>
      <c r="Q1578" s="30"/>
    </row>
    <row r="1579" spans="3:17" s="16" customFormat="1" x14ac:dyDescent="0.3">
      <c r="C1579" s="63"/>
      <c r="D1579" s="30"/>
      <c r="E1579" s="31"/>
      <c r="F1579" s="56"/>
      <c r="G1579" s="56"/>
      <c r="H1579" s="78"/>
      <c r="I1579" s="31"/>
      <c r="K1579" s="30"/>
      <c r="L1579" s="31"/>
      <c r="M1579" s="31"/>
      <c r="N1579" s="30"/>
      <c r="O1579" s="31"/>
      <c r="P1579" s="30"/>
      <c r="Q1579" s="30"/>
    </row>
    <row r="1580" spans="3:17" s="16" customFormat="1" x14ac:dyDescent="0.3">
      <c r="C1580" s="63"/>
      <c r="D1580" s="30"/>
      <c r="E1580" s="31"/>
      <c r="F1580" s="56"/>
      <c r="G1580" s="56"/>
      <c r="H1580" s="78"/>
      <c r="I1580" s="31"/>
      <c r="K1580" s="30"/>
      <c r="L1580" s="31"/>
      <c r="M1580" s="31"/>
      <c r="N1580" s="30"/>
      <c r="O1580" s="31"/>
      <c r="P1580" s="30"/>
      <c r="Q1580" s="30"/>
    </row>
    <row r="1581" spans="3:17" s="16" customFormat="1" x14ac:dyDescent="0.3">
      <c r="C1581" s="63"/>
      <c r="D1581" s="30"/>
      <c r="E1581" s="31"/>
      <c r="F1581" s="56"/>
      <c r="G1581" s="56"/>
      <c r="H1581" s="78"/>
      <c r="I1581" s="31"/>
      <c r="K1581" s="30"/>
      <c r="L1581" s="31"/>
      <c r="M1581" s="31"/>
      <c r="N1581" s="30"/>
      <c r="O1581" s="31"/>
      <c r="P1581" s="30"/>
      <c r="Q1581" s="30"/>
    </row>
    <row r="1582" spans="3:17" s="16" customFormat="1" x14ac:dyDescent="0.3">
      <c r="C1582" s="63"/>
      <c r="D1582" s="30"/>
      <c r="E1582" s="31"/>
      <c r="F1582" s="56"/>
      <c r="G1582" s="56"/>
      <c r="H1582" s="78"/>
      <c r="I1582" s="31"/>
      <c r="K1582" s="30"/>
      <c r="L1582" s="31"/>
      <c r="M1582" s="31"/>
      <c r="N1582" s="30"/>
      <c r="O1582" s="31"/>
      <c r="P1582" s="30"/>
      <c r="Q1582" s="30"/>
    </row>
    <row r="1583" spans="3:17" s="16" customFormat="1" x14ac:dyDescent="0.3">
      <c r="C1583" s="63"/>
      <c r="D1583" s="30"/>
      <c r="E1583" s="31"/>
      <c r="F1583" s="56"/>
      <c r="G1583" s="56"/>
      <c r="H1583" s="78"/>
      <c r="I1583" s="31"/>
      <c r="K1583" s="30"/>
      <c r="L1583" s="31"/>
      <c r="M1583" s="31"/>
      <c r="N1583" s="30"/>
      <c r="O1583" s="31"/>
      <c r="P1583" s="30"/>
      <c r="Q1583" s="30"/>
    </row>
    <row r="1584" spans="3:17" s="16" customFormat="1" x14ac:dyDescent="0.3">
      <c r="C1584" s="63"/>
      <c r="D1584" s="30"/>
      <c r="E1584" s="31"/>
      <c r="F1584" s="56"/>
      <c r="G1584" s="56"/>
      <c r="H1584" s="78"/>
      <c r="I1584" s="31"/>
      <c r="K1584" s="30"/>
      <c r="L1584" s="31"/>
      <c r="M1584" s="31"/>
      <c r="N1584" s="30"/>
      <c r="O1584" s="31"/>
      <c r="P1584" s="30"/>
      <c r="Q1584" s="30"/>
    </row>
    <row r="1585" spans="3:17" s="16" customFormat="1" x14ac:dyDescent="0.3">
      <c r="C1585" s="63"/>
      <c r="D1585" s="30"/>
      <c r="E1585" s="31"/>
      <c r="F1585" s="56"/>
      <c r="G1585" s="56"/>
      <c r="H1585" s="78"/>
      <c r="I1585" s="31"/>
      <c r="K1585" s="30"/>
      <c r="L1585" s="31"/>
      <c r="M1585" s="31"/>
      <c r="N1585" s="30"/>
      <c r="O1585" s="31"/>
      <c r="P1585" s="30"/>
      <c r="Q1585" s="30"/>
    </row>
    <row r="1586" spans="3:17" s="16" customFormat="1" x14ac:dyDescent="0.3">
      <c r="C1586" s="63"/>
      <c r="D1586" s="30"/>
      <c r="E1586" s="31"/>
      <c r="F1586" s="56"/>
      <c r="G1586" s="56"/>
      <c r="H1586" s="78"/>
      <c r="I1586" s="31"/>
      <c r="K1586" s="30"/>
      <c r="L1586" s="31"/>
      <c r="M1586" s="31"/>
      <c r="N1586" s="30"/>
      <c r="O1586" s="31"/>
      <c r="P1586" s="30"/>
      <c r="Q1586" s="30"/>
    </row>
    <row r="1587" spans="3:17" s="16" customFormat="1" x14ac:dyDescent="0.3">
      <c r="C1587" s="63"/>
      <c r="D1587" s="30"/>
      <c r="E1587" s="31"/>
      <c r="F1587" s="56"/>
      <c r="G1587" s="56"/>
      <c r="H1587" s="78"/>
      <c r="I1587" s="31"/>
      <c r="K1587" s="30"/>
      <c r="L1587" s="31"/>
      <c r="M1587" s="31"/>
      <c r="N1587" s="30"/>
      <c r="O1587" s="31"/>
      <c r="P1587" s="30"/>
      <c r="Q1587" s="30"/>
    </row>
    <row r="1588" spans="3:17" s="16" customFormat="1" x14ac:dyDescent="0.3">
      <c r="C1588" s="63"/>
      <c r="D1588" s="30"/>
      <c r="E1588" s="31"/>
      <c r="F1588" s="56"/>
      <c r="G1588" s="56"/>
      <c r="H1588" s="78"/>
      <c r="I1588" s="31"/>
      <c r="K1588" s="30"/>
      <c r="L1588" s="31"/>
      <c r="M1588" s="31"/>
      <c r="N1588" s="30"/>
      <c r="O1588" s="31"/>
      <c r="P1588" s="30"/>
      <c r="Q1588" s="30"/>
    </row>
    <row r="1589" spans="3:17" s="16" customFormat="1" x14ac:dyDescent="0.3">
      <c r="C1589" s="63"/>
      <c r="D1589" s="30"/>
      <c r="E1589" s="31"/>
      <c r="F1589" s="56"/>
      <c r="G1589" s="56"/>
      <c r="H1589" s="78"/>
      <c r="I1589" s="31"/>
      <c r="K1589" s="30"/>
      <c r="L1589" s="31"/>
      <c r="M1589" s="31"/>
      <c r="N1589" s="30"/>
      <c r="O1589" s="31"/>
      <c r="P1589" s="30"/>
      <c r="Q1589" s="30"/>
    </row>
    <row r="1590" spans="3:17" s="16" customFormat="1" x14ac:dyDescent="0.3">
      <c r="C1590" s="63"/>
      <c r="D1590" s="30"/>
      <c r="E1590" s="31"/>
      <c r="F1590" s="56"/>
      <c r="G1590" s="56"/>
      <c r="H1590" s="78"/>
      <c r="I1590" s="31"/>
      <c r="K1590" s="30"/>
      <c r="L1590" s="31"/>
      <c r="M1590" s="31"/>
      <c r="N1590" s="30"/>
      <c r="O1590" s="31"/>
      <c r="P1590" s="30"/>
      <c r="Q1590" s="30"/>
    </row>
    <row r="1591" spans="3:17" s="16" customFormat="1" x14ac:dyDescent="0.3">
      <c r="C1591" s="63"/>
      <c r="D1591" s="30"/>
      <c r="E1591" s="31"/>
      <c r="F1591" s="56"/>
      <c r="G1591" s="56"/>
      <c r="H1591" s="78"/>
      <c r="I1591" s="31"/>
      <c r="K1591" s="30"/>
      <c r="L1591" s="31"/>
      <c r="M1591" s="31"/>
      <c r="N1591" s="30"/>
      <c r="O1591" s="31"/>
      <c r="P1591" s="30"/>
      <c r="Q1591" s="30"/>
    </row>
    <row r="1592" spans="3:17" s="16" customFormat="1" x14ac:dyDescent="0.3">
      <c r="C1592" s="63"/>
      <c r="D1592" s="30"/>
      <c r="E1592" s="31"/>
      <c r="F1592" s="56"/>
      <c r="G1592" s="56"/>
      <c r="H1592" s="78"/>
      <c r="I1592" s="31"/>
      <c r="K1592" s="30"/>
      <c r="L1592" s="31"/>
      <c r="M1592" s="31"/>
      <c r="N1592" s="30"/>
      <c r="O1592" s="31"/>
      <c r="P1592" s="30"/>
      <c r="Q1592" s="30"/>
    </row>
    <row r="1593" spans="3:17" s="16" customFormat="1" x14ac:dyDescent="0.3">
      <c r="C1593" s="63"/>
      <c r="D1593" s="30"/>
      <c r="E1593" s="31"/>
      <c r="F1593" s="56"/>
      <c r="G1593" s="56"/>
      <c r="H1593" s="78"/>
      <c r="I1593" s="31"/>
      <c r="K1593" s="30"/>
      <c r="L1593" s="31"/>
      <c r="M1593" s="31"/>
      <c r="N1593" s="30"/>
      <c r="O1593" s="31"/>
      <c r="P1593" s="30"/>
      <c r="Q1593" s="30"/>
    </row>
    <row r="1594" spans="3:17" s="16" customFormat="1" x14ac:dyDescent="0.3">
      <c r="C1594" s="63"/>
      <c r="D1594" s="30"/>
      <c r="E1594" s="31"/>
      <c r="F1594" s="56"/>
      <c r="G1594" s="56"/>
      <c r="H1594" s="78"/>
      <c r="I1594" s="31"/>
      <c r="K1594" s="30"/>
      <c r="L1594" s="31"/>
      <c r="M1594" s="31"/>
      <c r="N1594" s="30"/>
      <c r="O1594" s="31"/>
      <c r="P1594" s="30"/>
      <c r="Q1594" s="30"/>
    </row>
    <row r="1595" spans="3:17" s="16" customFormat="1" x14ac:dyDescent="0.3">
      <c r="C1595" s="63"/>
      <c r="D1595" s="30"/>
      <c r="E1595" s="31"/>
      <c r="F1595" s="56"/>
      <c r="G1595" s="56"/>
      <c r="H1595" s="78"/>
      <c r="I1595" s="31"/>
      <c r="K1595" s="30"/>
      <c r="L1595" s="31"/>
      <c r="M1595" s="31"/>
      <c r="N1595" s="30"/>
      <c r="O1595" s="31"/>
      <c r="P1595" s="30"/>
      <c r="Q1595" s="30"/>
    </row>
    <row r="1596" spans="3:17" s="16" customFormat="1" x14ac:dyDescent="0.3">
      <c r="C1596" s="63"/>
      <c r="D1596" s="30"/>
      <c r="E1596" s="31"/>
      <c r="F1596" s="56"/>
      <c r="G1596" s="56"/>
      <c r="H1596" s="78"/>
      <c r="I1596" s="31"/>
      <c r="K1596" s="30"/>
      <c r="L1596" s="31"/>
      <c r="M1596" s="31"/>
      <c r="N1596" s="30"/>
      <c r="O1596" s="31"/>
      <c r="P1596" s="30"/>
      <c r="Q1596" s="30"/>
    </row>
    <row r="1597" spans="3:17" s="16" customFormat="1" x14ac:dyDescent="0.3">
      <c r="C1597" s="63"/>
      <c r="D1597" s="30"/>
      <c r="E1597" s="31"/>
      <c r="F1597" s="56"/>
      <c r="G1597" s="56"/>
      <c r="H1597" s="78"/>
      <c r="I1597" s="31"/>
      <c r="K1597" s="30"/>
      <c r="L1597" s="31"/>
      <c r="M1597" s="31"/>
      <c r="N1597" s="30"/>
      <c r="O1597" s="31"/>
      <c r="P1597" s="30"/>
      <c r="Q1597" s="30"/>
    </row>
    <row r="1598" spans="3:17" s="16" customFormat="1" x14ac:dyDescent="0.3">
      <c r="C1598" s="63"/>
      <c r="D1598" s="30"/>
      <c r="E1598" s="31"/>
      <c r="F1598" s="56"/>
      <c r="G1598" s="56"/>
      <c r="H1598" s="78"/>
      <c r="I1598" s="31"/>
      <c r="K1598" s="30"/>
      <c r="L1598" s="31"/>
      <c r="M1598" s="31"/>
      <c r="N1598" s="30"/>
      <c r="O1598" s="31"/>
      <c r="P1598" s="30"/>
      <c r="Q1598" s="30"/>
    </row>
    <row r="1599" spans="3:17" s="16" customFormat="1" x14ac:dyDescent="0.3">
      <c r="C1599" s="63"/>
      <c r="D1599" s="30"/>
      <c r="E1599" s="31"/>
      <c r="F1599" s="56"/>
      <c r="G1599" s="56"/>
      <c r="H1599" s="78"/>
      <c r="I1599" s="31"/>
      <c r="K1599" s="30"/>
      <c r="L1599" s="31"/>
      <c r="M1599" s="31"/>
      <c r="N1599" s="30"/>
      <c r="O1599" s="31"/>
      <c r="P1599" s="30"/>
      <c r="Q1599" s="30"/>
    </row>
    <row r="1600" spans="3:17" s="16" customFormat="1" x14ac:dyDescent="0.3">
      <c r="C1600" s="63"/>
      <c r="D1600" s="30"/>
      <c r="E1600" s="31"/>
      <c r="F1600" s="56"/>
      <c r="G1600" s="56"/>
      <c r="H1600" s="78"/>
      <c r="I1600" s="31"/>
      <c r="K1600" s="30"/>
      <c r="L1600" s="31"/>
      <c r="M1600" s="31"/>
      <c r="N1600" s="30"/>
      <c r="O1600" s="31"/>
      <c r="P1600" s="30"/>
      <c r="Q1600" s="30"/>
    </row>
    <row r="1601" spans="3:17" s="16" customFormat="1" x14ac:dyDescent="0.3">
      <c r="C1601" s="63"/>
      <c r="D1601" s="30"/>
      <c r="E1601" s="31"/>
      <c r="F1601" s="56"/>
      <c r="G1601" s="56"/>
      <c r="H1601" s="78"/>
      <c r="I1601" s="31"/>
      <c r="K1601" s="30"/>
      <c r="L1601" s="31"/>
      <c r="M1601" s="31"/>
      <c r="N1601" s="30"/>
      <c r="O1601" s="31"/>
      <c r="P1601" s="30"/>
      <c r="Q1601" s="30"/>
    </row>
    <row r="1602" spans="3:17" s="16" customFormat="1" x14ac:dyDescent="0.3">
      <c r="C1602" s="63"/>
      <c r="D1602" s="30"/>
      <c r="E1602" s="31"/>
      <c r="F1602" s="56"/>
      <c r="G1602" s="56"/>
      <c r="H1602" s="78"/>
      <c r="I1602" s="31"/>
      <c r="K1602" s="30"/>
      <c r="L1602" s="31"/>
      <c r="M1602" s="31"/>
      <c r="N1602" s="30"/>
      <c r="O1602" s="31"/>
      <c r="P1602" s="30"/>
      <c r="Q1602" s="30"/>
    </row>
    <row r="1603" spans="3:17" s="16" customFormat="1" x14ac:dyDescent="0.3">
      <c r="C1603" s="63"/>
      <c r="D1603" s="30"/>
      <c r="E1603" s="31"/>
      <c r="F1603" s="56"/>
      <c r="G1603" s="56"/>
      <c r="H1603" s="78"/>
      <c r="I1603" s="31"/>
      <c r="K1603" s="30"/>
      <c r="L1603" s="31"/>
      <c r="M1603" s="31"/>
      <c r="N1603" s="30"/>
      <c r="O1603" s="31"/>
      <c r="P1603" s="30"/>
      <c r="Q1603" s="30"/>
    </row>
    <row r="1604" spans="3:17" s="16" customFormat="1" x14ac:dyDescent="0.3">
      <c r="C1604" s="63"/>
      <c r="D1604" s="30"/>
      <c r="E1604" s="31"/>
      <c r="F1604" s="56"/>
      <c r="G1604" s="56"/>
      <c r="H1604" s="78"/>
      <c r="I1604" s="31"/>
      <c r="K1604" s="30"/>
      <c r="L1604" s="31"/>
      <c r="M1604" s="31"/>
      <c r="N1604" s="30"/>
      <c r="O1604" s="31"/>
      <c r="P1604" s="30"/>
      <c r="Q1604" s="30"/>
    </row>
    <row r="1605" spans="3:17" s="16" customFormat="1" x14ac:dyDescent="0.3">
      <c r="C1605" s="63"/>
      <c r="D1605" s="30"/>
      <c r="E1605" s="31"/>
      <c r="F1605" s="56"/>
      <c r="G1605" s="56"/>
      <c r="H1605" s="78"/>
      <c r="I1605" s="31"/>
      <c r="K1605" s="30"/>
      <c r="L1605" s="31"/>
      <c r="M1605" s="31"/>
      <c r="N1605" s="30"/>
      <c r="O1605" s="31"/>
      <c r="P1605" s="30"/>
      <c r="Q1605" s="30"/>
    </row>
    <row r="1606" spans="3:17" s="16" customFormat="1" x14ac:dyDescent="0.3">
      <c r="C1606" s="63"/>
      <c r="D1606" s="30"/>
      <c r="E1606" s="31"/>
      <c r="F1606" s="56"/>
      <c r="G1606" s="56"/>
      <c r="H1606" s="78"/>
      <c r="I1606" s="31"/>
      <c r="K1606" s="30"/>
      <c r="L1606" s="31"/>
      <c r="M1606" s="31"/>
      <c r="N1606" s="30"/>
      <c r="O1606" s="31"/>
      <c r="P1606" s="30"/>
      <c r="Q1606" s="30"/>
    </row>
    <row r="1607" spans="3:17" s="16" customFormat="1" x14ac:dyDescent="0.3">
      <c r="C1607" s="63"/>
      <c r="D1607" s="30"/>
      <c r="E1607" s="31"/>
      <c r="F1607" s="56"/>
      <c r="G1607" s="56"/>
      <c r="H1607" s="78"/>
      <c r="I1607" s="31"/>
      <c r="K1607" s="30"/>
      <c r="L1607" s="31"/>
      <c r="M1607" s="31"/>
      <c r="N1607" s="30"/>
      <c r="O1607" s="31"/>
      <c r="P1607" s="30"/>
      <c r="Q1607" s="30"/>
    </row>
    <row r="1608" spans="3:17" s="16" customFormat="1" x14ac:dyDescent="0.3">
      <c r="C1608" s="63"/>
      <c r="D1608" s="30"/>
      <c r="E1608" s="31"/>
      <c r="F1608" s="56"/>
      <c r="G1608" s="56"/>
      <c r="H1608" s="78"/>
      <c r="I1608" s="31"/>
      <c r="K1608" s="30"/>
      <c r="L1608" s="31"/>
      <c r="M1608" s="31"/>
      <c r="N1608" s="30"/>
      <c r="O1608" s="31"/>
      <c r="P1608" s="30"/>
      <c r="Q1608" s="30"/>
    </row>
    <row r="1609" spans="3:17" s="16" customFormat="1" x14ac:dyDescent="0.3">
      <c r="C1609" s="63"/>
      <c r="D1609" s="30"/>
      <c r="E1609" s="31"/>
      <c r="F1609" s="56"/>
      <c r="G1609" s="56"/>
      <c r="H1609" s="78"/>
      <c r="I1609" s="31"/>
      <c r="K1609" s="30"/>
      <c r="L1609" s="31"/>
      <c r="M1609" s="31"/>
      <c r="N1609" s="30"/>
      <c r="O1609" s="31"/>
      <c r="P1609" s="30"/>
      <c r="Q1609" s="30"/>
    </row>
    <row r="1610" spans="3:17" s="16" customFormat="1" x14ac:dyDescent="0.3">
      <c r="C1610" s="63"/>
      <c r="D1610" s="30"/>
      <c r="E1610" s="31"/>
      <c r="F1610" s="56"/>
      <c r="G1610" s="56"/>
      <c r="H1610" s="78"/>
      <c r="I1610" s="31"/>
      <c r="K1610" s="30"/>
      <c r="L1610" s="31"/>
      <c r="M1610" s="31"/>
      <c r="N1610" s="30"/>
      <c r="O1610" s="31"/>
      <c r="P1610" s="30"/>
      <c r="Q1610" s="30"/>
    </row>
    <row r="1611" spans="3:17" s="16" customFormat="1" x14ac:dyDescent="0.3">
      <c r="C1611" s="63"/>
      <c r="D1611" s="30"/>
      <c r="E1611" s="31"/>
      <c r="F1611" s="56"/>
      <c r="G1611" s="56"/>
      <c r="H1611" s="78"/>
      <c r="I1611" s="31"/>
      <c r="K1611" s="30"/>
      <c r="L1611" s="31"/>
      <c r="M1611" s="31"/>
      <c r="N1611" s="30"/>
      <c r="O1611" s="31"/>
      <c r="P1611" s="30"/>
      <c r="Q1611" s="30"/>
    </row>
    <row r="1612" spans="3:17" s="16" customFormat="1" x14ac:dyDescent="0.3">
      <c r="C1612" s="63"/>
      <c r="D1612" s="30"/>
      <c r="E1612" s="31"/>
      <c r="F1612" s="56"/>
      <c r="G1612" s="56"/>
      <c r="H1612" s="78"/>
      <c r="I1612" s="31"/>
      <c r="K1612" s="30"/>
      <c r="L1612" s="31"/>
      <c r="M1612" s="31"/>
      <c r="N1612" s="30"/>
      <c r="O1612" s="31"/>
      <c r="P1612" s="30"/>
      <c r="Q1612" s="30"/>
    </row>
    <row r="1613" spans="3:17" s="16" customFormat="1" x14ac:dyDescent="0.3">
      <c r="C1613" s="63"/>
      <c r="D1613" s="30"/>
      <c r="E1613" s="31"/>
      <c r="F1613" s="56"/>
      <c r="G1613" s="56"/>
      <c r="H1613" s="78"/>
      <c r="I1613" s="31"/>
      <c r="K1613" s="30"/>
      <c r="L1613" s="31"/>
      <c r="M1613" s="31"/>
      <c r="N1613" s="30"/>
      <c r="O1613" s="31"/>
      <c r="P1613" s="30"/>
      <c r="Q1613" s="30"/>
    </row>
    <row r="1614" spans="3:17" s="16" customFormat="1" x14ac:dyDescent="0.3">
      <c r="C1614" s="63"/>
      <c r="D1614" s="30"/>
      <c r="E1614" s="31"/>
      <c r="F1614" s="56"/>
      <c r="G1614" s="56"/>
      <c r="H1614" s="78"/>
      <c r="I1614" s="31"/>
      <c r="K1614" s="30"/>
      <c r="L1614" s="31"/>
      <c r="M1614" s="31"/>
      <c r="N1614" s="30"/>
      <c r="O1614" s="31"/>
      <c r="P1614" s="30"/>
      <c r="Q1614" s="30"/>
    </row>
    <row r="1615" spans="3:17" s="16" customFormat="1" x14ac:dyDescent="0.3">
      <c r="C1615" s="63"/>
      <c r="D1615" s="30"/>
      <c r="E1615" s="31"/>
      <c r="F1615" s="56"/>
      <c r="G1615" s="56"/>
      <c r="H1615" s="78"/>
      <c r="I1615" s="31"/>
      <c r="K1615" s="30"/>
      <c r="L1615" s="31"/>
      <c r="M1615" s="31"/>
      <c r="N1615" s="30"/>
      <c r="O1615" s="31"/>
      <c r="P1615" s="30"/>
      <c r="Q1615" s="30"/>
    </row>
    <row r="1616" spans="3:17" s="16" customFormat="1" x14ac:dyDescent="0.3">
      <c r="C1616" s="63"/>
      <c r="D1616" s="30"/>
      <c r="E1616" s="31"/>
      <c r="F1616" s="56"/>
      <c r="G1616" s="56"/>
      <c r="H1616" s="78"/>
      <c r="I1616" s="31"/>
      <c r="K1616" s="30"/>
      <c r="L1616" s="31"/>
      <c r="M1616" s="31"/>
      <c r="N1616" s="30"/>
      <c r="O1616" s="31"/>
      <c r="P1616" s="30"/>
      <c r="Q1616" s="30"/>
    </row>
    <row r="1617" spans="3:17" s="16" customFormat="1" x14ac:dyDescent="0.3">
      <c r="C1617" s="63"/>
      <c r="D1617" s="30"/>
      <c r="E1617" s="31"/>
      <c r="F1617" s="56"/>
      <c r="G1617" s="56"/>
      <c r="H1617" s="78"/>
      <c r="I1617" s="31"/>
      <c r="K1617" s="30"/>
      <c r="L1617" s="31"/>
      <c r="M1617" s="31"/>
      <c r="N1617" s="30"/>
      <c r="O1617" s="31"/>
      <c r="P1617" s="30"/>
      <c r="Q1617" s="30"/>
    </row>
    <row r="1618" spans="3:17" s="16" customFormat="1" x14ac:dyDescent="0.3">
      <c r="C1618" s="63"/>
      <c r="D1618" s="30"/>
      <c r="E1618" s="31"/>
      <c r="F1618" s="56"/>
      <c r="G1618" s="56"/>
      <c r="H1618" s="78"/>
      <c r="I1618" s="31"/>
      <c r="K1618" s="30"/>
      <c r="L1618" s="31"/>
      <c r="M1618" s="31"/>
      <c r="N1618" s="30"/>
      <c r="O1618" s="31"/>
      <c r="P1618" s="30"/>
      <c r="Q1618" s="30"/>
    </row>
    <row r="1619" spans="3:17" s="16" customFormat="1" x14ac:dyDescent="0.3">
      <c r="C1619" s="63"/>
      <c r="D1619" s="30"/>
      <c r="E1619" s="31"/>
      <c r="F1619" s="56"/>
      <c r="G1619" s="56"/>
      <c r="H1619" s="78"/>
      <c r="I1619" s="31"/>
      <c r="K1619" s="30"/>
      <c r="L1619" s="31"/>
      <c r="M1619" s="31"/>
      <c r="N1619" s="30"/>
      <c r="O1619" s="31"/>
      <c r="P1619" s="30"/>
      <c r="Q1619" s="30"/>
    </row>
    <row r="1620" spans="3:17" s="16" customFormat="1" x14ac:dyDescent="0.3">
      <c r="C1620" s="63"/>
      <c r="D1620" s="30"/>
      <c r="E1620" s="31"/>
      <c r="F1620" s="56"/>
      <c r="G1620" s="56"/>
      <c r="H1620" s="78"/>
      <c r="I1620" s="31"/>
      <c r="K1620" s="30"/>
      <c r="L1620" s="31"/>
      <c r="M1620" s="31"/>
      <c r="N1620" s="30"/>
      <c r="O1620" s="31"/>
      <c r="P1620" s="30"/>
      <c r="Q1620" s="30"/>
    </row>
    <row r="1621" spans="3:17" s="16" customFormat="1" x14ac:dyDescent="0.3">
      <c r="C1621" s="63"/>
      <c r="D1621" s="30"/>
      <c r="E1621" s="31"/>
      <c r="F1621" s="56"/>
      <c r="G1621" s="56"/>
      <c r="H1621" s="78"/>
      <c r="I1621" s="31"/>
      <c r="K1621" s="30"/>
      <c r="L1621" s="31"/>
      <c r="M1621" s="31"/>
      <c r="N1621" s="30"/>
      <c r="O1621" s="31"/>
      <c r="P1621" s="30"/>
      <c r="Q1621" s="30"/>
    </row>
    <row r="1622" spans="3:17" s="16" customFormat="1" x14ac:dyDescent="0.3">
      <c r="C1622" s="63"/>
      <c r="D1622" s="30"/>
      <c r="E1622" s="31"/>
      <c r="F1622" s="56"/>
      <c r="G1622" s="56"/>
      <c r="H1622" s="78"/>
      <c r="I1622" s="31"/>
      <c r="K1622" s="30"/>
      <c r="L1622" s="31"/>
      <c r="M1622" s="31"/>
      <c r="N1622" s="30"/>
      <c r="O1622" s="31"/>
      <c r="P1622" s="30"/>
      <c r="Q1622" s="30"/>
    </row>
    <row r="1623" spans="3:17" s="16" customFormat="1" x14ac:dyDescent="0.3">
      <c r="C1623" s="63"/>
      <c r="D1623" s="30"/>
      <c r="E1623" s="31"/>
      <c r="F1623" s="56"/>
      <c r="G1623" s="56"/>
      <c r="H1623" s="78"/>
      <c r="I1623" s="31"/>
      <c r="K1623" s="30"/>
      <c r="L1623" s="31"/>
      <c r="M1623" s="31"/>
      <c r="N1623" s="30"/>
      <c r="O1623" s="31"/>
      <c r="P1623" s="30"/>
      <c r="Q1623" s="30"/>
    </row>
    <row r="1624" spans="3:17" s="16" customFormat="1" x14ac:dyDescent="0.3">
      <c r="C1624" s="63"/>
      <c r="D1624" s="30"/>
      <c r="E1624" s="31"/>
      <c r="F1624" s="56"/>
      <c r="G1624" s="56"/>
      <c r="H1624" s="78"/>
      <c r="I1624" s="31"/>
      <c r="K1624" s="30"/>
      <c r="L1624" s="31"/>
      <c r="M1624" s="31"/>
      <c r="N1624" s="30"/>
      <c r="O1624" s="31"/>
      <c r="P1624" s="30"/>
      <c r="Q1624" s="30"/>
    </row>
    <row r="1625" spans="3:17" s="16" customFormat="1" x14ac:dyDescent="0.3">
      <c r="C1625" s="63"/>
      <c r="D1625" s="30"/>
      <c r="E1625" s="31"/>
      <c r="F1625" s="56"/>
      <c r="G1625" s="56"/>
      <c r="H1625" s="78"/>
      <c r="I1625" s="31"/>
      <c r="K1625" s="30"/>
      <c r="L1625" s="31"/>
      <c r="M1625" s="31"/>
      <c r="N1625" s="30"/>
      <c r="O1625" s="31"/>
      <c r="P1625" s="30"/>
      <c r="Q1625" s="30"/>
    </row>
    <row r="1626" spans="3:17" s="16" customFormat="1" x14ac:dyDescent="0.3">
      <c r="C1626" s="63"/>
      <c r="D1626" s="30"/>
      <c r="E1626" s="31"/>
      <c r="F1626" s="56"/>
      <c r="G1626" s="56"/>
      <c r="H1626" s="78"/>
      <c r="I1626" s="31"/>
      <c r="K1626" s="30"/>
      <c r="L1626" s="31"/>
      <c r="M1626" s="31"/>
      <c r="N1626" s="30"/>
      <c r="O1626" s="31"/>
      <c r="P1626" s="30"/>
      <c r="Q1626" s="30"/>
    </row>
    <row r="1627" spans="3:17" s="16" customFormat="1" x14ac:dyDescent="0.3">
      <c r="C1627" s="63"/>
      <c r="D1627" s="30"/>
      <c r="E1627" s="31"/>
      <c r="F1627" s="56"/>
      <c r="G1627" s="56"/>
      <c r="H1627" s="78"/>
      <c r="I1627" s="31"/>
      <c r="K1627" s="30"/>
      <c r="L1627" s="31"/>
      <c r="M1627" s="31"/>
      <c r="N1627" s="30"/>
      <c r="O1627" s="31"/>
      <c r="P1627" s="30"/>
      <c r="Q1627" s="30"/>
    </row>
    <row r="1628" spans="3:17" s="16" customFormat="1" x14ac:dyDescent="0.3">
      <c r="C1628" s="63"/>
      <c r="D1628" s="30"/>
      <c r="E1628" s="31"/>
      <c r="F1628" s="56"/>
      <c r="G1628" s="56"/>
      <c r="H1628" s="78"/>
      <c r="I1628" s="31"/>
      <c r="K1628" s="30"/>
      <c r="L1628" s="31"/>
      <c r="M1628" s="31"/>
      <c r="N1628" s="30"/>
      <c r="O1628" s="31"/>
      <c r="P1628" s="30"/>
      <c r="Q1628" s="30"/>
    </row>
    <row r="1629" spans="3:17" s="16" customFormat="1" x14ac:dyDescent="0.3">
      <c r="C1629" s="63"/>
      <c r="D1629" s="30"/>
      <c r="E1629" s="31"/>
      <c r="F1629" s="56"/>
      <c r="G1629" s="56"/>
      <c r="H1629" s="78"/>
      <c r="I1629" s="31"/>
      <c r="K1629" s="30"/>
      <c r="L1629" s="31"/>
      <c r="M1629" s="31"/>
      <c r="N1629" s="30"/>
      <c r="O1629" s="31"/>
      <c r="P1629" s="30"/>
      <c r="Q1629" s="30"/>
    </row>
    <row r="1630" spans="3:17" s="16" customFormat="1" x14ac:dyDescent="0.3">
      <c r="C1630" s="63"/>
      <c r="D1630" s="30"/>
      <c r="E1630" s="31"/>
      <c r="F1630" s="56"/>
      <c r="G1630" s="56"/>
      <c r="H1630" s="78"/>
      <c r="I1630" s="31"/>
      <c r="K1630" s="30"/>
      <c r="L1630" s="31"/>
      <c r="M1630" s="31"/>
      <c r="N1630" s="30"/>
      <c r="O1630" s="31"/>
      <c r="P1630" s="30"/>
      <c r="Q1630" s="30"/>
    </row>
    <row r="1631" spans="3:17" s="16" customFormat="1" x14ac:dyDescent="0.3">
      <c r="C1631" s="63"/>
      <c r="D1631" s="30"/>
      <c r="E1631" s="31"/>
      <c r="F1631" s="56"/>
      <c r="G1631" s="56"/>
      <c r="H1631" s="78"/>
      <c r="I1631" s="31"/>
      <c r="K1631" s="30"/>
      <c r="L1631" s="31"/>
      <c r="M1631" s="31"/>
      <c r="N1631" s="30"/>
      <c r="O1631" s="31"/>
      <c r="P1631" s="30"/>
      <c r="Q1631" s="30"/>
    </row>
    <row r="1632" spans="3:17" s="16" customFormat="1" x14ac:dyDescent="0.3">
      <c r="C1632" s="63"/>
      <c r="D1632" s="30"/>
      <c r="E1632" s="31"/>
      <c r="F1632" s="56"/>
      <c r="G1632" s="56"/>
      <c r="H1632" s="78"/>
      <c r="I1632" s="31"/>
      <c r="K1632" s="30"/>
      <c r="L1632" s="31"/>
      <c r="M1632" s="31"/>
      <c r="N1632" s="30"/>
      <c r="O1632" s="31"/>
      <c r="P1632" s="30"/>
      <c r="Q1632" s="30"/>
    </row>
    <row r="1633" spans="3:17" s="16" customFormat="1" x14ac:dyDescent="0.3">
      <c r="C1633" s="63"/>
      <c r="D1633" s="30"/>
      <c r="E1633" s="31"/>
      <c r="F1633" s="56"/>
      <c r="G1633" s="56"/>
      <c r="H1633" s="78"/>
      <c r="I1633" s="31"/>
      <c r="K1633" s="30"/>
      <c r="L1633" s="31"/>
      <c r="M1633" s="31"/>
      <c r="N1633" s="30"/>
      <c r="O1633" s="31"/>
      <c r="P1633" s="30"/>
      <c r="Q1633" s="30"/>
    </row>
    <row r="1634" spans="3:17" s="16" customFormat="1" x14ac:dyDescent="0.3">
      <c r="C1634" s="63"/>
      <c r="D1634" s="30"/>
      <c r="E1634" s="31"/>
      <c r="F1634" s="56"/>
      <c r="G1634" s="56"/>
      <c r="H1634" s="78"/>
      <c r="I1634" s="31"/>
      <c r="K1634" s="30"/>
      <c r="L1634" s="31"/>
      <c r="M1634" s="31"/>
      <c r="N1634" s="30"/>
      <c r="O1634" s="31"/>
      <c r="P1634" s="30"/>
      <c r="Q1634" s="30"/>
    </row>
    <row r="1635" spans="3:17" s="16" customFormat="1" x14ac:dyDescent="0.3">
      <c r="C1635" s="63"/>
      <c r="D1635" s="30"/>
      <c r="E1635" s="31"/>
      <c r="F1635" s="56"/>
      <c r="G1635" s="56"/>
      <c r="H1635" s="78"/>
      <c r="I1635" s="31"/>
      <c r="K1635" s="30"/>
      <c r="L1635" s="31"/>
      <c r="M1635" s="31"/>
      <c r="N1635" s="30"/>
      <c r="O1635" s="31"/>
      <c r="P1635" s="30"/>
      <c r="Q1635" s="30"/>
    </row>
    <row r="1636" spans="3:17" s="16" customFormat="1" x14ac:dyDescent="0.3">
      <c r="C1636" s="63"/>
      <c r="D1636" s="30"/>
      <c r="E1636" s="31"/>
      <c r="F1636" s="56"/>
      <c r="G1636" s="56"/>
      <c r="H1636" s="78"/>
      <c r="I1636" s="31"/>
      <c r="K1636" s="30"/>
      <c r="L1636" s="31"/>
      <c r="M1636" s="31"/>
      <c r="N1636" s="30"/>
      <c r="O1636" s="31"/>
      <c r="P1636" s="30"/>
      <c r="Q1636" s="30"/>
    </row>
    <row r="1637" spans="3:17" s="16" customFormat="1" x14ac:dyDescent="0.3">
      <c r="C1637" s="63"/>
      <c r="D1637" s="30"/>
      <c r="E1637" s="31"/>
      <c r="F1637" s="56"/>
      <c r="G1637" s="56"/>
      <c r="H1637" s="78"/>
      <c r="I1637" s="31"/>
      <c r="K1637" s="30"/>
      <c r="L1637" s="31"/>
      <c r="M1637" s="31"/>
      <c r="N1637" s="30"/>
      <c r="O1637" s="31"/>
      <c r="P1637" s="30"/>
      <c r="Q1637" s="30"/>
    </row>
    <row r="1638" spans="3:17" s="16" customFormat="1" x14ac:dyDescent="0.3">
      <c r="C1638" s="63"/>
      <c r="D1638" s="30"/>
      <c r="E1638" s="31"/>
      <c r="F1638" s="56"/>
      <c r="G1638" s="56"/>
      <c r="H1638" s="78"/>
      <c r="I1638" s="31"/>
      <c r="K1638" s="30"/>
      <c r="L1638" s="31"/>
      <c r="M1638" s="31"/>
      <c r="N1638" s="30"/>
      <c r="O1638" s="31"/>
      <c r="P1638" s="30"/>
      <c r="Q1638" s="30"/>
    </row>
    <row r="1639" spans="3:17" s="16" customFormat="1" x14ac:dyDescent="0.3">
      <c r="C1639" s="63"/>
      <c r="D1639" s="30"/>
      <c r="E1639" s="31"/>
      <c r="F1639" s="56"/>
      <c r="G1639" s="56"/>
      <c r="H1639" s="78"/>
      <c r="I1639" s="31"/>
      <c r="K1639" s="30"/>
      <c r="L1639" s="31"/>
      <c r="M1639" s="31"/>
      <c r="N1639" s="30"/>
      <c r="O1639" s="31"/>
      <c r="P1639" s="30"/>
      <c r="Q1639" s="30"/>
    </row>
    <row r="1640" spans="3:17" s="16" customFormat="1" x14ac:dyDescent="0.3">
      <c r="C1640" s="63"/>
      <c r="D1640" s="30"/>
      <c r="E1640" s="31"/>
      <c r="F1640" s="56"/>
      <c r="G1640" s="56"/>
      <c r="H1640" s="78"/>
      <c r="I1640" s="31"/>
      <c r="K1640" s="30"/>
      <c r="L1640" s="31"/>
      <c r="M1640" s="31"/>
      <c r="N1640" s="30"/>
      <c r="O1640" s="31"/>
      <c r="P1640" s="30"/>
      <c r="Q1640" s="30"/>
    </row>
    <row r="1641" spans="3:17" s="16" customFormat="1" x14ac:dyDescent="0.3">
      <c r="C1641" s="63"/>
      <c r="D1641" s="30"/>
      <c r="E1641" s="31"/>
      <c r="F1641" s="56"/>
      <c r="G1641" s="56"/>
      <c r="H1641" s="78"/>
      <c r="I1641" s="31"/>
      <c r="K1641" s="30"/>
      <c r="L1641" s="31"/>
      <c r="M1641" s="31"/>
      <c r="N1641" s="30"/>
      <c r="O1641" s="31"/>
      <c r="P1641" s="30"/>
      <c r="Q1641" s="30"/>
    </row>
    <row r="1642" spans="3:17" s="16" customFormat="1" x14ac:dyDescent="0.3">
      <c r="C1642" s="63"/>
      <c r="D1642" s="30"/>
      <c r="E1642" s="31"/>
      <c r="F1642" s="56"/>
      <c r="G1642" s="56"/>
      <c r="H1642" s="78"/>
      <c r="I1642" s="31"/>
      <c r="K1642" s="30"/>
      <c r="L1642" s="31"/>
      <c r="M1642" s="31"/>
      <c r="N1642" s="30"/>
      <c r="O1642" s="31"/>
      <c r="P1642" s="30"/>
      <c r="Q1642" s="30"/>
    </row>
    <row r="1643" spans="3:17" s="16" customFormat="1" x14ac:dyDescent="0.3">
      <c r="C1643" s="63"/>
      <c r="D1643" s="30"/>
      <c r="E1643" s="31"/>
      <c r="F1643" s="56"/>
      <c r="G1643" s="56"/>
      <c r="H1643" s="78"/>
      <c r="I1643" s="31"/>
      <c r="K1643" s="30"/>
      <c r="L1643" s="31"/>
      <c r="M1643" s="31"/>
      <c r="N1643" s="30"/>
      <c r="O1643" s="31"/>
      <c r="P1643" s="30"/>
      <c r="Q1643" s="30"/>
    </row>
    <row r="1644" spans="3:17" s="16" customFormat="1" x14ac:dyDescent="0.3">
      <c r="C1644" s="63"/>
      <c r="D1644" s="30"/>
      <c r="E1644" s="31"/>
      <c r="F1644" s="56"/>
      <c r="G1644" s="56"/>
      <c r="H1644" s="78"/>
      <c r="I1644" s="31"/>
      <c r="K1644" s="30"/>
      <c r="L1644" s="31"/>
      <c r="M1644" s="31"/>
      <c r="N1644" s="30"/>
      <c r="O1644" s="31"/>
      <c r="P1644" s="30"/>
      <c r="Q1644" s="30"/>
    </row>
    <row r="1645" spans="3:17" s="16" customFormat="1" x14ac:dyDescent="0.3">
      <c r="C1645" s="63"/>
      <c r="F1645" s="57"/>
      <c r="G1645" s="57"/>
      <c r="H1645" s="78"/>
    </row>
    <row r="1646" spans="3:17" s="16" customFormat="1" x14ac:dyDescent="0.3">
      <c r="C1646" s="63"/>
      <c r="F1646" s="57"/>
      <c r="G1646" s="57"/>
      <c r="H1646" s="78"/>
    </row>
    <row r="1647" spans="3:17" s="16" customFormat="1" x14ac:dyDescent="0.3">
      <c r="C1647" s="63"/>
      <c r="F1647" s="57"/>
      <c r="G1647" s="57"/>
      <c r="H1647" s="78"/>
    </row>
  </sheetData>
  <autoFilter ref="A2:R140" xr:uid="{00000000-0009-0000-0000-000003000000}">
    <sortState xmlns:xlrd2="http://schemas.microsoft.com/office/spreadsheetml/2017/richdata2" ref="A3:P136">
      <sortCondition descending="1" ref="B2"/>
    </sortState>
  </autoFilter>
  <mergeCells count="1">
    <mergeCell ref="A1:R1"/>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R1668"/>
  <sheetViews>
    <sheetView workbookViewId="0">
      <selection activeCell="L162" sqref="L162"/>
    </sheetView>
  </sheetViews>
  <sheetFormatPr defaultColWidth="9.109375" defaultRowHeight="14.4" x14ac:dyDescent="0.3"/>
  <cols>
    <col min="1" max="1" width="5.5546875" style="19" customWidth="1"/>
    <col min="2" max="2" width="13.33203125" style="19" customWidth="1"/>
    <col min="3" max="3" width="26.6640625" style="4" customWidth="1"/>
    <col min="4" max="4" width="16.6640625" style="19" customWidth="1"/>
    <col min="5" max="5" width="14.33203125" style="19" bestFit="1" customWidth="1"/>
    <col min="6" max="6" width="23.5546875" style="58" customWidth="1"/>
    <col min="7" max="7" width="18" style="58" customWidth="1"/>
    <col min="8" max="8" width="18.88671875" style="32" customWidth="1"/>
    <col min="9" max="9" width="14.5546875" style="19" customWidth="1"/>
    <col min="10" max="10" width="12.44140625" style="81" customWidth="1"/>
    <col min="11" max="11" width="19.44140625" style="19" customWidth="1"/>
    <col min="12" max="18" width="12.44140625" style="19" customWidth="1"/>
    <col min="19" max="16384" width="9.109375" style="16"/>
  </cols>
  <sheetData>
    <row r="1" spans="1:18" x14ac:dyDescent="0.3">
      <c r="A1" s="137" t="s">
        <v>11</v>
      </c>
      <c r="B1" s="138"/>
      <c r="C1" s="138"/>
      <c r="D1" s="138"/>
      <c r="E1" s="138"/>
      <c r="F1" s="138"/>
      <c r="G1" s="138"/>
      <c r="H1" s="138"/>
      <c r="I1" s="138"/>
      <c r="J1" s="138"/>
      <c r="K1" s="138"/>
      <c r="L1" s="138"/>
      <c r="M1" s="138"/>
      <c r="N1" s="138"/>
      <c r="O1" s="138"/>
      <c r="P1" s="138"/>
      <c r="Q1" s="138"/>
      <c r="R1" s="139"/>
    </row>
    <row r="2" spans="1:18" s="18" customFormat="1" ht="86.4" x14ac:dyDescent="0.3">
      <c r="A2" s="17" t="s">
        <v>12</v>
      </c>
      <c r="B2" s="17" t="s">
        <v>8</v>
      </c>
      <c r="C2" s="60" t="s">
        <v>0</v>
      </c>
      <c r="D2" s="17" t="s">
        <v>1</v>
      </c>
      <c r="E2" s="17" t="s">
        <v>2</v>
      </c>
      <c r="F2" s="49" t="s">
        <v>3</v>
      </c>
      <c r="G2" s="49" t="s">
        <v>207</v>
      </c>
      <c r="H2" s="76" t="s">
        <v>205</v>
      </c>
      <c r="I2" s="17" t="s">
        <v>4</v>
      </c>
      <c r="J2" s="79" t="s">
        <v>206</v>
      </c>
      <c r="K2" s="17" t="s">
        <v>5</v>
      </c>
      <c r="L2" s="17" t="s">
        <v>6</v>
      </c>
      <c r="M2" s="17" t="s">
        <v>7</v>
      </c>
      <c r="N2" s="17" t="s">
        <v>15</v>
      </c>
      <c r="O2" s="17" t="s">
        <v>16</v>
      </c>
      <c r="P2" s="17" t="s">
        <v>17</v>
      </c>
      <c r="Q2" s="17" t="s">
        <v>18</v>
      </c>
      <c r="R2" s="17" t="s">
        <v>19</v>
      </c>
    </row>
    <row r="3" spans="1:18" x14ac:dyDescent="0.3">
      <c r="A3" s="33" t="s">
        <v>14</v>
      </c>
      <c r="B3" s="19" t="s">
        <v>159</v>
      </c>
      <c r="C3" s="4" t="s">
        <v>103</v>
      </c>
      <c r="D3" s="94">
        <v>30000</v>
      </c>
      <c r="E3" s="20">
        <v>44659</v>
      </c>
      <c r="F3" s="94">
        <v>30000</v>
      </c>
      <c r="G3" s="94">
        <f>+F3-D3</f>
        <v>0</v>
      </c>
      <c r="H3" s="77">
        <v>44676</v>
      </c>
      <c r="I3" s="15">
        <v>44671</v>
      </c>
      <c r="J3" s="80"/>
      <c r="K3" s="21">
        <v>28845.41</v>
      </c>
      <c r="L3" s="20">
        <v>44725</v>
      </c>
      <c r="M3" s="20"/>
      <c r="N3" s="21"/>
      <c r="O3" s="20"/>
      <c r="P3" s="21"/>
      <c r="Q3" s="21"/>
      <c r="R3" s="21"/>
    </row>
    <row r="4" spans="1:18" x14ac:dyDescent="0.3">
      <c r="A4" s="23" t="s">
        <v>14</v>
      </c>
      <c r="B4" s="19" t="s">
        <v>159</v>
      </c>
      <c r="C4" s="61" t="s">
        <v>104</v>
      </c>
      <c r="D4" s="94">
        <v>85000</v>
      </c>
      <c r="E4" s="20">
        <v>44659</v>
      </c>
      <c r="F4" s="94">
        <v>85000</v>
      </c>
      <c r="G4" s="94">
        <f t="shared" ref="G4:G17" si="0">+F4-D4</f>
        <v>0</v>
      </c>
      <c r="H4" s="77">
        <v>44676</v>
      </c>
      <c r="I4" s="15">
        <v>44671</v>
      </c>
      <c r="J4" s="80"/>
      <c r="K4" s="21">
        <v>95511.95</v>
      </c>
      <c r="L4" s="20">
        <v>44722</v>
      </c>
      <c r="M4" s="20"/>
      <c r="N4" s="21"/>
      <c r="O4" s="20"/>
      <c r="P4" s="21"/>
      <c r="Q4" s="21"/>
      <c r="R4" s="21"/>
    </row>
    <row r="5" spans="1:18" x14ac:dyDescent="0.3">
      <c r="A5" s="23" t="s">
        <v>14</v>
      </c>
      <c r="B5" s="19" t="s">
        <v>159</v>
      </c>
      <c r="C5" s="61" t="s">
        <v>105</v>
      </c>
      <c r="D5" s="94">
        <v>415000</v>
      </c>
      <c r="E5" s="20">
        <v>44659</v>
      </c>
      <c r="F5" s="94">
        <v>415000</v>
      </c>
      <c r="G5" s="94">
        <f t="shared" si="0"/>
        <v>0</v>
      </c>
      <c r="H5" s="77">
        <v>44676</v>
      </c>
      <c r="I5" s="15">
        <v>44671</v>
      </c>
      <c r="J5" s="80"/>
      <c r="K5" s="21">
        <v>342821.33</v>
      </c>
      <c r="L5" s="20">
        <v>44722</v>
      </c>
      <c r="M5" s="20"/>
      <c r="N5" s="21"/>
      <c r="O5" s="20"/>
      <c r="P5" s="21"/>
      <c r="Q5" s="21"/>
      <c r="R5" s="21"/>
    </row>
    <row r="6" spans="1:18" x14ac:dyDescent="0.3">
      <c r="A6" s="9" t="s">
        <v>13</v>
      </c>
      <c r="B6" s="19" t="s">
        <v>158</v>
      </c>
      <c r="C6" s="1" t="s">
        <v>53</v>
      </c>
      <c r="D6" s="94">
        <v>1250000</v>
      </c>
      <c r="E6" s="86">
        <v>44652</v>
      </c>
      <c r="F6" s="94">
        <v>1250000</v>
      </c>
      <c r="G6" s="94">
        <f t="shared" si="0"/>
        <v>0</v>
      </c>
      <c r="H6" s="77">
        <v>44662</v>
      </c>
      <c r="I6" s="20">
        <v>44662</v>
      </c>
      <c r="K6" s="21">
        <v>1337293.5900000001</v>
      </c>
      <c r="L6" s="20">
        <v>44725</v>
      </c>
      <c r="M6" s="20"/>
      <c r="N6" s="21"/>
      <c r="O6" s="20"/>
      <c r="P6" s="21"/>
      <c r="Q6" s="21"/>
    </row>
    <row r="7" spans="1:18" x14ac:dyDescent="0.3">
      <c r="A7" s="9" t="s">
        <v>13</v>
      </c>
      <c r="B7" s="19" t="s">
        <v>158</v>
      </c>
      <c r="C7" s="1" t="s">
        <v>204</v>
      </c>
      <c r="D7" s="94">
        <v>1250000</v>
      </c>
      <c r="E7" s="86">
        <v>44652</v>
      </c>
      <c r="F7" s="94">
        <v>1250000</v>
      </c>
      <c r="G7" s="94">
        <f t="shared" si="0"/>
        <v>0</v>
      </c>
      <c r="H7" s="77">
        <v>44662</v>
      </c>
      <c r="I7" s="20">
        <v>44670</v>
      </c>
      <c r="K7" s="21">
        <v>1521505.75</v>
      </c>
      <c r="L7" s="20">
        <v>44712</v>
      </c>
      <c r="M7" s="20"/>
      <c r="N7" s="21"/>
      <c r="O7" s="20"/>
      <c r="P7" s="21">
        <v>5498.61</v>
      </c>
      <c r="Q7" s="21"/>
    </row>
    <row r="8" spans="1:18" x14ac:dyDescent="0.3">
      <c r="A8" s="9" t="s">
        <v>13</v>
      </c>
      <c r="B8" s="19" t="s">
        <v>158</v>
      </c>
      <c r="C8" s="1" t="s">
        <v>232</v>
      </c>
      <c r="D8" s="94">
        <v>420000</v>
      </c>
      <c r="E8" s="86">
        <v>44652</v>
      </c>
      <c r="F8" s="94">
        <v>420000</v>
      </c>
      <c r="G8" s="94">
        <f t="shared" si="0"/>
        <v>0</v>
      </c>
      <c r="H8" s="77">
        <v>44662</v>
      </c>
      <c r="I8" s="20">
        <v>44670</v>
      </c>
      <c r="K8" s="21">
        <v>302969.98</v>
      </c>
      <c r="L8" s="20">
        <v>44712</v>
      </c>
      <c r="M8" s="20"/>
      <c r="N8" s="21"/>
      <c r="O8" s="20"/>
      <c r="P8" s="21">
        <v>3695.07</v>
      </c>
      <c r="Q8" s="21"/>
    </row>
    <row r="9" spans="1:18" x14ac:dyDescent="0.3">
      <c r="A9" s="9" t="s">
        <v>13</v>
      </c>
      <c r="B9" s="19" t="s">
        <v>158</v>
      </c>
      <c r="C9" s="1" t="s">
        <v>233</v>
      </c>
      <c r="D9" s="94">
        <v>380000</v>
      </c>
      <c r="E9" s="86">
        <v>44652</v>
      </c>
      <c r="F9" s="94">
        <v>380000</v>
      </c>
      <c r="G9" s="94">
        <f t="shared" si="0"/>
        <v>0</v>
      </c>
      <c r="H9" s="77">
        <v>44662</v>
      </c>
      <c r="I9" s="20">
        <v>44670</v>
      </c>
      <c r="K9" s="21">
        <v>284387.34000000003</v>
      </c>
      <c r="L9" s="20">
        <v>44723</v>
      </c>
      <c r="M9" s="20"/>
      <c r="N9" s="21"/>
      <c r="O9" s="20"/>
      <c r="P9" s="21">
        <v>3343.16</v>
      </c>
      <c r="Q9" s="21"/>
    </row>
    <row r="10" spans="1:18" x14ac:dyDescent="0.3">
      <c r="A10" s="9" t="s">
        <v>13</v>
      </c>
      <c r="B10" s="19" t="s">
        <v>158</v>
      </c>
      <c r="C10" s="1" t="s">
        <v>234</v>
      </c>
      <c r="D10" s="94">
        <v>230000</v>
      </c>
      <c r="E10" s="86">
        <v>44652</v>
      </c>
      <c r="F10" s="94">
        <v>230000</v>
      </c>
      <c r="G10" s="94">
        <f t="shared" si="0"/>
        <v>0</v>
      </c>
      <c r="H10" s="77">
        <v>44662</v>
      </c>
      <c r="I10" s="20">
        <v>44662</v>
      </c>
      <c r="K10" s="21">
        <v>306919.18</v>
      </c>
      <c r="L10" s="20">
        <v>44725</v>
      </c>
      <c r="M10" s="20"/>
      <c r="N10" s="21"/>
      <c r="O10" s="20"/>
      <c r="P10" s="21"/>
      <c r="Q10" s="21"/>
    </row>
    <row r="11" spans="1:18" x14ac:dyDescent="0.3">
      <c r="A11" s="9" t="s">
        <v>13</v>
      </c>
      <c r="B11" s="19" t="s">
        <v>158</v>
      </c>
      <c r="C11" s="1" t="s">
        <v>151</v>
      </c>
      <c r="D11" s="94">
        <v>190000</v>
      </c>
      <c r="E11" s="86">
        <v>44652</v>
      </c>
      <c r="F11" s="94">
        <v>190000</v>
      </c>
      <c r="G11" s="94">
        <f t="shared" si="0"/>
        <v>0</v>
      </c>
      <c r="H11" s="77">
        <v>44662</v>
      </c>
      <c r="I11" s="20">
        <v>44662</v>
      </c>
      <c r="K11" s="21">
        <v>142965.43</v>
      </c>
      <c r="L11" s="20">
        <v>44725</v>
      </c>
      <c r="M11" s="20"/>
      <c r="N11" s="21"/>
      <c r="O11" s="20"/>
      <c r="P11" s="21"/>
      <c r="Q11" s="21"/>
    </row>
    <row r="12" spans="1:18" x14ac:dyDescent="0.3">
      <c r="A12" s="9" t="s">
        <v>13</v>
      </c>
      <c r="B12" s="19" t="s">
        <v>158</v>
      </c>
      <c r="C12" s="1" t="s">
        <v>176</v>
      </c>
      <c r="D12" s="94">
        <v>170000</v>
      </c>
      <c r="E12" s="86">
        <v>44652</v>
      </c>
      <c r="F12" s="94">
        <v>170000</v>
      </c>
      <c r="G12" s="94">
        <f t="shared" si="0"/>
        <v>0</v>
      </c>
      <c r="H12" s="77">
        <v>44662</v>
      </c>
      <c r="I12" s="20">
        <v>44662</v>
      </c>
      <c r="K12" s="21">
        <v>172415.45</v>
      </c>
      <c r="L12" s="20" t="s">
        <v>281</v>
      </c>
      <c r="M12" s="20"/>
      <c r="N12" s="21"/>
      <c r="O12" s="20"/>
      <c r="P12" s="21"/>
      <c r="Q12" s="21"/>
    </row>
    <row r="13" spans="1:18" x14ac:dyDescent="0.3">
      <c r="A13" s="9" t="s">
        <v>13</v>
      </c>
      <c r="B13" s="19" t="s">
        <v>158</v>
      </c>
      <c r="C13" s="1" t="s">
        <v>175</v>
      </c>
      <c r="D13" s="94">
        <v>35000</v>
      </c>
      <c r="E13" s="86">
        <v>44652</v>
      </c>
      <c r="F13" s="94">
        <v>30000</v>
      </c>
      <c r="G13" s="94">
        <f t="shared" si="0"/>
        <v>-5000</v>
      </c>
      <c r="H13" s="77">
        <v>44662</v>
      </c>
      <c r="I13" s="20">
        <v>44662</v>
      </c>
      <c r="K13" s="21">
        <v>25273.89</v>
      </c>
      <c r="L13" s="20">
        <v>44688</v>
      </c>
      <c r="M13" s="20"/>
      <c r="N13" s="21"/>
      <c r="O13" s="20"/>
      <c r="P13" s="21"/>
      <c r="Q13" s="21">
        <v>164.96</v>
      </c>
    </row>
    <row r="14" spans="1:18" x14ac:dyDescent="0.3">
      <c r="A14" s="23" t="s">
        <v>13</v>
      </c>
      <c r="B14" s="19" t="s">
        <v>158</v>
      </c>
      <c r="C14" s="41" t="s">
        <v>148</v>
      </c>
      <c r="D14" s="94">
        <v>150000</v>
      </c>
      <c r="E14" s="86">
        <v>44652</v>
      </c>
      <c r="F14" s="94">
        <v>150000</v>
      </c>
      <c r="G14" s="94">
        <f t="shared" si="0"/>
        <v>0</v>
      </c>
      <c r="H14" s="77">
        <v>44662</v>
      </c>
      <c r="I14" s="20">
        <v>44662</v>
      </c>
      <c r="K14" s="21">
        <v>302574.40000000002</v>
      </c>
      <c r="L14" s="20">
        <v>44725</v>
      </c>
      <c r="M14" s="20"/>
      <c r="N14" s="21"/>
      <c r="O14" s="20"/>
      <c r="P14" s="21"/>
      <c r="Q14" s="21"/>
    </row>
    <row r="15" spans="1:18" x14ac:dyDescent="0.3">
      <c r="A15" s="23" t="s">
        <v>198</v>
      </c>
      <c r="B15" s="19" t="s">
        <v>158</v>
      </c>
      <c r="C15" s="41" t="s">
        <v>235</v>
      </c>
      <c r="D15" s="94">
        <v>100000</v>
      </c>
      <c r="E15" s="86">
        <v>44652</v>
      </c>
      <c r="F15" s="94">
        <v>100000</v>
      </c>
      <c r="G15" s="94">
        <f t="shared" si="0"/>
        <v>0</v>
      </c>
      <c r="H15" s="77">
        <v>44662</v>
      </c>
      <c r="I15" s="20">
        <v>44658</v>
      </c>
      <c r="K15" s="21">
        <v>132510.12</v>
      </c>
      <c r="L15" s="20">
        <v>44723</v>
      </c>
      <c r="M15" s="20"/>
      <c r="N15" s="21"/>
      <c r="O15" s="20"/>
      <c r="P15" s="21"/>
      <c r="Q15" s="21"/>
    </row>
    <row r="16" spans="1:18" x14ac:dyDescent="0.3">
      <c r="A16" s="23" t="s">
        <v>13</v>
      </c>
      <c r="B16" s="19" t="s">
        <v>158</v>
      </c>
      <c r="C16" s="41" t="s">
        <v>150</v>
      </c>
      <c r="D16" s="94">
        <v>100000</v>
      </c>
      <c r="E16" s="86">
        <v>44652</v>
      </c>
      <c r="F16" s="94">
        <v>100000</v>
      </c>
      <c r="G16" s="94">
        <f t="shared" si="0"/>
        <v>0</v>
      </c>
      <c r="H16" s="77">
        <v>44662</v>
      </c>
      <c r="I16" s="20">
        <v>44662</v>
      </c>
      <c r="K16" s="21">
        <v>115426.4</v>
      </c>
      <c r="L16" s="20">
        <v>44725</v>
      </c>
      <c r="M16" s="20"/>
      <c r="N16" s="21"/>
      <c r="O16" s="20"/>
      <c r="P16" s="21"/>
      <c r="Q16" s="21"/>
    </row>
    <row r="17" spans="1:18" x14ac:dyDescent="0.3">
      <c r="A17" s="9" t="s">
        <v>13</v>
      </c>
      <c r="B17" s="19" t="s">
        <v>158</v>
      </c>
      <c r="C17" s="1" t="s">
        <v>147</v>
      </c>
      <c r="D17" s="94">
        <v>45000</v>
      </c>
      <c r="E17" s="86">
        <v>44652</v>
      </c>
      <c r="F17" s="94">
        <v>45000</v>
      </c>
      <c r="G17" s="94">
        <f t="shared" si="0"/>
        <v>0</v>
      </c>
      <c r="H17" s="77">
        <v>44662</v>
      </c>
      <c r="I17" s="20">
        <v>44662</v>
      </c>
      <c r="K17" s="21">
        <v>41066.11</v>
      </c>
      <c r="L17" s="20">
        <v>44725</v>
      </c>
      <c r="M17" s="20"/>
      <c r="N17" s="21"/>
      <c r="O17" s="20"/>
      <c r="P17" s="21"/>
      <c r="Q17" s="21"/>
    </row>
    <row r="18" spans="1:18" x14ac:dyDescent="0.3">
      <c r="A18" s="23" t="s">
        <v>13</v>
      </c>
      <c r="B18" s="19" t="s">
        <v>158</v>
      </c>
      <c r="C18" s="41" t="s">
        <v>177</v>
      </c>
      <c r="D18" s="94">
        <v>45000</v>
      </c>
      <c r="E18" s="86">
        <v>44652</v>
      </c>
      <c r="F18" s="94">
        <v>35000</v>
      </c>
      <c r="G18" s="94">
        <f>+F18-D18</f>
        <v>-10000</v>
      </c>
      <c r="H18" s="77">
        <v>44662</v>
      </c>
      <c r="I18" s="20">
        <v>44662</v>
      </c>
      <c r="K18" s="21">
        <v>64782.76</v>
      </c>
      <c r="L18" s="20">
        <v>44722</v>
      </c>
      <c r="M18" s="20"/>
      <c r="N18" s="21"/>
      <c r="O18" s="20"/>
      <c r="P18" s="21"/>
      <c r="Q18" s="21">
        <v>329.92</v>
      </c>
    </row>
    <row r="19" spans="1:18" x14ac:dyDescent="0.3">
      <c r="A19" s="33" t="s">
        <v>14</v>
      </c>
      <c r="B19" s="19" t="s">
        <v>199</v>
      </c>
      <c r="C19" s="4" t="s">
        <v>102</v>
      </c>
      <c r="D19" s="94">
        <v>15000000</v>
      </c>
      <c r="E19" s="20">
        <v>44659</v>
      </c>
      <c r="F19" s="92">
        <v>20967000</v>
      </c>
      <c r="G19" s="94">
        <f t="shared" ref="G19:G82" si="1">+F19-D19</f>
        <v>5967000</v>
      </c>
      <c r="H19" s="77">
        <v>44666</v>
      </c>
      <c r="I19" s="15">
        <v>44666</v>
      </c>
      <c r="J19" s="80"/>
      <c r="K19" s="21">
        <v>23455336.550000001</v>
      </c>
      <c r="L19" s="20">
        <v>44718</v>
      </c>
      <c r="M19" s="20"/>
      <c r="N19" s="21"/>
      <c r="O19" s="20"/>
      <c r="P19" s="21"/>
      <c r="Q19" s="21"/>
      <c r="R19" s="21"/>
    </row>
    <row r="20" spans="1:18" x14ac:dyDescent="0.3">
      <c r="A20" s="33" t="s">
        <v>198</v>
      </c>
      <c r="B20" s="19" t="s">
        <v>199</v>
      </c>
      <c r="C20" s="4" t="s">
        <v>94</v>
      </c>
      <c r="D20" s="94">
        <v>12000000</v>
      </c>
      <c r="E20" s="20">
        <v>44659</v>
      </c>
      <c r="F20" s="92">
        <v>11194795</v>
      </c>
      <c r="G20" s="94">
        <f t="shared" si="1"/>
        <v>-805205</v>
      </c>
      <c r="H20" s="77">
        <v>44666</v>
      </c>
      <c r="I20" s="15">
        <v>44666</v>
      </c>
      <c r="J20" s="80"/>
      <c r="K20" s="21">
        <v>10742943.08</v>
      </c>
      <c r="L20" s="20">
        <v>44726</v>
      </c>
      <c r="M20" s="20"/>
      <c r="N20" s="21"/>
      <c r="O20" s="20"/>
      <c r="P20" s="21"/>
      <c r="Q20" s="21"/>
      <c r="R20" s="21"/>
    </row>
    <row r="21" spans="1:18" s="72" customFormat="1" x14ac:dyDescent="0.3">
      <c r="A21" s="33" t="s">
        <v>197</v>
      </c>
      <c r="B21" s="19" t="s">
        <v>199</v>
      </c>
      <c r="C21" s="4" t="s">
        <v>138</v>
      </c>
      <c r="D21" s="94">
        <v>4250000</v>
      </c>
      <c r="E21" s="20">
        <v>44659</v>
      </c>
      <c r="F21" s="92">
        <v>4500000</v>
      </c>
      <c r="G21" s="94">
        <f t="shared" si="1"/>
        <v>250000</v>
      </c>
      <c r="H21" s="77">
        <v>44666</v>
      </c>
      <c r="I21" s="15">
        <v>44666</v>
      </c>
      <c r="J21" s="80"/>
      <c r="K21" s="21">
        <v>11398940</v>
      </c>
      <c r="L21" s="20">
        <v>44726</v>
      </c>
      <c r="M21" s="20"/>
      <c r="N21" s="21"/>
      <c r="O21" s="20"/>
      <c r="P21" s="21"/>
      <c r="Q21" s="21"/>
      <c r="R21" s="21"/>
    </row>
    <row r="22" spans="1:18" x14ac:dyDescent="0.3">
      <c r="A22" s="66" t="s">
        <v>14</v>
      </c>
      <c r="B22" s="19" t="s">
        <v>199</v>
      </c>
      <c r="C22" s="4" t="s">
        <v>83</v>
      </c>
      <c r="D22" s="95">
        <v>6500000</v>
      </c>
      <c r="E22" s="20">
        <v>44659</v>
      </c>
      <c r="F22" s="98">
        <v>6000000</v>
      </c>
      <c r="G22" s="94">
        <f t="shared" si="1"/>
        <v>-500000</v>
      </c>
      <c r="H22" s="77">
        <v>44666</v>
      </c>
      <c r="I22" s="15">
        <v>44666</v>
      </c>
      <c r="J22" s="80"/>
      <c r="K22" s="21">
        <v>4728791.5</v>
      </c>
      <c r="L22" s="20">
        <v>44726</v>
      </c>
      <c r="M22" s="20"/>
      <c r="N22" s="21"/>
      <c r="O22" s="20"/>
      <c r="P22" s="21"/>
      <c r="Q22" s="21"/>
      <c r="R22" s="21"/>
    </row>
    <row r="23" spans="1:18" x14ac:dyDescent="0.3">
      <c r="A23" s="33" t="s">
        <v>198</v>
      </c>
      <c r="B23" s="19" t="s">
        <v>199</v>
      </c>
      <c r="C23" s="4" t="s">
        <v>78</v>
      </c>
      <c r="D23" s="94">
        <v>5500000</v>
      </c>
      <c r="E23" s="20">
        <v>44659</v>
      </c>
      <c r="F23" s="92">
        <v>5500000</v>
      </c>
      <c r="G23" s="94">
        <f t="shared" si="1"/>
        <v>0</v>
      </c>
      <c r="H23" s="77">
        <v>44666</v>
      </c>
      <c r="I23" s="15">
        <v>44664</v>
      </c>
      <c r="J23" s="80"/>
      <c r="K23" s="21">
        <v>8801343.8900000006</v>
      </c>
      <c r="L23" s="20">
        <v>44734</v>
      </c>
      <c r="M23" s="20"/>
      <c r="N23" s="21"/>
      <c r="O23" s="20"/>
      <c r="P23" s="21"/>
      <c r="Q23" s="21"/>
      <c r="R23" s="21"/>
    </row>
    <row r="24" spans="1:18" x14ac:dyDescent="0.3">
      <c r="A24" s="33" t="s">
        <v>14</v>
      </c>
      <c r="B24" s="19" t="s">
        <v>199</v>
      </c>
      <c r="C24" s="4" t="s">
        <v>109</v>
      </c>
      <c r="D24" s="94">
        <v>5000000</v>
      </c>
      <c r="E24" s="20">
        <v>44659</v>
      </c>
      <c r="F24" s="92">
        <v>5000000</v>
      </c>
      <c r="G24" s="94">
        <f t="shared" si="1"/>
        <v>0</v>
      </c>
      <c r="H24" s="77">
        <v>44666</v>
      </c>
      <c r="I24" s="15">
        <v>44666</v>
      </c>
      <c r="J24" s="80"/>
      <c r="K24" s="21">
        <v>6190073.3300000001</v>
      </c>
      <c r="L24" s="20">
        <v>44729</v>
      </c>
      <c r="M24" s="20"/>
      <c r="N24" s="21"/>
      <c r="O24" s="20"/>
      <c r="P24" s="21"/>
      <c r="Q24" s="21"/>
      <c r="R24" s="21"/>
    </row>
    <row r="25" spans="1:18" x14ac:dyDescent="0.3">
      <c r="A25" s="33" t="s">
        <v>198</v>
      </c>
      <c r="B25" s="19" t="s">
        <v>199</v>
      </c>
      <c r="C25" s="4" t="s">
        <v>61</v>
      </c>
      <c r="D25" s="94">
        <v>4500000</v>
      </c>
      <c r="E25" s="20">
        <v>44659</v>
      </c>
      <c r="F25" s="92">
        <v>4500000</v>
      </c>
      <c r="G25" s="94">
        <f t="shared" si="1"/>
        <v>0</v>
      </c>
      <c r="H25" s="77">
        <v>44666</v>
      </c>
      <c r="I25" s="15">
        <v>44666</v>
      </c>
      <c r="J25" s="80"/>
      <c r="K25" s="21">
        <v>4470004.87</v>
      </c>
      <c r="L25" s="20">
        <v>44729</v>
      </c>
      <c r="M25" s="20"/>
      <c r="N25" s="21"/>
      <c r="O25" s="20"/>
      <c r="P25" s="21"/>
      <c r="Q25" s="21"/>
      <c r="R25" s="21"/>
    </row>
    <row r="26" spans="1:18" x14ac:dyDescent="0.3">
      <c r="A26" s="33" t="s">
        <v>197</v>
      </c>
      <c r="B26" s="19" t="s">
        <v>199</v>
      </c>
      <c r="C26" s="4" t="s">
        <v>71</v>
      </c>
      <c r="D26" s="94">
        <v>3900000</v>
      </c>
      <c r="E26" s="20">
        <v>44659</v>
      </c>
      <c r="F26" s="92">
        <v>3900000</v>
      </c>
      <c r="G26" s="94">
        <f t="shared" si="1"/>
        <v>0</v>
      </c>
      <c r="H26" s="77">
        <v>44666</v>
      </c>
      <c r="I26" s="15">
        <v>44664</v>
      </c>
      <c r="J26" s="80"/>
      <c r="K26" s="21">
        <v>5538475.4500000002</v>
      </c>
      <c r="L26" s="20">
        <v>44725</v>
      </c>
      <c r="M26" s="20"/>
      <c r="N26" s="21"/>
      <c r="O26" s="20"/>
      <c r="P26" s="21"/>
      <c r="Q26" s="21"/>
      <c r="R26" s="21"/>
    </row>
    <row r="27" spans="1:18" x14ac:dyDescent="0.3">
      <c r="A27" s="33" t="s">
        <v>197</v>
      </c>
      <c r="B27" s="19" t="s">
        <v>199</v>
      </c>
      <c r="C27" s="4" t="s">
        <v>77</v>
      </c>
      <c r="D27" s="94">
        <v>3750000</v>
      </c>
      <c r="E27" s="20">
        <v>44659</v>
      </c>
      <c r="F27" s="92">
        <v>3750000</v>
      </c>
      <c r="G27" s="94">
        <f t="shared" si="1"/>
        <v>0</v>
      </c>
      <c r="H27" s="77">
        <v>44666</v>
      </c>
      <c r="I27" s="15">
        <v>44666</v>
      </c>
      <c r="J27" s="80"/>
      <c r="K27" s="21">
        <v>2227014.11</v>
      </c>
      <c r="L27" s="20">
        <v>44726</v>
      </c>
      <c r="M27" s="20"/>
      <c r="N27" s="21"/>
      <c r="O27" s="20"/>
      <c r="P27" s="21"/>
      <c r="Q27" s="21"/>
      <c r="R27" s="21"/>
    </row>
    <row r="28" spans="1:18" x14ac:dyDescent="0.3">
      <c r="A28" s="33" t="s">
        <v>198</v>
      </c>
      <c r="B28" s="19" t="s">
        <v>199</v>
      </c>
      <c r="C28" s="4" t="s">
        <v>63</v>
      </c>
      <c r="D28" s="92">
        <v>1972490.2</v>
      </c>
      <c r="E28" s="20">
        <v>44659</v>
      </c>
      <c r="F28" s="92">
        <v>1972490.2</v>
      </c>
      <c r="G28" s="94">
        <f t="shared" si="1"/>
        <v>0</v>
      </c>
      <c r="H28" s="77">
        <v>44666</v>
      </c>
      <c r="I28" s="15">
        <v>44666</v>
      </c>
      <c r="J28" s="80"/>
      <c r="K28" s="21">
        <v>3535873.59</v>
      </c>
      <c r="L28" s="20">
        <v>44726</v>
      </c>
      <c r="M28" s="20"/>
      <c r="N28" s="21"/>
      <c r="O28" s="20"/>
      <c r="P28" s="21"/>
      <c r="Q28" s="21"/>
      <c r="R28" s="21"/>
    </row>
    <row r="29" spans="1:18" x14ac:dyDescent="0.3">
      <c r="A29" s="33" t="s">
        <v>198</v>
      </c>
      <c r="B29" s="19" t="s">
        <v>199</v>
      </c>
      <c r="C29" s="4" t="s">
        <v>82</v>
      </c>
      <c r="D29" s="94">
        <v>2700000</v>
      </c>
      <c r="E29" s="20">
        <v>44659</v>
      </c>
      <c r="F29" s="92">
        <v>2293452.21</v>
      </c>
      <c r="G29" s="94">
        <f t="shared" si="1"/>
        <v>-406547.79000000004</v>
      </c>
      <c r="H29" s="77">
        <v>44666</v>
      </c>
      <c r="I29" s="15">
        <v>44666</v>
      </c>
      <c r="J29" s="80"/>
      <c r="K29" s="21">
        <v>2568491.8199999998</v>
      </c>
      <c r="L29" s="20">
        <v>44722</v>
      </c>
      <c r="M29" s="20"/>
      <c r="N29" s="21"/>
      <c r="O29" s="20"/>
      <c r="P29" s="21"/>
      <c r="Q29" s="21"/>
      <c r="R29" s="21"/>
    </row>
    <row r="30" spans="1:18" x14ac:dyDescent="0.3">
      <c r="A30" s="33" t="s">
        <v>14</v>
      </c>
      <c r="B30" s="19" t="s">
        <v>199</v>
      </c>
      <c r="C30" s="4" t="s">
        <v>113</v>
      </c>
      <c r="D30" s="94">
        <v>1650000</v>
      </c>
      <c r="E30" s="20">
        <v>44659</v>
      </c>
      <c r="F30" s="92">
        <v>1000000</v>
      </c>
      <c r="G30" s="94">
        <f t="shared" si="1"/>
        <v>-650000</v>
      </c>
      <c r="H30" s="77">
        <v>44666</v>
      </c>
      <c r="I30" s="15">
        <v>44665</v>
      </c>
      <c r="J30" s="80"/>
      <c r="K30" s="21">
        <v>873228.01</v>
      </c>
      <c r="L30" s="20">
        <v>44726</v>
      </c>
      <c r="M30" s="20"/>
      <c r="N30" s="21"/>
      <c r="O30" s="20"/>
      <c r="P30" s="21"/>
      <c r="Q30" s="21">
        <v>21444.58</v>
      </c>
      <c r="R30" s="21"/>
    </row>
    <row r="31" spans="1:18" x14ac:dyDescent="0.3">
      <c r="A31" s="33" t="s">
        <v>198</v>
      </c>
      <c r="B31" s="19" t="s">
        <v>199</v>
      </c>
      <c r="C31" s="4" t="s">
        <v>79</v>
      </c>
      <c r="D31" s="92">
        <v>1108249.8</v>
      </c>
      <c r="E31" s="20">
        <v>44659</v>
      </c>
      <c r="F31" s="92">
        <v>1108249.8</v>
      </c>
      <c r="G31" s="94">
        <f t="shared" si="1"/>
        <v>0</v>
      </c>
      <c r="H31" s="77">
        <v>44666</v>
      </c>
      <c r="I31" s="15">
        <v>44666</v>
      </c>
      <c r="J31" s="80"/>
      <c r="K31" s="21">
        <v>1427120.81</v>
      </c>
      <c r="L31" s="20">
        <v>44726</v>
      </c>
      <c r="M31" s="20"/>
      <c r="N31" s="21"/>
      <c r="O31" s="20"/>
      <c r="P31" s="21"/>
      <c r="Q31" s="21"/>
      <c r="R31" s="21"/>
    </row>
    <row r="32" spans="1:18" x14ac:dyDescent="0.3">
      <c r="A32" s="88" t="s">
        <v>197</v>
      </c>
      <c r="B32" s="19" t="s">
        <v>199</v>
      </c>
      <c r="C32" s="4" t="s">
        <v>126</v>
      </c>
      <c r="D32" s="94">
        <v>1400000</v>
      </c>
      <c r="E32" s="20">
        <v>44659</v>
      </c>
      <c r="F32" s="92">
        <v>1800000</v>
      </c>
      <c r="G32" s="94">
        <f t="shared" si="1"/>
        <v>400000</v>
      </c>
      <c r="H32" s="77">
        <v>44666</v>
      </c>
      <c r="I32" s="15">
        <v>44670</v>
      </c>
      <c r="J32" s="80"/>
      <c r="K32" s="21">
        <v>1663255.45</v>
      </c>
      <c r="L32" s="20">
        <v>44729</v>
      </c>
      <c r="M32" s="20"/>
      <c r="N32" s="21"/>
      <c r="O32" s="20"/>
      <c r="P32" s="21"/>
      <c r="Q32" s="21"/>
      <c r="R32" s="21"/>
    </row>
    <row r="33" spans="1:18" x14ac:dyDescent="0.3">
      <c r="A33" s="33" t="s">
        <v>14</v>
      </c>
      <c r="B33" s="19" t="s">
        <v>199</v>
      </c>
      <c r="C33" s="4" t="s">
        <v>88</v>
      </c>
      <c r="D33" s="94">
        <v>1400000</v>
      </c>
      <c r="E33" s="20">
        <v>44659</v>
      </c>
      <c r="F33" s="92">
        <v>1000000</v>
      </c>
      <c r="G33" s="94">
        <f t="shared" si="1"/>
        <v>-400000</v>
      </c>
      <c r="H33" s="77">
        <v>44666</v>
      </c>
      <c r="I33" s="15">
        <v>44666</v>
      </c>
      <c r="J33" s="80"/>
      <c r="K33" s="21">
        <v>1858497.21</v>
      </c>
      <c r="L33" s="20">
        <v>44726</v>
      </c>
      <c r="M33" s="20"/>
      <c r="N33" s="21"/>
      <c r="O33" s="20"/>
      <c r="P33" s="21"/>
      <c r="Q33" s="21">
        <v>13196.67</v>
      </c>
      <c r="R33" s="21"/>
    </row>
    <row r="34" spans="1:18" x14ac:dyDescent="0.3">
      <c r="A34" s="33" t="s">
        <v>14</v>
      </c>
      <c r="B34" s="19" t="s">
        <v>199</v>
      </c>
      <c r="C34" s="4" t="s">
        <v>75</v>
      </c>
      <c r="D34" s="94">
        <v>1350000</v>
      </c>
      <c r="E34" s="20">
        <v>44659</v>
      </c>
      <c r="F34" s="92">
        <v>1250000</v>
      </c>
      <c r="G34" s="94">
        <f t="shared" si="1"/>
        <v>-100000</v>
      </c>
      <c r="H34" s="77">
        <v>44666</v>
      </c>
      <c r="I34" s="15">
        <v>44666</v>
      </c>
      <c r="J34" s="80"/>
      <c r="K34" s="21">
        <v>1019204.53</v>
      </c>
      <c r="L34" s="20">
        <v>44726</v>
      </c>
      <c r="M34" s="20"/>
      <c r="N34" s="21"/>
      <c r="O34" s="20"/>
      <c r="P34" s="21"/>
      <c r="Q34" s="21">
        <v>3299.17</v>
      </c>
      <c r="R34" s="21"/>
    </row>
    <row r="35" spans="1:18" x14ac:dyDescent="0.3">
      <c r="A35" s="33" t="s">
        <v>198</v>
      </c>
      <c r="B35" s="67" t="s">
        <v>199</v>
      </c>
      <c r="C35" s="68" t="s">
        <v>60</v>
      </c>
      <c r="D35" s="94">
        <v>1100000</v>
      </c>
      <c r="E35" s="20">
        <v>44659</v>
      </c>
      <c r="F35" s="92">
        <v>50000</v>
      </c>
      <c r="G35" s="94">
        <f t="shared" si="1"/>
        <v>-1050000</v>
      </c>
      <c r="H35" s="77">
        <v>44666</v>
      </c>
      <c r="I35" s="8">
        <v>44665</v>
      </c>
      <c r="J35" s="82"/>
      <c r="K35" s="71">
        <v>7166.77</v>
      </c>
      <c r="L35" s="70"/>
      <c r="M35" s="70"/>
      <c r="N35" s="71"/>
      <c r="O35" s="70"/>
      <c r="P35" s="71"/>
      <c r="Q35" s="71"/>
      <c r="R35" s="71"/>
    </row>
    <row r="36" spans="1:18" x14ac:dyDescent="0.3">
      <c r="A36" s="33" t="s">
        <v>14</v>
      </c>
      <c r="B36" s="19" t="s">
        <v>199</v>
      </c>
      <c r="C36" s="4" t="s">
        <v>76</v>
      </c>
      <c r="D36" s="94">
        <v>1100000</v>
      </c>
      <c r="E36" s="20">
        <v>44659</v>
      </c>
      <c r="F36" s="92">
        <v>1100000</v>
      </c>
      <c r="G36" s="94">
        <f t="shared" si="1"/>
        <v>0</v>
      </c>
      <c r="H36" s="77">
        <v>44666</v>
      </c>
      <c r="I36" s="15">
        <v>44665</v>
      </c>
      <c r="J36" s="80"/>
      <c r="K36" s="21">
        <v>900700.03</v>
      </c>
      <c r="L36" s="20">
        <v>44726</v>
      </c>
      <c r="M36" s="20"/>
      <c r="N36" s="21"/>
      <c r="O36" s="20"/>
      <c r="P36" s="21"/>
      <c r="Q36" s="21"/>
      <c r="R36" s="21"/>
    </row>
    <row r="37" spans="1:18" x14ac:dyDescent="0.3">
      <c r="A37" s="33" t="s">
        <v>14</v>
      </c>
      <c r="B37" s="19" t="s">
        <v>199</v>
      </c>
      <c r="C37" s="4" t="s">
        <v>122</v>
      </c>
      <c r="D37" s="94">
        <v>1100000</v>
      </c>
      <c r="E37" s="20">
        <v>44659</v>
      </c>
      <c r="F37" s="92">
        <v>600000</v>
      </c>
      <c r="G37" s="94">
        <f t="shared" si="1"/>
        <v>-500000</v>
      </c>
      <c r="H37" s="77">
        <v>44666</v>
      </c>
      <c r="I37" s="15">
        <v>44665</v>
      </c>
      <c r="J37" s="80"/>
      <c r="K37" s="21">
        <v>653621.02</v>
      </c>
      <c r="L37" s="20">
        <v>44725</v>
      </c>
      <c r="M37" s="20"/>
      <c r="N37" s="21"/>
      <c r="O37" s="20"/>
      <c r="P37" s="21"/>
      <c r="Q37" s="21">
        <v>16495.830000000002</v>
      </c>
      <c r="R37" s="21"/>
    </row>
    <row r="38" spans="1:18" x14ac:dyDescent="0.3">
      <c r="A38" s="33" t="s">
        <v>198</v>
      </c>
      <c r="B38" s="19" t="s">
        <v>199</v>
      </c>
      <c r="C38" s="4" t="s">
        <v>62</v>
      </c>
      <c r="D38" s="94">
        <v>1100000</v>
      </c>
      <c r="E38" s="20">
        <v>44659</v>
      </c>
      <c r="F38" s="92">
        <v>1100000</v>
      </c>
      <c r="G38" s="94">
        <f t="shared" si="1"/>
        <v>0</v>
      </c>
      <c r="H38" s="77">
        <v>44666</v>
      </c>
      <c r="I38" s="15">
        <v>44662</v>
      </c>
      <c r="J38" s="80"/>
      <c r="K38" s="21">
        <v>6966237.2300000004</v>
      </c>
      <c r="L38" s="20">
        <v>44728</v>
      </c>
      <c r="M38" s="20"/>
      <c r="N38" s="21"/>
      <c r="O38" s="20"/>
      <c r="P38" s="21"/>
      <c r="Q38" s="21"/>
      <c r="R38" s="21"/>
    </row>
    <row r="39" spans="1:18" x14ac:dyDescent="0.3">
      <c r="A39" s="33" t="s">
        <v>14</v>
      </c>
      <c r="B39" s="19" t="s">
        <v>199</v>
      </c>
      <c r="C39" s="4" t="s">
        <v>212</v>
      </c>
      <c r="D39" s="94">
        <v>1000000</v>
      </c>
      <c r="E39" s="20">
        <v>44659</v>
      </c>
      <c r="F39" s="92">
        <v>634426.97</v>
      </c>
      <c r="G39" s="94">
        <f t="shared" si="1"/>
        <v>-365573.03</v>
      </c>
      <c r="H39" s="77">
        <v>44666</v>
      </c>
      <c r="I39" s="15">
        <v>44666</v>
      </c>
      <c r="J39" s="80"/>
      <c r="K39" s="21">
        <v>388851.22</v>
      </c>
      <c r="L39" s="20">
        <v>44726</v>
      </c>
      <c r="M39" s="20"/>
      <c r="N39" s="21"/>
      <c r="O39" s="20"/>
      <c r="P39" s="21"/>
      <c r="Q39" s="21">
        <v>12060.86</v>
      </c>
      <c r="R39" s="21"/>
    </row>
    <row r="40" spans="1:18" x14ac:dyDescent="0.3">
      <c r="A40" s="33" t="s">
        <v>13</v>
      </c>
      <c r="B40" s="19" t="s">
        <v>199</v>
      </c>
      <c r="C40" s="4" t="s">
        <v>213</v>
      </c>
      <c r="D40" s="94">
        <v>900000</v>
      </c>
      <c r="E40" s="20">
        <v>44659</v>
      </c>
      <c r="F40" s="92">
        <v>1023874.99</v>
      </c>
      <c r="G40" s="94">
        <f t="shared" si="1"/>
        <v>123874.98999999999</v>
      </c>
      <c r="H40" s="77">
        <v>44666</v>
      </c>
      <c r="I40" s="15">
        <v>44669</v>
      </c>
      <c r="J40" s="80"/>
      <c r="K40" s="21">
        <v>826389.31</v>
      </c>
      <c r="L40" s="20">
        <v>44726</v>
      </c>
      <c r="M40" s="20"/>
      <c r="N40" s="21"/>
      <c r="O40" s="20"/>
      <c r="P40" s="21">
        <v>2969.25</v>
      </c>
      <c r="Q40" s="21"/>
      <c r="R40" s="21"/>
    </row>
    <row r="41" spans="1:18" x14ac:dyDescent="0.3">
      <c r="A41" s="33" t="s">
        <v>198</v>
      </c>
      <c r="B41" s="19" t="s">
        <v>199</v>
      </c>
      <c r="C41" s="4" t="s">
        <v>99</v>
      </c>
      <c r="D41" s="94">
        <v>850000</v>
      </c>
      <c r="E41" s="20">
        <v>44659</v>
      </c>
      <c r="F41" s="92">
        <v>850000</v>
      </c>
      <c r="G41" s="94">
        <f t="shared" si="1"/>
        <v>0</v>
      </c>
      <c r="H41" s="77">
        <v>44666</v>
      </c>
      <c r="I41" s="8">
        <v>44666</v>
      </c>
      <c r="J41" s="82"/>
      <c r="K41" s="21">
        <v>4767.41</v>
      </c>
      <c r="L41" s="20">
        <v>44722</v>
      </c>
      <c r="M41" s="20"/>
      <c r="N41" s="21"/>
      <c r="O41" s="20"/>
      <c r="P41" s="21"/>
      <c r="Q41" s="21"/>
      <c r="R41" s="21"/>
    </row>
    <row r="42" spans="1:18" x14ac:dyDescent="0.3">
      <c r="A42" s="33" t="s">
        <v>13</v>
      </c>
      <c r="B42" s="19" t="s">
        <v>199</v>
      </c>
      <c r="C42" s="4" t="s">
        <v>74</v>
      </c>
      <c r="D42" s="94">
        <v>850000</v>
      </c>
      <c r="E42" s="20">
        <v>44659</v>
      </c>
      <c r="F42" s="92">
        <v>850000</v>
      </c>
      <c r="G42" s="94">
        <f t="shared" si="1"/>
        <v>0</v>
      </c>
      <c r="H42" s="77">
        <v>44666</v>
      </c>
      <c r="I42" s="15">
        <v>44663</v>
      </c>
      <c r="J42" s="80"/>
      <c r="K42" s="21">
        <v>931667.35</v>
      </c>
      <c r="L42" s="20">
        <v>44725</v>
      </c>
      <c r="M42" s="20"/>
      <c r="N42" s="21"/>
      <c r="O42" s="20"/>
      <c r="P42" s="21"/>
      <c r="Q42" s="21"/>
      <c r="R42" s="21"/>
    </row>
    <row r="43" spans="1:18" x14ac:dyDescent="0.3">
      <c r="A43" s="33" t="s">
        <v>198</v>
      </c>
      <c r="B43" s="19" t="s">
        <v>199</v>
      </c>
      <c r="C43" s="4" t="s">
        <v>96</v>
      </c>
      <c r="D43" s="94">
        <v>850000</v>
      </c>
      <c r="E43" s="20">
        <v>44659</v>
      </c>
      <c r="F43" s="92">
        <v>850000</v>
      </c>
      <c r="G43" s="94">
        <f t="shared" si="1"/>
        <v>0</v>
      </c>
      <c r="H43" s="77">
        <v>44666</v>
      </c>
      <c r="I43" s="15">
        <v>44672</v>
      </c>
      <c r="J43" s="80"/>
      <c r="K43" s="21">
        <v>1016397.1</v>
      </c>
      <c r="L43" s="20">
        <v>44735</v>
      </c>
      <c r="M43" s="20"/>
      <c r="N43" s="21"/>
      <c r="O43" s="20"/>
      <c r="P43" s="21"/>
      <c r="Q43" s="21"/>
      <c r="R43" s="21"/>
    </row>
    <row r="44" spans="1:18" x14ac:dyDescent="0.3">
      <c r="A44" s="88" t="s">
        <v>197</v>
      </c>
      <c r="B44" s="19" t="s">
        <v>199</v>
      </c>
      <c r="C44" s="4" t="s">
        <v>125</v>
      </c>
      <c r="D44" s="94">
        <v>850000</v>
      </c>
      <c r="E44" s="20">
        <v>44659</v>
      </c>
      <c r="F44" s="92">
        <v>1250000</v>
      </c>
      <c r="G44" s="94">
        <f t="shared" si="1"/>
        <v>400000</v>
      </c>
      <c r="H44" s="77">
        <v>44666</v>
      </c>
      <c r="I44" s="15">
        <v>44670</v>
      </c>
      <c r="J44" s="80"/>
      <c r="K44" s="21">
        <v>777800.92</v>
      </c>
      <c r="L44" s="20">
        <v>44729</v>
      </c>
      <c r="M44" s="20"/>
      <c r="N44" s="21"/>
      <c r="O44" s="20"/>
      <c r="P44" s="21"/>
      <c r="Q44" s="21"/>
      <c r="R44" s="21"/>
    </row>
    <row r="45" spans="1:18" x14ac:dyDescent="0.3">
      <c r="A45" s="33" t="s">
        <v>14</v>
      </c>
      <c r="B45" s="19" t="s">
        <v>199</v>
      </c>
      <c r="C45" s="4" t="s">
        <v>120</v>
      </c>
      <c r="D45" s="94">
        <v>745000</v>
      </c>
      <c r="E45" s="20">
        <v>44659</v>
      </c>
      <c r="F45" s="92">
        <v>590000</v>
      </c>
      <c r="G45" s="94">
        <f t="shared" si="1"/>
        <v>-155000</v>
      </c>
      <c r="H45" s="77">
        <v>44666</v>
      </c>
      <c r="I45" s="15">
        <v>44666</v>
      </c>
      <c r="J45" s="80"/>
      <c r="K45" s="21">
        <v>625337.18000000005</v>
      </c>
      <c r="L45" s="20">
        <v>44726</v>
      </c>
      <c r="M45" s="20"/>
      <c r="N45" s="21"/>
      <c r="O45" s="20"/>
      <c r="P45" s="21"/>
      <c r="Q45" s="21">
        <v>5113.71</v>
      </c>
      <c r="R45" s="21"/>
    </row>
    <row r="46" spans="1:18" x14ac:dyDescent="0.3">
      <c r="A46" s="33" t="s">
        <v>13</v>
      </c>
      <c r="B46" s="19" t="s">
        <v>199</v>
      </c>
      <c r="C46" s="4" t="s">
        <v>57</v>
      </c>
      <c r="D46" s="94">
        <v>665000</v>
      </c>
      <c r="E46" s="20">
        <v>44659</v>
      </c>
      <c r="F46" s="92" t="s">
        <v>241</v>
      </c>
      <c r="G46" s="94" t="e">
        <f t="shared" si="1"/>
        <v>#VALUE!</v>
      </c>
      <c r="H46" s="77">
        <v>44666</v>
      </c>
      <c r="I46" s="15"/>
      <c r="J46" s="80"/>
      <c r="K46" s="21">
        <v>832247.39</v>
      </c>
      <c r="L46" s="20">
        <v>44720</v>
      </c>
      <c r="M46" s="20"/>
      <c r="N46" s="21"/>
      <c r="O46" s="20"/>
      <c r="P46" s="21"/>
      <c r="Q46" s="21"/>
      <c r="R46" s="21"/>
    </row>
    <row r="47" spans="1:18" x14ac:dyDescent="0.3">
      <c r="A47" s="33" t="s">
        <v>197</v>
      </c>
      <c r="B47" s="19" t="s">
        <v>199</v>
      </c>
      <c r="C47" s="4" t="s">
        <v>72</v>
      </c>
      <c r="D47" s="94">
        <v>660000</v>
      </c>
      <c r="E47" s="20">
        <v>44659</v>
      </c>
      <c r="F47" s="92">
        <v>600000</v>
      </c>
      <c r="G47" s="94">
        <f t="shared" si="1"/>
        <v>-60000</v>
      </c>
      <c r="H47" s="77">
        <v>44666</v>
      </c>
      <c r="I47" s="15">
        <v>44666</v>
      </c>
      <c r="J47" s="80"/>
      <c r="K47" s="21">
        <v>460273.56</v>
      </c>
      <c r="L47" s="20">
        <v>44726</v>
      </c>
      <c r="M47" s="20"/>
      <c r="N47" s="21"/>
      <c r="O47" s="20"/>
      <c r="P47" s="21"/>
      <c r="Q47" s="21">
        <v>1979.5</v>
      </c>
      <c r="R47" s="21"/>
    </row>
    <row r="48" spans="1:18" x14ac:dyDescent="0.3">
      <c r="A48" s="33" t="s">
        <v>197</v>
      </c>
      <c r="B48" s="19" t="s">
        <v>199</v>
      </c>
      <c r="C48" s="4" t="s">
        <v>137</v>
      </c>
      <c r="D48" s="94">
        <v>425000</v>
      </c>
      <c r="E48" s="20">
        <v>44659</v>
      </c>
      <c r="F48" s="92">
        <v>425000</v>
      </c>
      <c r="G48" s="94">
        <f t="shared" si="1"/>
        <v>0</v>
      </c>
      <c r="H48" s="77">
        <v>44666</v>
      </c>
      <c r="I48" s="15">
        <v>44665</v>
      </c>
      <c r="J48" s="80"/>
      <c r="K48" s="21">
        <v>1242560.93</v>
      </c>
      <c r="L48" s="20">
        <v>44729</v>
      </c>
      <c r="M48" s="20"/>
      <c r="N48" s="21"/>
      <c r="O48" s="20"/>
      <c r="P48" s="21"/>
      <c r="Q48" s="21"/>
      <c r="R48" s="21"/>
    </row>
    <row r="49" spans="1:18" x14ac:dyDescent="0.3">
      <c r="A49" s="33" t="s">
        <v>197</v>
      </c>
      <c r="B49" s="19" t="s">
        <v>199</v>
      </c>
      <c r="C49" s="4" t="s">
        <v>111</v>
      </c>
      <c r="D49" s="94">
        <v>600000</v>
      </c>
      <c r="E49" s="20">
        <v>44659</v>
      </c>
      <c r="F49" s="92">
        <v>600000</v>
      </c>
      <c r="G49" s="94">
        <f t="shared" si="1"/>
        <v>0</v>
      </c>
      <c r="H49" s="77">
        <v>44666</v>
      </c>
      <c r="I49" s="15">
        <v>44666</v>
      </c>
      <c r="J49" s="80"/>
      <c r="K49" s="21">
        <v>758409.73</v>
      </c>
      <c r="L49" s="20">
        <v>44725</v>
      </c>
      <c r="M49" s="20"/>
      <c r="N49" s="21"/>
      <c r="O49" s="20"/>
      <c r="P49" s="21"/>
      <c r="Q49" s="21"/>
      <c r="R49" s="21"/>
    </row>
    <row r="50" spans="1:18" x14ac:dyDescent="0.3">
      <c r="A50" s="88" t="s">
        <v>197</v>
      </c>
      <c r="B50" s="19" t="s">
        <v>199</v>
      </c>
      <c r="C50" s="4" t="s">
        <v>127</v>
      </c>
      <c r="D50" s="94">
        <v>580000</v>
      </c>
      <c r="E50" s="20">
        <v>44659</v>
      </c>
      <c r="F50" s="92">
        <v>580000</v>
      </c>
      <c r="G50" s="94">
        <f t="shared" si="1"/>
        <v>0</v>
      </c>
      <c r="H50" s="77">
        <v>44666</v>
      </c>
      <c r="I50" s="15">
        <v>44670</v>
      </c>
      <c r="J50" s="80"/>
      <c r="K50" s="21">
        <v>436196.25</v>
      </c>
      <c r="L50" s="20">
        <v>44729</v>
      </c>
      <c r="M50" s="20"/>
      <c r="N50" s="21"/>
      <c r="O50" s="20"/>
      <c r="P50" s="21"/>
      <c r="Q50" s="21"/>
      <c r="R50" s="21"/>
    </row>
    <row r="51" spans="1:18" x14ac:dyDescent="0.3">
      <c r="A51" s="33" t="s">
        <v>14</v>
      </c>
      <c r="B51" s="19" t="s">
        <v>199</v>
      </c>
      <c r="C51" s="4" t="s">
        <v>214</v>
      </c>
      <c r="D51" s="94">
        <v>550000</v>
      </c>
      <c r="E51" s="20">
        <v>44659</v>
      </c>
      <c r="F51" s="92">
        <v>550000</v>
      </c>
      <c r="G51" s="94">
        <f t="shared" si="1"/>
        <v>0</v>
      </c>
      <c r="H51" s="77">
        <v>44666</v>
      </c>
      <c r="I51" s="15">
        <v>44666</v>
      </c>
      <c r="J51" s="80"/>
      <c r="K51" s="21">
        <v>567653.5</v>
      </c>
      <c r="L51" s="20">
        <v>44734</v>
      </c>
      <c r="M51" s="20"/>
      <c r="N51" s="21"/>
      <c r="O51" s="20"/>
      <c r="P51" s="21"/>
      <c r="Q51" s="21"/>
      <c r="R51" s="21"/>
    </row>
    <row r="52" spans="1:18" x14ac:dyDescent="0.3">
      <c r="A52" s="33" t="s">
        <v>198</v>
      </c>
      <c r="B52" s="19" t="s">
        <v>199</v>
      </c>
      <c r="C52" s="4" t="s">
        <v>140</v>
      </c>
      <c r="D52" s="94">
        <v>520000</v>
      </c>
      <c r="E52" s="20">
        <v>44659</v>
      </c>
      <c r="F52" s="92">
        <v>520000</v>
      </c>
      <c r="G52" s="94">
        <f t="shared" si="1"/>
        <v>0</v>
      </c>
      <c r="H52" s="77">
        <v>44666</v>
      </c>
      <c r="I52" s="15">
        <v>44663</v>
      </c>
      <c r="J52" s="80"/>
      <c r="K52" s="21">
        <v>713198</v>
      </c>
      <c r="L52" s="20">
        <v>44736</v>
      </c>
      <c r="M52" s="20"/>
      <c r="N52" s="21"/>
      <c r="O52" s="20"/>
      <c r="P52" s="21"/>
      <c r="Q52" s="21"/>
      <c r="R52" s="21"/>
    </row>
    <row r="53" spans="1:18" x14ac:dyDescent="0.3">
      <c r="A53" s="33" t="s">
        <v>14</v>
      </c>
      <c r="B53" s="19" t="s">
        <v>199</v>
      </c>
      <c r="C53" s="4" t="s">
        <v>215</v>
      </c>
      <c r="D53" s="94">
        <v>450000</v>
      </c>
      <c r="E53" s="20">
        <v>44659</v>
      </c>
      <c r="F53" s="92">
        <v>450000</v>
      </c>
      <c r="G53" s="94">
        <f t="shared" si="1"/>
        <v>0</v>
      </c>
      <c r="H53" s="77">
        <v>44666</v>
      </c>
      <c r="I53" s="15">
        <v>44666</v>
      </c>
      <c r="J53" s="80"/>
      <c r="K53" s="21">
        <v>423330.41</v>
      </c>
      <c r="L53" s="20">
        <v>44732</v>
      </c>
      <c r="M53" s="20"/>
      <c r="N53" s="21"/>
      <c r="O53" s="20"/>
      <c r="P53" s="21"/>
      <c r="Q53" s="21"/>
      <c r="R53" s="21"/>
    </row>
    <row r="54" spans="1:18" x14ac:dyDescent="0.3">
      <c r="A54" s="33" t="s">
        <v>198</v>
      </c>
      <c r="B54" s="19" t="s">
        <v>199</v>
      </c>
      <c r="C54" s="4" t="s">
        <v>98</v>
      </c>
      <c r="D54" s="94">
        <v>400000</v>
      </c>
      <c r="E54" s="20">
        <v>44659</v>
      </c>
      <c r="F54" s="92">
        <v>400000</v>
      </c>
      <c r="G54" s="94">
        <f t="shared" si="1"/>
        <v>0</v>
      </c>
      <c r="H54" s="77">
        <v>44666</v>
      </c>
      <c r="I54" s="15">
        <v>44666</v>
      </c>
      <c r="J54" s="80"/>
      <c r="K54" s="21">
        <v>357637.21</v>
      </c>
      <c r="L54" s="20">
        <v>44732</v>
      </c>
      <c r="M54" s="20"/>
      <c r="N54" s="21"/>
      <c r="O54" s="20"/>
      <c r="P54" s="21"/>
      <c r="Q54" s="21"/>
      <c r="R54" s="21"/>
    </row>
    <row r="55" spans="1:18" x14ac:dyDescent="0.3">
      <c r="A55" s="33" t="s">
        <v>14</v>
      </c>
      <c r="B55" s="19" t="s">
        <v>199</v>
      </c>
      <c r="C55" s="41" t="s">
        <v>115</v>
      </c>
      <c r="D55" s="94">
        <v>390000</v>
      </c>
      <c r="E55" s="20">
        <v>44659</v>
      </c>
      <c r="F55" s="92">
        <v>280000</v>
      </c>
      <c r="G55" s="94">
        <f t="shared" si="1"/>
        <v>-110000</v>
      </c>
      <c r="H55" s="77">
        <v>44666</v>
      </c>
      <c r="I55" s="15">
        <v>44666</v>
      </c>
      <c r="J55" s="80"/>
      <c r="K55" s="21">
        <v>411063.41</v>
      </c>
      <c r="L55" s="20">
        <v>44726</v>
      </c>
      <c r="M55" s="20"/>
      <c r="N55" s="21"/>
      <c r="O55" s="20"/>
      <c r="P55" s="21"/>
      <c r="Q55" s="21">
        <v>3629.08</v>
      </c>
      <c r="R55" s="21"/>
    </row>
    <row r="56" spans="1:18" x14ac:dyDescent="0.3">
      <c r="A56" s="33" t="s">
        <v>197</v>
      </c>
      <c r="B56" s="19" t="s">
        <v>199</v>
      </c>
      <c r="C56" s="41" t="s">
        <v>65</v>
      </c>
      <c r="D56" s="94">
        <v>360000</v>
      </c>
      <c r="E56" s="20">
        <v>44659</v>
      </c>
      <c r="F56" s="92">
        <v>360000</v>
      </c>
      <c r="G56" s="94">
        <f t="shared" si="1"/>
        <v>0</v>
      </c>
      <c r="H56" s="77">
        <v>44666</v>
      </c>
      <c r="I56" s="15">
        <v>44666</v>
      </c>
      <c r="J56" s="80"/>
      <c r="K56" s="21">
        <v>295134.31</v>
      </c>
      <c r="L56" s="20">
        <v>44732</v>
      </c>
      <c r="M56" s="20"/>
      <c r="N56" s="21"/>
      <c r="O56" s="20"/>
      <c r="P56" s="21"/>
      <c r="Q56" s="21"/>
      <c r="R56" s="21"/>
    </row>
    <row r="57" spans="1:18" x14ac:dyDescent="0.3">
      <c r="A57" s="33" t="s">
        <v>198</v>
      </c>
      <c r="B57" s="19" t="s">
        <v>199</v>
      </c>
      <c r="C57" s="61" t="s">
        <v>216</v>
      </c>
      <c r="D57" s="94">
        <v>350000</v>
      </c>
      <c r="E57" s="20">
        <v>44659</v>
      </c>
      <c r="F57" s="92">
        <v>350000</v>
      </c>
      <c r="G57" s="94">
        <f t="shared" si="1"/>
        <v>0</v>
      </c>
      <c r="H57" s="77">
        <v>44666</v>
      </c>
      <c r="I57" s="15">
        <v>44666</v>
      </c>
      <c r="J57" s="80"/>
      <c r="K57" s="21">
        <v>346085.39</v>
      </c>
      <c r="L57" s="20">
        <v>44733</v>
      </c>
      <c r="M57" s="20"/>
      <c r="N57" s="21"/>
      <c r="O57" s="20"/>
      <c r="P57" s="21"/>
      <c r="Q57" s="21"/>
      <c r="R57" s="21"/>
    </row>
    <row r="58" spans="1:18" x14ac:dyDescent="0.3">
      <c r="A58" s="33" t="s">
        <v>14</v>
      </c>
      <c r="B58" s="19" t="s">
        <v>199</v>
      </c>
      <c r="C58" s="61" t="s">
        <v>112</v>
      </c>
      <c r="D58" s="94">
        <v>310000</v>
      </c>
      <c r="E58" s="20">
        <v>44659</v>
      </c>
      <c r="F58" s="92">
        <v>310000</v>
      </c>
      <c r="G58" s="94">
        <f t="shared" si="1"/>
        <v>0</v>
      </c>
      <c r="H58" s="77">
        <v>44666</v>
      </c>
      <c r="I58" s="15">
        <v>44666</v>
      </c>
      <c r="J58" s="80"/>
      <c r="K58" s="21">
        <v>192976.2</v>
      </c>
      <c r="L58" s="20">
        <v>44725</v>
      </c>
      <c r="M58" s="20"/>
      <c r="N58" s="21"/>
      <c r="O58" s="20"/>
      <c r="P58" s="21"/>
      <c r="Q58" s="21"/>
      <c r="R58" s="21"/>
    </row>
    <row r="59" spans="1:18" x14ac:dyDescent="0.3">
      <c r="A59" s="33" t="s">
        <v>198</v>
      </c>
      <c r="B59" s="19" t="s">
        <v>199</v>
      </c>
      <c r="C59" s="61" t="s">
        <v>100</v>
      </c>
      <c r="D59" s="94">
        <v>280000</v>
      </c>
      <c r="E59" s="20">
        <v>44659</v>
      </c>
      <c r="F59" s="92">
        <v>280000</v>
      </c>
      <c r="G59" s="94">
        <f t="shared" si="1"/>
        <v>0</v>
      </c>
      <c r="H59" s="77">
        <v>44666</v>
      </c>
      <c r="I59" s="15">
        <v>44665</v>
      </c>
      <c r="J59" s="80"/>
      <c r="K59" s="21">
        <v>150170.85</v>
      </c>
      <c r="L59" s="20">
        <v>44735</v>
      </c>
      <c r="M59" s="20"/>
      <c r="N59" s="21"/>
      <c r="O59" s="20"/>
      <c r="P59" s="21"/>
      <c r="Q59" s="21"/>
      <c r="R59" s="21"/>
    </row>
    <row r="60" spans="1:18" x14ac:dyDescent="0.3">
      <c r="A60" s="33" t="s">
        <v>198</v>
      </c>
      <c r="B60" s="19" t="s">
        <v>199</v>
      </c>
      <c r="C60" s="61" t="s">
        <v>142</v>
      </c>
      <c r="D60" s="94">
        <v>260000</v>
      </c>
      <c r="E60" s="20">
        <v>44659</v>
      </c>
      <c r="F60" s="92">
        <v>260000</v>
      </c>
      <c r="G60" s="94">
        <f t="shared" si="1"/>
        <v>0</v>
      </c>
      <c r="H60" s="77">
        <v>44666</v>
      </c>
      <c r="I60" s="15">
        <v>44666</v>
      </c>
      <c r="J60" s="80"/>
      <c r="K60" s="21">
        <v>221884.08</v>
      </c>
      <c r="L60" s="20">
        <v>44736</v>
      </c>
      <c r="M60" s="20"/>
      <c r="N60" s="21"/>
      <c r="O60" s="20"/>
      <c r="P60" s="21"/>
      <c r="Q60" s="21"/>
      <c r="R60" s="21"/>
    </row>
    <row r="61" spans="1:18" x14ac:dyDescent="0.3">
      <c r="A61" s="33" t="s">
        <v>198</v>
      </c>
      <c r="B61" s="19" t="s">
        <v>199</v>
      </c>
      <c r="C61" s="61" t="s">
        <v>163</v>
      </c>
      <c r="D61" s="92">
        <v>230356.2</v>
      </c>
      <c r="E61" s="20">
        <v>44659</v>
      </c>
      <c r="F61" s="92">
        <v>230356.2</v>
      </c>
      <c r="G61" s="94">
        <f t="shared" si="1"/>
        <v>0</v>
      </c>
      <c r="H61" s="77">
        <v>44666</v>
      </c>
      <c r="I61" s="15">
        <v>44666</v>
      </c>
      <c r="J61" s="80"/>
      <c r="K61" s="21">
        <v>141962.25</v>
      </c>
      <c r="L61" s="20">
        <v>44735</v>
      </c>
      <c r="M61" s="20"/>
      <c r="N61" s="21"/>
      <c r="O61" s="20"/>
      <c r="P61" s="21"/>
      <c r="Q61" s="21"/>
      <c r="R61" s="21"/>
    </row>
    <row r="62" spans="1:18" x14ac:dyDescent="0.3">
      <c r="A62" s="33" t="s">
        <v>198</v>
      </c>
      <c r="B62" s="19" t="s">
        <v>199</v>
      </c>
      <c r="C62" s="41" t="s">
        <v>66</v>
      </c>
      <c r="D62" s="94">
        <v>250000</v>
      </c>
      <c r="E62" s="20">
        <v>44659</v>
      </c>
      <c r="F62" s="92">
        <v>500000</v>
      </c>
      <c r="G62" s="94">
        <f t="shared" si="1"/>
        <v>250000</v>
      </c>
      <c r="H62" s="77">
        <v>44666</v>
      </c>
      <c r="I62" s="15">
        <v>44669</v>
      </c>
      <c r="J62" s="80"/>
      <c r="K62" s="21">
        <v>676103.79</v>
      </c>
      <c r="L62" s="20">
        <v>44734</v>
      </c>
      <c r="M62" s="20"/>
      <c r="N62" s="21"/>
      <c r="O62" s="20"/>
      <c r="P62" s="21">
        <v>824.79</v>
      </c>
      <c r="Q62" s="21"/>
      <c r="R62" s="21"/>
    </row>
    <row r="63" spans="1:18" x14ac:dyDescent="0.3">
      <c r="A63" s="33" t="s">
        <v>13</v>
      </c>
      <c r="B63" s="19" t="s">
        <v>199</v>
      </c>
      <c r="C63" s="41" t="s">
        <v>73</v>
      </c>
      <c r="D63" s="94">
        <v>225000</v>
      </c>
      <c r="E63" s="20">
        <v>44659</v>
      </c>
      <c r="F63" s="92">
        <v>225000</v>
      </c>
      <c r="G63" s="94">
        <f t="shared" si="1"/>
        <v>0</v>
      </c>
      <c r="H63" s="77">
        <v>44666</v>
      </c>
      <c r="I63" s="15">
        <v>44670</v>
      </c>
      <c r="J63" s="80"/>
      <c r="K63" s="21">
        <v>232604.41</v>
      </c>
      <c r="L63" s="20">
        <v>44722</v>
      </c>
      <c r="M63" s="20"/>
      <c r="N63" s="21"/>
      <c r="O63" s="20"/>
      <c r="P63" s="21">
        <v>989.75</v>
      </c>
      <c r="Q63" s="21"/>
      <c r="R63" s="21"/>
    </row>
    <row r="64" spans="1:18" x14ac:dyDescent="0.3">
      <c r="A64" s="33" t="s">
        <v>14</v>
      </c>
      <c r="B64" s="19" t="s">
        <v>199</v>
      </c>
      <c r="C64" s="41" t="s">
        <v>89</v>
      </c>
      <c r="D64" s="94">
        <v>125000</v>
      </c>
      <c r="E64" s="20">
        <v>44659</v>
      </c>
      <c r="F64" s="92">
        <v>125000</v>
      </c>
      <c r="G64" s="94">
        <f t="shared" si="1"/>
        <v>0</v>
      </c>
      <c r="H64" s="77">
        <v>44666</v>
      </c>
      <c r="I64" s="15">
        <v>44666</v>
      </c>
      <c r="J64" s="80"/>
      <c r="K64" s="21">
        <v>109710.63</v>
      </c>
      <c r="L64" s="20">
        <v>44729</v>
      </c>
      <c r="M64" s="20"/>
      <c r="N64" s="21"/>
      <c r="O64" s="20"/>
      <c r="P64" s="21"/>
      <c r="Q64" s="21"/>
      <c r="R64" s="21"/>
    </row>
    <row r="65" spans="1:18" x14ac:dyDescent="0.3">
      <c r="A65" s="88" t="s">
        <v>197</v>
      </c>
      <c r="B65" s="19" t="s">
        <v>199</v>
      </c>
      <c r="C65" s="41" t="s">
        <v>128</v>
      </c>
      <c r="D65" s="94">
        <v>100000</v>
      </c>
      <c r="E65" s="20">
        <v>44659</v>
      </c>
      <c r="F65" s="92">
        <v>100000</v>
      </c>
      <c r="G65" s="94">
        <f t="shared" si="1"/>
        <v>0</v>
      </c>
      <c r="H65" s="77">
        <v>44666</v>
      </c>
      <c r="I65" s="15">
        <v>44669</v>
      </c>
      <c r="J65" s="80"/>
      <c r="K65" s="21">
        <v>46190.84</v>
      </c>
      <c r="L65" s="20">
        <v>44734</v>
      </c>
      <c r="M65" s="20"/>
      <c r="N65" s="21"/>
      <c r="O65" s="20"/>
      <c r="P65" s="21">
        <v>329.92</v>
      </c>
      <c r="Q65" s="21"/>
      <c r="R65" s="21"/>
    </row>
    <row r="66" spans="1:18" x14ac:dyDescent="0.3">
      <c r="A66" s="33" t="s">
        <v>13</v>
      </c>
      <c r="B66" s="19" t="s">
        <v>199</v>
      </c>
      <c r="C66" s="41" t="s">
        <v>80</v>
      </c>
      <c r="D66" s="94">
        <v>90000</v>
      </c>
      <c r="E66" s="20">
        <v>44659</v>
      </c>
      <c r="F66" s="92">
        <v>90000</v>
      </c>
      <c r="G66" s="94">
        <f t="shared" si="1"/>
        <v>0</v>
      </c>
      <c r="H66" s="77">
        <v>44666</v>
      </c>
      <c r="I66" s="15">
        <v>44665</v>
      </c>
      <c r="J66" s="80"/>
      <c r="K66" s="21">
        <v>72300.399999999994</v>
      </c>
      <c r="L66" s="20">
        <v>44725</v>
      </c>
      <c r="M66" s="20"/>
      <c r="N66" s="21"/>
      <c r="O66" s="20"/>
      <c r="P66" s="21"/>
      <c r="Q66" s="21"/>
      <c r="R66" s="21"/>
    </row>
    <row r="67" spans="1:18" x14ac:dyDescent="0.3">
      <c r="A67" s="33" t="s">
        <v>13</v>
      </c>
      <c r="B67" s="19" t="s">
        <v>199</v>
      </c>
      <c r="C67" s="41" t="s">
        <v>114</v>
      </c>
      <c r="D67" s="94">
        <v>25000</v>
      </c>
      <c r="E67" s="20">
        <v>44659</v>
      </c>
      <c r="F67" s="92">
        <v>25000</v>
      </c>
      <c r="G67" s="94">
        <f t="shared" si="1"/>
        <v>0</v>
      </c>
      <c r="H67" s="77">
        <v>44666</v>
      </c>
      <c r="I67" s="15">
        <v>44666</v>
      </c>
      <c r="J67" s="80"/>
      <c r="K67" s="21">
        <v>35261.760000000002</v>
      </c>
      <c r="L67" s="20">
        <v>44722</v>
      </c>
      <c r="M67" s="20"/>
      <c r="N67" s="21"/>
      <c r="O67" s="20"/>
      <c r="P67" s="21"/>
      <c r="Q67" s="21"/>
      <c r="R67" s="21"/>
    </row>
    <row r="68" spans="1:18" x14ac:dyDescent="0.3">
      <c r="A68" s="33" t="s">
        <v>85</v>
      </c>
      <c r="B68" s="19" t="s">
        <v>199</v>
      </c>
      <c r="C68" s="41" t="s">
        <v>95</v>
      </c>
      <c r="D68" s="96">
        <v>80000</v>
      </c>
      <c r="E68" s="20">
        <v>44659</v>
      </c>
      <c r="F68" s="92">
        <v>80000</v>
      </c>
      <c r="G68" s="94">
        <f t="shared" si="1"/>
        <v>0</v>
      </c>
      <c r="H68" s="77">
        <v>44666</v>
      </c>
      <c r="I68" s="15">
        <v>44635</v>
      </c>
      <c r="J68" s="80"/>
      <c r="K68" s="21">
        <v>61873.279999999999</v>
      </c>
      <c r="L68" s="20">
        <v>44735</v>
      </c>
      <c r="M68" s="20"/>
      <c r="N68" s="21"/>
      <c r="O68" s="20"/>
      <c r="P68" s="21"/>
      <c r="Q68" s="21"/>
      <c r="R68" s="21"/>
    </row>
    <row r="69" spans="1:18" x14ac:dyDescent="0.3">
      <c r="A69" s="33" t="s">
        <v>13</v>
      </c>
      <c r="B69" s="19" t="s">
        <v>199</v>
      </c>
      <c r="C69" s="41" t="s">
        <v>124</v>
      </c>
      <c r="D69" s="96">
        <v>30000</v>
      </c>
      <c r="E69" s="20">
        <v>44659</v>
      </c>
      <c r="F69" s="92">
        <v>30000</v>
      </c>
      <c r="G69" s="94">
        <f t="shared" si="1"/>
        <v>0</v>
      </c>
      <c r="H69" s="77">
        <v>44666</v>
      </c>
      <c r="I69" s="15">
        <v>44666</v>
      </c>
      <c r="J69" s="80"/>
      <c r="K69" s="21">
        <v>37685.919999999998</v>
      </c>
      <c r="L69" s="20">
        <v>44725</v>
      </c>
      <c r="M69" s="20"/>
      <c r="N69" s="21"/>
      <c r="O69" s="20"/>
      <c r="P69" s="21"/>
      <c r="R69" s="21"/>
    </row>
    <row r="70" spans="1:18" x14ac:dyDescent="0.3">
      <c r="A70" s="33" t="s">
        <v>197</v>
      </c>
      <c r="B70" s="19" t="s">
        <v>199</v>
      </c>
      <c r="C70" s="41" t="s">
        <v>139</v>
      </c>
      <c r="D70" s="92">
        <v>25000</v>
      </c>
      <c r="E70" s="20">
        <v>44659</v>
      </c>
      <c r="F70" s="92">
        <v>25000</v>
      </c>
      <c r="G70" s="94">
        <f t="shared" si="1"/>
        <v>0</v>
      </c>
      <c r="H70" s="77">
        <v>44666</v>
      </c>
      <c r="I70" s="15">
        <v>44665</v>
      </c>
      <c r="J70" s="80"/>
      <c r="K70" s="21">
        <v>81715.73</v>
      </c>
      <c r="L70" s="20">
        <v>44726</v>
      </c>
      <c r="M70" s="20"/>
      <c r="N70" s="21"/>
      <c r="O70" s="20"/>
      <c r="P70" s="21"/>
      <c r="Q70" s="21"/>
      <c r="R70" s="21"/>
    </row>
    <row r="71" spans="1:18" x14ac:dyDescent="0.3">
      <c r="A71" s="33" t="s">
        <v>198</v>
      </c>
      <c r="B71" s="19" t="s">
        <v>199</v>
      </c>
      <c r="C71" s="41" t="s">
        <v>217</v>
      </c>
      <c r="D71" s="94">
        <v>50000</v>
      </c>
      <c r="E71" s="20">
        <v>44659</v>
      </c>
      <c r="F71" s="92"/>
      <c r="G71" s="94">
        <f t="shared" si="1"/>
        <v>-50000</v>
      </c>
      <c r="H71" s="77">
        <v>44666</v>
      </c>
      <c r="I71" s="15"/>
      <c r="J71" s="80"/>
      <c r="K71" s="21">
        <v>32684.73</v>
      </c>
      <c r="L71" s="20">
        <v>44729</v>
      </c>
      <c r="M71" s="20"/>
      <c r="N71" s="21"/>
      <c r="O71" s="20"/>
      <c r="P71" s="21"/>
      <c r="Q71" s="21">
        <v>1649.58</v>
      </c>
      <c r="R71" s="21"/>
    </row>
    <row r="72" spans="1:18" x14ac:dyDescent="0.3">
      <c r="A72" s="33" t="s">
        <v>13</v>
      </c>
      <c r="B72" s="19" t="s">
        <v>199</v>
      </c>
      <c r="C72" s="41" t="s">
        <v>218</v>
      </c>
      <c r="D72" s="94">
        <v>45000</v>
      </c>
      <c r="E72" s="20">
        <v>44659</v>
      </c>
      <c r="F72" s="92">
        <v>45000</v>
      </c>
      <c r="G72" s="94">
        <f t="shared" si="1"/>
        <v>0</v>
      </c>
      <c r="H72" s="77">
        <v>44666</v>
      </c>
      <c r="I72" s="15">
        <v>44666</v>
      </c>
      <c r="J72" s="80"/>
      <c r="K72" s="21">
        <v>1460.31</v>
      </c>
      <c r="L72" s="20">
        <v>44729</v>
      </c>
      <c r="M72" s="20"/>
      <c r="N72" s="21"/>
      <c r="O72" s="20"/>
      <c r="P72" s="21"/>
      <c r="Q72" s="21"/>
      <c r="R72" s="21"/>
    </row>
    <row r="73" spans="1:18" x14ac:dyDescent="0.3">
      <c r="A73" s="33" t="s">
        <v>14</v>
      </c>
      <c r="B73" s="19" t="s">
        <v>199</v>
      </c>
      <c r="C73" s="41" t="s">
        <v>90</v>
      </c>
      <c r="D73" s="94">
        <v>35000</v>
      </c>
      <c r="E73" s="20">
        <v>44659</v>
      </c>
      <c r="F73" s="92">
        <v>25000</v>
      </c>
      <c r="G73" s="94">
        <f t="shared" si="1"/>
        <v>-10000</v>
      </c>
      <c r="H73" s="77">
        <v>44666</v>
      </c>
      <c r="I73" s="15">
        <v>44669</v>
      </c>
      <c r="J73" s="80"/>
      <c r="K73" s="21">
        <v>30380.81</v>
      </c>
      <c r="L73" s="20">
        <v>44722</v>
      </c>
      <c r="M73" s="20"/>
      <c r="N73" s="21"/>
      <c r="O73" s="20"/>
      <c r="P73" s="21">
        <v>115.47</v>
      </c>
      <c r="Q73" s="21">
        <v>329.92</v>
      </c>
      <c r="R73" s="21"/>
    </row>
    <row r="74" spans="1:18" x14ac:dyDescent="0.3">
      <c r="A74" s="33" t="s">
        <v>197</v>
      </c>
      <c r="B74" s="19" t="s">
        <v>199</v>
      </c>
      <c r="C74" s="41" t="s">
        <v>219</v>
      </c>
      <c r="D74" s="94">
        <v>35000</v>
      </c>
      <c r="E74" s="20">
        <v>44659</v>
      </c>
      <c r="F74" s="92">
        <v>10000</v>
      </c>
      <c r="G74" s="94">
        <f t="shared" si="1"/>
        <v>-25000</v>
      </c>
      <c r="H74" s="77">
        <v>44666</v>
      </c>
      <c r="I74" s="15">
        <v>44662</v>
      </c>
      <c r="J74" s="80"/>
      <c r="K74" s="21">
        <v>27383.89</v>
      </c>
      <c r="L74" s="20">
        <v>44729</v>
      </c>
      <c r="M74" s="20"/>
      <c r="N74" s="21"/>
      <c r="O74" s="20"/>
      <c r="P74" s="21"/>
      <c r="Q74" s="21">
        <v>824.79</v>
      </c>
      <c r="R74" s="21"/>
    </row>
    <row r="75" spans="1:18" x14ac:dyDescent="0.3">
      <c r="A75" s="33" t="s">
        <v>197</v>
      </c>
      <c r="B75" s="19" t="s">
        <v>199</v>
      </c>
      <c r="C75" s="41" t="s">
        <v>161</v>
      </c>
      <c r="D75" s="94">
        <v>23049.64</v>
      </c>
      <c r="E75" s="20">
        <v>44659</v>
      </c>
      <c r="F75" s="92">
        <v>23049.64</v>
      </c>
      <c r="G75" s="94">
        <f t="shared" si="1"/>
        <v>0</v>
      </c>
      <c r="H75" s="77">
        <v>44666</v>
      </c>
      <c r="I75" s="15">
        <v>44669</v>
      </c>
      <c r="J75" s="80"/>
      <c r="K75" s="21">
        <v>12203.36</v>
      </c>
      <c r="L75" s="20">
        <v>44728</v>
      </c>
      <c r="M75" s="20"/>
      <c r="N75" s="21"/>
      <c r="O75" s="20"/>
      <c r="P75" s="21">
        <v>76.040000000000006</v>
      </c>
      <c r="Q75" s="21"/>
      <c r="R75" s="21"/>
    </row>
    <row r="76" spans="1:18" x14ac:dyDescent="0.3">
      <c r="A76" s="33" t="s">
        <v>13</v>
      </c>
      <c r="B76" s="19" t="s">
        <v>199</v>
      </c>
      <c r="C76" s="41" t="s">
        <v>67</v>
      </c>
      <c r="D76" s="94">
        <v>30000</v>
      </c>
      <c r="E76" s="20">
        <v>44659</v>
      </c>
      <c r="F76" s="92">
        <v>30000</v>
      </c>
      <c r="G76" s="94">
        <f t="shared" si="1"/>
        <v>0</v>
      </c>
      <c r="H76" s="77">
        <v>44666</v>
      </c>
      <c r="I76" s="15">
        <v>44664</v>
      </c>
      <c r="J76" s="80"/>
      <c r="K76" s="21">
        <v>15296.55</v>
      </c>
      <c r="L76" s="20">
        <v>44721</v>
      </c>
      <c r="M76" s="20"/>
      <c r="N76" s="21"/>
      <c r="O76" s="20"/>
      <c r="P76" s="21"/>
      <c r="Q76" s="21"/>
    </row>
    <row r="77" spans="1:18" x14ac:dyDescent="0.3">
      <c r="A77" s="33" t="s">
        <v>14</v>
      </c>
      <c r="B77" s="19" t="s">
        <v>199</v>
      </c>
      <c r="C77" s="41" t="s">
        <v>123</v>
      </c>
      <c r="D77" s="94">
        <v>30000</v>
      </c>
      <c r="E77" s="20">
        <v>44659</v>
      </c>
      <c r="F77" s="92">
        <v>15000</v>
      </c>
      <c r="G77" s="94">
        <f t="shared" si="1"/>
        <v>-15000</v>
      </c>
      <c r="H77" s="77">
        <v>44666</v>
      </c>
      <c r="I77" s="20">
        <v>44669</v>
      </c>
      <c r="K77" s="21">
        <v>17798.150000000001</v>
      </c>
      <c r="L77" s="20">
        <v>44729</v>
      </c>
      <c r="M77" s="20"/>
      <c r="N77" s="21"/>
      <c r="O77" s="20"/>
      <c r="P77" s="21">
        <v>98.98</v>
      </c>
      <c r="Q77" s="21">
        <v>494.88</v>
      </c>
    </row>
    <row r="78" spans="1:18" x14ac:dyDescent="0.3">
      <c r="A78" s="33" t="s">
        <v>13</v>
      </c>
      <c r="B78" s="19" t="s">
        <v>199</v>
      </c>
      <c r="C78" s="1" t="s">
        <v>110</v>
      </c>
      <c r="D78" s="94">
        <v>28000</v>
      </c>
      <c r="E78" s="20">
        <v>44659</v>
      </c>
      <c r="F78" s="92">
        <v>28000</v>
      </c>
      <c r="G78" s="94">
        <f t="shared" si="1"/>
        <v>0</v>
      </c>
      <c r="H78" s="77">
        <v>44666</v>
      </c>
      <c r="I78" s="20">
        <v>44666</v>
      </c>
      <c r="K78" s="21">
        <v>19907.96</v>
      </c>
      <c r="L78" s="20">
        <v>44732</v>
      </c>
      <c r="M78" s="20"/>
      <c r="N78" s="21"/>
      <c r="O78" s="20"/>
      <c r="P78" s="21"/>
      <c r="Q78" s="21"/>
    </row>
    <row r="79" spans="1:18" x14ac:dyDescent="0.3">
      <c r="A79" s="33" t="s">
        <v>197</v>
      </c>
      <c r="B79" s="19" t="s">
        <v>199</v>
      </c>
      <c r="C79" s="1" t="s">
        <v>220</v>
      </c>
      <c r="D79" s="94">
        <v>23000</v>
      </c>
      <c r="E79" s="20">
        <v>44659</v>
      </c>
      <c r="F79" s="92">
        <v>25000</v>
      </c>
      <c r="G79" s="94">
        <f t="shared" si="1"/>
        <v>2000</v>
      </c>
      <c r="H79" s="77">
        <v>44666</v>
      </c>
      <c r="I79" s="20">
        <v>44662</v>
      </c>
      <c r="K79" s="21">
        <v>2951.78</v>
      </c>
      <c r="L79" s="20">
        <v>44728</v>
      </c>
      <c r="M79" s="20"/>
      <c r="N79" s="21"/>
      <c r="O79" s="20"/>
      <c r="P79" s="21"/>
      <c r="Q79" s="21"/>
    </row>
    <row r="80" spans="1:18" x14ac:dyDescent="0.3">
      <c r="A80" s="33" t="s">
        <v>13</v>
      </c>
      <c r="B80" s="19" t="s">
        <v>199</v>
      </c>
      <c r="C80" s="1" t="s">
        <v>221</v>
      </c>
      <c r="D80" s="94">
        <v>22000</v>
      </c>
      <c r="E80" s="20">
        <v>44659</v>
      </c>
      <c r="F80" s="92">
        <v>22000</v>
      </c>
      <c r="G80" s="94">
        <f t="shared" si="1"/>
        <v>0</v>
      </c>
      <c r="H80" s="77">
        <v>44666</v>
      </c>
      <c r="I80" s="20">
        <v>44666</v>
      </c>
      <c r="K80" s="21">
        <v>8764.01</v>
      </c>
      <c r="L80" s="20">
        <v>44728</v>
      </c>
      <c r="M80" s="20"/>
      <c r="N80" s="21"/>
      <c r="O80" s="20"/>
      <c r="P80" s="21"/>
      <c r="Q80" s="21"/>
    </row>
    <row r="81" spans="1:17" x14ac:dyDescent="0.3">
      <c r="A81" s="33" t="s">
        <v>13</v>
      </c>
      <c r="B81" s="19" t="s">
        <v>199</v>
      </c>
      <c r="C81" s="41" t="s">
        <v>222</v>
      </c>
      <c r="D81" s="94">
        <v>20000</v>
      </c>
      <c r="E81" s="20">
        <v>44659</v>
      </c>
      <c r="F81" s="92">
        <v>20000</v>
      </c>
      <c r="G81" s="94">
        <f t="shared" si="1"/>
        <v>0</v>
      </c>
      <c r="H81" s="77">
        <v>44666</v>
      </c>
      <c r="I81" s="20">
        <v>44664</v>
      </c>
      <c r="K81" s="21">
        <v>54495.5</v>
      </c>
      <c r="L81" s="20">
        <v>44729</v>
      </c>
      <c r="M81" s="20"/>
      <c r="N81" s="21"/>
      <c r="O81" s="20"/>
      <c r="P81" s="21"/>
      <c r="Q81" s="21"/>
    </row>
    <row r="82" spans="1:17" x14ac:dyDescent="0.3">
      <c r="A82" s="33" t="s">
        <v>13</v>
      </c>
      <c r="B82" s="19" t="s">
        <v>199</v>
      </c>
      <c r="C82" s="41" t="s">
        <v>162</v>
      </c>
      <c r="D82" s="94">
        <v>17000</v>
      </c>
      <c r="E82" s="20">
        <v>44659</v>
      </c>
      <c r="F82" s="92">
        <v>12000</v>
      </c>
      <c r="G82" s="94">
        <f t="shared" si="1"/>
        <v>-5000</v>
      </c>
      <c r="H82" s="77">
        <v>44666</v>
      </c>
      <c r="I82" s="20">
        <v>44666</v>
      </c>
      <c r="K82" s="21">
        <v>8838.0300000000007</v>
      </c>
      <c r="L82" s="20">
        <v>44722</v>
      </c>
      <c r="M82" s="20"/>
      <c r="N82" s="21"/>
      <c r="O82" s="20"/>
      <c r="P82" s="21"/>
      <c r="Q82" s="21">
        <v>164.96</v>
      </c>
    </row>
    <row r="83" spans="1:17" x14ac:dyDescent="0.3">
      <c r="A83" s="33" t="s">
        <v>13</v>
      </c>
      <c r="B83" s="19" t="s">
        <v>199</v>
      </c>
      <c r="C83" s="41" t="s">
        <v>195</v>
      </c>
      <c r="D83" s="94">
        <v>17000</v>
      </c>
      <c r="E83" s="20">
        <v>44659</v>
      </c>
      <c r="F83" s="92">
        <v>17000</v>
      </c>
      <c r="G83" s="94">
        <f t="shared" ref="G83:G147" si="2">+F83-D83</f>
        <v>0</v>
      </c>
      <c r="H83" s="77">
        <v>44666</v>
      </c>
      <c r="I83" s="20">
        <v>44666</v>
      </c>
      <c r="K83" s="21">
        <v>20914.43</v>
      </c>
      <c r="L83" s="20">
        <v>44729</v>
      </c>
      <c r="M83" s="20"/>
      <c r="N83" s="21"/>
      <c r="O83" s="20"/>
      <c r="P83" s="21"/>
      <c r="Q83" s="21"/>
    </row>
    <row r="84" spans="1:17" x14ac:dyDescent="0.3">
      <c r="A84" s="33" t="s">
        <v>197</v>
      </c>
      <c r="B84" s="19" t="s">
        <v>199</v>
      </c>
      <c r="C84" s="41" t="s">
        <v>165</v>
      </c>
      <c r="D84" s="94">
        <v>15000</v>
      </c>
      <c r="E84" s="20">
        <v>44659</v>
      </c>
      <c r="F84" s="92">
        <v>15000</v>
      </c>
      <c r="G84" s="94">
        <f t="shared" si="2"/>
        <v>0</v>
      </c>
      <c r="H84" s="77">
        <v>44666</v>
      </c>
      <c r="I84" s="20">
        <v>44665</v>
      </c>
      <c r="K84" s="21">
        <v>13619.48</v>
      </c>
      <c r="L84" s="20">
        <v>44733</v>
      </c>
      <c r="M84" s="20"/>
      <c r="N84" s="21"/>
      <c r="O84" s="20"/>
      <c r="P84" s="21"/>
      <c r="Q84" s="21"/>
    </row>
    <row r="85" spans="1:17" x14ac:dyDescent="0.3">
      <c r="A85" s="33" t="s">
        <v>14</v>
      </c>
      <c r="B85" s="19" t="s">
        <v>199</v>
      </c>
      <c r="C85" s="41" t="s">
        <v>131</v>
      </c>
      <c r="D85" s="94">
        <v>15000</v>
      </c>
      <c r="E85" s="20">
        <v>44659</v>
      </c>
      <c r="F85" s="92">
        <v>15000</v>
      </c>
      <c r="G85" s="94">
        <f t="shared" si="2"/>
        <v>0</v>
      </c>
      <c r="H85" s="77">
        <v>44666</v>
      </c>
      <c r="I85" s="20">
        <v>44666</v>
      </c>
      <c r="K85" s="21">
        <v>18997.87</v>
      </c>
      <c r="L85" s="20">
        <v>44732</v>
      </c>
      <c r="M85" s="20"/>
      <c r="N85" s="21"/>
      <c r="O85" s="20"/>
      <c r="P85" s="21"/>
      <c r="Q85" s="21"/>
    </row>
    <row r="86" spans="1:17" x14ac:dyDescent="0.3">
      <c r="A86" s="33" t="s">
        <v>14</v>
      </c>
      <c r="B86" s="19" t="s">
        <v>199</v>
      </c>
      <c r="C86" s="41" t="s">
        <v>196</v>
      </c>
      <c r="D86" s="94">
        <v>15000</v>
      </c>
      <c r="E86" s="20">
        <v>44659</v>
      </c>
      <c r="F86" s="92">
        <v>16000</v>
      </c>
      <c r="G86" s="94">
        <f t="shared" si="2"/>
        <v>1000</v>
      </c>
      <c r="H86" s="77">
        <v>44666</v>
      </c>
      <c r="I86" s="20">
        <v>44665</v>
      </c>
      <c r="K86" s="21">
        <v>12811.15</v>
      </c>
      <c r="L86" s="20">
        <v>44733</v>
      </c>
      <c r="M86" s="20"/>
      <c r="N86" s="21"/>
      <c r="O86" s="20"/>
      <c r="P86" s="21"/>
      <c r="Q86" s="21"/>
    </row>
    <row r="87" spans="1:17" x14ac:dyDescent="0.3">
      <c r="A87" s="33" t="s">
        <v>198</v>
      </c>
      <c r="B87" s="19" t="s">
        <v>199</v>
      </c>
      <c r="C87" s="41" t="s">
        <v>101</v>
      </c>
      <c r="D87" s="94">
        <v>14000</v>
      </c>
      <c r="E87" s="20">
        <v>44659</v>
      </c>
      <c r="F87" s="92">
        <v>14000</v>
      </c>
      <c r="G87" s="94">
        <f t="shared" si="2"/>
        <v>0</v>
      </c>
      <c r="H87" s="77">
        <v>44666</v>
      </c>
      <c r="I87" s="20">
        <v>44665</v>
      </c>
      <c r="K87" s="21">
        <v>5291.28</v>
      </c>
      <c r="L87" s="20">
        <v>44735</v>
      </c>
      <c r="M87" s="20"/>
      <c r="N87" s="21"/>
      <c r="O87" s="20"/>
      <c r="P87" s="21"/>
      <c r="Q87" s="21"/>
    </row>
    <row r="88" spans="1:17" x14ac:dyDescent="0.3">
      <c r="A88" s="33" t="s">
        <v>84</v>
      </c>
      <c r="B88" s="19" t="s">
        <v>199</v>
      </c>
      <c r="C88" s="41" t="s">
        <v>121</v>
      </c>
      <c r="D88" s="94">
        <v>12000</v>
      </c>
      <c r="E88" s="20">
        <v>44659</v>
      </c>
      <c r="F88" s="92">
        <v>12000</v>
      </c>
      <c r="G88" s="94">
        <f t="shared" si="2"/>
        <v>0</v>
      </c>
      <c r="H88" s="77">
        <v>44666</v>
      </c>
      <c r="I88" s="20">
        <v>44665</v>
      </c>
      <c r="K88" s="21">
        <v>15689.03</v>
      </c>
      <c r="L88" s="20">
        <v>44729</v>
      </c>
      <c r="M88" s="20"/>
      <c r="N88" s="21"/>
      <c r="O88" s="20"/>
      <c r="P88" s="21"/>
      <c r="Q88" s="21"/>
    </row>
    <row r="89" spans="1:17" x14ac:dyDescent="0.3">
      <c r="A89" s="33" t="s">
        <v>14</v>
      </c>
      <c r="B89" s="19" t="s">
        <v>199</v>
      </c>
      <c r="C89" s="41" t="s">
        <v>186</v>
      </c>
      <c r="D89" s="94">
        <v>5000</v>
      </c>
      <c r="E89" s="20">
        <v>44659</v>
      </c>
      <c r="F89" s="92">
        <v>5000</v>
      </c>
      <c r="G89" s="94">
        <f t="shared" si="2"/>
        <v>0</v>
      </c>
      <c r="H89" s="77">
        <v>44666</v>
      </c>
      <c r="I89" s="20">
        <v>44635</v>
      </c>
      <c r="K89" s="21">
        <v>3646.38</v>
      </c>
      <c r="L89" s="20">
        <v>44732</v>
      </c>
      <c r="M89" s="20"/>
      <c r="N89" s="21"/>
      <c r="O89" s="20"/>
      <c r="P89" s="21"/>
      <c r="Q89" s="21"/>
    </row>
    <row r="90" spans="1:17" x14ac:dyDescent="0.3">
      <c r="A90" s="33" t="s">
        <v>197</v>
      </c>
      <c r="B90" s="19" t="s">
        <v>199</v>
      </c>
      <c r="C90" s="41" t="s">
        <v>166</v>
      </c>
      <c r="D90" s="94">
        <v>5000</v>
      </c>
      <c r="E90" s="20">
        <v>44659</v>
      </c>
      <c r="F90" s="92">
        <v>5000</v>
      </c>
      <c r="G90" s="94">
        <f t="shared" si="2"/>
        <v>0</v>
      </c>
      <c r="H90" s="77">
        <v>44666</v>
      </c>
      <c r="I90" s="20">
        <v>44663</v>
      </c>
      <c r="K90" s="21">
        <v>5044.53</v>
      </c>
      <c r="L90" s="20">
        <v>44732</v>
      </c>
      <c r="M90" s="20"/>
      <c r="N90" s="21"/>
      <c r="O90" s="20"/>
      <c r="P90" s="21"/>
      <c r="Q90" s="21"/>
    </row>
    <row r="91" spans="1:17" x14ac:dyDescent="0.3">
      <c r="A91" s="33" t="s">
        <v>14</v>
      </c>
      <c r="B91" s="19" t="s">
        <v>199</v>
      </c>
      <c r="C91" s="41" t="s">
        <v>185</v>
      </c>
      <c r="D91" s="94">
        <v>1000</v>
      </c>
      <c r="E91" s="20">
        <v>44659</v>
      </c>
      <c r="F91" s="92">
        <v>25000</v>
      </c>
      <c r="G91" s="94">
        <f t="shared" si="2"/>
        <v>24000</v>
      </c>
      <c r="H91" s="77">
        <v>44666</v>
      </c>
      <c r="I91" s="20">
        <v>44635</v>
      </c>
      <c r="K91" s="21">
        <v>8001.45</v>
      </c>
      <c r="L91" s="20">
        <v>44728</v>
      </c>
      <c r="M91" s="20"/>
      <c r="N91" s="21"/>
      <c r="O91" s="20"/>
      <c r="P91" s="21"/>
      <c r="Q91" s="21"/>
    </row>
    <row r="92" spans="1:17" x14ac:dyDescent="0.3">
      <c r="A92" s="33" t="s">
        <v>14</v>
      </c>
      <c r="B92" s="19" t="s">
        <v>199</v>
      </c>
      <c r="C92" s="41" t="s">
        <v>117</v>
      </c>
      <c r="D92" s="94">
        <v>35000</v>
      </c>
      <c r="E92" s="20">
        <v>44659</v>
      </c>
      <c r="F92" s="92">
        <v>35000</v>
      </c>
      <c r="G92" s="94">
        <f t="shared" si="2"/>
        <v>0</v>
      </c>
      <c r="H92" s="77">
        <v>44666</v>
      </c>
      <c r="I92" s="20">
        <v>44666</v>
      </c>
      <c r="K92" s="21">
        <v>47921.18</v>
      </c>
      <c r="L92" s="20">
        <v>44732</v>
      </c>
      <c r="M92" s="20"/>
      <c r="N92" s="21"/>
      <c r="O92" s="20"/>
      <c r="P92" s="21"/>
      <c r="Q92" s="21"/>
    </row>
    <row r="93" spans="1:17" x14ac:dyDescent="0.3">
      <c r="A93" s="33" t="s">
        <v>198</v>
      </c>
      <c r="B93" s="19" t="s">
        <v>199</v>
      </c>
      <c r="C93" s="41" t="s">
        <v>64</v>
      </c>
      <c r="D93" s="94">
        <v>100000</v>
      </c>
      <c r="E93" s="20">
        <v>44659</v>
      </c>
      <c r="F93" s="92">
        <v>100000</v>
      </c>
      <c r="G93" s="94">
        <f t="shared" si="2"/>
        <v>0</v>
      </c>
      <c r="H93" s="77">
        <v>44666</v>
      </c>
      <c r="I93" s="20">
        <v>44665</v>
      </c>
      <c r="K93" s="21">
        <v>0</v>
      </c>
      <c r="L93" s="20"/>
      <c r="M93" s="20"/>
      <c r="N93" s="21"/>
      <c r="O93" s="20"/>
      <c r="P93" s="21"/>
      <c r="Q93" s="21"/>
    </row>
    <row r="94" spans="1:17" x14ac:dyDescent="0.3">
      <c r="A94" s="33" t="s">
        <v>198</v>
      </c>
      <c r="B94" s="19" t="s">
        <v>199</v>
      </c>
      <c r="C94" s="41" t="s">
        <v>97</v>
      </c>
      <c r="D94" s="94">
        <v>420000</v>
      </c>
      <c r="E94" s="20">
        <v>44659</v>
      </c>
      <c r="F94" s="92">
        <v>420000</v>
      </c>
      <c r="G94" s="94">
        <f t="shared" si="2"/>
        <v>0</v>
      </c>
      <c r="H94" s="77">
        <v>44666</v>
      </c>
      <c r="I94" s="20">
        <v>44666</v>
      </c>
      <c r="K94" s="21">
        <v>341379.89</v>
      </c>
      <c r="L94" s="20">
        <v>44735</v>
      </c>
      <c r="M94" s="20"/>
      <c r="N94" s="21"/>
      <c r="O94" s="20"/>
      <c r="P94" s="21"/>
      <c r="Q94" s="21"/>
    </row>
    <row r="95" spans="1:17" x14ac:dyDescent="0.3">
      <c r="A95" s="33" t="s">
        <v>197</v>
      </c>
      <c r="B95" s="19" t="s">
        <v>199</v>
      </c>
      <c r="C95" s="41" t="s">
        <v>164</v>
      </c>
      <c r="D95" s="94">
        <v>30000</v>
      </c>
      <c r="E95" s="20">
        <v>44659</v>
      </c>
      <c r="F95" s="92">
        <v>30000</v>
      </c>
      <c r="G95" s="94">
        <f t="shared" si="2"/>
        <v>0</v>
      </c>
      <c r="H95" s="77">
        <v>44666</v>
      </c>
      <c r="I95" s="20">
        <v>44663</v>
      </c>
      <c r="K95" s="21">
        <v>15056.74</v>
      </c>
      <c r="L95" s="20">
        <v>44729</v>
      </c>
      <c r="M95" s="20"/>
      <c r="N95" s="21"/>
      <c r="O95" s="20"/>
      <c r="P95" s="21"/>
      <c r="Q95" s="21"/>
    </row>
    <row r="96" spans="1:17" x14ac:dyDescent="0.3">
      <c r="A96" s="33" t="s">
        <v>13</v>
      </c>
      <c r="B96" s="19" t="s">
        <v>199</v>
      </c>
      <c r="C96" s="41" t="s">
        <v>179</v>
      </c>
      <c r="D96" s="94">
        <v>88000</v>
      </c>
      <c r="E96" s="20">
        <v>44659</v>
      </c>
      <c r="F96" s="92">
        <v>88000</v>
      </c>
      <c r="G96" s="94">
        <f t="shared" si="2"/>
        <v>0</v>
      </c>
      <c r="H96" s="77">
        <v>44666</v>
      </c>
      <c r="I96" s="20">
        <v>44666</v>
      </c>
      <c r="K96" s="21">
        <v>66157.48</v>
      </c>
      <c r="L96" s="20">
        <v>44732</v>
      </c>
      <c r="M96" s="20"/>
      <c r="N96" s="21"/>
      <c r="O96" s="20"/>
      <c r="P96" s="21"/>
      <c r="Q96" s="21"/>
    </row>
    <row r="97" spans="1:17" x14ac:dyDescent="0.3">
      <c r="A97" s="33" t="s">
        <v>13</v>
      </c>
      <c r="B97" s="19" t="s">
        <v>199</v>
      </c>
      <c r="C97" s="41" t="s">
        <v>180</v>
      </c>
      <c r="D97" s="94">
        <v>6000</v>
      </c>
      <c r="E97" s="20">
        <v>44659</v>
      </c>
      <c r="F97" s="92">
        <v>6000</v>
      </c>
      <c r="G97" s="94">
        <f t="shared" si="2"/>
        <v>0</v>
      </c>
      <c r="H97" s="77">
        <v>44666</v>
      </c>
      <c r="I97" s="20">
        <v>44666</v>
      </c>
      <c r="K97" s="21">
        <v>8878.24</v>
      </c>
      <c r="L97" s="20">
        <v>44729</v>
      </c>
      <c r="M97" s="20"/>
      <c r="N97" s="21"/>
      <c r="O97" s="20"/>
      <c r="P97" s="21"/>
      <c r="Q97" s="21"/>
    </row>
    <row r="98" spans="1:17" x14ac:dyDescent="0.3">
      <c r="A98" s="33" t="s">
        <v>14</v>
      </c>
      <c r="B98" s="19" t="s">
        <v>199</v>
      </c>
      <c r="C98" s="41" t="s">
        <v>92</v>
      </c>
      <c r="D98" s="94">
        <v>20000</v>
      </c>
      <c r="E98" s="20">
        <v>44659</v>
      </c>
      <c r="F98" s="92">
        <v>20000</v>
      </c>
      <c r="G98" s="94">
        <f t="shared" si="2"/>
        <v>0</v>
      </c>
      <c r="H98" s="77">
        <v>44666</v>
      </c>
      <c r="I98" s="20">
        <v>44669</v>
      </c>
      <c r="K98" s="21">
        <v>21495.5</v>
      </c>
      <c r="L98" s="20">
        <v>44722</v>
      </c>
      <c r="M98" s="20"/>
      <c r="N98" s="21"/>
      <c r="O98" s="20"/>
      <c r="P98" s="21">
        <v>65.98</v>
      </c>
      <c r="Q98" s="21"/>
    </row>
    <row r="99" spans="1:17" x14ac:dyDescent="0.3">
      <c r="A99" s="33" t="s">
        <v>14</v>
      </c>
      <c r="B99" s="19" t="s">
        <v>199</v>
      </c>
      <c r="C99" s="41" t="s">
        <v>181</v>
      </c>
      <c r="D99" s="94">
        <v>25000</v>
      </c>
      <c r="E99" s="20">
        <v>44659</v>
      </c>
      <c r="F99" s="92">
        <v>25000</v>
      </c>
      <c r="G99" s="94">
        <f t="shared" si="2"/>
        <v>0</v>
      </c>
      <c r="H99" s="77">
        <v>44666</v>
      </c>
      <c r="I99" s="20">
        <v>44670</v>
      </c>
      <c r="K99" s="21">
        <v>43128.93</v>
      </c>
      <c r="L99" s="20">
        <v>44728</v>
      </c>
      <c r="M99" s="20"/>
      <c r="N99" s="21"/>
      <c r="O99" s="20"/>
      <c r="P99" s="21">
        <v>109.97</v>
      </c>
      <c r="Q99" s="21"/>
    </row>
    <row r="100" spans="1:17" x14ac:dyDescent="0.3">
      <c r="A100" s="33" t="s">
        <v>14</v>
      </c>
      <c r="B100" s="19" t="s">
        <v>199</v>
      </c>
      <c r="C100" s="41" t="s">
        <v>182</v>
      </c>
      <c r="D100" s="94">
        <v>500000</v>
      </c>
      <c r="E100" s="20">
        <v>44659</v>
      </c>
      <c r="F100" s="92">
        <v>500000</v>
      </c>
      <c r="G100" s="94">
        <f t="shared" si="2"/>
        <v>0</v>
      </c>
      <c r="H100" s="77">
        <v>44666</v>
      </c>
      <c r="I100" s="20">
        <v>44670</v>
      </c>
      <c r="K100" s="21">
        <v>660046.13</v>
      </c>
      <c r="L100" s="20">
        <v>44733</v>
      </c>
      <c r="M100" s="20"/>
      <c r="N100" s="21"/>
      <c r="O100" s="20"/>
      <c r="P100" s="21">
        <v>2199.44</v>
      </c>
      <c r="Q100" s="21"/>
    </row>
    <row r="101" spans="1:17" x14ac:dyDescent="0.3">
      <c r="A101" s="33" t="s">
        <v>14</v>
      </c>
      <c r="B101" s="19" t="s">
        <v>199</v>
      </c>
      <c r="C101" s="41" t="s">
        <v>223</v>
      </c>
      <c r="D101" s="94">
        <v>50000</v>
      </c>
      <c r="E101" s="20">
        <v>44659</v>
      </c>
      <c r="F101" s="92">
        <v>50000</v>
      </c>
      <c r="G101" s="94">
        <f t="shared" si="2"/>
        <v>0</v>
      </c>
      <c r="H101" s="77">
        <v>44666</v>
      </c>
      <c r="I101" s="20">
        <v>44666</v>
      </c>
      <c r="K101" s="21">
        <v>0</v>
      </c>
      <c r="L101" s="20"/>
      <c r="M101" s="20"/>
      <c r="N101" s="21"/>
      <c r="O101" s="20"/>
      <c r="P101" s="21"/>
      <c r="Q101" s="21"/>
    </row>
    <row r="102" spans="1:17" x14ac:dyDescent="0.3">
      <c r="A102" s="89" t="s">
        <v>14</v>
      </c>
      <c r="B102" s="19" t="s">
        <v>199</v>
      </c>
      <c r="C102" s="41" t="s">
        <v>191</v>
      </c>
      <c r="D102" s="94">
        <v>60000</v>
      </c>
      <c r="E102" s="20">
        <v>44659</v>
      </c>
      <c r="F102" s="92">
        <v>60000</v>
      </c>
      <c r="G102" s="94">
        <f t="shared" si="2"/>
        <v>0</v>
      </c>
      <c r="H102" s="77">
        <v>44666</v>
      </c>
      <c r="I102" s="20">
        <v>44666</v>
      </c>
      <c r="K102" s="21">
        <v>73559.960000000006</v>
      </c>
      <c r="L102" s="20">
        <v>44732</v>
      </c>
      <c r="M102" s="20"/>
      <c r="N102" s="21"/>
      <c r="O102" s="20"/>
      <c r="P102" s="21"/>
      <c r="Q102" s="21"/>
    </row>
    <row r="103" spans="1:17" x14ac:dyDescent="0.3">
      <c r="A103" s="33" t="s">
        <v>198</v>
      </c>
      <c r="B103" s="19" t="s">
        <v>199</v>
      </c>
      <c r="C103" s="41" t="s">
        <v>192</v>
      </c>
      <c r="D103" s="94">
        <v>65000</v>
      </c>
      <c r="E103" s="20">
        <v>44659</v>
      </c>
      <c r="F103" s="92">
        <v>65000</v>
      </c>
      <c r="G103" s="94">
        <f t="shared" si="2"/>
        <v>0</v>
      </c>
      <c r="H103" s="77">
        <v>44666</v>
      </c>
      <c r="I103" s="20">
        <v>44665</v>
      </c>
      <c r="K103" s="21">
        <v>72915.89</v>
      </c>
      <c r="L103" s="20">
        <v>44727</v>
      </c>
      <c r="M103" s="20"/>
      <c r="N103" s="21"/>
      <c r="O103" s="20"/>
      <c r="P103" s="21"/>
      <c r="Q103" s="21"/>
    </row>
    <row r="104" spans="1:17" x14ac:dyDescent="0.3">
      <c r="A104" s="33" t="s">
        <v>14</v>
      </c>
      <c r="B104" s="19" t="s">
        <v>199</v>
      </c>
      <c r="C104" s="41" t="s">
        <v>189</v>
      </c>
      <c r="D104" s="94">
        <v>4000</v>
      </c>
      <c r="E104" s="20">
        <v>44659</v>
      </c>
      <c r="F104" s="92">
        <v>4000</v>
      </c>
      <c r="G104" s="94">
        <f t="shared" si="2"/>
        <v>0</v>
      </c>
      <c r="H104" s="77">
        <v>44666</v>
      </c>
      <c r="I104" s="20">
        <v>44669</v>
      </c>
      <c r="K104" s="21">
        <v>3418.33</v>
      </c>
      <c r="L104" s="20">
        <v>44732</v>
      </c>
      <c r="M104" s="20"/>
      <c r="N104" s="21"/>
      <c r="O104" s="20"/>
      <c r="P104" s="21">
        <v>13.2</v>
      </c>
      <c r="Q104" s="21"/>
    </row>
    <row r="105" spans="1:17" x14ac:dyDescent="0.3">
      <c r="A105" s="33" t="s">
        <v>14</v>
      </c>
      <c r="B105" s="19" t="s">
        <v>199</v>
      </c>
      <c r="C105" s="41" t="s">
        <v>194</v>
      </c>
      <c r="D105" s="94">
        <v>600000</v>
      </c>
      <c r="E105" s="20">
        <v>44659</v>
      </c>
      <c r="F105" s="92">
        <v>600000</v>
      </c>
      <c r="G105" s="94">
        <f t="shared" si="2"/>
        <v>0</v>
      </c>
      <c r="H105" s="77">
        <v>44666</v>
      </c>
      <c r="I105" s="20">
        <v>44665</v>
      </c>
      <c r="K105" s="21">
        <v>1990999.94</v>
      </c>
      <c r="L105" s="20">
        <v>44732</v>
      </c>
      <c r="M105" s="20"/>
      <c r="N105" s="21"/>
      <c r="O105" s="20"/>
      <c r="P105" s="21"/>
      <c r="Q105" s="21"/>
    </row>
    <row r="106" spans="1:17" x14ac:dyDescent="0.3">
      <c r="A106" s="33" t="s">
        <v>13</v>
      </c>
      <c r="B106" s="19" t="s">
        <v>199</v>
      </c>
      <c r="C106" s="41" t="s">
        <v>224</v>
      </c>
      <c r="D106" s="94">
        <v>120000</v>
      </c>
      <c r="E106" s="20">
        <v>44659</v>
      </c>
      <c r="F106" s="92">
        <v>120000</v>
      </c>
      <c r="G106" s="94">
        <f t="shared" si="2"/>
        <v>0</v>
      </c>
      <c r="H106" s="77">
        <v>44666</v>
      </c>
      <c r="I106" s="20">
        <v>44666</v>
      </c>
      <c r="K106" s="21">
        <v>95421.5</v>
      </c>
      <c r="L106" s="20">
        <v>44720</v>
      </c>
      <c r="M106" s="20"/>
      <c r="N106" s="21"/>
      <c r="O106" s="20"/>
      <c r="P106" s="21"/>
      <c r="Q106" s="21"/>
    </row>
    <row r="107" spans="1:17" x14ac:dyDescent="0.3">
      <c r="A107" s="33" t="s">
        <v>13</v>
      </c>
      <c r="B107" s="19" t="s">
        <v>199</v>
      </c>
      <c r="C107" s="41" t="s">
        <v>178</v>
      </c>
      <c r="D107" s="94">
        <v>360000</v>
      </c>
      <c r="E107" s="20">
        <v>44659</v>
      </c>
      <c r="F107" s="92"/>
      <c r="G107" s="94">
        <f t="shared" si="2"/>
        <v>-360000</v>
      </c>
      <c r="H107" s="77">
        <v>44666</v>
      </c>
      <c r="I107" s="20"/>
      <c r="K107" s="21">
        <f>+VLOOKUP(C107,'[1]...'!$C$3:$M$4014,11,FALSE)</f>
        <v>17517.349999999999</v>
      </c>
      <c r="L107" s="20">
        <v>44747</v>
      </c>
      <c r="M107" s="20"/>
      <c r="N107" s="21"/>
      <c r="O107" s="20"/>
      <c r="P107" s="21"/>
      <c r="Q107" s="21">
        <v>11877</v>
      </c>
    </row>
    <row r="108" spans="1:17" x14ac:dyDescent="0.3">
      <c r="A108" s="33" t="s">
        <v>198</v>
      </c>
      <c r="B108" s="19" t="s">
        <v>199</v>
      </c>
      <c r="C108" s="41" t="s">
        <v>225</v>
      </c>
      <c r="D108" s="94">
        <v>300000</v>
      </c>
      <c r="E108" s="20">
        <v>44659</v>
      </c>
      <c r="F108" s="92">
        <v>300000</v>
      </c>
      <c r="G108" s="94">
        <f t="shared" si="2"/>
        <v>0</v>
      </c>
      <c r="H108" s="77">
        <v>44666</v>
      </c>
      <c r="I108" s="20">
        <v>44671</v>
      </c>
      <c r="K108" s="21" t="s">
        <v>160</v>
      </c>
      <c r="L108" s="20"/>
      <c r="M108" s="20"/>
      <c r="N108" s="21"/>
      <c r="O108" s="20"/>
      <c r="P108" s="21"/>
      <c r="Q108" s="21"/>
    </row>
    <row r="109" spans="1:17" x14ac:dyDescent="0.3">
      <c r="A109" s="9" t="s">
        <v>13</v>
      </c>
      <c r="B109" s="19" t="s">
        <v>199</v>
      </c>
      <c r="C109" s="41" t="s">
        <v>226</v>
      </c>
      <c r="D109" s="94">
        <v>125000</v>
      </c>
      <c r="E109" s="20">
        <v>44659</v>
      </c>
      <c r="F109" s="92">
        <v>62500</v>
      </c>
      <c r="G109" s="94">
        <f t="shared" si="2"/>
        <v>-62500</v>
      </c>
      <c r="H109" s="77">
        <v>44666</v>
      </c>
      <c r="I109" s="20">
        <v>44663</v>
      </c>
      <c r="K109" s="21">
        <v>89348.05</v>
      </c>
      <c r="L109" s="20">
        <v>44722</v>
      </c>
      <c r="M109" s="20"/>
      <c r="N109" s="21"/>
      <c r="O109" s="20"/>
      <c r="P109" s="21"/>
      <c r="Q109" s="21">
        <v>2061.98</v>
      </c>
    </row>
    <row r="110" spans="1:17" x14ac:dyDescent="0.3">
      <c r="A110" s="9" t="s">
        <v>13</v>
      </c>
      <c r="B110" s="19" t="s">
        <v>199</v>
      </c>
      <c r="C110" s="41" t="s">
        <v>227</v>
      </c>
      <c r="D110" s="94">
        <v>2700000</v>
      </c>
      <c r="E110" s="20">
        <v>44659</v>
      </c>
      <c r="F110" s="92">
        <v>1350000</v>
      </c>
      <c r="G110" s="94">
        <f t="shared" si="2"/>
        <v>-1350000</v>
      </c>
      <c r="H110" s="77">
        <v>44666</v>
      </c>
      <c r="I110" s="20">
        <v>44663</v>
      </c>
      <c r="K110" s="21">
        <v>2642475.02</v>
      </c>
      <c r="L110" s="20">
        <v>44722</v>
      </c>
      <c r="M110" s="20"/>
      <c r="N110" s="21"/>
      <c r="O110" s="20"/>
      <c r="P110" s="21"/>
      <c r="Q110" s="21">
        <v>44538.75</v>
      </c>
    </row>
    <row r="111" spans="1:17" x14ac:dyDescent="0.3">
      <c r="A111" s="9" t="s">
        <v>13</v>
      </c>
      <c r="B111" s="19" t="s">
        <v>199</v>
      </c>
      <c r="C111" s="41" t="s">
        <v>228</v>
      </c>
      <c r="D111" s="94">
        <v>90500</v>
      </c>
      <c r="E111" s="20">
        <v>44659</v>
      </c>
      <c r="F111" s="92">
        <v>90500</v>
      </c>
      <c r="G111" s="94">
        <f t="shared" si="2"/>
        <v>0</v>
      </c>
      <c r="H111" s="77">
        <v>44666</v>
      </c>
      <c r="I111" s="20">
        <v>44663</v>
      </c>
      <c r="K111" s="21">
        <v>258250.14</v>
      </c>
      <c r="L111" s="20">
        <v>44722</v>
      </c>
      <c r="M111" s="20"/>
      <c r="N111" s="21"/>
      <c r="O111" s="20"/>
      <c r="P111" s="21"/>
      <c r="Q111" s="21"/>
    </row>
    <row r="112" spans="1:17" x14ac:dyDescent="0.3">
      <c r="A112" s="33" t="s">
        <v>197</v>
      </c>
      <c r="B112" s="19" t="s">
        <v>199</v>
      </c>
      <c r="C112" s="41" t="s">
        <v>229</v>
      </c>
      <c r="D112" s="94">
        <v>20000</v>
      </c>
      <c r="E112" s="20">
        <v>44659</v>
      </c>
      <c r="F112" s="92">
        <v>20000</v>
      </c>
      <c r="G112" s="94">
        <f t="shared" si="2"/>
        <v>0</v>
      </c>
      <c r="H112" s="77">
        <v>44666</v>
      </c>
      <c r="I112" s="20">
        <v>44666</v>
      </c>
      <c r="K112" s="21">
        <f>+VLOOKUP(C112,'[1]...'!$C$3:$M$4014,11,FALSE)</f>
        <v>21339.63</v>
      </c>
      <c r="L112" s="20">
        <v>44728</v>
      </c>
      <c r="M112" s="20"/>
      <c r="N112" s="21"/>
      <c r="O112" s="20"/>
      <c r="P112" s="21"/>
      <c r="Q112" s="21"/>
    </row>
    <row r="113" spans="1:18" x14ac:dyDescent="0.3">
      <c r="A113" s="33" t="s">
        <v>197</v>
      </c>
      <c r="B113" s="19" t="s">
        <v>199</v>
      </c>
      <c r="C113" s="41" t="s">
        <v>230</v>
      </c>
      <c r="D113" s="94">
        <v>1000000</v>
      </c>
      <c r="E113" s="20">
        <v>44659</v>
      </c>
      <c r="F113" s="92">
        <v>1000000</v>
      </c>
      <c r="G113" s="94">
        <f t="shared" si="2"/>
        <v>0</v>
      </c>
      <c r="H113" s="77">
        <v>44666</v>
      </c>
      <c r="I113" s="20">
        <v>44666</v>
      </c>
      <c r="K113" s="21">
        <v>1275410.3</v>
      </c>
      <c r="L113" s="20">
        <v>44722</v>
      </c>
      <c r="M113" s="20"/>
      <c r="N113" s="21"/>
      <c r="O113" s="20"/>
      <c r="P113" s="21"/>
      <c r="Q113" s="21"/>
    </row>
    <row r="114" spans="1:18" x14ac:dyDescent="0.3">
      <c r="A114" s="33" t="s">
        <v>197</v>
      </c>
      <c r="B114" s="19" t="s">
        <v>199</v>
      </c>
      <c r="C114" s="41" t="s">
        <v>211</v>
      </c>
      <c r="D114" s="94">
        <v>12000</v>
      </c>
      <c r="E114" s="20">
        <v>44659</v>
      </c>
      <c r="F114" s="92">
        <v>12000</v>
      </c>
      <c r="G114" s="94">
        <f t="shared" si="2"/>
        <v>0</v>
      </c>
      <c r="H114" s="77">
        <v>44666</v>
      </c>
      <c r="I114" s="20">
        <v>44669</v>
      </c>
      <c r="K114" s="21">
        <f>+VLOOKUP(C114,'[1]...'!$C$3:$M$4014,11,FALSE)</f>
        <v>5822.76</v>
      </c>
      <c r="L114" s="20">
        <v>44733</v>
      </c>
      <c r="M114" s="20"/>
      <c r="N114" s="21"/>
      <c r="O114" s="20"/>
      <c r="P114" s="21">
        <v>39.590000000000003</v>
      </c>
      <c r="Q114" s="21"/>
    </row>
    <row r="115" spans="1:18" x14ac:dyDescent="0.3">
      <c r="A115" s="33" t="s">
        <v>197</v>
      </c>
      <c r="B115" s="19" t="s">
        <v>199</v>
      </c>
      <c r="C115" s="41" t="s">
        <v>209</v>
      </c>
      <c r="D115" s="94">
        <v>10000</v>
      </c>
      <c r="E115" s="20">
        <v>44659</v>
      </c>
      <c r="F115" s="92">
        <v>10000</v>
      </c>
      <c r="G115" s="94">
        <f t="shared" si="2"/>
        <v>0</v>
      </c>
      <c r="H115" s="77">
        <v>44666</v>
      </c>
      <c r="I115" s="20">
        <v>44670</v>
      </c>
      <c r="K115" s="21">
        <v>7575.52</v>
      </c>
      <c r="L115" s="20">
        <v>44733</v>
      </c>
      <c r="M115" s="20"/>
      <c r="N115" s="21"/>
      <c r="O115" s="20"/>
      <c r="P115" s="21">
        <v>43.99</v>
      </c>
      <c r="Q115" s="21"/>
    </row>
    <row r="116" spans="1:18" x14ac:dyDescent="0.3">
      <c r="A116" s="33" t="s">
        <v>197</v>
      </c>
      <c r="B116" s="19" t="s">
        <v>199</v>
      </c>
      <c r="C116" s="41" t="s">
        <v>210</v>
      </c>
      <c r="D116" s="94">
        <v>6000</v>
      </c>
      <c r="E116" s="20">
        <v>44659</v>
      </c>
      <c r="F116" s="92">
        <v>6000</v>
      </c>
      <c r="G116" s="94">
        <f t="shared" si="2"/>
        <v>0</v>
      </c>
      <c r="H116" s="77">
        <v>44666</v>
      </c>
      <c r="I116" s="20">
        <v>44669</v>
      </c>
      <c r="K116" s="21">
        <v>2181.77</v>
      </c>
      <c r="L116" s="20">
        <v>44733</v>
      </c>
      <c r="M116" s="20"/>
      <c r="N116" s="21"/>
      <c r="O116" s="20"/>
      <c r="P116" s="21">
        <v>19.8</v>
      </c>
      <c r="Q116" s="21"/>
    </row>
    <row r="117" spans="1:18" x14ac:dyDescent="0.3">
      <c r="A117" s="33" t="s">
        <v>198</v>
      </c>
      <c r="B117" s="19" t="s">
        <v>199</v>
      </c>
      <c r="C117" s="41" t="s">
        <v>231</v>
      </c>
      <c r="D117" s="94">
        <v>1400000</v>
      </c>
      <c r="E117" s="20">
        <v>44659</v>
      </c>
      <c r="F117" s="92">
        <v>1400000</v>
      </c>
      <c r="G117" s="94">
        <f t="shared" si="2"/>
        <v>0</v>
      </c>
      <c r="H117" s="77">
        <v>44666</v>
      </c>
      <c r="I117" s="20">
        <v>44666</v>
      </c>
      <c r="K117" s="21">
        <v>1648544.44</v>
      </c>
      <c r="L117" s="20">
        <v>44732</v>
      </c>
      <c r="M117" s="20"/>
      <c r="N117" s="21"/>
      <c r="O117" s="20"/>
      <c r="P117" s="21"/>
      <c r="Q117" s="21"/>
    </row>
    <row r="118" spans="1:18" x14ac:dyDescent="0.3">
      <c r="A118" s="33" t="s">
        <v>14</v>
      </c>
      <c r="B118" s="19" t="s">
        <v>199</v>
      </c>
      <c r="C118" s="41" t="s">
        <v>236</v>
      </c>
      <c r="D118" s="94">
        <v>331666.78000000003</v>
      </c>
      <c r="E118" s="20">
        <v>44659</v>
      </c>
      <c r="F118" s="92">
        <v>331666.78000000003</v>
      </c>
      <c r="G118" s="94">
        <f t="shared" si="2"/>
        <v>0</v>
      </c>
      <c r="H118" s="77">
        <v>44666</v>
      </c>
      <c r="I118" s="20">
        <v>44666</v>
      </c>
      <c r="K118" s="21">
        <v>277224.63</v>
      </c>
      <c r="L118" s="20">
        <v>44729</v>
      </c>
      <c r="M118" s="20"/>
      <c r="N118" s="21"/>
      <c r="O118" s="20"/>
      <c r="P118" s="21"/>
      <c r="Q118" s="21"/>
    </row>
    <row r="119" spans="1:18" x14ac:dyDescent="0.3">
      <c r="A119" s="33" t="s">
        <v>14</v>
      </c>
      <c r="B119" s="19" t="s">
        <v>199</v>
      </c>
      <c r="C119" s="41" t="s">
        <v>237</v>
      </c>
      <c r="D119" s="94">
        <v>10000</v>
      </c>
      <c r="E119" s="20">
        <v>44659</v>
      </c>
      <c r="F119" s="92">
        <v>10000</v>
      </c>
      <c r="G119" s="94">
        <f t="shared" si="2"/>
        <v>0</v>
      </c>
      <c r="H119" s="77">
        <v>44666</v>
      </c>
      <c r="I119" s="20">
        <v>44666</v>
      </c>
      <c r="K119" s="21">
        <v>66.319999999999993</v>
      </c>
      <c r="L119" s="20">
        <v>44698</v>
      </c>
      <c r="M119" s="20"/>
      <c r="N119" s="21"/>
      <c r="O119" s="20"/>
      <c r="P119" s="21"/>
      <c r="Q119" s="21"/>
    </row>
    <row r="120" spans="1:18" x14ac:dyDescent="0.3">
      <c r="A120" s="33" t="s">
        <v>197</v>
      </c>
      <c r="B120" s="19" t="s">
        <v>199</v>
      </c>
      <c r="C120" s="41" t="s">
        <v>238</v>
      </c>
      <c r="D120" s="94">
        <v>70000</v>
      </c>
      <c r="E120" s="20">
        <v>44659</v>
      </c>
      <c r="F120" s="92">
        <v>70000</v>
      </c>
      <c r="G120" s="94">
        <f t="shared" si="2"/>
        <v>0</v>
      </c>
      <c r="H120" s="77">
        <v>44666</v>
      </c>
      <c r="I120" s="20">
        <v>44666</v>
      </c>
      <c r="K120" s="21">
        <v>29537.919999999998</v>
      </c>
      <c r="L120" s="20">
        <v>44729</v>
      </c>
      <c r="M120" s="20"/>
      <c r="N120" s="21"/>
      <c r="O120" s="20"/>
      <c r="P120" s="21"/>
      <c r="Q120" s="21"/>
    </row>
    <row r="121" spans="1:18" x14ac:dyDescent="0.3">
      <c r="A121" s="33" t="s">
        <v>14</v>
      </c>
      <c r="B121" s="19" t="s">
        <v>199</v>
      </c>
      <c r="C121" s="41" t="s">
        <v>239</v>
      </c>
      <c r="D121" s="94">
        <v>65000</v>
      </c>
      <c r="E121" s="20">
        <v>44659</v>
      </c>
      <c r="F121" s="92">
        <v>65000</v>
      </c>
      <c r="G121" s="94">
        <f t="shared" si="2"/>
        <v>0</v>
      </c>
      <c r="H121" s="77">
        <v>44666</v>
      </c>
      <c r="I121" s="20">
        <v>44669</v>
      </c>
      <c r="K121" s="21">
        <v>43749.3</v>
      </c>
      <c r="L121" s="20">
        <v>44733</v>
      </c>
      <c r="M121" s="20"/>
      <c r="N121" s="21"/>
      <c r="O121" s="20"/>
      <c r="P121" s="21">
        <v>214.45</v>
      </c>
      <c r="Q121" s="21"/>
    </row>
    <row r="122" spans="1:18" x14ac:dyDescent="0.3">
      <c r="A122" s="33" t="s">
        <v>14</v>
      </c>
      <c r="B122" s="19" t="s">
        <v>199</v>
      </c>
      <c r="C122" s="4" t="s">
        <v>240</v>
      </c>
      <c r="D122" s="94">
        <v>400000</v>
      </c>
      <c r="E122" s="20"/>
      <c r="F122" s="92">
        <v>400000</v>
      </c>
      <c r="G122" s="94">
        <f t="shared" si="2"/>
        <v>0</v>
      </c>
      <c r="H122" s="77"/>
      <c r="I122" s="20">
        <v>44676</v>
      </c>
      <c r="K122" s="21">
        <v>499826.63</v>
      </c>
      <c r="L122" s="20">
        <v>44722</v>
      </c>
      <c r="M122" s="20"/>
      <c r="N122" s="21"/>
      <c r="O122" s="20"/>
      <c r="P122" s="21"/>
      <c r="Q122" s="21"/>
    </row>
    <row r="123" spans="1:18" x14ac:dyDescent="0.3">
      <c r="A123" s="33" t="s">
        <v>14</v>
      </c>
      <c r="B123" s="19" t="s">
        <v>143</v>
      </c>
      <c r="C123" s="4" t="s">
        <v>107</v>
      </c>
      <c r="D123" s="94">
        <v>15000</v>
      </c>
      <c r="E123" s="20">
        <v>44659</v>
      </c>
      <c r="F123" s="94">
        <v>35000</v>
      </c>
      <c r="G123" s="94">
        <f t="shared" si="2"/>
        <v>20000</v>
      </c>
      <c r="H123" s="77">
        <v>44672</v>
      </c>
      <c r="I123" s="15">
        <v>44666</v>
      </c>
      <c r="J123" s="80"/>
      <c r="K123" s="21">
        <v>55264.97</v>
      </c>
      <c r="L123" s="20">
        <v>44732</v>
      </c>
      <c r="M123" s="20"/>
      <c r="N123" s="21"/>
      <c r="O123" s="20"/>
      <c r="P123" s="21"/>
      <c r="Q123" s="21"/>
      <c r="R123" s="21"/>
    </row>
    <row r="124" spans="1:18" x14ac:dyDescent="0.3">
      <c r="A124" s="33" t="s">
        <v>197</v>
      </c>
      <c r="B124" s="19" t="s">
        <v>10</v>
      </c>
      <c r="C124" s="4" t="s">
        <v>48</v>
      </c>
      <c r="D124" s="94">
        <v>7000</v>
      </c>
      <c r="E124" s="20">
        <v>44672</v>
      </c>
      <c r="F124" s="92">
        <v>7000</v>
      </c>
      <c r="G124" s="94">
        <f t="shared" si="2"/>
        <v>0</v>
      </c>
      <c r="H124" s="11">
        <v>44680</v>
      </c>
      <c r="I124" s="20">
        <v>44680</v>
      </c>
      <c r="K124" s="21">
        <v>8658.7099999999991</v>
      </c>
      <c r="L124" s="20">
        <v>44728</v>
      </c>
      <c r="M124" s="20"/>
      <c r="N124" s="21"/>
      <c r="O124" s="20"/>
      <c r="P124" s="21"/>
      <c r="Q124" s="21"/>
    </row>
    <row r="125" spans="1:18" x14ac:dyDescent="0.3">
      <c r="A125" s="33" t="s">
        <v>197</v>
      </c>
      <c r="B125" s="19" t="s">
        <v>10</v>
      </c>
      <c r="C125" s="4" t="s">
        <v>55</v>
      </c>
      <c r="D125" s="94">
        <v>3000000</v>
      </c>
      <c r="E125" s="20">
        <v>44672</v>
      </c>
      <c r="F125" s="92">
        <v>3000000</v>
      </c>
      <c r="G125" s="94">
        <f t="shared" si="2"/>
        <v>0</v>
      </c>
      <c r="H125" s="11">
        <v>44680</v>
      </c>
      <c r="I125" s="20">
        <v>44680</v>
      </c>
      <c r="K125" s="21">
        <v>2267099.41</v>
      </c>
      <c r="L125" s="20">
        <v>44727</v>
      </c>
      <c r="M125" s="20"/>
      <c r="N125" s="21"/>
      <c r="O125" s="20"/>
      <c r="P125" s="21"/>
      <c r="Q125" s="21"/>
    </row>
    <row r="126" spans="1:18" x14ac:dyDescent="0.3">
      <c r="A126" s="33" t="s">
        <v>13</v>
      </c>
      <c r="B126" s="19" t="s">
        <v>10</v>
      </c>
      <c r="C126" s="4" t="s">
        <v>21</v>
      </c>
      <c r="D126" s="94">
        <v>450000</v>
      </c>
      <c r="E126" s="20">
        <v>44672</v>
      </c>
      <c r="F126" s="92">
        <v>225000</v>
      </c>
      <c r="G126" s="94">
        <f t="shared" si="2"/>
        <v>-225000</v>
      </c>
      <c r="H126" s="11">
        <v>44680</v>
      </c>
      <c r="I126" s="20">
        <v>44680</v>
      </c>
      <c r="K126" s="21">
        <v>437084.64</v>
      </c>
      <c r="L126" s="20">
        <v>44721</v>
      </c>
      <c r="M126" s="20"/>
      <c r="N126" s="21"/>
      <c r="O126" s="20"/>
      <c r="P126" s="21"/>
      <c r="Q126" s="21"/>
    </row>
    <row r="127" spans="1:18" x14ac:dyDescent="0.3">
      <c r="A127" s="33" t="s">
        <v>14</v>
      </c>
      <c r="B127" s="19" t="s">
        <v>10</v>
      </c>
      <c r="C127" s="4" t="s">
        <v>24</v>
      </c>
      <c r="D127" s="94">
        <v>120000</v>
      </c>
      <c r="E127" s="20">
        <v>44672</v>
      </c>
      <c r="F127" s="92">
        <v>100000</v>
      </c>
      <c r="G127" s="94">
        <f t="shared" si="2"/>
        <v>-20000</v>
      </c>
      <c r="H127" s="11">
        <v>44680</v>
      </c>
      <c r="I127" s="20">
        <v>44680</v>
      </c>
      <c r="K127" s="21">
        <v>75802.91</v>
      </c>
      <c r="L127" s="20">
        <v>44722</v>
      </c>
      <c r="M127" s="20"/>
      <c r="N127" s="21"/>
      <c r="O127" s="20"/>
      <c r="P127" s="21"/>
      <c r="Q127" s="21">
        <v>659.83</v>
      </c>
    </row>
    <row r="128" spans="1:18" x14ac:dyDescent="0.3">
      <c r="A128" s="33" t="s">
        <v>197</v>
      </c>
      <c r="B128" s="19" t="s">
        <v>10</v>
      </c>
      <c r="C128" s="4" t="s">
        <v>25</v>
      </c>
      <c r="D128" s="94">
        <v>3000000</v>
      </c>
      <c r="E128" s="20">
        <v>44672</v>
      </c>
      <c r="F128" s="92">
        <v>3000000</v>
      </c>
      <c r="G128" s="94">
        <f t="shared" si="2"/>
        <v>0</v>
      </c>
      <c r="H128" s="11">
        <v>44680</v>
      </c>
      <c r="I128" s="20">
        <v>44680</v>
      </c>
      <c r="K128" s="21">
        <v>1566916.9</v>
      </c>
      <c r="L128" s="20">
        <v>44721</v>
      </c>
      <c r="M128" s="20"/>
      <c r="N128" s="21"/>
      <c r="O128" s="20"/>
      <c r="P128" s="21"/>
      <c r="Q128" s="21"/>
    </row>
    <row r="129" spans="1:18" x14ac:dyDescent="0.3">
      <c r="A129" s="33" t="s">
        <v>197</v>
      </c>
      <c r="B129" s="19" t="s">
        <v>10</v>
      </c>
      <c r="C129" s="4" t="s">
        <v>50</v>
      </c>
      <c r="D129" s="94">
        <v>600000</v>
      </c>
      <c r="E129" s="20">
        <v>44672</v>
      </c>
      <c r="F129" s="92">
        <v>600000</v>
      </c>
      <c r="G129" s="94">
        <f t="shared" si="2"/>
        <v>0</v>
      </c>
      <c r="H129" s="11">
        <v>44680</v>
      </c>
      <c r="I129" s="20">
        <v>44680</v>
      </c>
      <c r="K129" s="21">
        <v>342749.89</v>
      </c>
      <c r="L129" s="20">
        <v>44735</v>
      </c>
      <c r="M129" s="20"/>
      <c r="N129" s="21"/>
      <c r="O129" s="20"/>
      <c r="P129" s="21"/>
      <c r="Q129" s="21"/>
    </row>
    <row r="130" spans="1:18" x14ac:dyDescent="0.3">
      <c r="A130" s="33" t="s">
        <v>197</v>
      </c>
      <c r="B130" s="19" t="s">
        <v>10</v>
      </c>
      <c r="C130" s="4" t="s">
        <v>26</v>
      </c>
      <c r="D130" s="94">
        <v>450000</v>
      </c>
      <c r="E130" s="20">
        <v>44672</v>
      </c>
      <c r="F130" s="92">
        <v>450000</v>
      </c>
      <c r="G130" s="94">
        <f t="shared" si="2"/>
        <v>0</v>
      </c>
      <c r="H130" s="11">
        <v>44680</v>
      </c>
      <c r="I130" s="20">
        <v>44680</v>
      </c>
      <c r="K130" s="21">
        <v>591181.18000000005</v>
      </c>
      <c r="L130" s="20">
        <v>44732</v>
      </c>
      <c r="M130" s="20"/>
      <c r="N130" s="21"/>
      <c r="O130" s="20"/>
      <c r="P130" s="21"/>
      <c r="Q130" s="21"/>
    </row>
    <row r="131" spans="1:18" x14ac:dyDescent="0.3">
      <c r="A131" s="33" t="s">
        <v>198</v>
      </c>
      <c r="B131" s="19" t="s">
        <v>10</v>
      </c>
      <c r="C131" s="4" t="s">
        <v>28</v>
      </c>
      <c r="D131" s="94">
        <v>3400000</v>
      </c>
      <c r="E131" s="20">
        <v>44672</v>
      </c>
      <c r="F131" s="92">
        <v>3400000</v>
      </c>
      <c r="G131" s="94">
        <f t="shared" si="2"/>
        <v>0</v>
      </c>
      <c r="H131" s="11">
        <v>44680</v>
      </c>
      <c r="I131" s="20">
        <v>44676</v>
      </c>
      <c r="K131" s="21">
        <v>3801922.28</v>
      </c>
      <c r="L131" s="20">
        <v>44719</v>
      </c>
      <c r="M131" s="20"/>
      <c r="N131" s="21"/>
      <c r="O131" s="20"/>
      <c r="P131" s="21"/>
      <c r="Q131" s="21"/>
    </row>
    <row r="132" spans="1:18" x14ac:dyDescent="0.3">
      <c r="A132" s="33" t="s">
        <v>13</v>
      </c>
      <c r="B132" s="19" t="s">
        <v>10</v>
      </c>
      <c r="C132" s="4" t="s">
        <v>91</v>
      </c>
      <c r="D132" s="94">
        <v>90000</v>
      </c>
      <c r="E132" s="20">
        <v>44672</v>
      </c>
      <c r="F132" s="92">
        <v>90000</v>
      </c>
      <c r="G132" s="94">
        <f t="shared" si="2"/>
        <v>0</v>
      </c>
      <c r="H132" s="11">
        <v>44680</v>
      </c>
      <c r="I132" s="20">
        <v>44686</v>
      </c>
      <c r="K132" s="21">
        <v>88578.22</v>
      </c>
      <c r="L132" s="20">
        <v>44732</v>
      </c>
      <c r="M132" s="20"/>
      <c r="N132" s="21"/>
      <c r="O132" s="20"/>
      <c r="P132" s="21">
        <v>593.85</v>
      </c>
      <c r="Q132" s="21"/>
    </row>
    <row r="133" spans="1:18" x14ac:dyDescent="0.3">
      <c r="A133" s="33" t="s">
        <v>198</v>
      </c>
      <c r="B133" s="19" t="s">
        <v>10</v>
      </c>
      <c r="C133" s="4" t="s">
        <v>29</v>
      </c>
      <c r="D133" s="94">
        <v>1400000</v>
      </c>
      <c r="E133" s="20">
        <v>44672</v>
      </c>
      <c r="F133" s="92">
        <v>1400000</v>
      </c>
      <c r="G133" s="94">
        <f t="shared" si="2"/>
        <v>0</v>
      </c>
      <c r="H133" s="11">
        <v>44680</v>
      </c>
      <c r="I133" s="20">
        <v>44680</v>
      </c>
      <c r="K133" s="21">
        <v>1738817.56</v>
      </c>
      <c r="L133" s="20">
        <v>44732</v>
      </c>
      <c r="M133" s="20"/>
      <c r="N133" s="21"/>
      <c r="O133" s="20"/>
      <c r="P133" s="21"/>
      <c r="Q133" s="21"/>
    </row>
    <row r="134" spans="1:18" x14ac:dyDescent="0.3">
      <c r="A134" s="33" t="s">
        <v>84</v>
      </c>
      <c r="B134" s="19" t="s">
        <v>10</v>
      </c>
      <c r="C134" s="4" t="s">
        <v>30</v>
      </c>
      <c r="D134" s="94">
        <v>285000</v>
      </c>
      <c r="E134" s="20">
        <v>44672</v>
      </c>
      <c r="F134" s="92">
        <v>285000</v>
      </c>
      <c r="G134" s="94">
        <f t="shared" si="2"/>
        <v>0</v>
      </c>
      <c r="H134" s="11">
        <v>44680</v>
      </c>
      <c r="I134" s="37">
        <v>44680</v>
      </c>
      <c r="J134" s="83"/>
      <c r="K134" s="21">
        <v>255868.98</v>
      </c>
      <c r="L134" s="37">
        <v>44734</v>
      </c>
      <c r="M134" s="37"/>
      <c r="N134" s="38"/>
      <c r="O134" s="37"/>
      <c r="P134" s="38"/>
      <c r="Q134" s="38"/>
    </row>
    <row r="135" spans="1:18" x14ac:dyDescent="0.3">
      <c r="A135" s="33" t="s">
        <v>13</v>
      </c>
      <c r="B135" s="19" t="s">
        <v>10</v>
      </c>
      <c r="C135" s="4" t="s">
        <v>31</v>
      </c>
      <c r="D135" s="94">
        <v>850000</v>
      </c>
      <c r="E135" s="20">
        <v>44672</v>
      </c>
      <c r="F135" s="92">
        <v>850000</v>
      </c>
      <c r="G135" s="94">
        <f t="shared" si="2"/>
        <v>0</v>
      </c>
      <c r="H135" s="11">
        <v>44680</v>
      </c>
      <c r="I135" s="20">
        <v>44686</v>
      </c>
      <c r="K135" s="21">
        <v>845545.4</v>
      </c>
      <c r="L135" s="20">
        <v>44726</v>
      </c>
      <c r="M135" s="20"/>
      <c r="N135" s="21"/>
      <c r="O135" s="20"/>
      <c r="P135" s="21">
        <v>5608.58</v>
      </c>
      <c r="Q135" s="21"/>
    </row>
    <row r="136" spans="1:18" x14ac:dyDescent="0.3">
      <c r="A136" s="33" t="s">
        <v>197</v>
      </c>
      <c r="B136" s="19" t="s">
        <v>10</v>
      </c>
      <c r="C136" s="4" t="s">
        <v>87</v>
      </c>
      <c r="D136" s="94">
        <v>190000</v>
      </c>
      <c r="E136" s="20">
        <v>44672</v>
      </c>
      <c r="F136" s="92">
        <v>190000</v>
      </c>
      <c r="G136" s="94">
        <f t="shared" si="2"/>
        <v>0</v>
      </c>
      <c r="H136" s="11">
        <v>44680</v>
      </c>
      <c r="I136" s="20">
        <v>44679</v>
      </c>
      <c r="K136" s="21">
        <v>151062.24</v>
      </c>
      <c r="L136" s="20">
        <v>44734</v>
      </c>
      <c r="M136" s="20"/>
      <c r="N136" s="21"/>
      <c r="O136" s="20"/>
      <c r="P136" s="21"/>
      <c r="Q136" s="21"/>
    </row>
    <row r="137" spans="1:18" x14ac:dyDescent="0.3">
      <c r="A137" s="33" t="s">
        <v>198</v>
      </c>
      <c r="B137" s="19" t="s">
        <v>10</v>
      </c>
      <c r="C137" s="4" t="s">
        <v>32</v>
      </c>
      <c r="D137" s="94">
        <v>3000000</v>
      </c>
      <c r="E137" s="20">
        <v>44672</v>
      </c>
      <c r="F137" s="92">
        <v>3000000</v>
      </c>
      <c r="G137" s="94">
        <f t="shared" si="2"/>
        <v>0</v>
      </c>
      <c r="H137" s="11">
        <v>44680</v>
      </c>
      <c r="I137" s="15">
        <v>44680</v>
      </c>
      <c r="J137" s="80"/>
      <c r="K137" s="21">
        <v>2821556.06</v>
      </c>
      <c r="L137" s="20">
        <v>44734</v>
      </c>
      <c r="M137" s="20"/>
      <c r="N137" s="21"/>
      <c r="O137" s="20"/>
      <c r="P137" s="12"/>
      <c r="Q137" s="22"/>
      <c r="R137" s="21"/>
    </row>
    <row r="138" spans="1:18" x14ac:dyDescent="0.3">
      <c r="A138" s="33" t="s">
        <v>13</v>
      </c>
      <c r="B138" s="19" t="s">
        <v>10</v>
      </c>
      <c r="C138" s="4" t="s">
        <v>33</v>
      </c>
      <c r="D138" s="94">
        <v>45000</v>
      </c>
      <c r="E138" s="20">
        <v>44672</v>
      </c>
      <c r="F138" s="92">
        <v>10000</v>
      </c>
      <c r="G138" s="94">
        <f t="shared" si="2"/>
        <v>-35000</v>
      </c>
      <c r="H138" s="11">
        <v>44680</v>
      </c>
      <c r="I138" s="15">
        <v>44686</v>
      </c>
      <c r="J138" s="80"/>
      <c r="K138" s="21">
        <v>39530.213000000003</v>
      </c>
      <c r="L138" s="20">
        <v>44734</v>
      </c>
      <c r="M138" s="20"/>
      <c r="N138" s="21"/>
      <c r="O138" s="20"/>
      <c r="P138" s="12">
        <v>296.93</v>
      </c>
      <c r="Q138" s="22">
        <v>1154.71</v>
      </c>
      <c r="R138" s="21"/>
    </row>
    <row r="139" spans="1:18" x14ac:dyDescent="0.3">
      <c r="A139" s="33" t="s">
        <v>198</v>
      </c>
      <c r="B139" s="19" t="s">
        <v>10</v>
      </c>
      <c r="C139" s="4" t="s">
        <v>34</v>
      </c>
      <c r="D139" s="94">
        <v>720000</v>
      </c>
      <c r="E139" s="20">
        <v>44672</v>
      </c>
      <c r="F139" s="92">
        <v>720000</v>
      </c>
      <c r="G139" s="94">
        <f t="shared" si="2"/>
        <v>0</v>
      </c>
      <c r="H139" s="11">
        <v>44680</v>
      </c>
      <c r="I139" s="15">
        <v>44680</v>
      </c>
      <c r="J139" s="80"/>
      <c r="K139" s="21">
        <v>643608.55000000005</v>
      </c>
      <c r="L139" s="20">
        <v>44733</v>
      </c>
      <c r="M139" s="20"/>
      <c r="N139" s="21"/>
      <c r="O139" s="20"/>
      <c r="P139" s="12"/>
      <c r="Q139" s="22"/>
      <c r="R139" s="21"/>
    </row>
    <row r="140" spans="1:18" x14ac:dyDescent="0.3">
      <c r="A140" s="33" t="s">
        <v>13</v>
      </c>
      <c r="B140" s="19" t="s">
        <v>10</v>
      </c>
      <c r="C140" s="4" t="s">
        <v>35</v>
      </c>
      <c r="D140" s="94">
        <v>35000</v>
      </c>
      <c r="E140" s="20">
        <v>44672</v>
      </c>
      <c r="F140" s="92">
        <v>35000</v>
      </c>
      <c r="G140" s="94">
        <f t="shared" si="2"/>
        <v>0</v>
      </c>
      <c r="H140" s="11">
        <v>44680</v>
      </c>
      <c r="I140" s="15">
        <v>44690</v>
      </c>
      <c r="J140" s="80"/>
      <c r="K140" s="21">
        <v>11891.4</v>
      </c>
      <c r="L140" s="20">
        <v>44733</v>
      </c>
      <c r="M140" s="20"/>
      <c r="N140" s="21"/>
      <c r="O140" s="20"/>
      <c r="P140" s="12">
        <v>346.41</v>
      </c>
      <c r="Q140" s="22"/>
      <c r="R140" s="21"/>
    </row>
    <row r="141" spans="1:18" x14ac:dyDescent="0.3">
      <c r="A141" s="33" t="s">
        <v>198</v>
      </c>
      <c r="B141" s="19" t="s">
        <v>10</v>
      </c>
      <c r="C141" s="4" t="s">
        <v>36</v>
      </c>
      <c r="D141" s="94">
        <v>240000</v>
      </c>
      <c r="E141" s="20">
        <v>44672</v>
      </c>
      <c r="F141" s="92">
        <v>240000</v>
      </c>
      <c r="G141" s="94">
        <f t="shared" si="2"/>
        <v>0</v>
      </c>
      <c r="H141" s="11">
        <v>44680</v>
      </c>
      <c r="I141" s="15">
        <v>44679</v>
      </c>
      <c r="J141" s="80"/>
      <c r="K141" s="21">
        <v>178641.47</v>
      </c>
      <c r="L141" s="20">
        <v>44733</v>
      </c>
      <c r="M141" s="20"/>
      <c r="N141" s="21"/>
      <c r="O141" s="20"/>
      <c r="P141" s="22"/>
      <c r="Q141" s="22"/>
      <c r="R141" s="21"/>
    </row>
    <row r="142" spans="1:18" x14ac:dyDescent="0.3">
      <c r="A142" s="33" t="s">
        <v>13</v>
      </c>
      <c r="B142" s="19" t="s">
        <v>10</v>
      </c>
      <c r="C142" s="4" t="s">
        <v>56</v>
      </c>
      <c r="D142" s="94">
        <v>620000</v>
      </c>
      <c r="E142" s="20">
        <v>44672</v>
      </c>
      <c r="F142" s="92">
        <v>620000</v>
      </c>
      <c r="G142" s="94">
        <f t="shared" si="2"/>
        <v>0</v>
      </c>
      <c r="H142" s="11">
        <v>44680</v>
      </c>
      <c r="I142" s="40">
        <v>44680</v>
      </c>
      <c r="J142" s="84"/>
      <c r="K142" s="21">
        <v>521330.84</v>
      </c>
      <c r="L142" s="20">
        <v>44720</v>
      </c>
      <c r="M142" s="20"/>
      <c r="N142" s="21"/>
      <c r="O142" s="20"/>
      <c r="P142" s="12"/>
      <c r="Q142" s="22"/>
      <c r="R142" s="21"/>
    </row>
    <row r="143" spans="1:18" x14ac:dyDescent="0.3">
      <c r="A143" s="33" t="s">
        <v>13</v>
      </c>
      <c r="B143" s="19" t="s">
        <v>10</v>
      </c>
      <c r="C143" s="4" t="s">
        <v>58</v>
      </c>
      <c r="D143" s="94">
        <v>1000000</v>
      </c>
      <c r="E143" s="20">
        <v>44672</v>
      </c>
      <c r="F143" s="92">
        <v>1000000</v>
      </c>
      <c r="G143" s="94">
        <f t="shared" si="2"/>
        <v>0</v>
      </c>
      <c r="H143" s="11">
        <v>44680</v>
      </c>
      <c r="I143" s="20">
        <v>44680</v>
      </c>
      <c r="K143" s="21">
        <v>812802.36</v>
      </c>
      <c r="L143" s="20">
        <v>44720</v>
      </c>
      <c r="M143" s="20"/>
      <c r="N143" s="21"/>
      <c r="O143" s="20"/>
      <c r="P143" s="21"/>
      <c r="Q143" s="21"/>
    </row>
    <row r="144" spans="1:18" x14ac:dyDescent="0.3">
      <c r="A144" s="33" t="s">
        <v>197</v>
      </c>
      <c r="B144" s="19" t="s">
        <v>10</v>
      </c>
      <c r="C144" s="4" t="s">
        <v>39</v>
      </c>
      <c r="D144" s="94">
        <v>4800000</v>
      </c>
      <c r="E144" s="20">
        <v>44672</v>
      </c>
      <c r="F144" s="92">
        <v>4800000</v>
      </c>
      <c r="G144" s="94">
        <f t="shared" si="2"/>
        <v>0</v>
      </c>
      <c r="H144" s="11">
        <v>44680</v>
      </c>
      <c r="I144" s="20">
        <v>44678</v>
      </c>
      <c r="K144" s="21">
        <v>4466859.63</v>
      </c>
      <c r="L144" s="20">
        <v>44720</v>
      </c>
      <c r="M144" s="20"/>
      <c r="N144" s="21"/>
      <c r="O144" s="20"/>
      <c r="P144" s="21"/>
      <c r="Q144" s="21"/>
    </row>
    <row r="145" spans="1:17" x14ac:dyDescent="0.3">
      <c r="A145" s="33" t="s">
        <v>13</v>
      </c>
      <c r="B145" s="19" t="s">
        <v>10</v>
      </c>
      <c r="C145" s="4" t="s">
        <v>40</v>
      </c>
      <c r="D145" s="94">
        <v>2000000</v>
      </c>
      <c r="E145" s="20">
        <v>44672</v>
      </c>
      <c r="F145" s="92">
        <v>2000000</v>
      </c>
      <c r="G145" s="94">
        <f t="shared" si="2"/>
        <v>0</v>
      </c>
      <c r="H145" s="11">
        <v>44680</v>
      </c>
      <c r="I145" s="20">
        <v>44680</v>
      </c>
      <c r="K145" s="21">
        <v>2009722.15</v>
      </c>
      <c r="L145" s="20">
        <v>44721</v>
      </c>
      <c r="M145" s="20"/>
      <c r="N145" s="21"/>
      <c r="O145" s="20"/>
      <c r="P145" s="21"/>
      <c r="Q145" s="21"/>
    </row>
    <row r="146" spans="1:17" x14ac:dyDescent="0.3">
      <c r="A146" s="33" t="s">
        <v>198</v>
      </c>
      <c r="B146" s="19" t="s">
        <v>10</v>
      </c>
      <c r="C146" s="4" t="s">
        <v>41</v>
      </c>
      <c r="D146" s="94">
        <v>1850000</v>
      </c>
      <c r="E146" s="20">
        <v>44672</v>
      </c>
      <c r="F146" s="92">
        <v>1800000</v>
      </c>
      <c r="G146" s="94">
        <f t="shared" si="2"/>
        <v>-50000</v>
      </c>
      <c r="H146" s="11">
        <v>44680</v>
      </c>
      <c r="I146" s="20">
        <v>44677</v>
      </c>
      <c r="K146" s="21">
        <v>1916102.52</v>
      </c>
      <c r="L146" s="20">
        <v>44732</v>
      </c>
      <c r="M146" s="20"/>
      <c r="N146" s="21"/>
      <c r="O146" s="20"/>
      <c r="P146" s="21"/>
      <c r="Q146" s="21">
        <v>1649.58</v>
      </c>
    </row>
    <row r="147" spans="1:17" x14ac:dyDescent="0.3">
      <c r="A147" s="33" t="s">
        <v>13</v>
      </c>
      <c r="B147" s="19" t="s">
        <v>10</v>
      </c>
      <c r="C147" s="4" t="s">
        <v>42</v>
      </c>
      <c r="D147" s="94">
        <v>220000</v>
      </c>
      <c r="E147" s="20">
        <v>44672</v>
      </c>
      <c r="F147" s="92">
        <v>220000</v>
      </c>
      <c r="G147" s="94">
        <f t="shared" si="2"/>
        <v>0</v>
      </c>
      <c r="H147" s="11">
        <v>44680</v>
      </c>
      <c r="I147" s="20">
        <v>44680</v>
      </c>
      <c r="K147" s="21">
        <v>94048.38</v>
      </c>
      <c r="L147" s="20">
        <v>44725</v>
      </c>
      <c r="M147" s="20"/>
      <c r="N147" s="21"/>
      <c r="O147" s="20"/>
      <c r="P147" s="21"/>
      <c r="Q147" s="21"/>
    </row>
    <row r="148" spans="1:17" x14ac:dyDescent="0.3">
      <c r="A148" s="33" t="s">
        <v>197</v>
      </c>
      <c r="B148" s="19" t="s">
        <v>10</v>
      </c>
      <c r="C148" s="4" t="s">
        <v>54</v>
      </c>
      <c r="D148" s="94">
        <v>1474000</v>
      </c>
      <c r="E148" s="20">
        <v>44672</v>
      </c>
      <c r="F148" s="92">
        <v>1474373.18</v>
      </c>
      <c r="G148" s="94">
        <f t="shared" ref="G148:G161" si="3">+F148-D148</f>
        <v>373.17999999993481</v>
      </c>
      <c r="H148" s="11">
        <v>44680</v>
      </c>
      <c r="I148" s="20">
        <v>44678</v>
      </c>
      <c r="K148" s="21">
        <v>1926331.89</v>
      </c>
      <c r="L148" s="20">
        <v>44725</v>
      </c>
      <c r="M148" s="20"/>
      <c r="N148" s="21"/>
      <c r="O148" s="20"/>
      <c r="P148" s="21"/>
      <c r="Q148" s="21"/>
    </row>
    <row r="149" spans="1:17" x14ac:dyDescent="0.3">
      <c r="A149" s="33" t="s">
        <v>197</v>
      </c>
      <c r="B149" s="19" t="s">
        <v>10</v>
      </c>
      <c r="C149" s="4" t="s">
        <v>43</v>
      </c>
      <c r="D149" s="94">
        <v>2490000</v>
      </c>
      <c r="E149" s="20">
        <v>44672</v>
      </c>
      <c r="F149" s="92">
        <v>2490000</v>
      </c>
      <c r="G149" s="94">
        <f t="shared" si="3"/>
        <v>0</v>
      </c>
      <c r="H149" s="11">
        <v>44680</v>
      </c>
      <c r="I149" s="20">
        <v>44680</v>
      </c>
      <c r="K149" s="21">
        <v>2981624.03</v>
      </c>
      <c r="L149" s="20">
        <v>44735</v>
      </c>
      <c r="M149" s="20"/>
      <c r="N149" s="21"/>
      <c r="O149" s="20"/>
      <c r="P149" s="21"/>
      <c r="Q149" s="21"/>
    </row>
    <row r="150" spans="1:17" x14ac:dyDescent="0.3">
      <c r="A150" s="33" t="s">
        <v>197</v>
      </c>
      <c r="B150" s="19" t="s">
        <v>10</v>
      </c>
      <c r="C150" s="4" t="s">
        <v>44</v>
      </c>
      <c r="D150" s="94">
        <v>325000</v>
      </c>
      <c r="E150" s="20">
        <v>44672</v>
      </c>
      <c r="F150" s="92">
        <v>325000</v>
      </c>
      <c r="G150" s="94">
        <f t="shared" si="3"/>
        <v>0</v>
      </c>
      <c r="H150" s="11">
        <v>44680</v>
      </c>
      <c r="I150" s="20">
        <v>44676</v>
      </c>
      <c r="K150" s="21">
        <v>386188.77</v>
      </c>
      <c r="L150" s="20">
        <v>44725</v>
      </c>
      <c r="M150" s="20"/>
      <c r="N150" s="21"/>
      <c r="O150" s="20"/>
      <c r="P150" s="21"/>
      <c r="Q150" s="21"/>
    </row>
    <row r="151" spans="1:17" x14ac:dyDescent="0.3">
      <c r="A151" s="33" t="s">
        <v>197</v>
      </c>
      <c r="B151" s="19" t="s">
        <v>10</v>
      </c>
      <c r="C151" s="4" t="s">
        <v>45</v>
      </c>
      <c r="D151" s="94">
        <v>150000</v>
      </c>
      <c r="E151" s="20">
        <v>44672</v>
      </c>
      <c r="F151" s="92">
        <v>125000</v>
      </c>
      <c r="G151" s="94">
        <f t="shared" si="3"/>
        <v>-25000</v>
      </c>
      <c r="H151" s="11">
        <v>44680</v>
      </c>
      <c r="I151" s="20">
        <v>44680</v>
      </c>
      <c r="K151" s="71">
        <v>166570.29</v>
      </c>
      <c r="L151" s="20">
        <v>44729</v>
      </c>
      <c r="M151" s="20"/>
      <c r="N151" s="21"/>
      <c r="O151" s="20"/>
      <c r="P151" s="21"/>
      <c r="Q151" s="21">
        <v>824.79</v>
      </c>
    </row>
    <row r="152" spans="1:17" x14ac:dyDescent="0.3">
      <c r="A152" s="33" t="s">
        <v>13</v>
      </c>
      <c r="B152" s="19" t="s">
        <v>10</v>
      </c>
      <c r="C152" s="4" t="s">
        <v>93</v>
      </c>
      <c r="D152" s="94">
        <v>15000</v>
      </c>
      <c r="E152" s="20">
        <v>44672</v>
      </c>
      <c r="F152" s="92">
        <v>15000</v>
      </c>
      <c r="G152" s="94">
        <f t="shared" si="3"/>
        <v>0</v>
      </c>
      <c r="H152" s="11">
        <v>44680</v>
      </c>
      <c r="I152" s="20">
        <v>44680</v>
      </c>
      <c r="K152" s="21">
        <v>10681.85</v>
      </c>
      <c r="L152" s="20">
        <v>44728</v>
      </c>
      <c r="M152" s="20"/>
      <c r="N152" s="21"/>
      <c r="O152" s="20"/>
      <c r="P152" s="21"/>
      <c r="Q152" s="21"/>
    </row>
    <row r="153" spans="1:17" x14ac:dyDescent="0.3">
      <c r="A153" s="33" t="s">
        <v>197</v>
      </c>
      <c r="B153" s="19" t="s">
        <v>10</v>
      </c>
      <c r="C153" s="4" t="s">
        <v>46</v>
      </c>
      <c r="D153" s="94">
        <v>11500000</v>
      </c>
      <c r="E153" s="20">
        <v>44672</v>
      </c>
      <c r="F153" s="92">
        <v>11500000</v>
      </c>
      <c r="G153" s="94">
        <f t="shared" si="3"/>
        <v>0</v>
      </c>
      <c r="H153" s="11">
        <v>44680</v>
      </c>
      <c r="I153" s="20">
        <v>44680</v>
      </c>
      <c r="K153" s="21">
        <v>8733272.1899999995</v>
      </c>
      <c r="L153" s="20">
        <v>44726</v>
      </c>
      <c r="M153" s="20"/>
      <c r="N153" s="21"/>
      <c r="O153" s="20"/>
      <c r="P153" s="21"/>
      <c r="Q153" s="21"/>
    </row>
    <row r="154" spans="1:17" x14ac:dyDescent="0.3">
      <c r="A154" s="33" t="s">
        <v>197</v>
      </c>
      <c r="B154" s="19" t="s">
        <v>10</v>
      </c>
      <c r="C154" s="4" t="s">
        <v>47</v>
      </c>
      <c r="D154" s="94">
        <v>7200000</v>
      </c>
      <c r="E154" s="20">
        <v>44672</v>
      </c>
      <c r="F154" s="92">
        <v>7200000</v>
      </c>
      <c r="G154" s="94">
        <f t="shared" si="3"/>
        <v>0</v>
      </c>
      <c r="H154" s="11">
        <v>44680</v>
      </c>
      <c r="I154" s="20">
        <v>44680</v>
      </c>
      <c r="K154" s="21">
        <v>5326299.41</v>
      </c>
      <c r="L154" s="20">
        <v>44732</v>
      </c>
      <c r="M154" s="20"/>
      <c r="N154" s="21"/>
      <c r="O154" s="20"/>
      <c r="P154" s="21"/>
      <c r="Q154" s="21"/>
    </row>
    <row r="155" spans="1:17" x14ac:dyDescent="0.3">
      <c r="A155" s="33" t="s">
        <v>14</v>
      </c>
      <c r="B155" s="19" t="s">
        <v>10</v>
      </c>
      <c r="C155" s="4" t="s">
        <v>200</v>
      </c>
      <c r="D155" s="94">
        <v>135000</v>
      </c>
      <c r="E155" s="20">
        <v>44672</v>
      </c>
      <c r="F155" s="92">
        <v>135000</v>
      </c>
      <c r="G155" s="94">
        <f t="shared" si="3"/>
        <v>0</v>
      </c>
      <c r="H155" s="11">
        <v>44680</v>
      </c>
      <c r="I155" s="20">
        <v>44677</v>
      </c>
      <c r="K155" s="21">
        <v>97715.06</v>
      </c>
      <c r="L155" s="20">
        <v>44728</v>
      </c>
      <c r="M155" s="20"/>
      <c r="N155" s="21"/>
      <c r="O155" s="20"/>
      <c r="P155" s="21"/>
      <c r="Q155" s="21"/>
    </row>
    <row r="156" spans="1:17" x14ac:dyDescent="0.3">
      <c r="A156" s="33" t="s">
        <v>13</v>
      </c>
      <c r="B156" s="19" t="s">
        <v>10</v>
      </c>
      <c r="C156" s="4" t="s">
        <v>201</v>
      </c>
      <c r="D156" s="94">
        <v>80000</v>
      </c>
      <c r="E156" s="20">
        <v>44672</v>
      </c>
      <c r="F156" s="92">
        <v>80000</v>
      </c>
      <c r="G156" s="94">
        <f t="shared" si="3"/>
        <v>0</v>
      </c>
      <c r="H156" s="11">
        <v>44680</v>
      </c>
      <c r="I156" s="20">
        <v>44680</v>
      </c>
      <c r="K156" s="21">
        <v>63580.23</v>
      </c>
      <c r="L156" s="20">
        <v>44725</v>
      </c>
      <c r="M156" s="20"/>
      <c r="N156" s="21"/>
      <c r="O156" s="20"/>
      <c r="P156" s="21"/>
      <c r="Q156" s="21"/>
    </row>
    <row r="157" spans="1:17" x14ac:dyDescent="0.3">
      <c r="A157" s="33" t="s">
        <v>13</v>
      </c>
      <c r="B157" s="19" t="s">
        <v>10</v>
      </c>
      <c r="C157" s="4" t="s">
        <v>202</v>
      </c>
      <c r="D157" s="94">
        <v>100000</v>
      </c>
      <c r="E157" s="20">
        <v>44672</v>
      </c>
      <c r="F157" s="92">
        <v>100000</v>
      </c>
      <c r="G157" s="94">
        <f t="shared" si="3"/>
        <v>0</v>
      </c>
      <c r="H157" s="11">
        <v>44680</v>
      </c>
      <c r="I157" s="20">
        <v>44680</v>
      </c>
      <c r="K157" s="21">
        <v>75435.149999999994</v>
      </c>
      <c r="L157" s="20">
        <v>44725</v>
      </c>
      <c r="M157" s="20"/>
      <c r="N157" s="21"/>
      <c r="O157" s="20"/>
      <c r="P157" s="21"/>
      <c r="Q157" s="21"/>
    </row>
    <row r="158" spans="1:17" x14ac:dyDescent="0.3">
      <c r="A158" s="33" t="s">
        <v>197</v>
      </c>
      <c r="B158" s="19" t="s">
        <v>10</v>
      </c>
      <c r="C158" s="74" t="s">
        <v>138</v>
      </c>
      <c r="D158" s="97">
        <v>5500000</v>
      </c>
      <c r="E158" s="20">
        <v>44672</v>
      </c>
      <c r="F158" s="92">
        <v>5500000</v>
      </c>
      <c r="G158" s="94">
        <f t="shared" si="3"/>
        <v>0</v>
      </c>
      <c r="H158" s="11">
        <v>44680</v>
      </c>
      <c r="I158" s="20">
        <v>44680</v>
      </c>
      <c r="K158" s="21">
        <v>11474828</v>
      </c>
      <c r="L158" s="20">
        <v>44726</v>
      </c>
      <c r="M158" s="20"/>
      <c r="N158" s="21"/>
      <c r="O158" s="20"/>
      <c r="P158" s="21"/>
      <c r="Q158" s="21"/>
    </row>
    <row r="159" spans="1:17" x14ac:dyDescent="0.3">
      <c r="A159" s="33" t="s">
        <v>197</v>
      </c>
      <c r="B159" s="19" t="s">
        <v>10</v>
      </c>
      <c r="C159" s="4" t="s">
        <v>139</v>
      </c>
      <c r="D159" s="94">
        <v>40000</v>
      </c>
      <c r="E159" s="20">
        <v>44672</v>
      </c>
      <c r="F159" s="92">
        <v>40000</v>
      </c>
      <c r="G159" s="94">
        <f t="shared" si="3"/>
        <v>0</v>
      </c>
      <c r="H159" s="11">
        <v>44680</v>
      </c>
      <c r="I159" s="20">
        <v>44680</v>
      </c>
      <c r="K159" s="21">
        <v>81715.73</v>
      </c>
      <c r="L159" s="20">
        <v>44726</v>
      </c>
      <c r="M159" s="20"/>
      <c r="N159" s="21"/>
      <c r="O159" s="20"/>
      <c r="P159" s="21"/>
      <c r="Q159" s="21"/>
    </row>
    <row r="160" spans="1:17" x14ac:dyDescent="0.3">
      <c r="A160" s="33" t="s">
        <v>197</v>
      </c>
      <c r="B160" s="19" t="s">
        <v>143</v>
      </c>
      <c r="C160" s="4" t="s">
        <v>137</v>
      </c>
      <c r="D160" s="94">
        <v>500000</v>
      </c>
      <c r="E160" s="20">
        <v>44659</v>
      </c>
      <c r="F160" s="94">
        <v>500000</v>
      </c>
      <c r="G160" s="94">
        <f t="shared" si="3"/>
        <v>0</v>
      </c>
      <c r="H160" s="11">
        <v>44680</v>
      </c>
      <c r="I160" s="20">
        <v>44680</v>
      </c>
      <c r="K160" s="21">
        <v>1242560.93</v>
      </c>
      <c r="L160" s="20">
        <v>44729</v>
      </c>
      <c r="M160" s="20"/>
      <c r="N160" s="21"/>
      <c r="O160" s="20"/>
      <c r="P160" s="21"/>
      <c r="Q160" s="21"/>
    </row>
    <row r="161" spans="1:18" x14ac:dyDescent="0.3">
      <c r="A161" s="33" t="s">
        <v>13</v>
      </c>
      <c r="B161" s="19" t="s">
        <v>10</v>
      </c>
      <c r="C161" s="4" t="s">
        <v>203</v>
      </c>
      <c r="D161" s="94">
        <v>175000</v>
      </c>
      <c r="E161" s="20">
        <v>44672</v>
      </c>
      <c r="F161" s="94">
        <v>175000</v>
      </c>
      <c r="G161" s="94">
        <f t="shared" si="3"/>
        <v>0</v>
      </c>
      <c r="H161" s="11">
        <v>44680</v>
      </c>
      <c r="I161" s="20">
        <v>44680</v>
      </c>
      <c r="K161" s="21">
        <v>83993.9</v>
      </c>
      <c r="L161" s="20">
        <v>44722</v>
      </c>
      <c r="M161" s="20"/>
      <c r="N161" s="21"/>
      <c r="O161" s="20"/>
      <c r="P161" s="21"/>
      <c r="Q161" s="21"/>
    </row>
    <row r="162" spans="1:18" x14ac:dyDescent="0.3">
      <c r="A162" s="16"/>
      <c r="B162" s="16"/>
      <c r="C162" s="63"/>
      <c r="D162" s="30"/>
      <c r="E162" s="31"/>
      <c r="F162" s="75"/>
      <c r="G162" s="56"/>
      <c r="H162" s="78"/>
      <c r="I162" s="31"/>
      <c r="J162" s="85"/>
      <c r="K162" s="30"/>
      <c r="L162" s="31"/>
      <c r="M162" s="31"/>
      <c r="N162" s="30"/>
      <c r="O162" s="31"/>
      <c r="P162" s="30"/>
      <c r="Q162" s="30"/>
      <c r="R162" s="16"/>
    </row>
    <row r="163" spans="1:18" x14ac:dyDescent="0.3">
      <c r="A163" s="16"/>
      <c r="B163" s="16"/>
      <c r="C163" s="63"/>
      <c r="D163" s="30"/>
      <c r="E163" s="31"/>
      <c r="F163" s="75"/>
      <c r="G163" s="56"/>
      <c r="H163" s="78"/>
      <c r="I163" s="31"/>
      <c r="J163" s="85"/>
      <c r="K163" s="30"/>
      <c r="L163" s="31"/>
      <c r="M163" s="31"/>
      <c r="N163" s="30"/>
      <c r="O163" s="31"/>
      <c r="P163" s="30"/>
      <c r="Q163" s="30"/>
      <c r="R163" s="16"/>
    </row>
    <row r="164" spans="1:18" x14ac:dyDescent="0.3">
      <c r="A164" s="16"/>
      <c r="B164" s="16"/>
      <c r="C164" s="63"/>
      <c r="D164" s="30"/>
      <c r="E164" s="31"/>
      <c r="F164" s="75"/>
      <c r="G164" s="56"/>
      <c r="H164" s="78"/>
      <c r="I164" s="31"/>
      <c r="J164" s="85"/>
      <c r="K164" s="30"/>
      <c r="L164" s="31"/>
      <c r="M164" s="31"/>
      <c r="N164" s="30"/>
      <c r="O164" s="31"/>
      <c r="P164" s="30"/>
      <c r="Q164" s="30"/>
      <c r="R164" s="16"/>
    </row>
    <row r="165" spans="1:18" x14ac:dyDescent="0.3">
      <c r="A165" s="16"/>
      <c r="B165" s="16"/>
      <c r="C165" s="63"/>
      <c r="D165" s="30"/>
      <c r="E165" s="31"/>
      <c r="F165" s="75"/>
      <c r="G165" s="56"/>
      <c r="H165" s="78"/>
      <c r="I165" s="31"/>
      <c r="J165" s="85"/>
      <c r="K165" s="30"/>
      <c r="L165" s="31"/>
      <c r="M165" s="31"/>
      <c r="N165" s="30"/>
      <c r="O165" s="31"/>
      <c r="P165" s="30"/>
      <c r="Q165" s="30"/>
      <c r="R165" s="16"/>
    </row>
    <row r="166" spans="1:18" x14ac:dyDescent="0.3">
      <c r="A166" s="16"/>
      <c r="B166" s="16"/>
      <c r="C166" s="63"/>
      <c r="D166" s="30"/>
      <c r="E166" s="31"/>
      <c r="F166" s="75"/>
      <c r="G166" s="56"/>
      <c r="H166" s="78"/>
      <c r="I166" s="31"/>
      <c r="J166" s="85"/>
      <c r="K166" s="30"/>
      <c r="L166" s="31"/>
      <c r="M166" s="31"/>
      <c r="N166" s="30"/>
      <c r="O166" s="31"/>
      <c r="P166" s="30"/>
      <c r="Q166" s="30"/>
      <c r="R166" s="16"/>
    </row>
    <row r="167" spans="1:18" x14ac:dyDescent="0.3">
      <c r="A167" s="16"/>
      <c r="B167" s="16"/>
      <c r="C167" s="63"/>
      <c r="D167" s="30"/>
      <c r="E167" s="31"/>
      <c r="F167" s="75"/>
      <c r="G167" s="56"/>
      <c r="H167" s="78"/>
      <c r="I167" s="31"/>
      <c r="J167" s="85"/>
      <c r="K167" s="30"/>
      <c r="L167" s="31"/>
      <c r="M167" s="31"/>
      <c r="N167" s="30"/>
      <c r="O167" s="31"/>
      <c r="P167" s="30"/>
      <c r="Q167" s="30"/>
      <c r="R167" s="16"/>
    </row>
    <row r="168" spans="1:18" x14ac:dyDescent="0.3">
      <c r="A168" s="16"/>
      <c r="B168" s="16"/>
      <c r="C168" s="63"/>
      <c r="D168" s="30"/>
      <c r="E168" s="31"/>
      <c r="F168" s="75"/>
      <c r="G168" s="56"/>
      <c r="H168" s="78"/>
      <c r="I168" s="31"/>
      <c r="J168" s="85"/>
      <c r="K168" s="30"/>
      <c r="L168" s="31"/>
      <c r="M168" s="31"/>
      <c r="N168" s="30"/>
      <c r="O168" s="31"/>
      <c r="P168" s="30"/>
      <c r="Q168" s="30"/>
      <c r="R168" s="16"/>
    </row>
    <row r="169" spans="1:18" x14ac:dyDescent="0.3">
      <c r="A169" s="16"/>
      <c r="B169" s="16"/>
      <c r="C169" s="63"/>
      <c r="D169" s="30"/>
      <c r="E169" s="31"/>
      <c r="F169" s="75"/>
      <c r="G169" s="56"/>
      <c r="H169" s="78"/>
      <c r="I169" s="31"/>
      <c r="J169" s="85"/>
      <c r="K169" s="30"/>
      <c r="L169" s="31"/>
      <c r="M169" s="31"/>
      <c r="N169" s="30"/>
      <c r="O169" s="31"/>
      <c r="P169" s="30"/>
      <c r="Q169" s="30"/>
      <c r="R169" s="16"/>
    </row>
    <row r="170" spans="1:18" x14ac:dyDescent="0.3">
      <c r="A170" s="16"/>
      <c r="B170" s="16"/>
      <c r="C170" s="63"/>
      <c r="D170" s="30"/>
      <c r="E170" s="31"/>
      <c r="F170" s="75"/>
      <c r="G170" s="56"/>
      <c r="H170" s="78"/>
      <c r="I170" s="31"/>
      <c r="J170" s="85"/>
      <c r="K170" s="30"/>
      <c r="L170" s="31"/>
      <c r="M170" s="31"/>
      <c r="N170" s="30"/>
      <c r="O170" s="31"/>
      <c r="P170" s="30"/>
      <c r="Q170" s="30"/>
      <c r="R170" s="16"/>
    </row>
    <row r="171" spans="1:18" x14ac:dyDescent="0.3">
      <c r="A171" s="16"/>
      <c r="B171" s="16"/>
      <c r="C171" s="63"/>
      <c r="D171" s="30"/>
      <c r="E171" s="31"/>
      <c r="F171" s="75"/>
      <c r="G171" s="56"/>
      <c r="H171" s="78"/>
      <c r="I171" s="31"/>
      <c r="J171" s="85"/>
      <c r="K171" s="30"/>
      <c r="L171" s="31"/>
      <c r="M171" s="31"/>
      <c r="N171" s="30"/>
      <c r="O171" s="31"/>
      <c r="P171" s="30"/>
      <c r="Q171" s="30"/>
      <c r="R171" s="16"/>
    </row>
    <row r="172" spans="1:18" x14ac:dyDescent="0.3">
      <c r="A172" s="16"/>
      <c r="B172" s="16"/>
      <c r="C172" s="63"/>
      <c r="D172" s="30"/>
      <c r="E172" s="31"/>
      <c r="F172" s="75"/>
      <c r="G172" s="56"/>
      <c r="H172" s="78"/>
      <c r="I172" s="31"/>
      <c r="J172" s="85"/>
      <c r="K172" s="30"/>
      <c r="L172" s="31"/>
      <c r="M172" s="31"/>
      <c r="N172" s="30"/>
      <c r="O172" s="31"/>
      <c r="P172" s="30"/>
      <c r="Q172" s="30"/>
      <c r="R172" s="16"/>
    </row>
    <row r="173" spans="1:18" x14ac:dyDescent="0.3">
      <c r="A173" s="16"/>
      <c r="B173" s="16"/>
      <c r="C173" s="63"/>
      <c r="D173" s="30"/>
      <c r="E173" s="31"/>
      <c r="F173" s="75"/>
      <c r="G173" s="56"/>
      <c r="H173" s="78"/>
      <c r="I173" s="31"/>
      <c r="J173" s="85"/>
      <c r="K173" s="30"/>
      <c r="L173" s="31"/>
      <c r="M173" s="31"/>
      <c r="N173" s="30"/>
      <c r="O173" s="31"/>
      <c r="P173" s="30"/>
      <c r="Q173" s="30"/>
      <c r="R173" s="16"/>
    </row>
    <row r="174" spans="1:18" x14ac:dyDescent="0.3">
      <c r="A174" s="16"/>
      <c r="B174" s="16"/>
      <c r="C174" s="63"/>
      <c r="D174" s="30"/>
      <c r="E174" s="31"/>
      <c r="F174" s="75"/>
      <c r="G174" s="56"/>
      <c r="H174" s="78"/>
      <c r="I174" s="31"/>
      <c r="J174" s="85"/>
      <c r="K174" s="30"/>
      <c r="L174" s="31"/>
      <c r="M174" s="31"/>
      <c r="N174" s="30"/>
      <c r="O174" s="31"/>
      <c r="P174" s="30"/>
      <c r="Q174" s="30"/>
      <c r="R174" s="16"/>
    </row>
    <row r="175" spans="1:18" x14ac:dyDescent="0.3">
      <c r="A175" s="16"/>
      <c r="B175" s="16"/>
      <c r="C175" s="63"/>
      <c r="D175" s="30"/>
      <c r="E175" s="31"/>
      <c r="F175" s="75"/>
      <c r="G175" s="56"/>
      <c r="H175" s="78"/>
      <c r="I175" s="31"/>
      <c r="J175" s="85"/>
      <c r="K175" s="30"/>
      <c r="L175" s="31"/>
      <c r="M175" s="31"/>
      <c r="N175" s="30"/>
      <c r="O175" s="31"/>
      <c r="P175" s="30"/>
      <c r="Q175" s="30"/>
      <c r="R175" s="16"/>
    </row>
    <row r="176" spans="1:18" x14ac:dyDescent="0.3">
      <c r="A176" s="16"/>
      <c r="B176" s="16"/>
      <c r="C176" s="63"/>
      <c r="D176" s="30"/>
      <c r="E176" s="31"/>
      <c r="F176" s="75"/>
      <c r="G176" s="56"/>
      <c r="H176" s="78"/>
      <c r="I176" s="31"/>
      <c r="J176" s="85"/>
      <c r="K176" s="30"/>
      <c r="L176" s="31"/>
      <c r="M176" s="31"/>
      <c r="N176" s="30"/>
      <c r="O176" s="31"/>
      <c r="P176" s="30"/>
      <c r="Q176" s="30"/>
      <c r="R176" s="16"/>
    </row>
    <row r="177" spans="3:17" s="16" customFormat="1" x14ac:dyDescent="0.3">
      <c r="C177" s="63"/>
      <c r="D177" s="30"/>
      <c r="E177" s="31"/>
      <c r="F177" s="75"/>
      <c r="G177" s="56"/>
      <c r="H177" s="78"/>
      <c r="I177" s="31"/>
      <c r="J177" s="85"/>
      <c r="K177" s="30"/>
      <c r="L177" s="31"/>
      <c r="M177" s="31"/>
      <c r="N177" s="30"/>
      <c r="O177" s="31"/>
      <c r="P177" s="30"/>
      <c r="Q177" s="30"/>
    </row>
    <row r="178" spans="3:17" s="16" customFormat="1" x14ac:dyDescent="0.3">
      <c r="C178" s="63"/>
      <c r="D178" s="30"/>
      <c r="E178" s="31"/>
      <c r="F178" s="75"/>
      <c r="G178" s="56"/>
      <c r="H178" s="78"/>
      <c r="I178" s="31"/>
      <c r="J178" s="85"/>
      <c r="K178" s="30"/>
      <c r="L178" s="31"/>
      <c r="M178" s="31"/>
      <c r="N178" s="30"/>
      <c r="O178" s="31"/>
      <c r="P178" s="30"/>
      <c r="Q178" s="30"/>
    </row>
    <row r="179" spans="3:17" s="16" customFormat="1" x14ac:dyDescent="0.3">
      <c r="C179" s="63"/>
      <c r="D179" s="30"/>
      <c r="E179" s="31"/>
      <c r="F179" s="75"/>
      <c r="G179" s="56"/>
      <c r="H179" s="78"/>
      <c r="I179" s="31"/>
      <c r="J179" s="85"/>
      <c r="K179" s="30"/>
      <c r="L179" s="31"/>
      <c r="M179" s="31"/>
      <c r="N179" s="30"/>
      <c r="O179" s="31"/>
      <c r="P179" s="30"/>
      <c r="Q179" s="30"/>
    </row>
    <row r="180" spans="3:17" s="16" customFormat="1" x14ac:dyDescent="0.3">
      <c r="C180" s="63"/>
      <c r="D180" s="30"/>
      <c r="E180" s="31"/>
      <c r="F180" s="75"/>
      <c r="G180" s="56"/>
      <c r="H180" s="78"/>
      <c r="I180" s="31"/>
      <c r="J180" s="85"/>
      <c r="K180" s="30"/>
      <c r="L180" s="31"/>
      <c r="M180" s="31"/>
      <c r="N180" s="30"/>
      <c r="O180" s="31"/>
      <c r="P180" s="30"/>
      <c r="Q180" s="30"/>
    </row>
    <row r="181" spans="3:17" s="16" customFormat="1" x14ac:dyDescent="0.3">
      <c r="C181" s="63"/>
      <c r="D181" s="30"/>
      <c r="E181" s="31"/>
      <c r="F181" s="75"/>
      <c r="G181" s="56"/>
      <c r="H181" s="78"/>
      <c r="I181" s="31"/>
      <c r="J181" s="85"/>
      <c r="K181" s="30"/>
      <c r="L181" s="31"/>
      <c r="M181" s="31"/>
      <c r="N181" s="30"/>
      <c r="O181" s="31"/>
      <c r="P181" s="30"/>
      <c r="Q181" s="30"/>
    </row>
    <row r="182" spans="3:17" s="16" customFormat="1" x14ac:dyDescent="0.3">
      <c r="C182" s="63"/>
      <c r="D182" s="30"/>
      <c r="E182" s="31"/>
      <c r="F182" s="75"/>
      <c r="G182" s="56"/>
      <c r="H182" s="78"/>
      <c r="I182" s="31"/>
      <c r="J182" s="85"/>
      <c r="K182" s="30"/>
      <c r="L182" s="31"/>
      <c r="M182" s="31"/>
      <c r="N182" s="30"/>
      <c r="O182" s="31"/>
      <c r="P182" s="30"/>
      <c r="Q182" s="30"/>
    </row>
    <row r="183" spans="3:17" s="16" customFormat="1" x14ac:dyDescent="0.3">
      <c r="C183" s="63"/>
      <c r="D183" s="30"/>
      <c r="E183" s="31"/>
      <c r="F183" s="75"/>
      <c r="G183" s="56"/>
      <c r="H183" s="78"/>
      <c r="I183" s="31"/>
      <c r="J183" s="85"/>
      <c r="K183" s="30"/>
      <c r="L183" s="31"/>
      <c r="M183" s="31"/>
      <c r="N183" s="30"/>
      <c r="O183" s="31"/>
      <c r="P183" s="30"/>
      <c r="Q183" s="30"/>
    </row>
    <row r="184" spans="3:17" s="16" customFormat="1" x14ac:dyDescent="0.3">
      <c r="C184" s="63"/>
      <c r="D184" s="30"/>
      <c r="E184" s="31"/>
      <c r="F184" s="75"/>
      <c r="G184" s="56"/>
      <c r="H184" s="78"/>
      <c r="I184" s="31"/>
      <c r="J184" s="85"/>
      <c r="K184" s="30"/>
      <c r="L184" s="31"/>
      <c r="M184" s="31"/>
      <c r="N184" s="30"/>
      <c r="O184" s="31"/>
      <c r="P184" s="30"/>
      <c r="Q184" s="30"/>
    </row>
    <row r="185" spans="3:17" s="16" customFormat="1" x14ac:dyDescent="0.3">
      <c r="C185" s="63"/>
      <c r="D185" s="30"/>
      <c r="E185" s="31"/>
      <c r="F185" s="75"/>
      <c r="G185" s="56"/>
      <c r="H185" s="78"/>
      <c r="I185" s="31"/>
      <c r="J185" s="85"/>
      <c r="K185" s="30"/>
      <c r="L185" s="31"/>
      <c r="M185" s="31"/>
      <c r="N185" s="30"/>
      <c r="O185" s="31"/>
      <c r="P185" s="30"/>
      <c r="Q185" s="30"/>
    </row>
    <row r="186" spans="3:17" s="16" customFormat="1" x14ac:dyDescent="0.3">
      <c r="C186" s="63"/>
      <c r="D186" s="30"/>
      <c r="E186" s="31"/>
      <c r="F186" s="75"/>
      <c r="G186" s="56"/>
      <c r="H186" s="78"/>
      <c r="I186" s="31"/>
      <c r="J186" s="85"/>
      <c r="K186" s="30"/>
      <c r="L186" s="31"/>
      <c r="M186" s="31"/>
      <c r="N186" s="30"/>
      <c r="O186" s="31"/>
      <c r="P186" s="30"/>
      <c r="Q186" s="30"/>
    </row>
    <row r="187" spans="3:17" s="16" customFormat="1" x14ac:dyDescent="0.3">
      <c r="C187" s="63"/>
      <c r="D187" s="30"/>
      <c r="E187" s="31"/>
      <c r="F187" s="75"/>
      <c r="G187" s="56"/>
      <c r="H187" s="78"/>
      <c r="I187" s="31"/>
      <c r="J187" s="85"/>
      <c r="K187" s="30"/>
      <c r="L187" s="31"/>
      <c r="M187" s="31"/>
      <c r="N187" s="30"/>
      <c r="O187" s="31"/>
      <c r="P187" s="30"/>
      <c r="Q187" s="30"/>
    </row>
    <row r="188" spans="3:17" s="16" customFormat="1" x14ac:dyDescent="0.3">
      <c r="C188" s="63"/>
      <c r="D188" s="30"/>
      <c r="E188" s="31"/>
      <c r="F188" s="75"/>
      <c r="G188" s="56"/>
      <c r="H188" s="78"/>
      <c r="I188" s="31"/>
      <c r="J188" s="85"/>
      <c r="K188" s="30"/>
      <c r="L188" s="31"/>
      <c r="M188" s="31"/>
      <c r="N188" s="30"/>
      <c r="O188" s="31"/>
      <c r="P188" s="30"/>
      <c r="Q188" s="30"/>
    </row>
    <row r="189" spans="3:17" s="16" customFormat="1" x14ac:dyDescent="0.3">
      <c r="C189" s="63"/>
      <c r="D189" s="30"/>
      <c r="E189" s="31"/>
      <c r="F189" s="75"/>
      <c r="G189" s="56"/>
      <c r="H189" s="78"/>
      <c r="I189" s="31"/>
      <c r="J189" s="85"/>
      <c r="K189" s="30"/>
      <c r="L189" s="31"/>
      <c r="M189" s="31"/>
      <c r="N189" s="30"/>
      <c r="O189" s="31"/>
      <c r="P189" s="30"/>
      <c r="Q189" s="30"/>
    </row>
    <row r="190" spans="3:17" s="16" customFormat="1" x14ac:dyDescent="0.3">
      <c r="C190" s="63"/>
      <c r="D190" s="30"/>
      <c r="E190" s="31"/>
      <c r="F190" s="75"/>
      <c r="G190" s="56"/>
      <c r="H190" s="78"/>
      <c r="I190" s="31"/>
      <c r="J190" s="85"/>
      <c r="K190" s="30"/>
      <c r="L190" s="31"/>
      <c r="M190" s="31"/>
      <c r="N190" s="30"/>
      <c r="O190" s="31"/>
      <c r="P190" s="30"/>
      <c r="Q190" s="30"/>
    </row>
    <row r="191" spans="3:17" s="16" customFormat="1" x14ac:dyDescent="0.3">
      <c r="C191" s="63"/>
      <c r="D191" s="30"/>
      <c r="E191" s="31"/>
      <c r="F191" s="75"/>
      <c r="G191" s="56"/>
      <c r="H191" s="78"/>
      <c r="I191" s="31"/>
      <c r="J191" s="85"/>
      <c r="K191" s="30"/>
      <c r="L191" s="31"/>
      <c r="M191" s="31"/>
      <c r="N191" s="30"/>
      <c r="O191" s="31"/>
      <c r="P191" s="30"/>
      <c r="Q191" s="30"/>
    </row>
    <row r="192" spans="3:17" s="16" customFormat="1" x14ac:dyDescent="0.3">
      <c r="C192" s="63"/>
      <c r="D192" s="30"/>
      <c r="E192" s="31"/>
      <c r="F192" s="75"/>
      <c r="G192" s="56"/>
      <c r="H192" s="78"/>
      <c r="I192" s="31"/>
      <c r="J192" s="85"/>
      <c r="K192" s="30"/>
      <c r="L192" s="31"/>
      <c r="M192" s="31"/>
      <c r="N192" s="30"/>
      <c r="O192" s="31"/>
      <c r="P192" s="30"/>
      <c r="Q192" s="30"/>
    </row>
    <row r="193" spans="3:17" s="16" customFormat="1" x14ac:dyDescent="0.3">
      <c r="C193" s="63"/>
      <c r="D193" s="30"/>
      <c r="E193" s="31"/>
      <c r="F193" s="75"/>
      <c r="G193" s="56"/>
      <c r="H193" s="78"/>
      <c r="I193" s="31"/>
      <c r="J193" s="85"/>
      <c r="K193" s="30"/>
      <c r="L193" s="31"/>
      <c r="M193" s="31"/>
      <c r="N193" s="30"/>
      <c r="O193" s="31"/>
      <c r="P193" s="30"/>
      <c r="Q193" s="30"/>
    </row>
    <row r="194" spans="3:17" s="16" customFormat="1" x14ac:dyDescent="0.3">
      <c r="C194" s="63"/>
      <c r="D194" s="30"/>
      <c r="E194" s="31"/>
      <c r="F194" s="75"/>
      <c r="G194" s="56"/>
      <c r="H194" s="78"/>
      <c r="I194" s="31"/>
      <c r="J194" s="85"/>
      <c r="K194" s="30"/>
      <c r="L194" s="31"/>
      <c r="M194" s="31"/>
      <c r="N194" s="30"/>
      <c r="O194" s="31"/>
      <c r="P194" s="30"/>
      <c r="Q194" s="30"/>
    </row>
    <row r="195" spans="3:17" s="16" customFormat="1" x14ac:dyDescent="0.3">
      <c r="C195" s="63"/>
      <c r="D195" s="30"/>
      <c r="E195" s="31"/>
      <c r="F195" s="75"/>
      <c r="G195" s="56"/>
      <c r="H195" s="78"/>
      <c r="I195" s="31"/>
      <c r="J195" s="85"/>
      <c r="K195" s="30"/>
      <c r="L195" s="31"/>
      <c r="M195" s="31"/>
      <c r="N195" s="30"/>
      <c r="O195" s="31"/>
      <c r="P195" s="30"/>
      <c r="Q195" s="30"/>
    </row>
    <row r="196" spans="3:17" s="16" customFormat="1" x14ac:dyDescent="0.3">
      <c r="C196" s="63"/>
      <c r="D196" s="30"/>
      <c r="E196" s="31"/>
      <c r="F196" s="75"/>
      <c r="G196" s="56"/>
      <c r="H196" s="78"/>
      <c r="I196" s="31"/>
      <c r="J196" s="85"/>
      <c r="K196" s="30"/>
      <c r="L196" s="31"/>
      <c r="M196" s="31"/>
      <c r="N196" s="30"/>
      <c r="O196" s="31"/>
      <c r="P196" s="30"/>
      <c r="Q196" s="30"/>
    </row>
    <row r="197" spans="3:17" s="16" customFormat="1" x14ac:dyDescent="0.3">
      <c r="C197" s="63"/>
      <c r="D197" s="30"/>
      <c r="E197" s="31"/>
      <c r="F197" s="75"/>
      <c r="G197" s="56"/>
      <c r="H197" s="78"/>
      <c r="I197" s="31"/>
      <c r="J197" s="85"/>
      <c r="K197" s="30"/>
      <c r="L197" s="31"/>
      <c r="M197" s="31"/>
      <c r="N197" s="30"/>
      <c r="O197" s="31"/>
      <c r="P197" s="30"/>
      <c r="Q197" s="30"/>
    </row>
    <row r="198" spans="3:17" s="16" customFormat="1" x14ac:dyDescent="0.3">
      <c r="C198" s="63"/>
      <c r="D198" s="30"/>
      <c r="E198" s="31"/>
      <c r="F198" s="75"/>
      <c r="G198" s="56"/>
      <c r="H198" s="78"/>
      <c r="I198" s="31"/>
      <c r="J198" s="85"/>
      <c r="K198" s="30"/>
      <c r="L198" s="31"/>
      <c r="M198" s="31"/>
      <c r="N198" s="30"/>
      <c r="O198" s="31"/>
      <c r="P198" s="30"/>
      <c r="Q198" s="30"/>
    </row>
    <row r="199" spans="3:17" s="16" customFormat="1" x14ac:dyDescent="0.3">
      <c r="C199" s="63"/>
      <c r="D199" s="30"/>
      <c r="E199" s="31"/>
      <c r="F199" s="75"/>
      <c r="G199" s="56"/>
      <c r="H199" s="78"/>
      <c r="I199" s="31"/>
      <c r="J199" s="85"/>
      <c r="K199" s="30"/>
      <c r="L199" s="31"/>
      <c r="M199" s="31"/>
      <c r="N199" s="30"/>
      <c r="O199" s="31"/>
      <c r="P199" s="30"/>
      <c r="Q199" s="30"/>
    </row>
    <row r="200" spans="3:17" s="16" customFormat="1" x14ac:dyDescent="0.3">
      <c r="C200" s="63"/>
      <c r="D200" s="30"/>
      <c r="E200" s="31"/>
      <c r="F200" s="75"/>
      <c r="G200" s="56"/>
      <c r="H200" s="78"/>
      <c r="I200" s="31"/>
      <c r="J200" s="85"/>
      <c r="K200" s="30"/>
      <c r="L200" s="31"/>
      <c r="M200" s="31"/>
      <c r="N200" s="30"/>
      <c r="O200" s="31"/>
      <c r="P200" s="30"/>
      <c r="Q200" s="30"/>
    </row>
    <row r="201" spans="3:17" s="16" customFormat="1" x14ac:dyDescent="0.3">
      <c r="C201" s="63"/>
      <c r="D201" s="30"/>
      <c r="E201" s="31"/>
      <c r="F201" s="75"/>
      <c r="G201" s="56"/>
      <c r="H201" s="78"/>
      <c r="I201" s="31"/>
      <c r="J201" s="85"/>
      <c r="K201" s="30"/>
      <c r="L201" s="31"/>
      <c r="M201" s="31"/>
      <c r="N201" s="30"/>
      <c r="O201" s="31"/>
      <c r="P201" s="30"/>
      <c r="Q201" s="30"/>
    </row>
    <row r="202" spans="3:17" s="16" customFormat="1" x14ac:dyDescent="0.3">
      <c r="C202" s="63"/>
      <c r="D202" s="30"/>
      <c r="E202" s="31"/>
      <c r="F202" s="75"/>
      <c r="G202" s="56"/>
      <c r="H202" s="78"/>
      <c r="I202" s="31"/>
      <c r="J202" s="85"/>
      <c r="K202" s="30"/>
      <c r="L202" s="31"/>
      <c r="M202" s="31"/>
      <c r="N202" s="30"/>
      <c r="O202" s="31"/>
      <c r="P202" s="30"/>
      <c r="Q202" s="30"/>
    </row>
    <row r="203" spans="3:17" s="16" customFormat="1" x14ac:dyDescent="0.3">
      <c r="C203" s="63"/>
      <c r="D203" s="30"/>
      <c r="E203" s="31"/>
      <c r="F203" s="75"/>
      <c r="G203" s="56"/>
      <c r="H203" s="78"/>
      <c r="I203" s="31"/>
      <c r="J203" s="85"/>
      <c r="K203" s="30"/>
      <c r="L203" s="31"/>
      <c r="M203" s="31"/>
      <c r="N203" s="30"/>
      <c r="O203" s="31"/>
      <c r="P203" s="30"/>
      <c r="Q203" s="30"/>
    </row>
    <row r="204" spans="3:17" s="16" customFormat="1" x14ac:dyDescent="0.3">
      <c r="C204" s="63"/>
      <c r="D204" s="30"/>
      <c r="E204" s="31"/>
      <c r="F204" s="75"/>
      <c r="G204" s="56"/>
      <c r="H204" s="78"/>
      <c r="I204" s="31"/>
      <c r="J204" s="85"/>
      <c r="K204" s="30"/>
      <c r="L204" s="31"/>
      <c r="M204" s="31"/>
      <c r="N204" s="30"/>
      <c r="O204" s="31"/>
      <c r="P204" s="30"/>
      <c r="Q204" s="30"/>
    </row>
    <row r="205" spans="3:17" s="16" customFormat="1" x14ac:dyDescent="0.3">
      <c r="C205" s="63"/>
      <c r="D205" s="30"/>
      <c r="E205" s="31"/>
      <c r="F205" s="75"/>
      <c r="G205" s="56"/>
      <c r="H205" s="78"/>
      <c r="I205" s="31"/>
      <c r="J205" s="85"/>
      <c r="K205" s="30"/>
      <c r="L205" s="31"/>
      <c r="M205" s="31"/>
      <c r="N205" s="30"/>
      <c r="O205" s="31"/>
      <c r="P205" s="30"/>
      <c r="Q205" s="30"/>
    </row>
    <row r="206" spans="3:17" s="16" customFormat="1" x14ac:dyDescent="0.3">
      <c r="C206" s="63"/>
      <c r="D206" s="30"/>
      <c r="E206" s="31"/>
      <c r="F206" s="75"/>
      <c r="G206" s="56"/>
      <c r="H206" s="78"/>
      <c r="I206" s="31"/>
      <c r="J206" s="85"/>
      <c r="K206" s="30"/>
      <c r="L206" s="31"/>
      <c r="M206" s="31"/>
      <c r="N206" s="30"/>
      <c r="O206" s="31"/>
      <c r="P206" s="30"/>
      <c r="Q206" s="30"/>
    </row>
    <row r="207" spans="3:17" s="16" customFormat="1" x14ac:dyDescent="0.3">
      <c r="C207" s="63"/>
      <c r="D207" s="30"/>
      <c r="E207" s="31"/>
      <c r="F207" s="75"/>
      <c r="G207" s="56"/>
      <c r="H207" s="78"/>
      <c r="I207" s="31"/>
      <c r="J207" s="85"/>
      <c r="K207" s="30"/>
      <c r="L207" s="31"/>
      <c r="M207" s="31"/>
      <c r="N207" s="30"/>
      <c r="O207" s="31"/>
      <c r="P207" s="30"/>
      <c r="Q207" s="30"/>
    </row>
    <row r="208" spans="3:17" s="16" customFormat="1" x14ac:dyDescent="0.3">
      <c r="C208" s="63"/>
      <c r="D208" s="30"/>
      <c r="E208" s="31"/>
      <c r="F208" s="75"/>
      <c r="G208" s="56"/>
      <c r="H208" s="78"/>
      <c r="I208" s="31"/>
      <c r="J208" s="85"/>
      <c r="K208" s="30"/>
      <c r="L208" s="31"/>
      <c r="M208" s="31"/>
      <c r="N208" s="30"/>
      <c r="O208" s="31"/>
      <c r="P208" s="30"/>
      <c r="Q208" s="30"/>
    </row>
    <row r="209" spans="3:17" s="16" customFormat="1" x14ac:dyDescent="0.3">
      <c r="C209" s="63"/>
      <c r="D209" s="30"/>
      <c r="E209" s="31"/>
      <c r="F209" s="75"/>
      <c r="G209" s="56"/>
      <c r="H209" s="78"/>
      <c r="I209" s="31"/>
      <c r="J209" s="85"/>
      <c r="K209" s="30"/>
      <c r="L209" s="31"/>
      <c r="M209" s="31"/>
      <c r="N209" s="30"/>
      <c r="O209" s="31"/>
      <c r="P209" s="30"/>
      <c r="Q209" s="30"/>
    </row>
    <row r="210" spans="3:17" s="16" customFormat="1" x14ac:dyDescent="0.3">
      <c r="C210" s="63"/>
      <c r="D210" s="30"/>
      <c r="E210" s="31"/>
      <c r="F210" s="75"/>
      <c r="G210" s="56"/>
      <c r="H210" s="78"/>
      <c r="I210" s="31"/>
      <c r="J210" s="85"/>
      <c r="K210" s="30"/>
      <c r="L210" s="31"/>
      <c r="M210" s="31"/>
      <c r="N210" s="30"/>
      <c r="O210" s="31"/>
      <c r="P210" s="30"/>
      <c r="Q210" s="30"/>
    </row>
    <row r="211" spans="3:17" s="16" customFormat="1" x14ac:dyDescent="0.3">
      <c r="C211" s="63"/>
      <c r="D211" s="30"/>
      <c r="E211" s="31"/>
      <c r="F211" s="75"/>
      <c r="G211" s="56"/>
      <c r="H211" s="78"/>
      <c r="I211" s="31"/>
      <c r="J211" s="85"/>
      <c r="K211" s="30"/>
      <c r="L211" s="31"/>
      <c r="M211" s="31"/>
      <c r="N211" s="30"/>
      <c r="O211" s="31"/>
      <c r="P211" s="30"/>
      <c r="Q211" s="30"/>
    </row>
    <row r="212" spans="3:17" s="16" customFormat="1" x14ac:dyDescent="0.3">
      <c r="C212" s="63"/>
      <c r="D212" s="30"/>
      <c r="E212" s="31"/>
      <c r="F212" s="75"/>
      <c r="G212" s="56"/>
      <c r="H212" s="78"/>
      <c r="I212" s="31"/>
      <c r="J212" s="85"/>
      <c r="K212" s="30"/>
      <c r="L212" s="31"/>
      <c r="M212" s="31"/>
      <c r="N212" s="30"/>
      <c r="O212" s="31"/>
      <c r="P212" s="30"/>
      <c r="Q212" s="30"/>
    </row>
    <row r="213" spans="3:17" s="16" customFormat="1" x14ac:dyDescent="0.3">
      <c r="C213" s="63"/>
      <c r="D213" s="30"/>
      <c r="E213" s="31"/>
      <c r="F213" s="75"/>
      <c r="G213" s="56"/>
      <c r="H213" s="78"/>
      <c r="I213" s="31"/>
      <c r="J213" s="85"/>
      <c r="K213" s="30"/>
      <c r="L213" s="31"/>
      <c r="M213" s="31"/>
      <c r="N213" s="30"/>
      <c r="O213" s="31"/>
      <c r="P213" s="30"/>
      <c r="Q213" s="30"/>
    </row>
    <row r="214" spans="3:17" s="16" customFormat="1" x14ac:dyDescent="0.3">
      <c r="C214" s="63"/>
      <c r="D214" s="30"/>
      <c r="E214" s="31"/>
      <c r="F214" s="75"/>
      <c r="G214" s="56"/>
      <c r="H214" s="78"/>
      <c r="I214" s="31"/>
      <c r="J214" s="85"/>
      <c r="K214" s="30"/>
      <c r="L214" s="31"/>
      <c r="M214" s="31"/>
      <c r="N214" s="30"/>
      <c r="O214" s="31"/>
      <c r="P214" s="30"/>
      <c r="Q214" s="30"/>
    </row>
    <row r="215" spans="3:17" s="16" customFormat="1" x14ac:dyDescent="0.3">
      <c r="C215" s="63"/>
      <c r="D215" s="30"/>
      <c r="E215" s="31"/>
      <c r="F215" s="75"/>
      <c r="G215" s="56"/>
      <c r="H215" s="78"/>
      <c r="I215" s="31"/>
      <c r="J215" s="85"/>
      <c r="K215" s="30"/>
      <c r="L215" s="31"/>
      <c r="M215" s="31"/>
      <c r="N215" s="30"/>
      <c r="O215" s="31"/>
      <c r="P215" s="30"/>
      <c r="Q215" s="30"/>
    </row>
    <row r="216" spans="3:17" s="16" customFormat="1" x14ac:dyDescent="0.3">
      <c r="C216" s="63"/>
      <c r="D216" s="30"/>
      <c r="E216" s="31"/>
      <c r="F216" s="75"/>
      <c r="G216" s="56"/>
      <c r="H216" s="78"/>
      <c r="I216" s="31"/>
      <c r="J216" s="85"/>
      <c r="K216" s="30"/>
      <c r="L216" s="31"/>
      <c r="M216" s="31"/>
      <c r="N216" s="30"/>
      <c r="O216" s="31"/>
      <c r="P216" s="30"/>
      <c r="Q216" s="30"/>
    </row>
    <row r="217" spans="3:17" s="16" customFormat="1" x14ac:dyDescent="0.3">
      <c r="C217" s="63"/>
      <c r="D217" s="30"/>
      <c r="E217" s="31"/>
      <c r="F217" s="75"/>
      <c r="G217" s="56"/>
      <c r="H217" s="78"/>
      <c r="I217" s="31"/>
      <c r="J217" s="85"/>
      <c r="K217" s="30"/>
      <c r="L217" s="31"/>
      <c r="M217" s="31"/>
      <c r="N217" s="30"/>
      <c r="O217" s="31"/>
      <c r="P217" s="30"/>
      <c r="Q217" s="30"/>
    </row>
    <row r="218" spans="3:17" s="16" customFormat="1" x14ac:dyDescent="0.3">
      <c r="C218" s="63"/>
      <c r="D218" s="30"/>
      <c r="E218" s="31"/>
      <c r="F218" s="75"/>
      <c r="G218" s="56"/>
      <c r="H218" s="78"/>
      <c r="I218" s="31"/>
      <c r="J218" s="85"/>
      <c r="K218" s="30"/>
      <c r="L218" s="31"/>
      <c r="M218" s="31"/>
      <c r="N218" s="30"/>
      <c r="O218" s="31"/>
      <c r="P218" s="30"/>
      <c r="Q218" s="30"/>
    </row>
    <row r="219" spans="3:17" s="16" customFormat="1" x14ac:dyDescent="0.3">
      <c r="C219" s="63"/>
      <c r="D219" s="30"/>
      <c r="E219" s="31"/>
      <c r="F219" s="75"/>
      <c r="G219" s="56"/>
      <c r="H219" s="78"/>
      <c r="I219" s="31"/>
      <c r="J219" s="85"/>
      <c r="K219" s="30"/>
      <c r="L219" s="31"/>
      <c r="M219" s="31"/>
      <c r="N219" s="30"/>
      <c r="O219" s="31"/>
      <c r="P219" s="30"/>
      <c r="Q219" s="30"/>
    </row>
    <row r="220" spans="3:17" s="16" customFormat="1" x14ac:dyDescent="0.3">
      <c r="C220" s="63"/>
      <c r="D220" s="30"/>
      <c r="E220" s="31"/>
      <c r="F220" s="75"/>
      <c r="G220" s="56"/>
      <c r="H220" s="78"/>
      <c r="I220" s="31"/>
      <c r="J220" s="85"/>
      <c r="K220" s="30"/>
      <c r="L220" s="31"/>
      <c r="M220" s="31"/>
      <c r="N220" s="30"/>
      <c r="O220" s="31"/>
      <c r="P220" s="30"/>
      <c r="Q220" s="30"/>
    </row>
    <row r="221" spans="3:17" s="16" customFormat="1" x14ac:dyDescent="0.3">
      <c r="C221" s="63"/>
      <c r="D221" s="30"/>
      <c r="E221" s="31"/>
      <c r="F221" s="75"/>
      <c r="G221" s="56"/>
      <c r="H221" s="78"/>
      <c r="I221" s="31"/>
      <c r="J221" s="85"/>
      <c r="K221" s="30"/>
      <c r="L221" s="31"/>
      <c r="M221" s="31"/>
      <c r="N221" s="30"/>
      <c r="O221" s="31"/>
      <c r="P221" s="30"/>
      <c r="Q221" s="30"/>
    </row>
    <row r="222" spans="3:17" s="16" customFormat="1" x14ac:dyDescent="0.3">
      <c r="C222" s="63"/>
      <c r="D222" s="30"/>
      <c r="E222" s="31"/>
      <c r="F222" s="75"/>
      <c r="G222" s="56"/>
      <c r="H222" s="78"/>
      <c r="I222" s="31"/>
      <c r="J222" s="85"/>
      <c r="K222" s="30"/>
      <c r="L222" s="31"/>
      <c r="M222" s="31"/>
      <c r="N222" s="30"/>
      <c r="O222" s="31"/>
      <c r="P222" s="30"/>
      <c r="Q222" s="30"/>
    </row>
    <row r="223" spans="3:17" s="16" customFormat="1" x14ac:dyDescent="0.3">
      <c r="C223" s="63"/>
      <c r="D223" s="30"/>
      <c r="E223" s="31"/>
      <c r="F223" s="75"/>
      <c r="G223" s="56"/>
      <c r="H223" s="78"/>
      <c r="I223" s="31"/>
      <c r="J223" s="85"/>
      <c r="K223" s="30"/>
      <c r="L223" s="31"/>
      <c r="M223" s="31"/>
      <c r="N223" s="30"/>
      <c r="O223" s="31"/>
      <c r="P223" s="30"/>
      <c r="Q223" s="30"/>
    </row>
    <row r="224" spans="3:17" s="16" customFormat="1" x14ac:dyDescent="0.3">
      <c r="C224" s="63"/>
      <c r="D224" s="30"/>
      <c r="E224" s="31"/>
      <c r="F224" s="75"/>
      <c r="G224" s="56"/>
      <c r="H224" s="78"/>
      <c r="I224" s="31"/>
      <c r="J224" s="85"/>
      <c r="K224" s="30"/>
      <c r="L224" s="31"/>
      <c r="M224" s="31"/>
      <c r="N224" s="30"/>
      <c r="O224" s="31"/>
      <c r="P224" s="30"/>
      <c r="Q224" s="30"/>
    </row>
    <row r="225" spans="3:18" s="16" customFormat="1" x14ac:dyDescent="0.3">
      <c r="C225" s="63"/>
      <c r="D225" s="30"/>
      <c r="E225" s="31"/>
      <c r="F225" s="75"/>
      <c r="G225" s="56"/>
      <c r="H225" s="78"/>
      <c r="I225" s="31"/>
      <c r="J225" s="85"/>
      <c r="K225" s="30"/>
      <c r="L225" s="31"/>
      <c r="M225" s="31"/>
      <c r="N225" s="30"/>
      <c r="O225" s="31"/>
      <c r="P225" s="30"/>
      <c r="Q225" s="30"/>
    </row>
    <row r="226" spans="3:18" s="16" customFormat="1" x14ac:dyDescent="0.3">
      <c r="C226" s="63"/>
      <c r="D226" s="30"/>
      <c r="E226" s="31"/>
      <c r="F226" s="75"/>
      <c r="G226" s="56"/>
      <c r="H226" s="78"/>
      <c r="I226" s="31"/>
      <c r="J226" s="85"/>
      <c r="K226" s="30"/>
      <c r="L226" s="31"/>
      <c r="M226" s="31"/>
      <c r="N226" s="30"/>
      <c r="O226" s="31"/>
      <c r="P226" s="30"/>
      <c r="Q226" s="30"/>
    </row>
    <row r="227" spans="3:18" s="16" customFormat="1" x14ac:dyDescent="0.3">
      <c r="C227" s="63"/>
      <c r="D227" s="30"/>
      <c r="E227" s="31"/>
      <c r="F227" s="75"/>
      <c r="G227" s="56"/>
      <c r="H227" s="78"/>
      <c r="I227" s="31"/>
      <c r="J227" s="85"/>
      <c r="K227" s="30"/>
      <c r="L227" s="31"/>
      <c r="M227" s="31"/>
      <c r="N227" s="30"/>
      <c r="O227" s="31"/>
      <c r="P227" s="30"/>
      <c r="Q227" s="30"/>
    </row>
    <row r="228" spans="3:18" s="16" customFormat="1" x14ac:dyDescent="0.3">
      <c r="C228" s="63"/>
      <c r="D228" s="30"/>
      <c r="E228" s="31"/>
      <c r="F228" s="75"/>
      <c r="G228" s="56"/>
      <c r="H228" s="78"/>
      <c r="I228" s="31"/>
      <c r="J228" s="85"/>
      <c r="K228" s="30"/>
      <c r="L228" s="31"/>
      <c r="M228" s="31"/>
      <c r="N228" s="30"/>
      <c r="O228" s="31"/>
      <c r="P228" s="30"/>
      <c r="Q228" s="30"/>
    </row>
    <row r="229" spans="3:18" s="16" customFormat="1" x14ac:dyDescent="0.3">
      <c r="C229" s="63"/>
      <c r="D229" s="30"/>
      <c r="E229" s="31"/>
      <c r="F229" s="75"/>
      <c r="G229" s="56"/>
      <c r="H229" s="78"/>
      <c r="I229" s="31"/>
      <c r="J229" s="85"/>
      <c r="K229" s="30"/>
      <c r="L229" s="31"/>
      <c r="M229" s="31"/>
      <c r="N229" s="30"/>
      <c r="O229" s="31"/>
      <c r="P229" s="30"/>
      <c r="Q229" s="30"/>
    </row>
    <row r="230" spans="3:18" s="16" customFormat="1" x14ac:dyDescent="0.3">
      <c r="C230" s="63"/>
      <c r="D230" s="30"/>
      <c r="E230" s="31"/>
      <c r="F230" s="75"/>
      <c r="G230" s="56"/>
      <c r="H230" s="78"/>
      <c r="I230" s="31"/>
      <c r="J230" s="85"/>
      <c r="K230" s="30"/>
      <c r="L230" s="31"/>
      <c r="M230" s="31"/>
      <c r="N230" s="30"/>
      <c r="O230" s="31"/>
      <c r="P230" s="30"/>
      <c r="Q230" s="30"/>
      <c r="R230" s="16">
        <f t="shared" ref="R230:R293" si="4">P230+Q230</f>
        <v>0</v>
      </c>
    </row>
    <row r="231" spans="3:18" s="16" customFormat="1" x14ac:dyDescent="0.3">
      <c r="C231" s="63"/>
      <c r="D231" s="30"/>
      <c r="E231" s="31"/>
      <c r="F231" s="75"/>
      <c r="G231" s="56"/>
      <c r="H231" s="78"/>
      <c r="I231" s="31"/>
      <c r="J231" s="85"/>
      <c r="K231" s="30"/>
      <c r="L231" s="31"/>
      <c r="M231" s="31"/>
      <c r="N231" s="30"/>
      <c r="O231" s="31"/>
      <c r="P231" s="30"/>
      <c r="Q231" s="30"/>
      <c r="R231" s="16">
        <f t="shared" si="4"/>
        <v>0</v>
      </c>
    </row>
    <row r="232" spans="3:18" s="16" customFormat="1" x14ac:dyDescent="0.3">
      <c r="C232" s="63"/>
      <c r="D232" s="30"/>
      <c r="E232" s="31"/>
      <c r="F232" s="75"/>
      <c r="G232" s="56"/>
      <c r="H232" s="78"/>
      <c r="I232" s="31"/>
      <c r="J232" s="85"/>
      <c r="K232" s="30"/>
      <c r="L232" s="31"/>
      <c r="M232" s="31"/>
      <c r="N232" s="30"/>
      <c r="O232" s="31"/>
      <c r="P232" s="30"/>
      <c r="Q232" s="30"/>
      <c r="R232" s="16">
        <f t="shared" si="4"/>
        <v>0</v>
      </c>
    </row>
    <row r="233" spans="3:18" s="16" customFormat="1" x14ac:dyDescent="0.3">
      <c r="C233" s="63"/>
      <c r="D233" s="30"/>
      <c r="E233" s="31"/>
      <c r="F233" s="75"/>
      <c r="G233" s="56"/>
      <c r="H233" s="78"/>
      <c r="I233" s="31"/>
      <c r="J233" s="85"/>
      <c r="K233" s="30"/>
      <c r="L233" s="31"/>
      <c r="M233" s="31"/>
      <c r="N233" s="30"/>
      <c r="O233" s="31"/>
      <c r="P233" s="30"/>
      <c r="Q233" s="30"/>
      <c r="R233" s="16">
        <f t="shared" si="4"/>
        <v>0</v>
      </c>
    </row>
    <row r="234" spans="3:18" s="16" customFormat="1" x14ac:dyDescent="0.3">
      <c r="C234" s="63"/>
      <c r="D234" s="30"/>
      <c r="E234" s="31"/>
      <c r="F234" s="75"/>
      <c r="G234" s="56"/>
      <c r="H234" s="78"/>
      <c r="I234" s="31"/>
      <c r="J234" s="85"/>
      <c r="K234" s="30"/>
      <c r="L234" s="31"/>
      <c r="M234" s="31"/>
      <c r="N234" s="30"/>
      <c r="O234" s="31"/>
      <c r="P234" s="30"/>
      <c r="Q234" s="30"/>
      <c r="R234" s="16">
        <f t="shared" si="4"/>
        <v>0</v>
      </c>
    </row>
    <row r="235" spans="3:18" s="16" customFormat="1" x14ac:dyDescent="0.3">
      <c r="C235" s="63"/>
      <c r="D235" s="30"/>
      <c r="E235" s="31"/>
      <c r="F235" s="75"/>
      <c r="G235" s="56"/>
      <c r="H235" s="78"/>
      <c r="I235" s="31"/>
      <c r="J235" s="85"/>
      <c r="K235" s="30"/>
      <c r="L235" s="31"/>
      <c r="M235" s="31"/>
      <c r="N235" s="30"/>
      <c r="O235" s="31"/>
      <c r="P235" s="30"/>
      <c r="Q235" s="30"/>
      <c r="R235" s="16">
        <f t="shared" si="4"/>
        <v>0</v>
      </c>
    </row>
    <row r="236" spans="3:18" s="16" customFormat="1" x14ac:dyDescent="0.3">
      <c r="C236" s="63"/>
      <c r="D236" s="30"/>
      <c r="E236" s="31"/>
      <c r="F236" s="56"/>
      <c r="G236" s="56"/>
      <c r="H236" s="78"/>
      <c r="I236" s="31"/>
      <c r="J236" s="85"/>
      <c r="K236" s="30"/>
      <c r="L236" s="31"/>
      <c r="M236" s="31"/>
      <c r="N236" s="30"/>
      <c r="O236" s="31"/>
      <c r="P236" s="30"/>
      <c r="Q236" s="30"/>
      <c r="R236" s="16">
        <f t="shared" si="4"/>
        <v>0</v>
      </c>
    </row>
    <row r="237" spans="3:18" s="16" customFormat="1" x14ac:dyDescent="0.3">
      <c r="C237" s="63"/>
      <c r="D237" s="30"/>
      <c r="E237" s="31"/>
      <c r="F237" s="56"/>
      <c r="G237" s="56"/>
      <c r="H237" s="78"/>
      <c r="I237" s="31"/>
      <c r="J237" s="85"/>
      <c r="K237" s="30"/>
      <c r="L237" s="31"/>
      <c r="M237" s="31"/>
      <c r="N237" s="30"/>
      <c r="O237" s="31"/>
      <c r="P237" s="30"/>
      <c r="Q237" s="30"/>
      <c r="R237" s="16">
        <f t="shared" si="4"/>
        <v>0</v>
      </c>
    </row>
    <row r="238" spans="3:18" s="16" customFormat="1" x14ac:dyDescent="0.3">
      <c r="C238" s="63"/>
      <c r="D238" s="30"/>
      <c r="E238" s="31"/>
      <c r="F238" s="56"/>
      <c r="G238" s="56"/>
      <c r="H238" s="78"/>
      <c r="I238" s="31"/>
      <c r="J238" s="85"/>
      <c r="K238" s="30"/>
      <c r="L238" s="31"/>
      <c r="M238" s="31"/>
      <c r="N238" s="30"/>
      <c r="O238" s="31"/>
      <c r="P238" s="30"/>
      <c r="Q238" s="30"/>
      <c r="R238" s="16">
        <f t="shared" si="4"/>
        <v>0</v>
      </c>
    </row>
    <row r="239" spans="3:18" s="16" customFormat="1" x14ac:dyDescent="0.3">
      <c r="C239" s="63"/>
      <c r="D239" s="30"/>
      <c r="E239" s="31"/>
      <c r="F239" s="56"/>
      <c r="G239" s="56"/>
      <c r="H239" s="78"/>
      <c r="I239" s="31"/>
      <c r="J239" s="85"/>
      <c r="K239" s="30"/>
      <c r="L239" s="31"/>
      <c r="M239" s="31"/>
      <c r="N239" s="30"/>
      <c r="O239" s="31"/>
      <c r="P239" s="30"/>
      <c r="Q239" s="30"/>
      <c r="R239" s="16">
        <f t="shared" si="4"/>
        <v>0</v>
      </c>
    </row>
    <row r="240" spans="3:18" s="16" customFormat="1" x14ac:dyDescent="0.3">
      <c r="C240" s="63"/>
      <c r="D240" s="30"/>
      <c r="E240" s="31"/>
      <c r="F240" s="56"/>
      <c r="G240" s="56"/>
      <c r="H240" s="78"/>
      <c r="I240" s="31"/>
      <c r="J240" s="85"/>
      <c r="K240" s="30"/>
      <c r="L240" s="31"/>
      <c r="M240" s="31"/>
      <c r="N240" s="30"/>
      <c r="O240" s="31"/>
      <c r="P240" s="30"/>
      <c r="Q240" s="30"/>
      <c r="R240" s="16">
        <f t="shared" si="4"/>
        <v>0</v>
      </c>
    </row>
    <row r="241" spans="3:18" s="16" customFormat="1" x14ac:dyDescent="0.3">
      <c r="C241" s="63"/>
      <c r="D241" s="30"/>
      <c r="E241" s="31"/>
      <c r="F241" s="56"/>
      <c r="G241" s="56"/>
      <c r="H241" s="78"/>
      <c r="I241" s="31"/>
      <c r="J241" s="85"/>
      <c r="K241" s="30"/>
      <c r="L241" s="31"/>
      <c r="M241" s="31"/>
      <c r="N241" s="30"/>
      <c r="O241" s="31"/>
      <c r="P241" s="30"/>
      <c r="Q241" s="30"/>
      <c r="R241" s="16">
        <f t="shared" si="4"/>
        <v>0</v>
      </c>
    </row>
    <row r="242" spans="3:18" s="16" customFormat="1" x14ac:dyDescent="0.3">
      <c r="C242" s="63"/>
      <c r="D242" s="30"/>
      <c r="E242" s="31"/>
      <c r="F242" s="56"/>
      <c r="G242" s="56"/>
      <c r="H242" s="78"/>
      <c r="I242" s="31"/>
      <c r="J242" s="85"/>
      <c r="K242" s="30"/>
      <c r="L242" s="31"/>
      <c r="M242" s="31"/>
      <c r="N242" s="30"/>
      <c r="O242" s="31"/>
      <c r="P242" s="30"/>
      <c r="Q242" s="30"/>
      <c r="R242" s="16">
        <f t="shared" si="4"/>
        <v>0</v>
      </c>
    </row>
    <row r="243" spans="3:18" s="16" customFormat="1" x14ac:dyDescent="0.3">
      <c r="C243" s="63"/>
      <c r="D243" s="30"/>
      <c r="E243" s="31"/>
      <c r="F243" s="56"/>
      <c r="G243" s="56"/>
      <c r="H243" s="78"/>
      <c r="I243" s="31"/>
      <c r="J243" s="85"/>
      <c r="K243" s="30"/>
      <c r="L243" s="31"/>
      <c r="M243" s="31"/>
      <c r="N243" s="30"/>
      <c r="O243" s="31"/>
      <c r="P243" s="30"/>
      <c r="Q243" s="30"/>
      <c r="R243" s="16">
        <f t="shared" si="4"/>
        <v>0</v>
      </c>
    </row>
    <row r="244" spans="3:18" s="16" customFormat="1" x14ac:dyDescent="0.3">
      <c r="C244" s="63"/>
      <c r="D244" s="30"/>
      <c r="E244" s="31"/>
      <c r="F244" s="56"/>
      <c r="G244" s="56"/>
      <c r="H244" s="78"/>
      <c r="I244" s="31"/>
      <c r="J244" s="85"/>
      <c r="K244" s="30"/>
      <c r="L244" s="31"/>
      <c r="M244" s="31"/>
      <c r="N244" s="30"/>
      <c r="O244" s="31"/>
      <c r="P244" s="30"/>
      <c r="Q244" s="30"/>
      <c r="R244" s="16">
        <f t="shared" si="4"/>
        <v>0</v>
      </c>
    </row>
    <row r="245" spans="3:18" s="16" customFormat="1" x14ac:dyDescent="0.3">
      <c r="C245" s="63"/>
      <c r="D245" s="30"/>
      <c r="E245" s="31"/>
      <c r="F245" s="56"/>
      <c r="G245" s="56"/>
      <c r="H245" s="78"/>
      <c r="I245" s="31"/>
      <c r="J245" s="85"/>
      <c r="K245" s="30"/>
      <c r="L245" s="31"/>
      <c r="M245" s="31"/>
      <c r="N245" s="30"/>
      <c r="O245" s="31"/>
      <c r="P245" s="30"/>
      <c r="Q245" s="30"/>
      <c r="R245" s="16">
        <f t="shared" si="4"/>
        <v>0</v>
      </c>
    </row>
    <row r="246" spans="3:18" s="16" customFormat="1" x14ac:dyDescent="0.3">
      <c r="C246" s="63"/>
      <c r="D246" s="30"/>
      <c r="E246" s="31"/>
      <c r="F246" s="56"/>
      <c r="G246" s="56"/>
      <c r="H246" s="78"/>
      <c r="I246" s="31"/>
      <c r="J246" s="85"/>
      <c r="K246" s="30"/>
      <c r="L246" s="31"/>
      <c r="M246" s="31"/>
      <c r="N246" s="30"/>
      <c r="O246" s="31"/>
      <c r="P246" s="30"/>
      <c r="Q246" s="30"/>
      <c r="R246" s="16">
        <f t="shared" si="4"/>
        <v>0</v>
      </c>
    </row>
    <row r="247" spans="3:18" s="16" customFormat="1" x14ac:dyDescent="0.3">
      <c r="C247" s="63"/>
      <c r="D247" s="30"/>
      <c r="E247" s="31"/>
      <c r="F247" s="56"/>
      <c r="G247" s="56"/>
      <c r="H247" s="78"/>
      <c r="I247" s="31"/>
      <c r="J247" s="85"/>
      <c r="K247" s="30"/>
      <c r="L247" s="31"/>
      <c r="M247" s="31"/>
      <c r="N247" s="30"/>
      <c r="O247" s="31"/>
      <c r="P247" s="30"/>
      <c r="Q247" s="30"/>
      <c r="R247" s="16">
        <f t="shared" si="4"/>
        <v>0</v>
      </c>
    </row>
    <row r="248" spans="3:18" s="16" customFormat="1" x14ac:dyDescent="0.3">
      <c r="C248" s="63"/>
      <c r="D248" s="30"/>
      <c r="E248" s="31"/>
      <c r="F248" s="56"/>
      <c r="G248" s="56"/>
      <c r="H248" s="78"/>
      <c r="I248" s="31"/>
      <c r="J248" s="85"/>
      <c r="K248" s="30"/>
      <c r="L248" s="31"/>
      <c r="M248" s="31"/>
      <c r="N248" s="30"/>
      <c r="O248" s="31"/>
      <c r="P248" s="30"/>
      <c r="Q248" s="30"/>
      <c r="R248" s="16">
        <f t="shared" si="4"/>
        <v>0</v>
      </c>
    </row>
    <row r="249" spans="3:18" s="16" customFormat="1" x14ac:dyDescent="0.3">
      <c r="C249" s="63"/>
      <c r="D249" s="30"/>
      <c r="E249" s="31"/>
      <c r="F249" s="56"/>
      <c r="G249" s="56"/>
      <c r="H249" s="78"/>
      <c r="I249" s="31"/>
      <c r="J249" s="85"/>
      <c r="K249" s="30"/>
      <c r="L249" s="31"/>
      <c r="M249" s="31"/>
      <c r="N249" s="30"/>
      <c r="O249" s="31"/>
      <c r="P249" s="30"/>
      <c r="Q249" s="30"/>
      <c r="R249" s="16">
        <f t="shared" si="4"/>
        <v>0</v>
      </c>
    </row>
    <row r="250" spans="3:18" s="16" customFormat="1" x14ac:dyDescent="0.3">
      <c r="C250" s="63"/>
      <c r="D250" s="30"/>
      <c r="E250" s="31"/>
      <c r="F250" s="56"/>
      <c r="G250" s="56"/>
      <c r="H250" s="78"/>
      <c r="I250" s="31"/>
      <c r="J250" s="85"/>
      <c r="K250" s="30"/>
      <c r="L250" s="31"/>
      <c r="M250" s="31"/>
      <c r="N250" s="30"/>
      <c r="O250" s="31"/>
      <c r="P250" s="30"/>
      <c r="Q250" s="30"/>
      <c r="R250" s="16">
        <f t="shared" si="4"/>
        <v>0</v>
      </c>
    </row>
    <row r="251" spans="3:18" s="16" customFormat="1" x14ac:dyDescent="0.3">
      <c r="C251" s="63"/>
      <c r="D251" s="30"/>
      <c r="E251" s="31"/>
      <c r="F251" s="56"/>
      <c r="G251" s="56"/>
      <c r="H251" s="78"/>
      <c r="I251" s="31"/>
      <c r="J251" s="85"/>
      <c r="K251" s="30"/>
      <c r="L251" s="31"/>
      <c r="M251" s="31"/>
      <c r="N251" s="30"/>
      <c r="O251" s="31"/>
      <c r="P251" s="30"/>
      <c r="Q251" s="30"/>
      <c r="R251" s="16">
        <f t="shared" si="4"/>
        <v>0</v>
      </c>
    </row>
    <row r="252" spans="3:18" s="16" customFormat="1" x14ac:dyDescent="0.3">
      <c r="C252" s="63"/>
      <c r="D252" s="30"/>
      <c r="E252" s="31"/>
      <c r="F252" s="56"/>
      <c r="G252" s="56"/>
      <c r="H252" s="78"/>
      <c r="I252" s="31"/>
      <c r="J252" s="85"/>
      <c r="K252" s="30"/>
      <c r="L252" s="31"/>
      <c r="M252" s="31"/>
      <c r="N252" s="30"/>
      <c r="O252" s="31"/>
      <c r="P252" s="30"/>
      <c r="Q252" s="30"/>
      <c r="R252" s="16">
        <f t="shared" si="4"/>
        <v>0</v>
      </c>
    </row>
    <row r="253" spans="3:18" s="16" customFormat="1" x14ac:dyDescent="0.3">
      <c r="C253" s="63"/>
      <c r="D253" s="30"/>
      <c r="E253" s="31"/>
      <c r="F253" s="56"/>
      <c r="G253" s="56"/>
      <c r="H253" s="78"/>
      <c r="I253" s="31"/>
      <c r="J253" s="85"/>
      <c r="K253" s="30"/>
      <c r="L253" s="31"/>
      <c r="M253" s="31"/>
      <c r="N253" s="30"/>
      <c r="O253" s="31"/>
      <c r="P253" s="30"/>
      <c r="Q253" s="30"/>
      <c r="R253" s="16">
        <f t="shared" si="4"/>
        <v>0</v>
      </c>
    </row>
    <row r="254" spans="3:18" s="16" customFormat="1" x14ac:dyDescent="0.3">
      <c r="C254" s="63"/>
      <c r="D254" s="30"/>
      <c r="E254" s="31"/>
      <c r="F254" s="56"/>
      <c r="G254" s="56"/>
      <c r="H254" s="78"/>
      <c r="I254" s="31"/>
      <c r="J254" s="85"/>
      <c r="K254" s="30"/>
      <c r="L254" s="31"/>
      <c r="M254" s="31"/>
      <c r="N254" s="30"/>
      <c r="O254" s="31"/>
      <c r="P254" s="30"/>
      <c r="Q254" s="30"/>
      <c r="R254" s="16">
        <f t="shared" si="4"/>
        <v>0</v>
      </c>
    </row>
    <row r="255" spans="3:18" s="16" customFormat="1" x14ac:dyDescent="0.3">
      <c r="C255" s="63"/>
      <c r="D255" s="30"/>
      <c r="E255" s="31"/>
      <c r="F255" s="56"/>
      <c r="G255" s="56"/>
      <c r="H255" s="78"/>
      <c r="I255" s="31"/>
      <c r="J255" s="85"/>
      <c r="K255" s="30"/>
      <c r="L255" s="31"/>
      <c r="M255" s="31"/>
      <c r="N255" s="30"/>
      <c r="O255" s="31"/>
      <c r="P255" s="30"/>
      <c r="Q255" s="30"/>
      <c r="R255" s="16">
        <f t="shared" si="4"/>
        <v>0</v>
      </c>
    </row>
    <row r="256" spans="3:18" s="16" customFormat="1" x14ac:dyDescent="0.3">
      <c r="C256" s="63"/>
      <c r="D256" s="30"/>
      <c r="E256" s="31"/>
      <c r="F256" s="56"/>
      <c r="G256" s="56"/>
      <c r="H256" s="78"/>
      <c r="I256" s="31"/>
      <c r="J256" s="85"/>
      <c r="K256" s="30"/>
      <c r="L256" s="31"/>
      <c r="M256" s="31"/>
      <c r="N256" s="30"/>
      <c r="O256" s="31"/>
      <c r="P256" s="30"/>
      <c r="Q256" s="30"/>
      <c r="R256" s="16">
        <f t="shared" si="4"/>
        <v>0</v>
      </c>
    </row>
    <row r="257" spans="3:18" s="16" customFormat="1" x14ac:dyDescent="0.3">
      <c r="C257" s="63"/>
      <c r="D257" s="30"/>
      <c r="E257" s="31"/>
      <c r="F257" s="56"/>
      <c r="G257" s="56"/>
      <c r="H257" s="78"/>
      <c r="I257" s="31"/>
      <c r="J257" s="85"/>
      <c r="K257" s="30"/>
      <c r="L257" s="31"/>
      <c r="M257" s="31"/>
      <c r="N257" s="30"/>
      <c r="O257" s="31"/>
      <c r="P257" s="30"/>
      <c r="Q257" s="30"/>
      <c r="R257" s="16">
        <f t="shared" si="4"/>
        <v>0</v>
      </c>
    </row>
    <row r="258" spans="3:18" s="16" customFormat="1" x14ac:dyDescent="0.3">
      <c r="C258" s="63"/>
      <c r="D258" s="30"/>
      <c r="E258" s="31"/>
      <c r="F258" s="56"/>
      <c r="G258" s="56"/>
      <c r="H258" s="78"/>
      <c r="I258" s="31"/>
      <c r="J258" s="85"/>
      <c r="K258" s="30"/>
      <c r="L258" s="31"/>
      <c r="M258" s="31"/>
      <c r="N258" s="30"/>
      <c r="O258" s="31"/>
      <c r="P258" s="30"/>
      <c r="Q258" s="30"/>
      <c r="R258" s="16">
        <f t="shared" si="4"/>
        <v>0</v>
      </c>
    </row>
    <row r="259" spans="3:18" s="16" customFormat="1" x14ac:dyDescent="0.3">
      <c r="C259" s="63"/>
      <c r="D259" s="30"/>
      <c r="E259" s="31"/>
      <c r="F259" s="56"/>
      <c r="G259" s="56"/>
      <c r="H259" s="78"/>
      <c r="I259" s="31"/>
      <c r="J259" s="85"/>
      <c r="K259" s="30"/>
      <c r="L259" s="31"/>
      <c r="M259" s="31"/>
      <c r="N259" s="30"/>
      <c r="O259" s="31"/>
      <c r="P259" s="30"/>
      <c r="Q259" s="30"/>
      <c r="R259" s="16">
        <f t="shared" si="4"/>
        <v>0</v>
      </c>
    </row>
    <row r="260" spans="3:18" s="16" customFormat="1" x14ac:dyDescent="0.3">
      <c r="C260" s="63"/>
      <c r="D260" s="30"/>
      <c r="E260" s="31"/>
      <c r="F260" s="56"/>
      <c r="G260" s="56"/>
      <c r="H260" s="78"/>
      <c r="I260" s="31"/>
      <c r="J260" s="85"/>
      <c r="K260" s="30"/>
      <c r="L260" s="31"/>
      <c r="M260" s="31"/>
      <c r="N260" s="30"/>
      <c r="O260" s="31"/>
      <c r="P260" s="30"/>
      <c r="Q260" s="30"/>
      <c r="R260" s="16">
        <f t="shared" si="4"/>
        <v>0</v>
      </c>
    </row>
    <row r="261" spans="3:18" s="16" customFormat="1" x14ac:dyDescent="0.3">
      <c r="C261" s="63"/>
      <c r="D261" s="30"/>
      <c r="E261" s="31"/>
      <c r="F261" s="56"/>
      <c r="G261" s="56"/>
      <c r="H261" s="78"/>
      <c r="I261" s="31"/>
      <c r="J261" s="85"/>
      <c r="K261" s="30"/>
      <c r="L261" s="31"/>
      <c r="M261" s="31"/>
      <c r="N261" s="30"/>
      <c r="O261" s="31"/>
      <c r="P261" s="30"/>
      <c r="Q261" s="30"/>
      <c r="R261" s="16">
        <f t="shared" si="4"/>
        <v>0</v>
      </c>
    </row>
    <row r="262" spans="3:18" s="16" customFormat="1" x14ac:dyDescent="0.3">
      <c r="C262" s="63"/>
      <c r="D262" s="30"/>
      <c r="E262" s="31"/>
      <c r="F262" s="56"/>
      <c r="G262" s="56"/>
      <c r="H262" s="78"/>
      <c r="I262" s="31"/>
      <c r="J262" s="85"/>
      <c r="K262" s="30"/>
      <c r="L262" s="31"/>
      <c r="M262" s="31"/>
      <c r="N262" s="30"/>
      <c r="O262" s="31"/>
      <c r="P262" s="30"/>
      <c r="Q262" s="30"/>
      <c r="R262" s="16">
        <f t="shared" si="4"/>
        <v>0</v>
      </c>
    </row>
    <row r="263" spans="3:18" s="16" customFormat="1" x14ac:dyDescent="0.3">
      <c r="C263" s="63"/>
      <c r="D263" s="30"/>
      <c r="E263" s="31"/>
      <c r="F263" s="56"/>
      <c r="G263" s="56"/>
      <c r="H263" s="78"/>
      <c r="I263" s="31"/>
      <c r="J263" s="85"/>
      <c r="K263" s="30"/>
      <c r="L263" s="31"/>
      <c r="M263" s="31"/>
      <c r="N263" s="30"/>
      <c r="O263" s="31"/>
      <c r="P263" s="30"/>
      <c r="Q263" s="30"/>
      <c r="R263" s="16">
        <f t="shared" si="4"/>
        <v>0</v>
      </c>
    </row>
    <row r="264" spans="3:18" s="16" customFormat="1" x14ac:dyDescent="0.3">
      <c r="C264" s="63"/>
      <c r="D264" s="30"/>
      <c r="E264" s="31"/>
      <c r="F264" s="56"/>
      <c r="G264" s="56"/>
      <c r="H264" s="78"/>
      <c r="I264" s="31"/>
      <c r="J264" s="85"/>
      <c r="K264" s="30"/>
      <c r="L264" s="31"/>
      <c r="M264" s="31"/>
      <c r="N264" s="30"/>
      <c r="O264" s="31"/>
      <c r="P264" s="30"/>
      <c r="Q264" s="30"/>
      <c r="R264" s="16">
        <f t="shared" si="4"/>
        <v>0</v>
      </c>
    </row>
    <row r="265" spans="3:18" s="16" customFormat="1" x14ac:dyDescent="0.3">
      <c r="C265" s="63"/>
      <c r="D265" s="30"/>
      <c r="E265" s="31"/>
      <c r="F265" s="56"/>
      <c r="G265" s="56"/>
      <c r="H265" s="78"/>
      <c r="I265" s="31"/>
      <c r="J265" s="85"/>
      <c r="K265" s="30"/>
      <c r="L265" s="31"/>
      <c r="M265" s="31"/>
      <c r="N265" s="30"/>
      <c r="O265" s="31"/>
      <c r="P265" s="30"/>
      <c r="Q265" s="30"/>
      <c r="R265" s="16">
        <f t="shared" si="4"/>
        <v>0</v>
      </c>
    </row>
    <row r="266" spans="3:18" s="16" customFormat="1" x14ac:dyDescent="0.3">
      <c r="C266" s="63"/>
      <c r="D266" s="30"/>
      <c r="E266" s="31"/>
      <c r="F266" s="56"/>
      <c r="G266" s="56"/>
      <c r="H266" s="78"/>
      <c r="I266" s="31"/>
      <c r="J266" s="85"/>
      <c r="K266" s="30"/>
      <c r="L266" s="31"/>
      <c r="M266" s="31"/>
      <c r="N266" s="30"/>
      <c r="O266" s="31"/>
      <c r="P266" s="30"/>
      <c r="Q266" s="30"/>
      <c r="R266" s="16">
        <f t="shared" si="4"/>
        <v>0</v>
      </c>
    </row>
    <row r="267" spans="3:18" s="16" customFormat="1" x14ac:dyDescent="0.3">
      <c r="C267" s="63"/>
      <c r="D267" s="30"/>
      <c r="E267" s="31"/>
      <c r="F267" s="56"/>
      <c r="G267" s="56"/>
      <c r="H267" s="78"/>
      <c r="I267" s="31"/>
      <c r="J267" s="85"/>
      <c r="K267" s="30"/>
      <c r="L267" s="31"/>
      <c r="M267" s="31"/>
      <c r="N267" s="30"/>
      <c r="O267" s="31"/>
      <c r="P267" s="30"/>
      <c r="Q267" s="30"/>
      <c r="R267" s="16">
        <f t="shared" si="4"/>
        <v>0</v>
      </c>
    </row>
    <row r="268" spans="3:18" s="16" customFormat="1" x14ac:dyDescent="0.3">
      <c r="C268" s="63"/>
      <c r="D268" s="30"/>
      <c r="E268" s="31"/>
      <c r="F268" s="56"/>
      <c r="G268" s="56"/>
      <c r="H268" s="78"/>
      <c r="I268" s="31"/>
      <c r="J268" s="85"/>
      <c r="K268" s="30"/>
      <c r="L268" s="31"/>
      <c r="M268" s="31"/>
      <c r="N268" s="30"/>
      <c r="O268" s="31"/>
      <c r="P268" s="30"/>
      <c r="Q268" s="30"/>
      <c r="R268" s="16">
        <f t="shared" si="4"/>
        <v>0</v>
      </c>
    </row>
    <row r="269" spans="3:18" s="16" customFormat="1" x14ac:dyDescent="0.3">
      <c r="C269" s="63"/>
      <c r="D269" s="30"/>
      <c r="E269" s="31"/>
      <c r="F269" s="56"/>
      <c r="G269" s="56"/>
      <c r="H269" s="78"/>
      <c r="I269" s="31"/>
      <c r="J269" s="85"/>
      <c r="K269" s="30"/>
      <c r="L269" s="31"/>
      <c r="M269" s="31"/>
      <c r="N269" s="30"/>
      <c r="O269" s="31"/>
      <c r="P269" s="30"/>
      <c r="Q269" s="30"/>
      <c r="R269" s="16">
        <f t="shared" si="4"/>
        <v>0</v>
      </c>
    </row>
    <row r="270" spans="3:18" s="16" customFormat="1" x14ac:dyDescent="0.3">
      <c r="C270" s="63"/>
      <c r="D270" s="30"/>
      <c r="E270" s="31"/>
      <c r="F270" s="56"/>
      <c r="G270" s="56"/>
      <c r="H270" s="78"/>
      <c r="I270" s="31"/>
      <c r="J270" s="85"/>
      <c r="K270" s="30"/>
      <c r="L270" s="31"/>
      <c r="M270" s="31"/>
      <c r="N270" s="30"/>
      <c r="O270" s="31"/>
      <c r="P270" s="30"/>
      <c r="Q270" s="30"/>
      <c r="R270" s="16">
        <f t="shared" si="4"/>
        <v>0</v>
      </c>
    </row>
    <row r="271" spans="3:18" s="16" customFormat="1" x14ac:dyDescent="0.3">
      <c r="C271" s="63"/>
      <c r="D271" s="30"/>
      <c r="E271" s="31"/>
      <c r="F271" s="56"/>
      <c r="G271" s="56"/>
      <c r="H271" s="78"/>
      <c r="I271" s="31"/>
      <c r="J271" s="85"/>
      <c r="K271" s="30"/>
      <c r="L271" s="31"/>
      <c r="M271" s="31"/>
      <c r="N271" s="30"/>
      <c r="O271" s="31"/>
      <c r="P271" s="30"/>
      <c r="Q271" s="30"/>
      <c r="R271" s="16">
        <f t="shared" si="4"/>
        <v>0</v>
      </c>
    </row>
    <row r="272" spans="3:18" s="16" customFormat="1" x14ac:dyDescent="0.3">
      <c r="C272" s="63"/>
      <c r="D272" s="30"/>
      <c r="E272" s="31"/>
      <c r="F272" s="56"/>
      <c r="G272" s="56"/>
      <c r="H272" s="78"/>
      <c r="I272" s="31"/>
      <c r="J272" s="85"/>
      <c r="K272" s="30"/>
      <c r="L272" s="31"/>
      <c r="M272" s="31"/>
      <c r="N272" s="30"/>
      <c r="O272" s="31"/>
      <c r="P272" s="30"/>
      <c r="Q272" s="30"/>
      <c r="R272" s="16">
        <f t="shared" si="4"/>
        <v>0</v>
      </c>
    </row>
    <row r="273" spans="3:18" s="16" customFormat="1" x14ac:dyDescent="0.3">
      <c r="C273" s="63"/>
      <c r="D273" s="30"/>
      <c r="E273" s="31"/>
      <c r="F273" s="56"/>
      <c r="G273" s="56"/>
      <c r="H273" s="78"/>
      <c r="I273" s="31"/>
      <c r="J273" s="85"/>
      <c r="K273" s="30"/>
      <c r="L273" s="31"/>
      <c r="M273" s="31"/>
      <c r="N273" s="30"/>
      <c r="O273" s="31"/>
      <c r="P273" s="30"/>
      <c r="Q273" s="30"/>
      <c r="R273" s="16">
        <f t="shared" si="4"/>
        <v>0</v>
      </c>
    </row>
    <row r="274" spans="3:18" s="16" customFormat="1" x14ac:dyDescent="0.3">
      <c r="C274" s="63"/>
      <c r="D274" s="30"/>
      <c r="E274" s="31"/>
      <c r="F274" s="56"/>
      <c r="G274" s="56"/>
      <c r="H274" s="78"/>
      <c r="I274" s="31"/>
      <c r="J274" s="85"/>
      <c r="K274" s="30"/>
      <c r="L274" s="31"/>
      <c r="M274" s="31"/>
      <c r="N274" s="30"/>
      <c r="O274" s="31"/>
      <c r="P274" s="30"/>
      <c r="Q274" s="30"/>
      <c r="R274" s="16">
        <f t="shared" si="4"/>
        <v>0</v>
      </c>
    </row>
    <row r="275" spans="3:18" s="16" customFormat="1" x14ac:dyDescent="0.3">
      <c r="C275" s="63"/>
      <c r="D275" s="30"/>
      <c r="E275" s="31"/>
      <c r="F275" s="56"/>
      <c r="G275" s="56"/>
      <c r="H275" s="78"/>
      <c r="I275" s="31"/>
      <c r="J275" s="85"/>
      <c r="K275" s="30"/>
      <c r="L275" s="31"/>
      <c r="M275" s="31"/>
      <c r="N275" s="30"/>
      <c r="O275" s="31"/>
      <c r="P275" s="30"/>
      <c r="Q275" s="30"/>
      <c r="R275" s="16">
        <f t="shared" si="4"/>
        <v>0</v>
      </c>
    </row>
    <row r="276" spans="3:18" s="16" customFormat="1" x14ac:dyDescent="0.3">
      <c r="C276" s="63"/>
      <c r="D276" s="30"/>
      <c r="E276" s="31"/>
      <c r="F276" s="56"/>
      <c r="G276" s="56"/>
      <c r="H276" s="78"/>
      <c r="I276" s="31"/>
      <c r="J276" s="85"/>
      <c r="K276" s="30"/>
      <c r="L276" s="31"/>
      <c r="M276" s="31"/>
      <c r="N276" s="30"/>
      <c r="O276" s="31"/>
      <c r="P276" s="30"/>
      <c r="Q276" s="30"/>
      <c r="R276" s="16">
        <f t="shared" si="4"/>
        <v>0</v>
      </c>
    </row>
    <row r="277" spans="3:18" s="16" customFormat="1" x14ac:dyDescent="0.3">
      <c r="C277" s="63"/>
      <c r="D277" s="30"/>
      <c r="E277" s="31"/>
      <c r="F277" s="56"/>
      <c r="G277" s="56"/>
      <c r="H277" s="78"/>
      <c r="I277" s="31"/>
      <c r="J277" s="85"/>
      <c r="K277" s="30"/>
      <c r="L277" s="31"/>
      <c r="M277" s="31"/>
      <c r="N277" s="30"/>
      <c r="O277" s="31"/>
      <c r="P277" s="30"/>
      <c r="Q277" s="30"/>
      <c r="R277" s="16">
        <f t="shared" si="4"/>
        <v>0</v>
      </c>
    </row>
    <row r="278" spans="3:18" s="16" customFormat="1" x14ac:dyDescent="0.3">
      <c r="C278" s="63"/>
      <c r="D278" s="30"/>
      <c r="E278" s="31"/>
      <c r="F278" s="56"/>
      <c r="G278" s="56"/>
      <c r="H278" s="78"/>
      <c r="I278" s="31"/>
      <c r="J278" s="85"/>
      <c r="K278" s="30"/>
      <c r="L278" s="31"/>
      <c r="M278" s="31"/>
      <c r="N278" s="30"/>
      <c r="O278" s="31"/>
      <c r="P278" s="30"/>
      <c r="Q278" s="30"/>
      <c r="R278" s="16">
        <f t="shared" si="4"/>
        <v>0</v>
      </c>
    </row>
    <row r="279" spans="3:18" s="16" customFormat="1" x14ac:dyDescent="0.3">
      <c r="C279" s="63"/>
      <c r="D279" s="30"/>
      <c r="E279" s="31"/>
      <c r="F279" s="56"/>
      <c r="G279" s="56"/>
      <c r="H279" s="78"/>
      <c r="I279" s="31"/>
      <c r="J279" s="85"/>
      <c r="K279" s="30"/>
      <c r="L279" s="31"/>
      <c r="M279" s="31"/>
      <c r="N279" s="30"/>
      <c r="O279" s="31"/>
      <c r="P279" s="30"/>
      <c r="Q279" s="30"/>
      <c r="R279" s="16">
        <f t="shared" si="4"/>
        <v>0</v>
      </c>
    </row>
    <row r="280" spans="3:18" s="16" customFormat="1" x14ac:dyDescent="0.3">
      <c r="C280" s="63"/>
      <c r="D280" s="30"/>
      <c r="E280" s="31"/>
      <c r="F280" s="56"/>
      <c r="G280" s="56"/>
      <c r="H280" s="78"/>
      <c r="I280" s="31"/>
      <c r="J280" s="85"/>
      <c r="K280" s="30"/>
      <c r="L280" s="31"/>
      <c r="M280" s="31"/>
      <c r="N280" s="30"/>
      <c r="O280" s="31"/>
      <c r="P280" s="30"/>
      <c r="Q280" s="30"/>
      <c r="R280" s="16">
        <f t="shared" si="4"/>
        <v>0</v>
      </c>
    </row>
    <row r="281" spans="3:18" s="16" customFormat="1" x14ac:dyDescent="0.3">
      <c r="C281" s="63"/>
      <c r="D281" s="30"/>
      <c r="E281" s="31"/>
      <c r="F281" s="56"/>
      <c r="G281" s="56"/>
      <c r="H281" s="78"/>
      <c r="I281" s="31"/>
      <c r="J281" s="85"/>
      <c r="K281" s="30"/>
      <c r="L281" s="31"/>
      <c r="M281" s="31"/>
      <c r="N281" s="30"/>
      <c r="O281" s="31"/>
      <c r="P281" s="30"/>
      <c r="Q281" s="30"/>
      <c r="R281" s="16">
        <f t="shared" si="4"/>
        <v>0</v>
      </c>
    </row>
    <row r="282" spans="3:18" s="16" customFormat="1" x14ac:dyDescent="0.3">
      <c r="C282" s="63"/>
      <c r="D282" s="30"/>
      <c r="E282" s="31"/>
      <c r="F282" s="56"/>
      <c r="G282" s="56"/>
      <c r="H282" s="78"/>
      <c r="I282" s="31"/>
      <c r="J282" s="85"/>
      <c r="K282" s="30"/>
      <c r="L282" s="31"/>
      <c r="M282" s="31"/>
      <c r="N282" s="30"/>
      <c r="O282" s="31"/>
      <c r="P282" s="30"/>
      <c r="Q282" s="30"/>
      <c r="R282" s="16">
        <f t="shared" si="4"/>
        <v>0</v>
      </c>
    </row>
    <row r="283" spans="3:18" s="16" customFormat="1" x14ac:dyDescent="0.3">
      <c r="C283" s="63"/>
      <c r="D283" s="30"/>
      <c r="E283" s="31"/>
      <c r="F283" s="56"/>
      <c r="G283" s="56"/>
      <c r="H283" s="78"/>
      <c r="I283" s="31"/>
      <c r="J283" s="85"/>
      <c r="K283" s="30"/>
      <c r="L283" s="31"/>
      <c r="M283" s="31"/>
      <c r="N283" s="30"/>
      <c r="O283" s="31"/>
      <c r="P283" s="30"/>
      <c r="Q283" s="30"/>
      <c r="R283" s="16">
        <f t="shared" si="4"/>
        <v>0</v>
      </c>
    </row>
    <row r="284" spans="3:18" s="16" customFormat="1" x14ac:dyDescent="0.3">
      <c r="C284" s="63"/>
      <c r="D284" s="30"/>
      <c r="E284" s="31"/>
      <c r="F284" s="56"/>
      <c r="G284" s="56"/>
      <c r="H284" s="78"/>
      <c r="I284" s="31"/>
      <c r="J284" s="85"/>
      <c r="K284" s="30"/>
      <c r="L284" s="31"/>
      <c r="M284" s="31"/>
      <c r="N284" s="30"/>
      <c r="O284" s="31"/>
      <c r="P284" s="30"/>
      <c r="Q284" s="30"/>
      <c r="R284" s="16">
        <f t="shared" si="4"/>
        <v>0</v>
      </c>
    </row>
    <row r="285" spans="3:18" s="16" customFormat="1" x14ac:dyDescent="0.3">
      <c r="C285" s="63"/>
      <c r="D285" s="30"/>
      <c r="E285" s="31"/>
      <c r="F285" s="56"/>
      <c r="G285" s="56"/>
      <c r="H285" s="78"/>
      <c r="I285" s="31"/>
      <c r="J285" s="85"/>
      <c r="K285" s="30"/>
      <c r="L285" s="31"/>
      <c r="M285" s="31"/>
      <c r="N285" s="30"/>
      <c r="O285" s="31"/>
      <c r="P285" s="30"/>
      <c r="Q285" s="30"/>
      <c r="R285" s="16">
        <f t="shared" si="4"/>
        <v>0</v>
      </c>
    </row>
    <row r="286" spans="3:18" s="16" customFormat="1" x14ac:dyDescent="0.3">
      <c r="C286" s="63"/>
      <c r="D286" s="30"/>
      <c r="E286" s="31"/>
      <c r="F286" s="56"/>
      <c r="G286" s="56"/>
      <c r="H286" s="78"/>
      <c r="I286" s="31"/>
      <c r="J286" s="85"/>
      <c r="K286" s="30"/>
      <c r="L286" s="31"/>
      <c r="M286" s="31"/>
      <c r="N286" s="30"/>
      <c r="O286" s="31"/>
      <c r="P286" s="30"/>
      <c r="Q286" s="30"/>
      <c r="R286" s="16">
        <f t="shared" si="4"/>
        <v>0</v>
      </c>
    </row>
    <row r="287" spans="3:18" s="16" customFormat="1" x14ac:dyDescent="0.3">
      <c r="C287" s="63"/>
      <c r="D287" s="30"/>
      <c r="E287" s="31"/>
      <c r="F287" s="56"/>
      <c r="G287" s="56"/>
      <c r="H287" s="78"/>
      <c r="I287" s="31"/>
      <c r="J287" s="85"/>
      <c r="K287" s="30"/>
      <c r="L287" s="31"/>
      <c r="M287" s="31"/>
      <c r="N287" s="30"/>
      <c r="O287" s="31"/>
      <c r="P287" s="30"/>
      <c r="Q287" s="30"/>
      <c r="R287" s="16">
        <f t="shared" si="4"/>
        <v>0</v>
      </c>
    </row>
    <row r="288" spans="3:18" s="16" customFormat="1" x14ac:dyDescent="0.3">
      <c r="C288" s="63"/>
      <c r="D288" s="30"/>
      <c r="E288" s="31"/>
      <c r="F288" s="56"/>
      <c r="G288" s="56"/>
      <c r="H288" s="78"/>
      <c r="I288" s="31"/>
      <c r="J288" s="85"/>
      <c r="K288" s="30"/>
      <c r="L288" s="31"/>
      <c r="M288" s="31"/>
      <c r="N288" s="30"/>
      <c r="O288" s="31"/>
      <c r="P288" s="30"/>
      <c r="Q288" s="30"/>
      <c r="R288" s="16">
        <f t="shared" si="4"/>
        <v>0</v>
      </c>
    </row>
    <row r="289" spans="3:18" s="16" customFormat="1" x14ac:dyDescent="0.3">
      <c r="C289" s="63"/>
      <c r="D289" s="30"/>
      <c r="E289" s="31"/>
      <c r="F289" s="56"/>
      <c r="G289" s="56"/>
      <c r="H289" s="78"/>
      <c r="I289" s="31"/>
      <c r="J289" s="85"/>
      <c r="K289" s="30"/>
      <c r="L289" s="31"/>
      <c r="M289" s="31"/>
      <c r="N289" s="30"/>
      <c r="O289" s="31"/>
      <c r="P289" s="30"/>
      <c r="Q289" s="30"/>
      <c r="R289" s="16">
        <f t="shared" si="4"/>
        <v>0</v>
      </c>
    </row>
    <row r="290" spans="3:18" s="16" customFormat="1" x14ac:dyDescent="0.3">
      <c r="C290" s="63"/>
      <c r="D290" s="30"/>
      <c r="E290" s="31"/>
      <c r="F290" s="56"/>
      <c r="G290" s="56"/>
      <c r="H290" s="78"/>
      <c r="I290" s="31"/>
      <c r="J290" s="85"/>
      <c r="K290" s="30"/>
      <c r="L290" s="31"/>
      <c r="M290" s="31"/>
      <c r="N290" s="30"/>
      <c r="O290" s="31"/>
      <c r="P290" s="30"/>
      <c r="Q290" s="30"/>
      <c r="R290" s="16">
        <f t="shared" si="4"/>
        <v>0</v>
      </c>
    </row>
    <row r="291" spans="3:18" s="16" customFormat="1" x14ac:dyDescent="0.3">
      <c r="C291" s="63"/>
      <c r="D291" s="30"/>
      <c r="E291" s="31"/>
      <c r="F291" s="56"/>
      <c r="G291" s="56"/>
      <c r="H291" s="78"/>
      <c r="I291" s="31"/>
      <c r="J291" s="85"/>
      <c r="K291" s="30"/>
      <c r="L291" s="31"/>
      <c r="M291" s="31"/>
      <c r="N291" s="30"/>
      <c r="O291" s="31"/>
      <c r="P291" s="30"/>
      <c r="Q291" s="30"/>
      <c r="R291" s="16">
        <f t="shared" si="4"/>
        <v>0</v>
      </c>
    </row>
    <row r="292" spans="3:18" s="16" customFormat="1" x14ac:dyDescent="0.3">
      <c r="C292" s="63"/>
      <c r="D292" s="30"/>
      <c r="E292" s="31"/>
      <c r="F292" s="56"/>
      <c r="G292" s="56"/>
      <c r="H292" s="78"/>
      <c r="I292" s="31"/>
      <c r="J292" s="85"/>
      <c r="K292" s="30"/>
      <c r="L292" s="31"/>
      <c r="M292" s="31"/>
      <c r="N292" s="30"/>
      <c r="O292" s="31"/>
      <c r="P292" s="30"/>
      <c r="Q292" s="30"/>
      <c r="R292" s="16">
        <f t="shared" si="4"/>
        <v>0</v>
      </c>
    </row>
    <row r="293" spans="3:18" s="16" customFormat="1" x14ac:dyDescent="0.3">
      <c r="C293" s="63"/>
      <c r="D293" s="30"/>
      <c r="E293" s="31"/>
      <c r="F293" s="56"/>
      <c r="G293" s="56"/>
      <c r="H293" s="78"/>
      <c r="I293" s="31"/>
      <c r="J293" s="85"/>
      <c r="K293" s="30"/>
      <c r="L293" s="31"/>
      <c r="M293" s="31"/>
      <c r="N293" s="30"/>
      <c r="O293" s="31"/>
      <c r="P293" s="30"/>
      <c r="Q293" s="30"/>
      <c r="R293" s="16">
        <f t="shared" si="4"/>
        <v>0</v>
      </c>
    </row>
    <row r="294" spans="3:18" s="16" customFormat="1" x14ac:dyDescent="0.3">
      <c r="C294" s="63"/>
      <c r="D294" s="30"/>
      <c r="E294" s="31"/>
      <c r="F294" s="56"/>
      <c r="G294" s="56"/>
      <c r="H294" s="78"/>
      <c r="I294" s="31"/>
      <c r="J294" s="85"/>
      <c r="K294" s="30"/>
      <c r="L294" s="31"/>
      <c r="M294" s="31"/>
      <c r="N294" s="30"/>
      <c r="O294" s="31"/>
      <c r="P294" s="30"/>
      <c r="Q294" s="30"/>
      <c r="R294" s="16">
        <f t="shared" ref="R294:R357" si="5">P294+Q294</f>
        <v>0</v>
      </c>
    </row>
    <row r="295" spans="3:18" s="16" customFormat="1" x14ac:dyDescent="0.3">
      <c r="C295" s="63"/>
      <c r="D295" s="30"/>
      <c r="E295" s="31"/>
      <c r="F295" s="56"/>
      <c r="G295" s="56"/>
      <c r="H295" s="78"/>
      <c r="I295" s="31"/>
      <c r="J295" s="85"/>
      <c r="K295" s="30"/>
      <c r="L295" s="31"/>
      <c r="M295" s="31"/>
      <c r="N295" s="30"/>
      <c r="O295" s="31"/>
      <c r="P295" s="30"/>
      <c r="Q295" s="30"/>
      <c r="R295" s="16">
        <f t="shared" si="5"/>
        <v>0</v>
      </c>
    </row>
    <row r="296" spans="3:18" s="16" customFormat="1" x14ac:dyDescent="0.3">
      <c r="C296" s="63"/>
      <c r="D296" s="30"/>
      <c r="E296" s="31"/>
      <c r="F296" s="56"/>
      <c r="G296" s="56"/>
      <c r="H296" s="78"/>
      <c r="I296" s="31"/>
      <c r="J296" s="85"/>
      <c r="K296" s="30"/>
      <c r="L296" s="31"/>
      <c r="M296" s="31"/>
      <c r="N296" s="30"/>
      <c r="O296" s="31"/>
      <c r="P296" s="30"/>
      <c r="Q296" s="30"/>
      <c r="R296" s="16">
        <f t="shared" si="5"/>
        <v>0</v>
      </c>
    </row>
    <row r="297" spans="3:18" s="16" customFormat="1" x14ac:dyDescent="0.3">
      <c r="C297" s="63"/>
      <c r="D297" s="30"/>
      <c r="E297" s="31"/>
      <c r="F297" s="56"/>
      <c r="G297" s="56"/>
      <c r="H297" s="78"/>
      <c r="I297" s="31"/>
      <c r="J297" s="85"/>
      <c r="K297" s="30"/>
      <c r="L297" s="31"/>
      <c r="M297" s="31"/>
      <c r="N297" s="30"/>
      <c r="O297" s="31"/>
      <c r="P297" s="30"/>
      <c r="Q297" s="30"/>
      <c r="R297" s="16">
        <f t="shared" si="5"/>
        <v>0</v>
      </c>
    </row>
    <row r="298" spans="3:18" s="16" customFormat="1" x14ac:dyDescent="0.3">
      <c r="C298" s="63"/>
      <c r="D298" s="30"/>
      <c r="E298" s="31"/>
      <c r="F298" s="56"/>
      <c r="G298" s="56"/>
      <c r="H298" s="78"/>
      <c r="I298" s="31"/>
      <c r="J298" s="85"/>
      <c r="K298" s="30"/>
      <c r="L298" s="31"/>
      <c r="M298" s="31"/>
      <c r="N298" s="30"/>
      <c r="O298" s="31"/>
      <c r="P298" s="30"/>
      <c r="Q298" s="30"/>
      <c r="R298" s="16">
        <f t="shared" si="5"/>
        <v>0</v>
      </c>
    </row>
    <row r="299" spans="3:18" s="16" customFormat="1" x14ac:dyDescent="0.3">
      <c r="C299" s="63"/>
      <c r="D299" s="30"/>
      <c r="E299" s="31"/>
      <c r="F299" s="56"/>
      <c r="G299" s="56"/>
      <c r="H299" s="78"/>
      <c r="I299" s="31"/>
      <c r="J299" s="85"/>
      <c r="K299" s="30"/>
      <c r="L299" s="31"/>
      <c r="M299" s="31"/>
      <c r="N299" s="30"/>
      <c r="O299" s="31"/>
      <c r="P299" s="30"/>
      <c r="Q299" s="30"/>
      <c r="R299" s="16">
        <f t="shared" si="5"/>
        <v>0</v>
      </c>
    </row>
    <row r="300" spans="3:18" s="16" customFormat="1" x14ac:dyDescent="0.3">
      <c r="C300" s="63"/>
      <c r="D300" s="30"/>
      <c r="E300" s="31"/>
      <c r="F300" s="56"/>
      <c r="G300" s="56"/>
      <c r="H300" s="78"/>
      <c r="I300" s="31"/>
      <c r="J300" s="85"/>
      <c r="K300" s="30"/>
      <c r="L300" s="31"/>
      <c r="M300" s="31"/>
      <c r="N300" s="30"/>
      <c r="O300" s="31"/>
      <c r="P300" s="30"/>
      <c r="Q300" s="30"/>
      <c r="R300" s="16">
        <f t="shared" si="5"/>
        <v>0</v>
      </c>
    </row>
    <row r="301" spans="3:18" s="16" customFormat="1" x14ac:dyDescent="0.3">
      <c r="C301" s="63"/>
      <c r="D301" s="30"/>
      <c r="E301" s="31"/>
      <c r="F301" s="56"/>
      <c r="G301" s="56"/>
      <c r="H301" s="78"/>
      <c r="I301" s="31"/>
      <c r="J301" s="85"/>
      <c r="K301" s="30"/>
      <c r="L301" s="31"/>
      <c r="M301" s="31"/>
      <c r="N301" s="30"/>
      <c r="O301" s="31"/>
      <c r="P301" s="30"/>
      <c r="Q301" s="30"/>
      <c r="R301" s="16">
        <f t="shared" si="5"/>
        <v>0</v>
      </c>
    </row>
    <row r="302" spans="3:18" s="16" customFormat="1" x14ac:dyDescent="0.3">
      <c r="C302" s="63"/>
      <c r="D302" s="30"/>
      <c r="E302" s="31"/>
      <c r="F302" s="56"/>
      <c r="G302" s="56"/>
      <c r="H302" s="78"/>
      <c r="I302" s="31"/>
      <c r="J302" s="85"/>
      <c r="K302" s="30"/>
      <c r="L302" s="31"/>
      <c r="M302" s="31"/>
      <c r="N302" s="30"/>
      <c r="O302" s="31"/>
      <c r="P302" s="30"/>
      <c r="Q302" s="30"/>
      <c r="R302" s="16">
        <f t="shared" si="5"/>
        <v>0</v>
      </c>
    </row>
    <row r="303" spans="3:18" s="16" customFormat="1" x14ac:dyDescent="0.3">
      <c r="C303" s="63"/>
      <c r="D303" s="30"/>
      <c r="E303" s="31"/>
      <c r="F303" s="56"/>
      <c r="G303" s="56"/>
      <c r="H303" s="78"/>
      <c r="I303" s="31"/>
      <c r="J303" s="85"/>
      <c r="K303" s="30"/>
      <c r="L303" s="31"/>
      <c r="M303" s="31"/>
      <c r="N303" s="30"/>
      <c r="O303" s="31"/>
      <c r="P303" s="30"/>
      <c r="Q303" s="30"/>
      <c r="R303" s="16">
        <f t="shared" si="5"/>
        <v>0</v>
      </c>
    </row>
    <row r="304" spans="3:18" s="16" customFormat="1" x14ac:dyDescent="0.3">
      <c r="C304" s="63"/>
      <c r="D304" s="30"/>
      <c r="E304" s="31"/>
      <c r="F304" s="56"/>
      <c r="G304" s="56"/>
      <c r="H304" s="78"/>
      <c r="I304" s="31"/>
      <c r="J304" s="85"/>
      <c r="K304" s="30"/>
      <c r="L304" s="31"/>
      <c r="M304" s="31"/>
      <c r="N304" s="30"/>
      <c r="O304" s="31"/>
      <c r="P304" s="30"/>
      <c r="Q304" s="30"/>
      <c r="R304" s="16">
        <f t="shared" si="5"/>
        <v>0</v>
      </c>
    </row>
    <row r="305" spans="3:18" s="16" customFormat="1" x14ac:dyDescent="0.3">
      <c r="C305" s="63"/>
      <c r="D305" s="30"/>
      <c r="E305" s="31"/>
      <c r="F305" s="56"/>
      <c r="G305" s="56"/>
      <c r="H305" s="78"/>
      <c r="I305" s="31"/>
      <c r="J305" s="85"/>
      <c r="K305" s="30"/>
      <c r="L305" s="31"/>
      <c r="M305" s="31"/>
      <c r="N305" s="30"/>
      <c r="O305" s="31"/>
      <c r="P305" s="30"/>
      <c r="Q305" s="30"/>
      <c r="R305" s="16">
        <f t="shared" si="5"/>
        <v>0</v>
      </c>
    </row>
    <row r="306" spans="3:18" s="16" customFormat="1" x14ac:dyDescent="0.3">
      <c r="C306" s="63"/>
      <c r="D306" s="30"/>
      <c r="E306" s="31"/>
      <c r="F306" s="56"/>
      <c r="G306" s="56"/>
      <c r="H306" s="78"/>
      <c r="I306" s="31"/>
      <c r="J306" s="85"/>
      <c r="K306" s="30"/>
      <c r="L306" s="31"/>
      <c r="M306" s="31"/>
      <c r="N306" s="30"/>
      <c r="O306" s="31"/>
      <c r="P306" s="30"/>
      <c r="Q306" s="30"/>
      <c r="R306" s="16">
        <f t="shared" si="5"/>
        <v>0</v>
      </c>
    </row>
    <row r="307" spans="3:18" s="16" customFormat="1" x14ac:dyDescent="0.3">
      <c r="C307" s="63"/>
      <c r="D307" s="30"/>
      <c r="E307" s="31"/>
      <c r="F307" s="56"/>
      <c r="G307" s="56"/>
      <c r="H307" s="78"/>
      <c r="I307" s="31"/>
      <c r="J307" s="85"/>
      <c r="K307" s="30"/>
      <c r="L307" s="31"/>
      <c r="M307" s="31"/>
      <c r="N307" s="30"/>
      <c r="O307" s="31"/>
      <c r="P307" s="30"/>
      <c r="Q307" s="30"/>
      <c r="R307" s="16">
        <f t="shared" si="5"/>
        <v>0</v>
      </c>
    </row>
    <row r="308" spans="3:18" s="16" customFormat="1" x14ac:dyDescent="0.3">
      <c r="C308" s="63"/>
      <c r="D308" s="30"/>
      <c r="E308" s="31"/>
      <c r="F308" s="56"/>
      <c r="G308" s="56"/>
      <c r="H308" s="78"/>
      <c r="I308" s="31"/>
      <c r="J308" s="85"/>
      <c r="K308" s="30"/>
      <c r="L308" s="31"/>
      <c r="M308" s="31"/>
      <c r="N308" s="30"/>
      <c r="O308" s="31"/>
      <c r="P308" s="30"/>
      <c r="Q308" s="30"/>
      <c r="R308" s="16">
        <f t="shared" si="5"/>
        <v>0</v>
      </c>
    </row>
    <row r="309" spans="3:18" s="16" customFormat="1" x14ac:dyDescent="0.3">
      <c r="C309" s="63"/>
      <c r="D309" s="30"/>
      <c r="E309" s="31"/>
      <c r="F309" s="56"/>
      <c r="G309" s="56"/>
      <c r="H309" s="78"/>
      <c r="I309" s="31"/>
      <c r="J309" s="85"/>
      <c r="K309" s="30"/>
      <c r="L309" s="31"/>
      <c r="M309" s="31"/>
      <c r="N309" s="30"/>
      <c r="O309" s="31"/>
      <c r="P309" s="30"/>
      <c r="Q309" s="30"/>
      <c r="R309" s="16">
        <f t="shared" si="5"/>
        <v>0</v>
      </c>
    </row>
    <row r="310" spans="3:18" s="16" customFormat="1" x14ac:dyDescent="0.3">
      <c r="C310" s="63"/>
      <c r="D310" s="30"/>
      <c r="E310" s="31"/>
      <c r="F310" s="56"/>
      <c r="G310" s="56"/>
      <c r="H310" s="78"/>
      <c r="I310" s="31"/>
      <c r="J310" s="85"/>
      <c r="K310" s="30"/>
      <c r="L310" s="31"/>
      <c r="M310" s="31"/>
      <c r="N310" s="30"/>
      <c r="O310" s="31"/>
      <c r="P310" s="30"/>
      <c r="Q310" s="30"/>
      <c r="R310" s="16">
        <f t="shared" si="5"/>
        <v>0</v>
      </c>
    </row>
    <row r="311" spans="3:18" s="16" customFormat="1" x14ac:dyDescent="0.3">
      <c r="C311" s="63"/>
      <c r="D311" s="30"/>
      <c r="E311" s="31"/>
      <c r="F311" s="56"/>
      <c r="G311" s="56"/>
      <c r="H311" s="78"/>
      <c r="I311" s="31"/>
      <c r="J311" s="85"/>
      <c r="K311" s="30"/>
      <c r="L311" s="31"/>
      <c r="M311" s="31"/>
      <c r="N311" s="30"/>
      <c r="O311" s="31"/>
      <c r="P311" s="30"/>
      <c r="Q311" s="30"/>
      <c r="R311" s="16">
        <f t="shared" si="5"/>
        <v>0</v>
      </c>
    </row>
    <row r="312" spans="3:18" s="16" customFormat="1" x14ac:dyDescent="0.3">
      <c r="C312" s="63"/>
      <c r="D312" s="30"/>
      <c r="E312" s="31"/>
      <c r="F312" s="56"/>
      <c r="G312" s="56"/>
      <c r="H312" s="78"/>
      <c r="I312" s="31"/>
      <c r="J312" s="85"/>
      <c r="K312" s="30"/>
      <c r="L312" s="31"/>
      <c r="M312" s="31"/>
      <c r="N312" s="30"/>
      <c r="O312" s="31"/>
      <c r="P312" s="30"/>
      <c r="Q312" s="30"/>
      <c r="R312" s="16">
        <f t="shared" si="5"/>
        <v>0</v>
      </c>
    </row>
    <row r="313" spans="3:18" s="16" customFormat="1" x14ac:dyDescent="0.3">
      <c r="C313" s="63"/>
      <c r="D313" s="30"/>
      <c r="E313" s="31"/>
      <c r="F313" s="56"/>
      <c r="G313" s="56"/>
      <c r="H313" s="78"/>
      <c r="I313" s="31"/>
      <c r="J313" s="85"/>
      <c r="K313" s="30"/>
      <c r="L313" s="31"/>
      <c r="M313" s="31"/>
      <c r="N313" s="30"/>
      <c r="O313" s="31"/>
      <c r="P313" s="30"/>
      <c r="Q313" s="30"/>
      <c r="R313" s="16">
        <f t="shared" si="5"/>
        <v>0</v>
      </c>
    </row>
    <row r="314" spans="3:18" s="16" customFormat="1" x14ac:dyDescent="0.3">
      <c r="C314" s="63"/>
      <c r="D314" s="30"/>
      <c r="E314" s="31"/>
      <c r="F314" s="56"/>
      <c r="G314" s="56"/>
      <c r="H314" s="78"/>
      <c r="I314" s="31"/>
      <c r="J314" s="85"/>
      <c r="K314" s="30"/>
      <c r="L314" s="31"/>
      <c r="M314" s="31"/>
      <c r="N314" s="30"/>
      <c r="O314" s="31"/>
      <c r="P314" s="30"/>
      <c r="Q314" s="30"/>
      <c r="R314" s="16">
        <f t="shared" si="5"/>
        <v>0</v>
      </c>
    </row>
    <row r="315" spans="3:18" s="16" customFormat="1" x14ac:dyDescent="0.3">
      <c r="C315" s="63"/>
      <c r="D315" s="30"/>
      <c r="E315" s="31"/>
      <c r="F315" s="56"/>
      <c r="G315" s="56"/>
      <c r="H315" s="78"/>
      <c r="I315" s="31"/>
      <c r="J315" s="85"/>
      <c r="K315" s="30"/>
      <c r="L315" s="31"/>
      <c r="M315" s="31"/>
      <c r="N315" s="30"/>
      <c r="O315" s="31"/>
      <c r="P315" s="30"/>
      <c r="Q315" s="30"/>
      <c r="R315" s="16">
        <f t="shared" si="5"/>
        <v>0</v>
      </c>
    </row>
    <row r="316" spans="3:18" s="16" customFormat="1" x14ac:dyDescent="0.3">
      <c r="C316" s="63"/>
      <c r="D316" s="30"/>
      <c r="E316" s="31"/>
      <c r="F316" s="56"/>
      <c r="G316" s="56"/>
      <c r="H316" s="78"/>
      <c r="I316" s="31"/>
      <c r="J316" s="85"/>
      <c r="K316" s="30"/>
      <c r="L316" s="31"/>
      <c r="M316" s="31"/>
      <c r="N316" s="30"/>
      <c r="O316" s="31"/>
      <c r="P316" s="30"/>
      <c r="Q316" s="30"/>
      <c r="R316" s="16">
        <f t="shared" si="5"/>
        <v>0</v>
      </c>
    </row>
    <row r="317" spans="3:18" s="16" customFormat="1" x14ac:dyDescent="0.3">
      <c r="C317" s="63"/>
      <c r="D317" s="30"/>
      <c r="E317" s="31"/>
      <c r="F317" s="56"/>
      <c r="G317" s="56"/>
      <c r="H317" s="78"/>
      <c r="I317" s="31"/>
      <c r="J317" s="85"/>
      <c r="K317" s="30"/>
      <c r="L317" s="31"/>
      <c r="M317" s="31"/>
      <c r="N317" s="30"/>
      <c r="O317" s="31"/>
      <c r="P317" s="30"/>
      <c r="Q317" s="30"/>
      <c r="R317" s="16">
        <f t="shared" si="5"/>
        <v>0</v>
      </c>
    </row>
    <row r="318" spans="3:18" s="16" customFormat="1" x14ac:dyDescent="0.3">
      <c r="C318" s="63"/>
      <c r="D318" s="30"/>
      <c r="E318" s="31"/>
      <c r="F318" s="56"/>
      <c r="G318" s="56"/>
      <c r="H318" s="78"/>
      <c r="I318" s="31"/>
      <c r="J318" s="85"/>
      <c r="K318" s="30"/>
      <c r="L318" s="31"/>
      <c r="M318" s="31"/>
      <c r="N318" s="30"/>
      <c r="O318" s="31"/>
      <c r="P318" s="30"/>
      <c r="Q318" s="30"/>
      <c r="R318" s="16">
        <f t="shared" si="5"/>
        <v>0</v>
      </c>
    </row>
    <row r="319" spans="3:18" s="16" customFormat="1" x14ac:dyDescent="0.3">
      <c r="C319" s="63"/>
      <c r="D319" s="30"/>
      <c r="E319" s="31"/>
      <c r="F319" s="56"/>
      <c r="G319" s="56"/>
      <c r="H319" s="78"/>
      <c r="I319" s="31"/>
      <c r="J319" s="85"/>
      <c r="K319" s="30"/>
      <c r="L319" s="31"/>
      <c r="M319" s="31"/>
      <c r="N319" s="30"/>
      <c r="O319" s="31"/>
      <c r="P319" s="30"/>
      <c r="Q319" s="30"/>
      <c r="R319" s="16">
        <f t="shared" si="5"/>
        <v>0</v>
      </c>
    </row>
    <row r="320" spans="3:18" s="16" customFormat="1" x14ac:dyDescent="0.3">
      <c r="C320" s="63"/>
      <c r="D320" s="30"/>
      <c r="E320" s="31"/>
      <c r="F320" s="56"/>
      <c r="G320" s="56"/>
      <c r="H320" s="78"/>
      <c r="I320" s="31"/>
      <c r="J320" s="85"/>
      <c r="K320" s="30"/>
      <c r="L320" s="31"/>
      <c r="M320" s="31"/>
      <c r="N320" s="30"/>
      <c r="O320" s="31"/>
      <c r="P320" s="30"/>
      <c r="Q320" s="30"/>
      <c r="R320" s="16">
        <f t="shared" si="5"/>
        <v>0</v>
      </c>
    </row>
    <row r="321" spans="3:18" s="16" customFormat="1" x14ac:dyDescent="0.3">
      <c r="C321" s="63"/>
      <c r="D321" s="30"/>
      <c r="E321" s="31"/>
      <c r="F321" s="56"/>
      <c r="G321" s="56"/>
      <c r="H321" s="78"/>
      <c r="I321" s="31"/>
      <c r="J321" s="85"/>
      <c r="K321" s="30"/>
      <c r="L321" s="31"/>
      <c r="M321" s="31"/>
      <c r="N321" s="30"/>
      <c r="O321" s="31"/>
      <c r="P321" s="30"/>
      <c r="Q321" s="30"/>
      <c r="R321" s="16">
        <f t="shared" si="5"/>
        <v>0</v>
      </c>
    </row>
    <row r="322" spans="3:18" s="16" customFormat="1" x14ac:dyDescent="0.3">
      <c r="C322" s="63"/>
      <c r="D322" s="30"/>
      <c r="E322" s="31"/>
      <c r="F322" s="56"/>
      <c r="G322" s="56"/>
      <c r="H322" s="78"/>
      <c r="I322" s="31"/>
      <c r="J322" s="85"/>
      <c r="K322" s="30"/>
      <c r="L322" s="31"/>
      <c r="M322" s="31"/>
      <c r="N322" s="30"/>
      <c r="O322" s="31"/>
      <c r="P322" s="30"/>
      <c r="Q322" s="30"/>
      <c r="R322" s="16">
        <f t="shared" si="5"/>
        <v>0</v>
      </c>
    </row>
    <row r="323" spans="3:18" s="16" customFormat="1" x14ac:dyDescent="0.3">
      <c r="C323" s="63"/>
      <c r="D323" s="30"/>
      <c r="E323" s="31"/>
      <c r="F323" s="56"/>
      <c r="G323" s="56"/>
      <c r="H323" s="78"/>
      <c r="I323" s="31"/>
      <c r="J323" s="85"/>
      <c r="K323" s="30"/>
      <c r="L323" s="31"/>
      <c r="M323" s="31"/>
      <c r="N323" s="30"/>
      <c r="O323" s="31"/>
      <c r="P323" s="30"/>
      <c r="Q323" s="30"/>
      <c r="R323" s="16">
        <f t="shared" si="5"/>
        <v>0</v>
      </c>
    </row>
    <row r="324" spans="3:18" s="16" customFormat="1" x14ac:dyDescent="0.3">
      <c r="C324" s="63"/>
      <c r="D324" s="30"/>
      <c r="E324" s="31"/>
      <c r="F324" s="56"/>
      <c r="G324" s="56"/>
      <c r="H324" s="78"/>
      <c r="I324" s="31"/>
      <c r="J324" s="85"/>
      <c r="K324" s="30"/>
      <c r="L324" s="31"/>
      <c r="M324" s="31"/>
      <c r="N324" s="30"/>
      <c r="O324" s="31"/>
      <c r="P324" s="30"/>
      <c r="Q324" s="30"/>
      <c r="R324" s="16">
        <f t="shared" si="5"/>
        <v>0</v>
      </c>
    </row>
    <row r="325" spans="3:18" s="16" customFormat="1" x14ac:dyDescent="0.3">
      <c r="C325" s="63"/>
      <c r="D325" s="30"/>
      <c r="E325" s="31"/>
      <c r="F325" s="56"/>
      <c r="G325" s="56"/>
      <c r="H325" s="78"/>
      <c r="I325" s="31"/>
      <c r="J325" s="85"/>
      <c r="K325" s="30"/>
      <c r="L325" s="31"/>
      <c r="M325" s="31"/>
      <c r="N325" s="30"/>
      <c r="O325" s="31"/>
      <c r="P325" s="30"/>
      <c r="Q325" s="30"/>
      <c r="R325" s="16">
        <f t="shared" si="5"/>
        <v>0</v>
      </c>
    </row>
    <row r="326" spans="3:18" s="16" customFormat="1" x14ac:dyDescent="0.3">
      <c r="C326" s="63"/>
      <c r="D326" s="30"/>
      <c r="E326" s="31"/>
      <c r="F326" s="56"/>
      <c r="G326" s="56"/>
      <c r="H326" s="78"/>
      <c r="I326" s="31"/>
      <c r="J326" s="85"/>
      <c r="K326" s="30"/>
      <c r="L326" s="31"/>
      <c r="M326" s="31"/>
      <c r="N326" s="30"/>
      <c r="O326" s="31"/>
      <c r="P326" s="30"/>
      <c r="Q326" s="30"/>
      <c r="R326" s="16">
        <f t="shared" si="5"/>
        <v>0</v>
      </c>
    </row>
    <row r="327" spans="3:18" s="16" customFormat="1" x14ac:dyDescent="0.3">
      <c r="C327" s="63"/>
      <c r="D327" s="30"/>
      <c r="E327" s="31"/>
      <c r="F327" s="56"/>
      <c r="G327" s="56"/>
      <c r="H327" s="78"/>
      <c r="I327" s="31"/>
      <c r="J327" s="85"/>
      <c r="K327" s="30"/>
      <c r="L327" s="31"/>
      <c r="M327" s="31"/>
      <c r="N327" s="30"/>
      <c r="O327" s="31"/>
      <c r="P327" s="30"/>
      <c r="Q327" s="30"/>
      <c r="R327" s="16">
        <f t="shared" si="5"/>
        <v>0</v>
      </c>
    </row>
    <row r="328" spans="3:18" s="16" customFormat="1" x14ac:dyDescent="0.3">
      <c r="C328" s="63"/>
      <c r="D328" s="30"/>
      <c r="E328" s="31"/>
      <c r="F328" s="56"/>
      <c r="G328" s="56"/>
      <c r="H328" s="78"/>
      <c r="I328" s="31"/>
      <c r="J328" s="85"/>
      <c r="K328" s="30"/>
      <c r="L328" s="31"/>
      <c r="M328" s="31"/>
      <c r="N328" s="30"/>
      <c r="O328" s="31"/>
      <c r="P328" s="30"/>
      <c r="Q328" s="30"/>
      <c r="R328" s="16">
        <f t="shared" si="5"/>
        <v>0</v>
      </c>
    </row>
    <row r="329" spans="3:18" s="16" customFormat="1" x14ac:dyDescent="0.3">
      <c r="C329" s="63"/>
      <c r="D329" s="30"/>
      <c r="E329" s="31"/>
      <c r="F329" s="56"/>
      <c r="G329" s="56"/>
      <c r="H329" s="78"/>
      <c r="I329" s="31"/>
      <c r="J329" s="85"/>
      <c r="K329" s="30"/>
      <c r="L329" s="31"/>
      <c r="M329" s="31"/>
      <c r="N329" s="30"/>
      <c r="O329" s="31"/>
      <c r="P329" s="30"/>
      <c r="Q329" s="30"/>
      <c r="R329" s="16">
        <f t="shared" si="5"/>
        <v>0</v>
      </c>
    </row>
    <row r="330" spans="3:18" s="16" customFormat="1" x14ac:dyDescent="0.3">
      <c r="C330" s="63"/>
      <c r="D330" s="30"/>
      <c r="E330" s="31"/>
      <c r="F330" s="56"/>
      <c r="G330" s="56"/>
      <c r="H330" s="78"/>
      <c r="I330" s="31"/>
      <c r="J330" s="85"/>
      <c r="K330" s="30"/>
      <c r="L330" s="31"/>
      <c r="M330" s="31"/>
      <c r="N330" s="30"/>
      <c r="O330" s="31"/>
      <c r="P330" s="30"/>
      <c r="Q330" s="30"/>
      <c r="R330" s="16">
        <f t="shared" si="5"/>
        <v>0</v>
      </c>
    </row>
    <row r="331" spans="3:18" s="16" customFormat="1" x14ac:dyDescent="0.3">
      <c r="C331" s="63"/>
      <c r="D331" s="30"/>
      <c r="E331" s="31"/>
      <c r="F331" s="56"/>
      <c r="G331" s="56"/>
      <c r="H331" s="78"/>
      <c r="I331" s="31"/>
      <c r="J331" s="85"/>
      <c r="K331" s="30"/>
      <c r="L331" s="31"/>
      <c r="M331" s="31"/>
      <c r="N331" s="30"/>
      <c r="O331" s="31"/>
      <c r="P331" s="30"/>
      <c r="Q331" s="30"/>
      <c r="R331" s="16">
        <f t="shared" si="5"/>
        <v>0</v>
      </c>
    </row>
    <row r="332" spans="3:18" s="16" customFormat="1" x14ac:dyDescent="0.3">
      <c r="C332" s="63"/>
      <c r="D332" s="30"/>
      <c r="E332" s="31"/>
      <c r="F332" s="56"/>
      <c r="G332" s="56"/>
      <c r="H332" s="78"/>
      <c r="I332" s="31"/>
      <c r="J332" s="85"/>
      <c r="K332" s="30"/>
      <c r="L332" s="31"/>
      <c r="M332" s="31"/>
      <c r="N332" s="30"/>
      <c r="O332" s="31"/>
      <c r="P332" s="30"/>
      <c r="Q332" s="30"/>
      <c r="R332" s="16">
        <f t="shared" si="5"/>
        <v>0</v>
      </c>
    </row>
    <row r="333" spans="3:18" s="16" customFormat="1" x14ac:dyDescent="0.3">
      <c r="C333" s="63"/>
      <c r="D333" s="30"/>
      <c r="E333" s="31"/>
      <c r="F333" s="56"/>
      <c r="G333" s="56"/>
      <c r="H333" s="78"/>
      <c r="I333" s="31"/>
      <c r="J333" s="85"/>
      <c r="K333" s="30"/>
      <c r="L333" s="31"/>
      <c r="M333" s="31"/>
      <c r="N333" s="30"/>
      <c r="O333" s="31"/>
      <c r="P333" s="30"/>
      <c r="Q333" s="30"/>
      <c r="R333" s="16">
        <f t="shared" si="5"/>
        <v>0</v>
      </c>
    </row>
    <row r="334" spans="3:18" s="16" customFormat="1" x14ac:dyDescent="0.3">
      <c r="C334" s="63"/>
      <c r="D334" s="30"/>
      <c r="E334" s="31"/>
      <c r="F334" s="56"/>
      <c r="G334" s="56"/>
      <c r="H334" s="78"/>
      <c r="I334" s="31"/>
      <c r="J334" s="85"/>
      <c r="K334" s="30"/>
      <c r="L334" s="31"/>
      <c r="M334" s="31"/>
      <c r="N334" s="30"/>
      <c r="O334" s="31"/>
      <c r="P334" s="30"/>
      <c r="Q334" s="30"/>
      <c r="R334" s="16">
        <f t="shared" si="5"/>
        <v>0</v>
      </c>
    </row>
    <row r="335" spans="3:18" s="16" customFormat="1" x14ac:dyDescent="0.3">
      <c r="C335" s="63"/>
      <c r="D335" s="30"/>
      <c r="E335" s="31"/>
      <c r="F335" s="56"/>
      <c r="G335" s="56"/>
      <c r="H335" s="78"/>
      <c r="I335" s="31"/>
      <c r="J335" s="85"/>
      <c r="K335" s="30"/>
      <c r="L335" s="31"/>
      <c r="M335" s="31"/>
      <c r="N335" s="30"/>
      <c r="O335" s="31"/>
      <c r="P335" s="30"/>
      <c r="Q335" s="30"/>
      <c r="R335" s="16">
        <f t="shared" si="5"/>
        <v>0</v>
      </c>
    </row>
    <row r="336" spans="3:18" s="16" customFormat="1" x14ac:dyDescent="0.3">
      <c r="C336" s="63"/>
      <c r="D336" s="30"/>
      <c r="E336" s="31"/>
      <c r="F336" s="56"/>
      <c r="G336" s="56"/>
      <c r="H336" s="78"/>
      <c r="I336" s="31"/>
      <c r="J336" s="85"/>
      <c r="K336" s="30"/>
      <c r="L336" s="31"/>
      <c r="M336" s="31"/>
      <c r="N336" s="30"/>
      <c r="O336" s="31"/>
      <c r="P336" s="30"/>
      <c r="Q336" s="30"/>
      <c r="R336" s="16">
        <f t="shared" si="5"/>
        <v>0</v>
      </c>
    </row>
    <row r="337" spans="3:18" s="16" customFormat="1" x14ac:dyDescent="0.3">
      <c r="C337" s="63"/>
      <c r="D337" s="30"/>
      <c r="E337" s="31"/>
      <c r="F337" s="56"/>
      <c r="G337" s="56"/>
      <c r="H337" s="78"/>
      <c r="I337" s="31"/>
      <c r="J337" s="85"/>
      <c r="K337" s="30"/>
      <c r="L337" s="31"/>
      <c r="M337" s="31"/>
      <c r="N337" s="30"/>
      <c r="O337" s="31"/>
      <c r="P337" s="30"/>
      <c r="Q337" s="30"/>
      <c r="R337" s="16">
        <f t="shared" si="5"/>
        <v>0</v>
      </c>
    </row>
    <row r="338" spans="3:18" s="16" customFormat="1" x14ac:dyDescent="0.3">
      <c r="C338" s="63"/>
      <c r="D338" s="30"/>
      <c r="E338" s="31"/>
      <c r="F338" s="56"/>
      <c r="G338" s="56"/>
      <c r="H338" s="78"/>
      <c r="I338" s="31"/>
      <c r="J338" s="85"/>
      <c r="K338" s="30"/>
      <c r="L338" s="31"/>
      <c r="M338" s="31"/>
      <c r="N338" s="30"/>
      <c r="O338" s="31"/>
      <c r="P338" s="30"/>
      <c r="Q338" s="30"/>
      <c r="R338" s="16">
        <f t="shared" si="5"/>
        <v>0</v>
      </c>
    </row>
    <row r="339" spans="3:18" s="16" customFormat="1" x14ac:dyDescent="0.3">
      <c r="C339" s="63"/>
      <c r="D339" s="30"/>
      <c r="E339" s="31"/>
      <c r="F339" s="56"/>
      <c r="G339" s="56"/>
      <c r="H339" s="78"/>
      <c r="I339" s="31"/>
      <c r="J339" s="85"/>
      <c r="K339" s="30"/>
      <c r="L339" s="31"/>
      <c r="M339" s="31"/>
      <c r="N339" s="30"/>
      <c r="O339" s="31"/>
      <c r="P339" s="30"/>
      <c r="Q339" s="30"/>
      <c r="R339" s="16">
        <f t="shared" si="5"/>
        <v>0</v>
      </c>
    </row>
    <row r="340" spans="3:18" s="16" customFormat="1" x14ac:dyDescent="0.3">
      <c r="C340" s="63"/>
      <c r="D340" s="30"/>
      <c r="E340" s="31"/>
      <c r="F340" s="56"/>
      <c r="G340" s="56"/>
      <c r="H340" s="78"/>
      <c r="I340" s="31"/>
      <c r="J340" s="85"/>
      <c r="K340" s="30"/>
      <c r="L340" s="31"/>
      <c r="M340" s="31"/>
      <c r="N340" s="30"/>
      <c r="O340" s="31"/>
      <c r="P340" s="30"/>
      <c r="Q340" s="30"/>
      <c r="R340" s="16">
        <f t="shared" si="5"/>
        <v>0</v>
      </c>
    </row>
    <row r="341" spans="3:18" s="16" customFormat="1" x14ac:dyDescent="0.3">
      <c r="C341" s="63"/>
      <c r="D341" s="30"/>
      <c r="E341" s="31"/>
      <c r="F341" s="56"/>
      <c r="G341" s="56"/>
      <c r="H341" s="78"/>
      <c r="I341" s="31"/>
      <c r="J341" s="85"/>
      <c r="K341" s="30"/>
      <c r="L341" s="31"/>
      <c r="M341" s="31"/>
      <c r="N341" s="30"/>
      <c r="O341" s="31"/>
      <c r="P341" s="30"/>
      <c r="Q341" s="30"/>
      <c r="R341" s="16">
        <f t="shared" si="5"/>
        <v>0</v>
      </c>
    </row>
    <row r="342" spans="3:18" s="16" customFormat="1" x14ac:dyDescent="0.3">
      <c r="C342" s="63"/>
      <c r="D342" s="30"/>
      <c r="E342" s="31"/>
      <c r="F342" s="56"/>
      <c r="G342" s="56"/>
      <c r="H342" s="78"/>
      <c r="I342" s="31"/>
      <c r="J342" s="85"/>
      <c r="K342" s="30"/>
      <c r="L342" s="31"/>
      <c r="M342" s="31"/>
      <c r="N342" s="30"/>
      <c r="O342" s="31"/>
      <c r="P342" s="30"/>
      <c r="Q342" s="30"/>
      <c r="R342" s="16">
        <f t="shared" si="5"/>
        <v>0</v>
      </c>
    </row>
    <row r="343" spans="3:18" s="16" customFormat="1" x14ac:dyDescent="0.3">
      <c r="C343" s="63"/>
      <c r="D343" s="30"/>
      <c r="E343" s="31"/>
      <c r="F343" s="56"/>
      <c r="G343" s="56"/>
      <c r="H343" s="78"/>
      <c r="I343" s="31"/>
      <c r="J343" s="85"/>
      <c r="K343" s="30"/>
      <c r="L343" s="31"/>
      <c r="M343" s="31"/>
      <c r="N343" s="30"/>
      <c r="O343" s="31"/>
      <c r="P343" s="30"/>
      <c r="Q343" s="30"/>
      <c r="R343" s="16">
        <f t="shared" si="5"/>
        <v>0</v>
      </c>
    </row>
    <row r="344" spans="3:18" s="16" customFormat="1" x14ac:dyDescent="0.3">
      <c r="C344" s="63"/>
      <c r="D344" s="30"/>
      <c r="E344" s="31"/>
      <c r="F344" s="56"/>
      <c r="G344" s="56"/>
      <c r="H344" s="78"/>
      <c r="I344" s="31"/>
      <c r="J344" s="85"/>
      <c r="K344" s="30"/>
      <c r="L344" s="31"/>
      <c r="M344" s="31"/>
      <c r="N344" s="30"/>
      <c r="O344" s="31"/>
      <c r="P344" s="30"/>
      <c r="Q344" s="30"/>
      <c r="R344" s="16">
        <f t="shared" si="5"/>
        <v>0</v>
      </c>
    </row>
    <row r="345" spans="3:18" s="16" customFormat="1" x14ac:dyDescent="0.3">
      <c r="C345" s="63"/>
      <c r="D345" s="30"/>
      <c r="E345" s="31"/>
      <c r="F345" s="56"/>
      <c r="G345" s="56"/>
      <c r="H345" s="78"/>
      <c r="I345" s="31"/>
      <c r="J345" s="85"/>
      <c r="K345" s="30"/>
      <c r="L345" s="31"/>
      <c r="M345" s="31"/>
      <c r="N345" s="30"/>
      <c r="O345" s="31"/>
      <c r="P345" s="30"/>
      <c r="Q345" s="30"/>
      <c r="R345" s="16">
        <f t="shared" si="5"/>
        <v>0</v>
      </c>
    </row>
    <row r="346" spans="3:18" s="16" customFormat="1" x14ac:dyDescent="0.3">
      <c r="C346" s="63"/>
      <c r="D346" s="30"/>
      <c r="E346" s="31"/>
      <c r="F346" s="56"/>
      <c r="G346" s="56"/>
      <c r="H346" s="78"/>
      <c r="I346" s="31"/>
      <c r="J346" s="85"/>
      <c r="K346" s="30"/>
      <c r="L346" s="31"/>
      <c r="M346" s="31"/>
      <c r="N346" s="30"/>
      <c r="O346" s="31"/>
      <c r="P346" s="30"/>
      <c r="Q346" s="30"/>
      <c r="R346" s="16">
        <f t="shared" si="5"/>
        <v>0</v>
      </c>
    </row>
    <row r="347" spans="3:18" s="16" customFormat="1" x14ac:dyDescent="0.3">
      <c r="C347" s="63"/>
      <c r="D347" s="30"/>
      <c r="E347" s="31"/>
      <c r="F347" s="56"/>
      <c r="G347" s="56"/>
      <c r="H347" s="78"/>
      <c r="I347" s="31"/>
      <c r="J347" s="85"/>
      <c r="K347" s="30"/>
      <c r="L347" s="31"/>
      <c r="M347" s="31"/>
      <c r="N347" s="30"/>
      <c r="O347" s="31"/>
      <c r="P347" s="30"/>
      <c r="Q347" s="30"/>
      <c r="R347" s="16">
        <f t="shared" si="5"/>
        <v>0</v>
      </c>
    </row>
    <row r="348" spans="3:18" s="16" customFormat="1" x14ac:dyDescent="0.3">
      <c r="C348" s="63"/>
      <c r="D348" s="30"/>
      <c r="E348" s="31"/>
      <c r="F348" s="56"/>
      <c r="G348" s="56"/>
      <c r="H348" s="78"/>
      <c r="I348" s="31"/>
      <c r="J348" s="85"/>
      <c r="K348" s="30"/>
      <c r="L348" s="31"/>
      <c r="M348" s="31"/>
      <c r="N348" s="30"/>
      <c r="O348" s="31"/>
      <c r="P348" s="30"/>
      <c r="Q348" s="30"/>
      <c r="R348" s="16">
        <f t="shared" si="5"/>
        <v>0</v>
      </c>
    </row>
    <row r="349" spans="3:18" s="16" customFormat="1" x14ac:dyDescent="0.3">
      <c r="C349" s="63"/>
      <c r="D349" s="30"/>
      <c r="E349" s="31"/>
      <c r="F349" s="56"/>
      <c r="G349" s="56"/>
      <c r="H349" s="78"/>
      <c r="I349" s="31"/>
      <c r="J349" s="85"/>
      <c r="K349" s="30"/>
      <c r="L349" s="31"/>
      <c r="M349" s="31"/>
      <c r="N349" s="30"/>
      <c r="O349" s="31"/>
      <c r="P349" s="30"/>
      <c r="Q349" s="30"/>
      <c r="R349" s="16">
        <f t="shared" si="5"/>
        <v>0</v>
      </c>
    </row>
    <row r="350" spans="3:18" s="16" customFormat="1" x14ac:dyDescent="0.3">
      <c r="C350" s="63"/>
      <c r="D350" s="30"/>
      <c r="E350" s="31"/>
      <c r="F350" s="56"/>
      <c r="G350" s="56"/>
      <c r="H350" s="78"/>
      <c r="I350" s="31"/>
      <c r="J350" s="85"/>
      <c r="K350" s="30"/>
      <c r="L350" s="31"/>
      <c r="M350" s="31"/>
      <c r="N350" s="30"/>
      <c r="O350" s="31"/>
      <c r="P350" s="30"/>
      <c r="Q350" s="30"/>
      <c r="R350" s="16">
        <f t="shared" si="5"/>
        <v>0</v>
      </c>
    </row>
    <row r="351" spans="3:18" s="16" customFormat="1" x14ac:dyDescent="0.3">
      <c r="C351" s="63"/>
      <c r="D351" s="30"/>
      <c r="E351" s="31"/>
      <c r="F351" s="56"/>
      <c r="G351" s="56"/>
      <c r="H351" s="78"/>
      <c r="I351" s="31"/>
      <c r="J351" s="85"/>
      <c r="K351" s="30"/>
      <c r="L351" s="31"/>
      <c r="M351" s="31"/>
      <c r="N351" s="30"/>
      <c r="O351" s="31"/>
      <c r="P351" s="30"/>
      <c r="Q351" s="30"/>
      <c r="R351" s="16">
        <f t="shared" si="5"/>
        <v>0</v>
      </c>
    </row>
    <row r="352" spans="3:18" s="16" customFormat="1" x14ac:dyDescent="0.3">
      <c r="C352" s="63"/>
      <c r="D352" s="30"/>
      <c r="E352" s="31"/>
      <c r="F352" s="56"/>
      <c r="G352" s="56"/>
      <c r="H352" s="78"/>
      <c r="I352" s="31"/>
      <c r="J352" s="85"/>
      <c r="K352" s="30"/>
      <c r="L352" s="31"/>
      <c r="M352" s="31"/>
      <c r="N352" s="30"/>
      <c r="O352" s="31"/>
      <c r="P352" s="30"/>
      <c r="Q352" s="30"/>
      <c r="R352" s="16">
        <f t="shared" si="5"/>
        <v>0</v>
      </c>
    </row>
    <row r="353" spans="3:18" s="16" customFormat="1" x14ac:dyDescent="0.3">
      <c r="C353" s="63"/>
      <c r="D353" s="30"/>
      <c r="E353" s="31"/>
      <c r="F353" s="56"/>
      <c r="G353" s="56"/>
      <c r="H353" s="78"/>
      <c r="I353" s="31"/>
      <c r="J353" s="85"/>
      <c r="K353" s="30"/>
      <c r="L353" s="31"/>
      <c r="M353" s="31"/>
      <c r="N353" s="30"/>
      <c r="O353" s="31"/>
      <c r="P353" s="30"/>
      <c r="Q353" s="30"/>
      <c r="R353" s="16">
        <f t="shared" si="5"/>
        <v>0</v>
      </c>
    </row>
    <row r="354" spans="3:18" s="16" customFormat="1" x14ac:dyDescent="0.3">
      <c r="C354" s="63"/>
      <c r="D354" s="30"/>
      <c r="E354" s="31"/>
      <c r="F354" s="56"/>
      <c r="G354" s="56"/>
      <c r="H354" s="78"/>
      <c r="I354" s="31"/>
      <c r="J354" s="85"/>
      <c r="K354" s="30"/>
      <c r="L354" s="31"/>
      <c r="M354" s="31"/>
      <c r="N354" s="30"/>
      <c r="O354" s="31"/>
      <c r="P354" s="30"/>
      <c r="Q354" s="30"/>
      <c r="R354" s="16">
        <f t="shared" si="5"/>
        <v>0</v>
      </c>
    </row>
    <row r="355" spans="3:18" s="16" customFormat="1" x14ac:dyDescent="0.3">
      <c r="C355" s="63"/>
      <c r="D355" s="30"/>
      <c r="E355" s="31"/>
      <c r="F355" s="56"/>
      <c r="G355" s="56"/>
      <c r="H355" s="78"/>
      <c r="I355" s="31"/>
      <c r="J355" s="85"/>
      <c r="K355" s="30"/>
      <c r="L355" s="31"/>
      <c r="M355" s="31"/>
      <c r="N355" s="30"/>
      <c r="O355" s="31"/>
      <c r="P355" s="30"/>
      <c r="Q355" s="30"/>
      <c r="R355" s="16">
        <f t="shared" si="5"/>
        <v>0</v>
      </c>
    </row>
    <row r="356" spans="3:18" s="16" customFormat="1" x14ac:dyDescent="0.3">
      <c r="C356" s="63"/>
      <c r="D356" s="30"/>
      <c r="E356" s="31"/>
      <c r="F356" s="56"/>
      <c r="G356" s="56"/>
      <c r="H356" s="78"/>
      <c r="I356" s="31"/>
      <c r="J356" s="85"/>
      <c r="K356" s="30"/>
      <c r="L356" s="31"/>
      <c r="M356" s="31"/>
      <c r="N356" s="30"/>
      <c r="O356" s="31"/>
      <c r="P356" s="30"/>
      <c r="Q356" s="30"/>
      <c r="R356" s="16">
        <f t="shared" si="5"/>
        <v>0</v>
      </c>
    </row>
    <row r="357" spans="3:18" s="16" customFormat="1" x14ac:dyDescent="0.3">
      <c r="C357" s="63"/>
      <c r="D357" s="30"/>
      <c r="E357" s="31"/>
      <c r="F357" s="56"/>
      <c r="G357" s="56"/>
      <c r="H357" s="78"/>
      <c r="I357" s="31"/>
      <c r="J357" s="85"/>
      <c r="K357" s="30"/>
      <c r="L357" s="31"/>
      <c r="M357" s="31"/>
      <c r="N357" s="30"/>
      <c r="O357" s="31"/>
      <c r="P357" s="30"/>
      <c r="Q357" s="30"/>
      <c r="R357" s="16">
        <f t="shared" si="5"/>
        <v>0</v>
      </c>
    </row>
    <row r="358" spans="3:18" s="16" customFormat="1" x14ac:dyDescent="0.3">
      <c r="C358" s="63"/>
      <c r="D358" s="30"/>
      <c r="E358" s="31"/>
      <c r="F358" s="56"/>
      <c r="G358" s="56"/>
      <c r="H358" s="78"/>
      <c r="I358" s="31"/>
      <c r="J358" s="85"/>
      <c r="K358" s="30"/>
      <c r="L358" s="31"/>
      <c r="M358" s="31"/>
      <c r="N358" s="30"/>
      <c r="O358" s="31"/>
      <c r="P358" s="30"/>
      <c r="Q358" s="30"/>
      <c r="R358" s="16">
        <f t="shared" ref="R358:R409" si="6">P358+Q358</f>
        <v>0</v>
      </c>
    </row>
    <row r="359" spans="3:18" s="16" customFormat="1" x14ac:dyDescent="0.3">
      <c r="C359" s="63"/>
      <c r="D359" s="30"/>
      <c r="E359" s="31"/>
      <c r="F359" s="56"/>
      <c r="G359" s="56"/>
      <c r="H359" s="78"/>
      <c r="I359" s="31"/>
      <c r="J359" s="85"/>
      <c r="K359" s="30"/>
      <c r="L359" s="31"/>
      <c r="M359" s="31"/>
      <c r="N359" s="30"/>
      <c r="O359" s="31"/>
      <c r="P359" s="30"/>
      <c r="Q359" s="30"/>
      <c r="R359" s="16">
        <f t="shared" si="6"/>
        <v>0</v>
      </c>
    </row>
    <row r="360" spans="3:18" s="16" customFormat="1" x14ac:dyDescent="0.3">
      <c r="C360" s="63"/>
      <c r="D360" s="30"/>
      <c r="E360" s="31"/>
      <c r="F360" s="56"/>
      <c r="G360" s="56"/>
      <c r="H360" s="78"/>
      <c r="I360" s="31"/>
      <c r="J360" s="85"/>
      <c r="K360" s="30"/>
      <c r="L360" s="31"/>
      <c r="M360" s="31"/>
      <c r="N360" s="30"/>
      <c r="O360" s="31"/>
      <c r="P360" s="30"/>
      <c r="Q360" s="30"/>
      <c r="R360" s="16">
        <f t="shared" si="6"/>
        <v>0</v>
      </c>
    </row>
    <row r="361" spans="3:18" s="16" customFormat="1" x14ac:dyDescent="0.3">
      <c r="C361" s="63"/>
      <c r="D361" s="30"/>
      <c r="E361" s="31"/>
      <c r="F361" s="56"/>
      <c r="G361" s="56"/>
      <c r="H361" s="78"/>
      <c r="I361" s="31"/>
      <c r="J361" s="85"/>
      <c r="K361" s="30"/>
      <c r="L361" s="31"/>
      <c r="M361" s="31"/>
      <c r="N361" s="30"/>
      <c r="O361" s="31"/>
      <c r="P361" s="30"/>
      <c r="Q361" s="30"/>
      <c r="R361" s="16">
        <f t="shared" si="6"/>
        <v>0</v>
      </c>
    </row>
    <row r="362" spans="3:18" s="16" customFormat="1" x14ac:dyDescent="0.3">
      <c r="C362" s="63"/>
      <c r="D362" s="30"/>
      <c r="E362" s="31"/>
      <c r="F362" s="56"/>
      <c r="G362" s="56"/>
      <c r="H362" s="78"/>
      <c r="I362" s="31"/>
      <c r="J362" s="85"/>
      <c r="K362" s="30"/>
      <c r="L362" s="31"/>
      <c r="M362" s="31"/>
      <c r="N362" s="30"/>
      <c r="O362" s="31"/>
      <c r="P362" s="30"/>
      <c r="Q362" s="30"/>
      <c r="R362" s="16">
        <f t="shared" si="6"/>
        <v>0</v>
      </c>
    </row>
    <row r="363" spans="3:18" s="16" customFormat="1" x14ac:dyDescent="0.3">
      <c r="C363" s="63"/>
      <c r="D363" s="30"/>
      <c r="E363" s="31"/>
      <c r="F363" s="56"/>
      <c r="G363" s="56"/>
      <c r="H363" s="78"/>
      <c r="I363" s="31"/>
      <c r="J363" s="85"/>
      <c r="K363" s="30"/>
      <c r="L363" s="31"/>
      <c r="M363" s="31"/>
      <c r="N363" s="30"/>
      <c r="O363" s="31"/>
      <c r="P363" s="30"/>
      <c r="Q363" s="30"/>
      <c r="R363" s="16">
        <f t="shared" si="6"/>
        <v>0</v>
      </c>
    </row>
    <row r="364" spans="3:18" s="16" customFormat="1" x14ac:dyDescent="0.3">
      <c r="C364" s="63"/>
      <c r="D364" s="30"/>
      <c r="E364" s="31"/>
      <c r="F364" s="56"/>
      <c r="G364" s="56"/>
      <c r="H364" s="78"/>
      <c r="I364" s="31"/>
      <c r="J364" s="85"/>
      <c r="K364" s="30"/>
      <c r="L364" s="31"/>
      <c r="M364" s="31"/>
      <c r="N364" s="30"/>
      <c r="O364" s="31"/>
      <c r="P364" s="30"/>
      <c r="Q364" s="30"/>
      <c r="R364" s="16">
        <f t="shared" si="6"/>
        <v>0</v>
      </c>
    </row>
    <row r="365" spans="3:18" s="16" customFormat="1" x14ac:dyDescent="0.3">
      <c r="C365" s="63"/>
      <c r="D365" s="30"/>
      <c r="E365" s="31"/>
      <c r="F365" s="56"/>
      <c r="G365" s="56"/>
      <c r="H365" s="78"/>
      <c r="I365" s="31"/>
      <c r="J365" s="85"/>
      <c r="K365" s="30"/>
      <c r="L365" s="31"/>
      <c r="M365" s="31"/>
      <c r="N365" s="30"/>
      <c r="O365" s="31"/>
      <c r="P365" s="30"/>
      <c r="Q365" s="30"/>
      <c r="R365" s="16">
        <f t="shared" si="6"/>
        <v>0</v>
      </c>
    </row>
    <row r="366" spans="3:18" s="16" customFormat="1" x14ac:dyDescent="0.3">
      <c r="C366" s="63"/>
      <c r="D366" s="30"/>
      <c r="E366" s="31"/>
      <c r="F366" s="56"/>
      <c r="G366" s="56"/>
      <c r="H366" s="78"/>
      <c r="I366" s="31"/>
      <c r="J366" s="85"/>
      <c r="K366" s="30"/>
      <c r="L366" s="31"/>
      <c r="M366" s="31"/>
      <c r="N366" s="30"/>
      <c r="O366" s="31"/>
      <c r="P366" s="30"/>
      <c r="Q366" s="30"/>
      <c r="R366" s="16">
        <f t="shared" si="6"/>
        <v>0</v>
      </c>
    </row>
    <row r="367" spans="3:18" s="16" customFormat="1" x14ac:dyDescent="0.3">
      <c r="C367" s="63"/>
      <c r="D367" s="30"/>
      <c r="E367" s="31"/>
      <c r="F367" s="56"/>
      <c r="G367" s="56"/>
      <c r="H367" s="78"/>
      <c r="I367" s="31"/>
      <c r="J367" s="85"/>
      <c r="K367" s="30"/>
      <c r="L367" s="31"/>
      <c r="M367" s="31"/>
      <c r="N367" s="30"/>
      <c r="O367" s="31"/>
      <c r="P367" s="30"/>
      <c r="Q367" s="30"/>
      <c r="R367" s="16">
        <f t="shared" si="6"/>
        <v>0</v>
      </c>
    </row>
    <row r="368" spans="3:18" s="16" customFormat="1" x14ac:dyDescent="0.3">
      <c r="C368" s="63"/>
      <c r="D368" s="30"/>
      <c r="E368" s="31"/>
      <c r="F368" s="56"/>
      <c r="G368" s="56"/>
      <c r="H368" s="78"/>
      <c r="I368" s="31"/>
      <c r="J368" s="85"/>
      <c r="K368" s="30"/>
      <c r="L368" s="31"/>
      <c r="M368" s="31"/>
      <c r="N368" s="30"/>
      <c r="O368" s="31"/>
      <c r="P368" s="30"/>
      <c r="Q368" s="30"/>
      <c r="R368" s="16">
        <f t="shared" si="6"/>
        <v>0</v>
      </c>
    </row>
    <row r="369" spans="3:18" s="16" customFormat="1" x14ac:dyDescent="0.3">
      <c r="C369" s="63"/>
      <c r="D369" s="30"/>
      <c r="E369" s="31"/>
      <c r="F369" s="56"/>
      <c r="G369" s="56"/>
      <c r="H369" s="78"/>
      <c r="I369" s="31"/>
      <c r="J369" s="85"/>
      <c r="K369" s="30"/>
      <c r="L369" s="31"/>
      <c r="M369" s="31"/>
      <c r="N369" s="30"/>
      <c r="O369" s="31"/>
      <c r="P369" s="30"/>
      <c r="Q369" s="30"/>
      <c r="R369" s="16">
        <f t="shared" si="6"/>
        <v>0</v>
      </c>
    </row>
    <row r="370" spans="3:18" s="16" customFormat="1" x14ac:dyDescent="0.3">
      <c r="C370" s="63"/>
      <c r="D370" s="30"/>
      <c r="E370" s="31"/>
      <c r="F370" s="56"/>
      <c r="G370" s="56"/>
      <c r="H370" s="78"/>
      <c r="I370" s="31"/>
      <c r="J370" s="85"/>
      <c r="K370" s="30"/>
      <c r="L370" s="31"/>
      <c r="M370" s="31"/>
      <c r="N370" s="30"/>
      <c r="O370" s="31"/>
      <c r="P370" s="30"/>
      <c r="Q370" s="30"/>
      <c r="R370" s="16">
        <f t="shared" si="6"/>
        <v>0</v>
      </c>
    </row>
    <row r="371" spans="3:18" s="16" customFormat="1" x14ac:dyDescent="0.3">
      <c r="C371" s="63"/>
      <c r="D371" s="30"/>
      <c r="E371" s="31"/>
      <c r="F371" s="56"/>
      <c r="G371" s="56"/>
      <c r="H371" s="78"/>
      <c r="I371" s="31"/>
      <c r="J371" s="85"/>
      <c r="K371" s="30"/>
      <c r="L371" s="31"/>
      <c r="M371" s="31"/>
      <c r="N371" s="30"/>
      <c r="O371" s="31"/>
      <c r="P371" s="30"/>
      <c r="Q371" s="30"/>
      <c r="R371" s="16">
        <f t="shared" si="6"/>
        <v>0</v>
      </c>
    </row>
    <row r="372" spans="3:18" s="16" customFormat="1" x14ac:dyDescent="0.3">
      <c r="C372" s="63"/>
      <c r="D372" s="30"/>
      <c r="E372" s="31"/>
      <c r="F372" s="56"/>
      <c r="G372" s="56"/>
      <c r="H372" s="78"/>
      <c r="I372" s="31"/>
      <c r="J372" s="85"/>
      <c r="K372" s="30"/>
      <c r="L372" s="31"/>
      <c r="M372" s="31"/>
      <c r="N372" s="30"/>
      <c r="O372" s="31"/>
      <c r="P372" s="30"/>
      <c r="Q372" s="30"/>
      <c r="R372" s="16">
        <f t="shared" si="6"/>
        <v>0</v>
      </c>
    </row>
    <row r="373" spans="3:18" s="16" customFormat="1" x14ac:dyDescent="0.3">
      <c r="C373" s="63"/>
      <c r="D373" s="30"/>
      <c r="E373" s="31"/>
      <c r="F373" s="56"/>
      <c r="G373" s="56"/>
      <c r="H373" s="78"/>
      <c r="I373" s="31"/>
      <c r="J373" s="85"/>
      <c r="K373" s="30"/>
      <c r="L373" s="31"/>
      <c r="M373" s="31"/>
      <c r="N373" s="30"/>
      <c r="O373" s="31"/>
      <c r="P373" s="30"/>
      <c r="Q373" s="30"/>
      <c r="R373" s="16">
        <f t="shared" si="6"/>
        <v>0</v>
      </c>
    </row>
    <row r="374" spans="3:18" s="16" customFormat="1" x14ac:dyDescent="0.3">
      <c r="C374" s="63"/>
      <c r="D374" s="30"/>
      <c r="E374" s="31"/>
      <c r="F374" s="56"/>
      <c r="G374" s="56"/>
      <c r="H374" s="78"/>
      <c r="I374" s="31"/>
      <c r="J374" s="85"/>
      <c r="K374" s="30"/>
      <c r="L374" s="31"/>
      <c r="M374" s="31"/>
      <c r="N374" s="30"/>
      <c r="O374" s="31"/>
      <c r="P374" s="30"/>
      <c r="Q374" s="30"/>
      <c r="R374" s="16">
        <f t="shared" si="6"/>
        <v>0</v>
      </c>
    </row>
    <row r="375" spans="3:18" s="16" customFormat="1" x14ac:dyDescent="0.3">
      <c r="C375" s="63"/>
      <c r="D375" s="30"/>
      <c r="E375" s="31"/>
      <c r="F375" s="56"/>
      <c r="G375" s="56"/>
      <c r="H375" s="78"/>
      <c r="I375" s="31"/>
      <c r="J375" s="85"/>
      <c r="K375" s="30"/>
      <c r="L375" s="31"/>
      <c r="M375" s="31"/>
      <c r="N375" s="30"/>
      <c r="O375" s="31"/>
      <c r="P375" s="30"/>
      <c r="Q375" s="30"/>
      <c r="R375" s="16">
        <f t="shared" si="6"/>
        <v>0</v>
      </c>
    </row>
    <row r="376" spans="3:18" s="16" customFormat="1" x14ac:dyDescent="0.3">
      <c r="C376" s="63"/>
      <c r="D376" s="30"/>
      <c r="E376" s="31"/>
      <c r="F376" s="56"/>
      <c r="G376" s="56"/>
      <c r="H376" s="78"/>
      <c r="I376" s="31"/>
      <c r="J376" s="85"/>
      <c r="K376" s="30"/>
      <c r="L376" s="31"/>
      <c r="M376" s="31"/>
      <c r="N376" s="30"/>
      <c r="O376" s="31"/>
      <c r="P376" s="30"/>
      <c r="Q376" s="30"/>
      <c r="R376" s="16">
        <f t="shared" si="6"/>
        <v>0</v>
      </c>
    </row>
    <row r="377" spans="3:18" s="16" customFormat="1" x14ac:dyDescent="0.3">
      <c r="C377" s="63"/>
      <c r="D377" s="30"/>
      <c r="E377" s="31"/>
      <c r="F377" s="56"/>
      <c r="G377" s="56"/>
      <c r="H377" s="78"/>
      <c r="I377" s="31"/>
      <c r="J377" s="85"/>
      <c r="K377" s="30"/>
      <c r="L377" s="31"/>
      <c r="M377" s="31"/>
      <c r="N377" s="30"/>
      <c r="O377" s="31"/>
      <c r="P377" s="30"/>
      <c r="Q377" s="30"/>
      <c r="R377" s="16">
        <f t="shared" si="6"/>
        <v>0</v>
      </c>
    </row>
    <row r="378" spans="3:18" s="16" customFormat="1" x14ac:dyDescent="0.3">
      <c r="C378" s="63"/>
      <c r="D378" s="30"/>
      <c r="E378" s="31"/>
      <c r="F378" s="56"/>
      <c r="G378" s="56"/>
      <c r="H378" s="78"/>
      <c r="I378" s="31"/>
      <c r="J378" s="85"/>
      <c r="K378" s="30"/>
      <c r="L378" s="31"/>
      <c r="M378" s="31"/>
      <c r="N378" s="30"/>
      <c r="O378" s="31"/>
      <c r="P378" s="30"/>
      <c r="Q378" s="30"/>
      <c r="R378" s="16">
        <f t="shared" si="6"/>
        <v>0</v>
      </c>
    </row>
    <row r="379" spans="3:18" s="16" customFormat="1" x14ac:dyDescent="0.3">
      <c r="C379" s="63"/>
      <c r="D379" s="30"/>
      <c r="E379" s="31"/>
      <c r="F379" s="56"/>
      <c r="G379" s="56"/>
      <c r="H379" s="78"/>
      <c r="I379" s="31"/>
      <c r="J379" s="85"/>
      <c r="K379" s="30"/>
      <c r="L379" s="31"/>
      <c r="M379" s="31"/>
      <c r="N379" s="30"/>
      <c r="O379" s="31"/>
      <c r="P379" s="30"/>
      <c r="Q379" s="30"/>
      <c r="R379" s="16">
        <f t="shared" si="6"/>
        <v>0</v>
      </c>
    </row>
    <row r="380" spans="3:18" s="16" customFormat="1" x14ac:dyDescent="0.3">
      <c r="C380" s="63"/>
      <c r="D380" s="30"/>
      <c r="E380" s="31"/>
      <c r="F380" s="56"/>
      <c r="G380" s="56"/>
      <c r="H380" s="78"/>
      <c r="I380" s="31"/>
      <c r="J380" s="85"/>
      <c r="K380" s="30"/>
      <c r="L380" s="31"/>
      <c r="M380" s="31"/>
      <c r="N380" s="30"/>
      <c r="O380" s="31"/>
      <c r="P380" s="30"/>
      <c r="Q380" s="30"/>
      <c r="R380" s="16">
        <f t="shared" si="6"/>
        <v>0</v>
      </c>
    </row>
    <row r="381" spans="3:18" s="16" customFormat="1" x14ac:dyDescent="0.3">
      <c r="C381" s="63"/>
      <c r="D381" s="30"/>
      <c r="E381" s="31"/>
      <c r="F381" s="56"/>
      <c r="G381" s="56"/>
      <c r="H381" s="78"/>
      <c r="I381" s="31"/>
      <c r="J381" s="85"/>
      <c r="K381" s="30"/>
      <c r="L381" s="31"/>
      <c r="M381" s="31"/>
      <c r="N381" s="30"/>
      <c r="O381" s="31"/>
      <c r="P381" s="30"/>
      <c r="Q381" s="30"/>
      <c r="R381" s="16">
        <f t="shared" si="6"/>
        <v>0</v>
      </c>
    </row>
    <row r="382" spans="3:18" s="16" customFormat="1" x14ac:dyDescent="0.3">
      <c r="C382" s="63"/>
      <c r="D382" s="30"/>
      <c r="E382" s="31"/>
      <c r="F382" s="56"/>
      <c r="G382" s="56"/>
      <c r="H382" s="78"/>
      <c r="I382" s="31"/>
      <c r="J382" s="85"/>
      <c r="K382" s="30"/>
      <c r="L382" s="31"/>
      <c r="M382" s="31"/>
      <c r="N382" s="30"/>
      <c r="O382" s="31"/>
      <c r="P382" s="30"/>
      <c r="Q382" s="30"/>
      <c r="R382" s="16">
        <f t="shared" si="6"/>
        <v>0</v>
      </c>
    </row>
    <row r="383" spans="3:18" s="16" customFormat="1" x14ac:dyDescent="0.3">
      <c r="C383" s="63"/>
      <c r="D383" s="30"/>
      <c r="E383" s="31"/>
      <c r="F383" s="56"/>
      <c r="G383" s="56"/>
      <c r="H383" s="78"/>
      <c r="I383" s="31"/>
      <c r="J383" s="85"/>
      <c r="K383" s="30"/>
      <c r="L383" s="31"/>
      <c r="M383" s="31"/>
      <c r="N383" s="30"/>
      <c r="O383" s="31"/>
      <c r="P383" s="30"/>
      <c r="Q383" s="30"/>
      <c r="R383" s="16">
        <f t="shared" si="6"/>
        <v>0</v>
      </c>
    </row>
    <row r="384" spans="3:18" s="16" customFormat="1" x14ac:dyDescent="0.3">
      <c r="C384" s="63"/>
      <c r="D384" s="30"/>
      <c r="E384" s="31"/>
      <c r="F384" s="56"/>
      <c r="G384" s="56"/>
      <c r="H384" s="78"/>
      <c r="I384" s="31"/>
      <c r="J384" s="85"/>
      <c r="K384" s="30"/>
      <c r="L384" s="31"/>
      <c r="M384" s="31"/>
      <c r="N384" s="30"/>
      <c r="O384" s="31"/>
      <c r="P384" s="30"/>
      <c r="Q384" s="30"/>
      <c r="R384" s="16">
        <f t="shared" si="6"/>
        <v>0</v>
      </c>
    </row>
    <row r="385" spans="3:18" s="16" customFormat="1" x14ac:dyDescent="0.3">
      <c r="C385" s="63"/>
      <c r="D385" s="30"/>
      <c r="E385" s="31"/>
      <c r="F385" s="56"/>
      <c r="G385" s="56"/>
      <c r="H385" s="78"/>
      <c r="I385" s="31"/>
      <c r="J385" s="85"/>
      <c r="K385" s="30"/>
      <c r="L385" s="31"/>
      <c r="M385" s="31"/>
      <c r="N385" s="30"/>
      <c r="O385" s="31"/>
      <c r="P385" s="30"/>
      <c r="Q385" s="30"/>
      <c r="R385" s="16">
        <f t="shared" si="6"/>
        <v>0</v>
      </c>
    </row>
    <row r="386" spans="3:18" s="16" customFormat="1" x14ac:dyDescent="0.3">
      <c r="C386" s="63"/>
      <c r="D386" s="30"/>
      <c r="E386" s="31"/>
      <c r="F386" s="56"/>
      <c r="G386" s="56"/>
      <c r="H386" s="78"/>
      <c r="I386" s="31"/>
      <c r="J386" s="85"/>
      <c r="K386" s="30"/>
      <c r="L386" s="31"/>
      <c r="M386" s="31"/>
      <c r="N386" s="30"/>
      <c r="O386" s="31"/>
      <c r="P386" s="30"/>
      <c r="Q386" s="30"/>
      <c r="R386" s="16">
        <f t="shared" si="6"/>
        <v>0</v>
      </c>
    </row>
    <row r="387" spans="3:18" s="16" customFormat="1" x14ac:dyDescent="0.3">
      <c r="C387" s="63"/>
      <c r="D387" s="30"/>
      <c r="E387" s="31"/>
      <c r="F387" s="56"/>
      <c r="G387" s="56"/>
      <c r="H387" s="78"/>
      <c r="I387" s="31"/>
      <c r="J387" s="85"/>
      <c r="K387" s="30"/>
      <c r="L387" s="31"/>
      <c r="M387" s="31"/>
      <c r="N387" s="30"/>
      <c r="O387" s="31"/>
      <c r="P387" s="30"/>
      <c r="Q387" s="30"/>
      <c r="R387" s="16">
        <f t="shared" si="6"/>
        <v>0</v>
      </c>
    </row>
    <row r="388" spans="3:18" s="16" customFormat="1" x14ac:dyDescent="0.3">
      <c r="C388" s="63"/>
      <c r="D388" s="30"/>
      <c r="E388" s="31"/>
      <c r="F388" s="56"/>
      <c r="G388" s="56"/>
      <c r="H388" s="78"/>
      <c r="I388" s="31"/>
      <c r="J388" s="85"/>
      <c r="K388" s="30"/>
      <c r="L388" s="31"/>
      <c r="M388" s="31"/>
      <c r="N388" s="30"/>
      <c r="O388" s="31"/>
      <c r="P388" s="30"/>
      <c r="Q388" s="30"/>
      <c r="R388" s="16">
        <f t="shared" si="6"/>
        <v>0</v>
      </c>
    </row>
    <row r="389" spans="3:18" s="16" customFormat="1" x14ac:dyDescent="0.3">
      <c r="C389" s="63"/>
      <c r="D389" s="30"/>
      <c r="E389" s="31"/>
      <c r="F389" s="56"/>
      <c r="G389" s="56"/>
      <c r="H389" s="78"/>
      <c r="I389" s="31"/>
      <c r="J389" s="85"/>
      <c r="K389" s="30"/>
      <c r="L389" s="31"/>
      <c r="M389" s="31"/>
      <c r="N389" s="30"/>
      <c r="O389" s="31"/>
      <c r="P389" s="30"/>
      <c r="Q389" s="30"/>
      <c r="R389" s="16">
        <f t="shared" si="6"/>
        <v>0</v>
      </c>
    </row>
    <row r="390" spans="3:18" s="16" customFormat="1" x14ac:dyDescent="0.3">
      <c r="C390" s="63"/>
      <c r="D390" s="30"/>
      <c r="E390" s="31"/>
      <c r="F390" s="56"/>
      <c r="G390" s="56"/>
      <c r="H390" s="78"/>
      <c r="I390" s="31"/>
      <c r="J390" s="85"/>
      <c r="K390" s="30"/>
      <c r="L390" s="31"/>
      <c r="M390" s="31"/>
      <c r="N390" s="30"/>
      <c r="O390" s="31"/>
      <c r="P390" s="30"/>
      <c r="Q390" s="30"/>
      <c r="R390" s="16">
        <f t="shared" si="6"/>
        <v>0</v>
      </c>
    </row>
    <row r="391" spans="3:18" s="16" customFormat="1" x14ac:dyDescent="0.3">
      <c r="C391" s="63"/>
      <c r="D391" s="30"/>
      <c r="E391" s="31"/>
      <c r="F391" s="56"/>
      <c r="G391" s="56"/>
      <c r="H391" s="78"/>
      <c r="I391" s="31"/>
      <c r="J391" s="85"/>
      <c r="K391" s="30"/>
      <c r="L391" s="31"/>
      <c r="M391" s="31"/>
      <c r="N391" s="30"/>
      <c r="O391" s="31"/>
      <c r="P391" s="30"/>
      <c r="Q391" s="30"/>
      <c r="R391" s="16">
        <f t="shared" si="6"/>
        <v>0</v>
      </c>
    </row>
    <row r="392" spans="3:18" s="16" customFormat="1" x14ac:dyDescent="0.3">
      <c r="C392" s="63"/>
      <c r="D392" s="30"/>
      <c r="E392" s="31"/>
      <c r="F392" s="56"/>
      <c r="G392" s="56"/>
      <c r="H392" s="78"/>
      <c r="I392" s="31"/>
      <c r="J392" s="85"/>
      <c r="K392" s="30"/>
      <c r="L392" s="31"/>
      <c r="M392" s="31"/>
      <c r="N392" s="30"/>
      <c r="O392" s="31"/>
      <c r="P392" s="30"/>
      <c r="Q392" s="30"/>
      <c r="R392" s="16">
        <f t="shared" si="6"/>
        <v>0</v>
      </c>
    </row>
    <row r="393" spans="3:18" s="16" customFormat="1" x14ac:dyDescent="0.3">
      <c r="C393" s="63"/>
      <c r="D393" s="30"/>
      <c r="E393" s="31"/>
      <c r="F393" s="56"/>
      <c r="G393" s="56"/>
      <c r="H393" s="78"/>
      <c r="I393" s="31"/>
      <c r="J393" s="85"/>
      <c r="K393" s="30"/>
      <c r="L393" s="31"/>
      <c r="M393" s="31"/>
      <c r="N393" s="30"/>
      <c r="O393" s="31"/>
      <c r="P393" s="30"/>
      <c r="Q393" s="30"/>
      <c r="R393" s="16">
        <f t="shared" si="6"/>
        <v>0</v>
      </c>
    </row>
    <row r="394" spans="3:18" s="16" customFormat="1" x14ac:dyDescent="0.3">
      <c r="C394" s="63"/>
      <c r="D394" s="30"/>
      <c r="E394" s="31"/>
      <c r="F394" s="56"/>
      <c r="G394" s="56"/>
      <c r="H394" s="78"/>
      <c r="I394" s="31"/>
      <c r="J394" s="85"/>
      <c r="K394" s="30"/>
      <c r="L394" s="31"/>
      <c r="M394" s="31"/>
      <c r="N394" s="30"/>
      <c r="O394" s="31"/>
      <c r="P394" s="30"/>
      <c r="Q394" s="30"/>
      <c r="R394" s="16">
        <f t="shared" si="6"/>
        <v>0</v>
      </c>
    </row>
    <row r="395" spans="3:18" s="16" customFormat="1" x14ac:dyDescent="0.3">
      <c r="C395" s="63"/>
      <c r="D395" s="30"/>
      <c r="E395" s="31"/>
      <c r="F395" s="56"/>
      <c r="G395" s="56"/>
      <c r="H395" s="78"/>
      <c r="I395" s="31"/>
      <c r="J395" s="85"/>
      <c r="K395" s="30"/>
      <c r="L395" s="31"/>
      <c r="M395" s="31"/>
      <c r="N395" s="30"/>
      <c r="O395" s="31"/>
      <c r="P395" s="30"/>
      <c r="Q395" s="30"/>
      <c r="R395" s="16">
        <f t="shared" si="6"/>
        <v>0</v>
      </c>
    </row>
    <row r="396" spans="3:18" s="16" customFormat="1" x14ac:dyDescent="0.3">
      <c r="C396" s="63"/>
      <c r="D396" s="30"/>
      <c r="E396" s="31"/>
      <c r="F396" s="56"/>
      <c r="G396" s="56"/>
      <c r="H396" s="78"/>
      <c r="I396" s="31"/>
      <c r="J396" s="85"/>
      <c r="K396" s="30"/>
      <c r="L396" s="31"/>
      <c r="M396" s="31"/>
      <c r="N396" s="30"/>
      <c r="O396" s="31"/>
      <c r="P396" s="30"/>
      <c r="Q396" s="30"/>
      <c r="R396" s="16">
        <f t="shared" si="6"/>
        <v>0</v>
      </c>
    </row>
    <row r="397" spans="3:18" s="16" customFormat="1" x14ac:dyDescent="0.3">
      <c r="C397" s="63"/>
      <c r="D397" s="30"/>
      <c r="E397" s="31"/>
      <c r="F397" s="56"/>
      <c r="G397" s="56"/>
      <c r="H397" s="78"/>
      <c r="I397" s="31"/>
      <c r="J397" s="85"/>
      <c r="K397" s="30"/>
      <c r="L397" s="31"/>
      <c r="M397" s="31"/>
      <c r="N397" s="30"/>
      <c r="O397" s="31"/>
      <c r="P397" s="30"/>
      <c r="Q397" s="30"/>
      <c r="R397" s="16">
        <f t="shared" si="6"/>
        <v>0</v>
      </c>
    </row>
    <row r="398" spans="3:18" s="16" customFormat="1" x14ac:dyDescent="0.3">
      <c r="C398" s="63"/>
      <c r="D398" s="30"/>
      <c r="E398" s="31"/>
      <c r="F398" s="56"/>
      <c r="G398" s="56"/>
      <c r="H398" s="78"/>
      <c r="I398" s="31"/>
      <c r="J398" s="85"/>
      <c r="K398" s="30"/>
      <c r="L398" s="31"/>
      <c r="M398" s="31"/>
      <c r="N398" s="30"/>
      <c r="O398" s="31"/>
      <c r="P398" s="30"/>
      <c r="Q398" s="30"/>
      <c r="R398" s="16">
        <f t="shared" si="6"/>
        <v>0</v>
      </c>
    </row>
    <row r="399" spans="3:18" s="16" customFormat="1" x14ac:dyDescent="0.3">
      <c r="C399" s="63"/>
      <c r="D399" s="30"/>
      <c r="E399" s="31"/>
      <c r="F399" s="56"/>
      <c r="G399" s="56"/>
      <c r="H399" s="78"/>
      <c r="I399" s="31"/>
      <c r="J399" s="85"/>
      <c r="K399" s="30"/>
      <c r="L399" s="31"/>
      <c r="M399" s="31"/>
      <c r="N399" s="30"/>
      <c r="O399" s="31"/>
      <c r="P399" s="30"/>
      <c r="Q399" s="30"/>
      <c r="R399" s="16">
        <f t="shared" si="6"/>
        <v>0</v>
      </c>
    </row>
    <row r="400" spans="3:18" s="16" customFormat="1" x14ac:dyDescent="0.3">
      <c r="C400" s="63"/>
      <c r="D400" s="30"/>
      <c r="E400" s="31"/>
      <c r="F400" s="56"/>
      <c r="G400" s="56"/>
      <c r="H400" s="78"/>
      <c r="I400" s="31"/>
      <c r="J400" s="85"/>
      <c r="K400" s="30"/>
      <c r="L400" s="31"/>
      <c r="M400" s="31"/>
      <c r="N400" s="30"/>
      <c r="O400" s="31"/>
      <c r="P400" s="30"/>
      <c r="Q400" s="30"/>
      <c r="R400" s="16">
        <f t="shared" si="6"/>
        <v>0</v>
      </c>
    </row>
    <row r="401" spans="3:18" s="16" customFormat="1" x14ac:dyDescent="0.3">
      <c r="C401" s="63"/>
      <c r="D401" s="30"/>
      <c r="E401" s="31"/>
      <c r="F401" s="56"/>
      <c r="G401" s="56"/>
      <c r="H401" s="78"/>
      <c r="I401" s="31"/>
      <c r="J401" s="85"/>
      <c r="K401" s="30"/>
      <c r="L401" s="31"/>
      <c r="M401" s="31"/>
      <c r="N401" s="30"/>
      <c r="O401" s="31"/>
      <c r="P401" s="30"/>
      <c r="Q401" s="30"/>
      <c r="R401" s="16">
        <f t="shared" si="6"/>
        <v>0</v>
      </c>
    </row>
    <row r="402" spans="3:18" s="16" customFormat="1" x14ac:dyDescent="0.3">
      <c r="C402" s="63"/>
      <c r="D402" s="30"/>
      <c r="E402" s="31"/>
      <c r="F402" s="56"/>
      <c r="G402" s="56"/>
      <c r="H402" s="78"/>
      <c r="I402" s="31"/>
      <c r="J402" s="85"/>
      <c r="K402" s="30"/>
      <c r="L402" s="31"/>
      <c r="M402" s="31"/>
      <c r="N402" s="30"/>
      <c r="O402" s="31"/>
      <c r="P402" s="30"/>
      <c r="Q402" s="30"/>
      <c r="R402" s="16">
        <f t="shared" si="6"/>
        <v>0</v>
      </c>
    </row>
    <row r="403" spans="3:18" s="16" customFormat="1" x14ac:dyDescent="0.3">
      <c r="C403" s="63"/>
      <c r="D403" s="30"/>
      <c r="E403" s="31"/>
      <c r="F403" s="56"/>
      <c r="G403" s="56"/>
      <c r="H403" s="78"/>
      <c r="I403" s="31"/>
      <c r="J403" s="85"/>
      <c r="K403" s="30"/>
      <c r="L403" s="31"/>
      <c r="M403" s="31"/>
      <c r="N403" s="30"/>
      <c r="O403" s="31"/>
      <c r="P403" s="30"/>
      <c r="Q403" s="30"/>
      <c r="R403" s="16">
        <f t="shared" si="6"/>
        <v>0</v>
      </c>
    </row>
    <row r="404" spans="3:18" s="16" customFormat="1" x14ac:dyDescent="0.3">
      <c r="C404" s="63"/>
      <c r="D404" s="30"/>
      <c r="E404" s="31"/>
      <c r="F404" s="56"/>
      <c r="G404" s="56"/>
      <c r="H404" s="78"/>
      <c r="I404" s="31"/>
      <c r="J404" s="85"/>
      <c r="K404" s="30"/>
      <c r="L404" s="31"/>
      <c r="M404" s="31"/>
      <c r="N404" s="30"/>
      <c r="O404" s="31"/>
      <c r="P404" s="30"/>
      <c r="Q404" s="30"/>
      <c r="R404" s="16">
        <f t="shared" si="6"/>
        <v>0</v>
      </c>
    </row>
    <row r="405" spans="3:18" s="16" customFormat="1" x14ac:dyDescent="0.3">
      <c r="C405" s="63"/>
      <c r="D405" s="30"/>
      <c r="E405" s="31"/>
      <c r="F405" s="56"/>
      <c r="G405" s="56"/>
      <c r="H405" s="78"/>
      <c r="I405" s="31"/>
      <c r="J405" s="85"/>
      <c r="K405" s="30"/>
      <c r="L405" s="31"/>
      <c r="M405" s="31"/>
      <c r="N405" s="30"/>
      <c r="O405" s="31"/>
      <c r="P405" s="30"/>
      <c r="Q405" s="30"/>
      <c r="R405" s="16">
        <f t="shared" si="6"/>
        <v>0</v>
      </c>
    </row>
    <row r="406" spans="3:18" s="16" customFormat="1" x14ac:dyDescent="0.3">
      <c r="C406" s="63"/>
      <c r="D406" s="30"/>
      <c r="E406" s="31"/>
      <c r="F406" s="56"/>
      <c r="G406" s="56"/>
      <c r="H406" s="78"/>
      <c r="I406" s="31"/>
      <c r="J406" s="85"/>
      <c r="K406" s="30"/>
      <c r="L406" s="31"/>
      <c r="M406" s="31"/>
      <c r="N406" s="30"/>
      <c r="O406" s="31"/>
      <c r="P406" s="30"/>
      <c r="Q406" s="30"/>
      <c r="R406" s="16">
        <f t="shared" si="6"/>
        <v>0</v>
      </c>
    </row>
    <row r="407" spans="3:18" s="16" customFormat="1" x14ac:dyDescent="0.3">
      <c r="C407" s="63"/>
      <c r="D407" s="30"/>
      <c r="E407" s="31"/>
      <c r="F407" s="56"/>
      <c r="G407" s="56"/>
      <c r="H407" s="78"/>
      <c r="I407" s="31"/>
      <c r="J407" s="85"/>
      <c r="K407" s="30"/>
      <c r="L407" s="31"/>
      <c r="M407" s="31"/>
      <c r="N407" s="30"/>
      <c r="O407" s="31"/>
      <c r="P407" s="30"/>
      <c r="Q407" s="30"/>
      <c r="R407" s="16">
        <f t="shared" si="6"/>
        <v>0</v>
      </c>
    </row>
    <row r="408" spans="3:18" s="16" customFormat="1" x14ac:dyDescent="0.3">
      <c r="C408" s="63"/>
      <c r="D408" s="30"/>
      <c r="E408" s="31"/>
      <c r="F408" s="56"/>
      <c r="G408" s="56"/>
      <c r="H408" s="78"/>
      <c r="I408" s="31"/>
      <c r="J408" s="85"/>
      <c r="K408" s="30"/>
      <c r="L408" s="31"/>
      <c r="M408" s="31"/>
      <c r="N408" s="30"/>
      <c r="O408" s="31"/>
      <c r="P408" s="30"/>
      <c r="Q408" s="30"/>
      <c r="R408" s="16">
        <f t="shared" si="6"/>
        <v>0</v>
      </c>
    </row>
    <row r="409" spans="3:18" s="16" customFormat="1" x14ac:dyDescent="0.3">
      <c r="C409" s="63"/>
      <c r="D409" s="30"/>
      <c r="E409" s="31"/>
      <c r="F409" s="56"/>
      <c r="G409" s="56"/>
      <c r="H409" s="78"/>
      <c r="I409" s="31"/>
      <c r="J409" s="85"/>
      <c r="K409" s="30"/>
      <c r="L409" s="31"/>
      <c r="M409" s="31"/>
      <c r="N409" s="30"/>
      <c r="O409" s="31"/>
      <c r="P409" s="30"/>
      <c r="Q409" s="30"/>
      <c r="R409" s="16">
        <f t="shared" si="6"/>
        <v>0</v>
      </c>
    </row>
    <row r="410" spans="3:18" s="16" customFormat="1" x14ac:dyDescent="0.3">
      <c r="C410" s="63"/>
      <c r="D410" s="30"/>
      <c r="E410" s="31"/>
      <c r="F410" s="56"/>
      <c r="G410" s="56"/>
      <c r="H410" s="78"/>
      <c r="I410" s="31"/>
      <c r="J410" s="85"/>
      <c r="K410" s="30"/>
      <c r="L410" s="31"/>
      <c r="M410" s="31"/>
      <c r="N410" s="30"/>
      <c r="O410" s="31"/>
      <c r="P410" s="30"/>
      <c r="Q410" s="30"/>
    </row>
    <row r="411" spans="3:18" s="16" customFormat="1" x14ac:dyDescent="0.3">
      <c r="C411" s="63"/>
      <c r="D411" s="30"/>
      <c r="E411" s="31"/>
      <c r="F411" s="56"/>
      <c r="G411" s="56"/>
      <c r="H411" s="78"/>
      <c r="I411" s="31"/>
      <c r="J411" s="85"/>
      <c r="K411" s="30"/>
      <c r="L411" s="31"/>
      <c r="M411" s="31"/>
      <c r="N411" s="30"/>
      <c r="O411" s="31"/>
      <c r="P411" s="30"/>
      <c r="Q411" s="30"/>
    </row>
    <row r="412" spans="3:18" s="16" customFormat="1" x14ac:dyDescent="0.3">
      <c r="C412" s="63"/>
      <c r="D412" s="30"/>
      <c r="E412" s="31"/>
      <c r="F412" s="56"/>
      <c r="G412" s="56"/>
      <c r="H412" s="78"/>
      <c r="I412" s="31"/>
      <c r="J412" s="85"/>
      <c r="K412" s="30"/>
      <c r="L412" s="31"/>
      <c r="M412" s="31"/>
      <c r="N412" s="30"/>
      <c r="O412" s="31"/>
      <c r="P412" s="30"/>
      <c r="Q412" s="30"/>
    </row>
    <row r="413" spans="3:18" s="16" customFormat="1" x14ac:dyDescent="0.3">
      <c r="C413" s="63"/>
      <c r="D413" s="30"/>
      <c r="E413" s="31"/>
      <c r="F413" s="56"/>
      <c r="G413" s="56"/>
      <c r="H413" s="78"/>
      <c r="I413" s="31"/>
      <c r="J413" s="85"/>
      <c r="K413" s="30"/>
      <c r="L413" s="31"/>
      <c r="M413" s="31"/>
      <c r="N413" s="30"/>
      <c r="O413" s="31"/>
      <c r="P413" s="30"/>
      <c r="Q413" s="30"/>
    </row>
    <row r="414" spans="3:18" s="16" customFormat="1" x14ac:dyDescent="0.3">
      <c r="C414" s="63"/>
      <c r="D414" s="30"/>
      <c r="E414" s="31"/>
      <c r="F414" s="56"/>
      <c r="G414" s="56"/>
      <c r="H414" s="78"/>
      <c r="I414" s="31"/>
      <c r="J414" s="85"/>
      <c r="K414" s="30"/>
      <c r="L414" s="31"/>
      <c r="M414" s="31"/>
      <c r="N414" s="30"/>
      <c r="O414" s="31"/>
      <c r="P414" s="30"/>
      <c r="Q414" s="30"/>
    </row>
    <row r="415" spans="3:18" s="16" customFormat="1" x14ac:dyDescent="0.3">
      <c r="C415" s="63"/>
      <c r="D415" s="30"/>
      <c r="E415" s="31"/>
      <c r="F415" s="56"/>
      <c r="G415" s="56"/>
      <c r="H415" s="78"/>
      <c r="I415" s="31"/>
      <c r="J415" s="85"/>
      <c r="K415" s="30"/>
      <c r="L415" s="31"/>
      <c r="M415" s="31"/>
      <c r="N415" s="30"/>
      <c r="O415" s="31"/>
      <c r="P415" s="30"/>
      <c r="Q415" s="30"/>
    </row>
    <row r="416" spans="3:18" s="16" customFormat="1" x14ac:dyDescent="0.3">
      <c r="C416" s="63"/>
      <c r="D416" s="30"/>
      <c r="E416" s="31"/>
      <c r="F416" s="56"/>
      <c r="G416" s="56"/>
      <c r="H416" s="78"/>
      <c r="I416" s="31"/>
      <c r="J416" s="85"/>
      <c r="K416" s="30"/>
      <c r="L416" s="31"/>
      <c r="M416" s="31"/>
      <c r="N416" s="30"/>
      <c r="O416" s="31"/>
      <c r="P416" s="30"/>
      <c r="Q416" s="30"/>
    </row>
    <row r="417" spans="3:17" s="16" customFormat="1" x14ac:dyDescent="0.3">
      <c r="C417" s="63"/>
      <c r="D417" s="30"/>
      <c r="E417" s="31"/>
      <c r="F417" s="56"/>
      <c r="G417" s="56"/>
      <c r="H417" s="78"/>
      <c r="I417" s="31"/>
      <c r="J417" s="85"/>
      <c r="K417" s="30"/>
      <c r="L417" s="31"/>
      <c r="M417" s="31"/>
      <c r="N417" s="30"/>
      <c r="O417" s="31"/>
      <c r="P417" s="30"/>
      <c r="Q417" s="30"/>
    </row>
    <row r="418" spans="3:17" s="16" customFormat="1" x14ac:dyDescent="0.3">
      <c r="C418" s="63"/>
      <c r="D418" s="30"/>
      <c r="E418" s="31"/>
      <c r="F418" s="56"/>
      <c r="G418" s="56"/>
      <c r="H418" s="78"/>
      <c r="I418" s="31"/>
      <c r="J418" s="85"/>
      <c r="K418" s="30"/>
      <c r="L418" s="31"/>
      <c r="M418" s="31"/>
      <c r="N418" s="30"/>
      <c r="O418" s="31"/>
      <c r="P418" s="30"/>
      <c r="Q418" s="30"/>
    </row>
    <row r="419" spans="3:17" s="16" customFormat="1" x14ac:dyDescent="0.3">
      <c r="C419" s="63"/>
      <c r="D419" s="30"/>
      <c r="E419" s="31"/>
      <c r="F419" s="56"/>
      <c r="G419" s="56"/>
      <c r="H419" s="78"/>
      <c r="I419" s="31"/>
      <c r="J419" s="85"/>
      <c r="K419" s="30"/>
      <c r="L419" s="31"/>
      <c r="M419" s="31"/>
      <c r="N419" s="30"/>
      <c r="O419" s="31"/>
      <c r="P419" s="30"/>
      <c r="Q419" s="30"/>
    </row>
    <row r="420" spans="3:17" s="16" customFormat="1" x14ac:dyDescent="0.3">
      <c r="C420" s="63"/>
      <c r="D420" s="30"/>
      <c r="E420" s="31"/>
      <c r="F420" s="56"/>
      <c r="G420" s="56"/>
      <c r="H420" s="78"/>
      <c r="I420" s="31"/>
      <c r="J420" s="85"/>
      <c r="K420" s="30"/>
      <c r="L420" s="31"/>
      <c r="M420" s="31"/>
      <c r="N420" s="30"/>
      <c r="O420" s="31"/>
      <c r="P420" s="30"/>
      <c r="Q420" s="30"/>
    </row>
    <row r="421" spans="3:17" s="16" customFormat="1" x14ac:dyDescent="0.3">
      <c r="C421" s="63"/>
      <c r="D421" s="30"/>
      <c r="E421" s="31"/>
      <c r="F421" s="56"/>
      <c r="G421" s="56"/>
      <c r="H421" s="78"/>
      <c r="I421" s="31"/>
      <c r="J421" s="85"/>
      <c r="K421" s="30"/>
      <c r="L421" s="31"/>
      <c r="M421" s="31"/>
      <c r="N421" s="30"/>
      <c r="O421" s="31"/>
      <c r="P421" s="30"/>
      <c r="Q421" s="30"/>
    </row>
    <row r="422" spans="3:17" s="16" customFormat="1" x14ac:dyDescent="0.3">
      <c r="C422" s="63"/>
      <c r="D422" s="30"/>
      <c r="E422" s="31"/>
      <c r="F422" s="56"/>
      <c r="G422" s="56"/>
      <c r="H422" s="78"/>
      <c r="I422" s="31"/>
      <c r="J422" s="85"/>
      <c r="K422" s="30"/>
      <c r="L422" s="31"/>
      <c r="M422" s="31"/>
      <c r="N422" s="30"/>
      <c r="O422" s="31"/>
      <c r="P422" s="30"/>
      <c r="Q422" s="30"/>
    </row>
    <row r="423" spans="3:17" s="16" customFormat="1" x14ac:dyDescent="0.3">
      <c r="C423" s="63"/>
      <c r="D423" s="30"/>
      <c r="E423" s="31"/>
      <c r="F423" s="56"/>
      <c r="G423" s="56"/>
      <c r="H423" s="78"/>
      <c r="I423" s="31"/>
      <c r="J423" s="85"/>
      <c r="K423" s="30"/>
      <c r="L423" s="31"/>
      <c r="M423" s="31"/>
      <c r="N423" s="30"/>
      <c r="O423" s="31"/>
      <c r="P423" s="30"/>
      <c r="Q423" s="30"/>
    </row>
    <row r="424" spans="3:17" s="16" customFormat="1" x14ac:dyDescent="0.3">
      <c r="C424" s="63"/>
      <c r="D424" s="30"/>
      <c r="E424" s="31"/>
      <c r="F424" s="56"/>
      <c r="G424" s="56"/>
      <c r="H424" s="78"/>
      <c r="I424" s="31"/>
      <c r="J424" s="85"/>
      <c r="K424" s="30"/>
      <c r="L424" s="31"/>
      <c r="M424" s="31"/>
      <c r="N424" s="30"/>
      <c r="O424" s="31"/>
      <c r="P424" s="30"/>
      <c r="Q424" s="30"/>
    </row>
    <row r="425" spans="3:17" s="16" customFormat="1" x14ac:dyDescent="0.3">
      <c r="C425" s="63"/>
      <c r="D425" s="30"/>
      <c r="E425" s="31"/>
      <c r="F425" s="56"/>
      <c r="G425" s="56"/>
      <c r="H425" s="78"/>
      <c r="I425" s="31"/>
      <c r="J425" s="85"/>
      <c r="K425" s="30"/>
      <c r="L425" s="31"/>
      <c r="M425" s="31"/>
      <c r="N425" s="30"/>
      <c r="O425" s="31"/>
      <c r="P425" s="30"/>
      <c r="Q425" s="30"/>
    </row>
    <row r="426" spans="3:17" s="16" customFormat="1" x14ac:dyDescent="0.3">
      <c r="C426" s="63"/>
      <c r="D426" s="30"/>
      <c r="E426" s="31"/>
      <c r="F426" s="56"/>
      <c r="G426" s="56"/>
      <c r="H426" s="78"/>
      <c r="I426" s="31"/>
      <c r="J426" s="85"/>
      <c r="K426" s="30"/>
      <c r="L426" s="31"/>
      <c r="M426" s="31"/>
      <c r="N426" s="30"/>
      <c r="O426" s="31"/>
      <c r="P426" s="30"/>
      <c r="Q426" s="30"/>
    </row>
    <row r="427" spans="3:17" s="16" customFormat="1" x14ac:dyDescent="0.3">
      <c r="C427" s="63"/>
      <c r="D427" s="30"/>
      <c r="E427" s="31"/>
      <c r="F427" s="56"/>
      <c r="G427" s="56"/>
      <c r="H427" s="78"/>
      <c r="I427" s="31"/>
      <c r="J427" s="85"/>
      <c r="K427" s="30"/>
      <c r="L427" s="31"/>
      <c r="M427" s="31"/>
      <c r="N427" s="30"/>
      <c r="O427" s="31"/>
      <c r="P427" s="30"/>
      <c r="Q427" s="30"/>
    </row>
    <row r="428" spans="3:17" s="16" customFormat="1" x14ac:dyDescent="0.3">
      <c r="C428" s="63"/>
      <c r="D428" s="30"/>
      <c r="E428" s="31"/>
      <c r="F428" s="56"/>
      <c r="G428" s="56"/>
      <c r="H428" s="78"/>
      <c r="I428" s="31"/>
      <c r="J428" s="85"/>
      <c r="K428" s="30"/>
      <c r="L428" s="31"/>
      <c r="M428" s="31"/>
      <c r="N428" s="30"/>
      <c r="O428" s="31"/>
      <c r="P428" s="30"/>
      <c r="Q428" s="30"/>
    </row>
    <row r="429" spans="3:17" s="16" customFormat="1" x14ac:dyDescent="0.3">
      <c r="C429" s="63"/>
      <c r="D429" s="30"/>
      <c r="E429" s="31"/>
      <c r="F429" s="56"/>
      <c r="G429" s="56"/>
      <c r="H429" s="78"/>
      <c r="I429" s="31"/>
      <c r="J429" s="85"/>
      <c r="K429" s="30"/>
      <c r="L429" s="31"/>
      <c r="M429" s="31"/>
      <c r="N429" s="30"/>
      <c r="O429" s="31"/>
      <c r="P429" s="30"/>
      <c r="Q429" s="30"/>
    </row>
    <row r="430" spans="3:17" s="16" customFormat="1" x14ac:dyDescent="0.3">
      <c r="C430" s="63"/>
      <c r="D430" s="30"/>
      <c r="E430" s="31"/>
      <c r="F430" s="56"/>
      <c r="G430" s="56"/>
      <c r="H430" s="78"/>
      <c r="I430" s="31"/>
      <c r="J430" s="85"/>
      <c r="K430" s="30"/>
      <c r="L430" s="31"/>
      <c r="M430" s="31"/>
      <c r="N430" s="30"/>
      <c r="O430" s="31"/>
      <c r="P430" s="30"/>
      <c r="Q430" s="30"/>
    </row>
    <row r="431" spans="3:17" s="16" customFormat="1" x14ac:dyDescent="0.3">
      <c r="C431" s="63"/>
      <c r="D431" s="30"/>
      <c r="E431" s="31"/>
      <c r="F431" s="56"/>
      <c r="G431" s="56"/>
      <c r="H431" s="78"/>
      <c r="I431" s="31"/>
      <c r="J431" s="85"/>
      <c r="K431" s="30"/>
      <c r="L431" s="31"/>
      <c r="M431" s="31"/>
      <c r="N431" s="30"/>
      <c r="O431" s="31"/>
      <c r="P431" s="30"/>
      <c r="Q431" s="30"/>
    </row>
    <row r="432" spans="3:17" s="16" customFormat="1" x14ac:dyDescent="0.3">
      <c r="C432" s="63"/>
      <c r="D432" s="30"/>
      <c r="E432" s="31"/>
      <c r="F432" s="56"/>
      <c r="G432" s="56"/>
      <c r="H432" s="78"/>
      <c r="I432" s="31"/>
      <c r="J432" s="85"/>
      <c r="K432" s="30"/>
      <c r="L432" s="31"/>
      <c r="M432" s="31"/>
      <c r="N432" s="30"/>
      <c r="O432" s="31"/>
      <c r="P432" s="30"/>
      <c r="Q432" s="30"/>
    </row>
    <row r="433" spans="3:17" s="16" customFormat="1" x14ac:dyDescent="0.3">
      <c r="C433" s="63"/>
      <c r="D433" s="30"/>
      <c r="E433" s="31"/>
      <c r="F433" s="56"/>
      <c r="G433" s="56"/>
      <c r="H433" s="78"/>
      <c r="I433" s="31"/>
      <c r="J433" s="85"/>
      <c r="K433" s="30"/>
      <c r="L433" s="31"/>
      <c r="M433" s="31"/>
      <c r="N433" s="30"/>
      <c r="O433" s="31"/>
      <c r="P433" s="30"/>
      <c r="Q433" s="30"/>
    </row>
    <row r="434" spans="3:17" s="16" customFormat="1" x14ac:dyDescent="0.3">
      <c r="C434" s="63"/>
      <c r="D434" s="30"/>
      <c r="E434" s="31"/>
      <c r="F434" s="56"/>
      <c r="G434" s="56"/>
      <c r="H434" s="78"/>
      <c r="I434" s="31"/>
      <c r="J434" s="85"/>
      <c r="K434" s="30"/>
      <c r="L434" s="31"/>
      <c r="M434" s="31"/>
      <c r="N434" s="30"/>
      <c r="O434" s="31"/>
      <c r="P434" s="30"/>
      <c r="Q434" s="30"/>
    </row>
    <row r="435" spans="3:17" s="16" customFormat="1" x14ac:dyDescent="0.3">
      <c r="C435" s="63"/>
      <c r="D435" s="30"/>
      <c r="E435" s="31"/>
      <c r="F435" s="56"/>
      <c r="G435" s="56"/>
      <c r="H435" s="78"/>
      <c r="I435" s="31"/>
      <c r="J435" s="85"/>
      <c r="K435" s="30"/>
      <c r="L435" s="31"/>
      <c r="M435" s="31"/>
      <c r="N435" s="30"/>
      <c r="O435" s="31"/>
      <c r="P435" s="30"/>
      <c r="Q435" s="30"/>
    </row>
    <row r="436" spans="3:17" s="16" customFormat="1" x14ac:dyDescent="0.3">
      <c r="C436" s="63"/>
      <c r="D436" s="30"/>
      <c r="E436" s="31"/>
      <c r="F436" s="56"/>
      <c r="G436" s="56"/>
      <c r="H436" s="78"/>
      <c r="I436" s="31"/>
      <c r="J436" s="85"/>
      <c r="K436" s="30"/>
      <c r="L436" s="31"/>
      <c r="M436" s="31"/>
      <c r="N436" s="30"/>
      <c r="O436" s="31"/>
      <c r="P436" s="30"/>
      <c r="Q436" s="30"/>
    </row>
    <row r="437" spans="3:17" s="16" customFormat="1" x14ac:dyDescent="0.3">
      <c r="C437" s="63"/>
      <c r="D437" s="30"/>
      <c r="E437" s="31"/>
      <c r="F437" s="56"/>
      <c r="G437" s="56"/>
      <c r="H437" s="78"/>
      <c r="I437" s="31"/>
      <c r="J437" s="85"/>
      <c r="K437" s="30"/>
      <c r="L437" s="31"/>
      <c r="M437" s="31"/>
      <c r="N437" s="30"/>
      <c r="O437" s="31"/>
      <c r="P437" s="30"/>
      <c r="Q437" s="30"/>
    </row>
    <row r="438" spans="3:17" s="16" customFormat="1" x14ac:dyDescent="0.3">
      <c r="C438" s="63"/>
      <c r="D438" s="30"/>
      <c r="E438" s="31"/>
      <c r="F438" s="56"/>
      <c r="G438" s="56"/>
      <c r="H438" s="78"/>
      <c r="I438" s="31"/>
      <c r="J438" s="85"/>
      <c r="K438" s="30"/>
      <c r="L438" s="31"/>
      <c r="M438" s="31"/>
      <c r="N438" s="30"/>
      <c r="O438" s="31"/>
      <c r="P438" s="30"/>
      <c r="Q438" s="30"/>
    </row>
    <row r="439" spans="3:17" s="16" customFormat="1" x14ac:dyDescent="0.3">
      <c r="C439" s="63"/>
      <c r="D439" s="30"/>
      <c r="E439" s="31"/>
      <c r="F439" s="56"/>
      <c r="G439" s="56"/>
      <c r="H439" s="78"/>
      <c r="I439" s="31"/>
      <c r="J439" s="85"/>
      <c r="K439" s="30"/>
      <c r="L439" s="31"/>
      <c r="M439" s="31"/>
      <c r="N439" s="30"/>
      <c r="O439" s="31"/>
      <c r="P439" s="30"/>
      <c r="Q439" s="30"/>
    </row>
    <row r="440" spans="3:17" s="16" customFormat="1" x14ac:dyDescent="0.3">
      <c r="C440" s="63"/>
      <c r="D440" s="30"/>
      <c r="E440" s="31"/>
      <c r="F440" s="56"/>
      <c r="G440" s="56"/>
      <c r="H440" s="78"/>
      <c r="I440" s="31"/>
      <c r="J440" s="85"/>
      <c r="K440" s="30"/>
      <c r="L440" s="31"/>
      <c r="M440" s="31"/>
      <c r="N440" s="30"/>
      <c r="O440" s="31"/>
      <c r="P440" s="30"/>
      <c r="Q440" s="30"/>
    </row>
    <row r="441" spans="3:17" s="16" customFormat="1" x14ac:dyDescent="0.3">
      <c r="C441" s="63"/>
      <c r="D441" s="30"/>
      <c r="E441" s="31"/>
      <c r="F441" s="56"/>
      <c r="G441" s="56"/>
      <c r="H441" s="78"/>
      <c r="I441" s="31"/>
      <c r="J441" s="85"/>
      <c r="K441" s="30"/>
      <c r="L441" s="31"/>
      <c r="M441" s="31"/>
      <c r="N441" s="30"/>
      <c r="O441" s="31"/>
      <c r="P441" s="30"/>
      <c r="Q441" s="30"/>
    </row>
    <row r="442" spans="3:17" s="16" customFormat="1" x14ac:dyDescent="0.3">
      <c r="C442" s="63"/>
      <c r="D442" s="30"/>
      <c r="E442" s="31"/>
      <c r="F442" s="56"/>
      <c r="G442" s="56"/>
      <c r="H442" s="78"/>
      <c r="I442" s="31"/>
      <c r="J442" s="85"/>
      <c r="K442" s="30"/>
      <c r="L442" s="31"/>
      <c r="M442" s="31"/>
      <c r="N442" s="30"/>
      <c r="O442" s="31"/>
      <c r="P442" s="30"/>
      <c r="Q442" s="30"/>
    </row>
    <row r="443" spans="3:17" s="16" customFormat="1" x14ac:dyDescent="0.3">
      <c r="C443" s="63"/>
      <c r="D443" s="30"/>
      <c r="E443" s="31"/>
      <c r="F443" s="56"/>
      <c r="G443" s="56"/>
      <c r="H443" s="78"/>
      <c r="I443" s="31"/>
      <c r="J443" s="85"/>
      <c r="K443" s="30"/>
      <c r="L443" s="31"/>
      <c r="M443" s="31"/>
      <c r="N443" s="30"/>
      <c r="O443" s="31"/>
      <c r="P443" s="30"/>
      <c r="Q443" s="30"/>
    </row>
    <row r="444" spans="3:17" s="16" customFormat="1" x14ac:dyDescent="0.3">
      <c r="C444" s="63"/>
      <c r="D444" s="30"/>
      <c r="E444" s="31"/>
      <c r="F444" s="56"/>
      <c r="G444" s="56"/>
      <c r="H444" s="78"/>
      <c r="I444" s="31"/>
      <c r="J444" s="85"/>
      <c r="K444" s="30"/>
      <c r="L444" s="31"/>
      <c r="M444" s="31"/>
      <c r="N444" s="30"/>
      <c r="O444" s="31"/>
      <c r="P444" s="30"/>
      <c r="Q444" s="30"/>
    </row>
    <row r="445" spans="3:17" s="16" customFormat="1" x14ac:dyDescent="0.3">
      <c r="C445" s="63"/>
      <c r="D445" s="30"/>
      <c r="E445" s="31"/>
      <c r="F445" s="56"/>
      <c r="G445" s="56"/>
      <c r="H445" s="78"/>
      <c r="I445" s="31"/>
      <c r="J445" s="85"/>
      <c r="K445" s="30"/>
      <c r="L445" s="31"/>
      <c r="M445" s="31"/>
      <c r="N445" s="30"/>
      <c r="O445" s="31"/>
      <c r="P445" s="30"/>
      <c r="Q445" s="30"/>
    </row>
    <row r="446" spans="3:17" s="16" customFormat="1" x14ac:dyDescent="0.3">
      <c r="C446" s="63"/>
      <c r="D446" s="30"/>
      <c r="E446" s="31"/>
      <c r="F446" s="56"/>
      <c r="G446" s="56"/>
      <c r="H446" s="78"/>
      <c r="I446" s="31"/>
      <c r="J446" s="85"/>
      <c r="K446" s="30"/>
      <c r="L446" s="31"/>
      <c r="M446" s="31"/>
      <c r="N446" s="30"/>
      <c r="O446" s="31"/>
      <c r="P446" s="30"/>
      <c r="Q446" s="30"/>
    </row>
    <row r="447" spans="3:17" s="16" customFormat="1" x14ac:dyDescent="0.3">
      <c r="C447" s="63"/>
      <c r="D447" s="30"/>
      <c r="E447" s="31"/>
      <c r="F447" s="56"/>
      <c r="G447" s="56"/>
      <c r="H447" s="78"/>
      <c r="I447" s="31"/>
      <c r="J447" s="85"/>
      <c r="K447" s="30"/>
      <c r="L447" s="31"/>
      <c r="M447" s="31"/>
      <c r="N447" s="30"/>
      <c r="O447" s="31"/>
      <c r="P447" s="30"/>
      <c r="Q447" s="30"/>
    </row>
    <row r="448" spans="3:17" s="16" customFormat="1" x14ac:dyDescent="0.3">
      <c r="C448" s="63"/>
      <c r="D448" s="30"/>
      <c r="E448" s="31"/>
      <c r="F448" s="56"/>
      <c r="G448" s="56"/>
      <c r="H448" s="78"/>
      <c r="I448" s="31"/>
      <c r="J448" s="85"/>
      <c r="K448" s="30"/>
      <c r="L448" s="31"/>
      <c r="M448" s="31"/>
      <c r="N448" s="30"/>
      <c r="O448" s="31"/>
      <c r="P448" s="30"/>
      <c r="Q448" s="30"/>
    </row>
    <row r="449" spans="3:17" s="16" customFormat="1" x14ac:dyDescent="0.3">
      <c r="C449" s="63"/>
      <c r="D449" s="30"/>
      <c r="E449" s="31"/>
      <c r="F449" s="56"/>
      <c r="G449" s="56"/>
      <c r="H449" s="78"/>
      <c r="I449" s="31"/>
      <c r="J449" s="85"/>
      <c r="K449" s="30"/>
      <c r="L449" s="31"/>
      <c r="M449" s="31"/>
      <c r="N449" s="30"/>
      <c r="O449" s="31"/>
      <c r="P449" s="30"/>
      <c r="Q449" s="30"/>
    </row>
    <row r="450" spans="3:17" s="16" customFormat="1" x14ac:dyDescent="0.3">
      <c r="C450" s="63"/>
      <c r="D450" s="30"/>
      <c r="E450" s="31"/>
      <c r="F450" s="56"/>
      <c r="G450" s="56"/>
      <c r="H450" s="78"/>
      <c r="I450" s="31"/>
      <c r="J450" s="85"/>
      <c r="K450" s="30"/>
      <c r="L450" s="31"/>
      <c r="M450" s="31"/>
      <c r="N450" s="30"/>
      <c r="O450" s="31"/>
      <c r="P450" s="30"/>
      <c r="Q450" s="30"/>
    </row>
    <row r="451" spans="3:17" s="16" customFormat="1" x14ac:dyDescent="0.3">
      <c r="C451" s="63"/>
      <c r="D451" s="30"/>
      <c r="E451" s="31"/>
      <c r="F451" s="56"/>
      <c r="G451" s="56"/>
      <c r="H451" s="78"/>
      <c r="I451" s="31"/>
      <c r="J451" s="85"/>
      <c r="K451" s="30"/>
      <c r="L451" s="31"/>
      <c r="M451" s="31"/>
      <c r="N451" s="30"/>
      <c r="O451" s="31"/>
      <c r="P451" s="30"/>
      <c r="Q451" s="30"/>
    </row>
    <row r="452" spans="3:17" s="16" customFormat="1" x14ac:dyDescent="0.3">
      <c r="C452" s="63"/>
      <c r="D452" s="30"/>
      <c r="E452" s="31"/>
      <c r="F452" s="56"/>
      <c r="G452" s="56"/>
      <c r="H452" s="78"/>
      <c r="I452" s="31"/>
      <c r="J452" s="85"/>
      <c r="K452" s="30"/>
      <c r="L452" s="31"/>
      <c r="M452" s="31"/>
      <c r="N452" s="30"/>
      <c r="O452" s="31"/>
      <c r="P452" s="30"/>
      <c r="Q452" s="30"/>
    </row>
    <row r="453" spans="3:17" s="16" customFormat="1" x14ac:dyDescent="0.3">
      <c r="C453" s="63"/>
      <c r="D453" s="30"/>
      <c r="E453" s="31"/>
      <c r="F453" s="56"/>
      <c r="G453" s="56"/>
      <c r="H453" s="78"/>
      <c r="I453" s="31"/>
      <c r="J453" s="85"/>
      <c r="K453" s="30"/>
      <c r="L453" s="31"/>
      <c r="M453" s="31"/>
      <c r="N453" s="30"/>
      <c r="O453" s="31"/>
      <c r="P453" s="30"/>
      <c r="Q453" s="30"/>
    </row>
    <row r="454" spans="3:17" s="16" customFormat="1" x14ac:dyDescent="0.3">
      <c r="C454" s="63"/>
      <c r="D454" s="30"/>
      <c r="E454" s="31"/>
      <c r="F454" s="56"/>
      <c r="G454" s="56"/>
      <c r="H454" s="78"/>
      <c r="I454" s="31"/>
      <c r="J454" s="85"/>
      <c r="K454" s="30"/>
      <c r="L454" s="31"/>
      <c r="M454" s="31"/>
      <c r="N454" s="30"/>
      <c r="O454" s="31"/>
      <c r="P454" s="30"/>
      <c r="Q454" s="30"/>
    </row>
    <row r="455" spans="3:17" s="16" customFormat="1" x14ac:dyDescent="0.3">
      <c r="C455" s="63"/>
      <c r="D455" s="30"/>
      <c r="E455" s="31"/>
      <c r="F455" s="56"/>
      <c r="G455" s="56"/>
      <c r="H455" s="78"/>
      <c r="I455" s="31"/>
      <c r="J455" s="85"/>
      <c r="K455" s="30"/>
      <c r="L455" s="31"/>
      <c r="M455" s="31"/>
      <c r="N455" s="30"/>
      <c r="O455" s="31"/>
      <c r="P455" s="30"/>
      <c r="Q455" s="30"/>
    </row>
    <row r="456" spans="3:17" s="16" customFormat="1" x14ac:dyDescent="0.3">
      <c r="C456" s="63"/>
      <c r="D456" s="30"/>
      <c r="E456" s="31"/>
      <c r="F456" s="56"/>
      <c r="G456" s="56"/>
      <c r="H456" s="78"/>
      <c r="I456" s="31"/>
      <c r="J456" s="85"/>
      <c r="K456" s="30"/>
      <c r="L456" s="31"/>
      <c r="M456" s="31"/>
      <c r="N456" s="30"/>
      <c r="O456" s="31"/>
      <c r="P456" s="30"/>
      <c r="Q456" s="30"/>
    </row>
    <row r="457" spans="3:17" s="16" customFormat="1" x14ac:dyDescent="0.3">
      <c r="C457" s="63"/>
      <c r="D457" s="30"/>
      <c r="E457" s="31"/>
      <c r="F457" s="56"/>
      <c r="G457" s="56"/>
      <c r="H457" s="78"/>
      <c r="I457" s="31"/>
      <c r="J457" s="85"/>
      <c r="K457" s="30"/>
      <c r="L457" s="31"/>
      <c r="M457" s="31"/>
      <c r="N457" s="30"/>
      <c r="O457" s="31"/>
      <c r="P457" s="30"/>
      <c r="Q457" s="30"/>
    </row>
    <row r="458" spans="3:17" s="16" customFormat="1" x14ac:dyDescent="0.3">
      <c r="C458" s="63"/>
      <c r="D458" s="30"/>
      <c r="E458" s="31"/>
      <c r="F458" s="56"/>
      <c r="G458" s="56"/>
      <c r="H458" s="78"/>
      <c r="I458" s="31"/>
      <c r="J458" s="85"/>
      <c r="K458" s="30"/>
      <c r="L458" s="31"/>
      <c r="M458" s="31"/>
      <c r="N458" s="30"/>
      <c r="O458" s="31"/>
      <c r="P458" s="30"/>
      <c r="Q458" s="30"/>
    </row>
    <row r="459" spans="3:17" s="16" customFormat="1" x14ac:dyDescent="0.3">
      <c r="C459" s="63"/>
      <c r="D459" s="30"/>
      <c r="E459" s="31"/>
      <c r="F459" s="56"/>
      <c r="G459" s="56"/>
      <c r="H459" s="78"/>
      <c r="I459" s="31"/>
      <c r="J459" s="85"/>
      <c r="K459" s="30"/>
      <c r="L459" s="31"/>
      <c r="M459" s="31"/>
      <c r="N459" s="30"/>
      <c r="O459" s="31"/>
      <c r="P459" s="30"/>
      <c r="Q459" s="30"/>
    </row>
    <row r="460" spans="3:17" s="16" customFormat="1" x14ac:dyDescent="0.3">
      <c r="C460" s="63"/>
      <c r="D460" s="30"/>
      <c r="E460" s="31"/>
      <c r="F460" s="56"/>
      <c r="G460" s="56"/>
      <c r="H460" s="78"/>
      <c r="I460" s="31"/>
      <c r="J460" s="85"/>
      <c r="K460" s="30"/>
      <c r="L460" s="31"/>
      <c r="M460" s="31"/>
      <c r="N460" s="30"/>
      <c r="O460" s="31"/>
      <c r="P460" s="30"/>
      <c r="Q460" s="30"/>
    </row>
    <row r="461" spans="3:17" s="16" customFormat="1" x14ac:dyDescent="0.3">
      <c r="C461" s="63"/>
      <c r="D461" s="30"/>
      <c r="E461" s="31"/>
      <c r="F461" s="56"/>
      <c r="G461" s="56"/>
      <c r="H461" s="78"/>
      <c r="I461" s="31"/>
      <c r="J461" s="85"/>
      <c r="K461" s="30"/>
      <c r="L461" s="31"/>
      <c r="M461" s="31"/>
      <c r="N461" s="30"/>
      <c r="O461" s="31"/>
      <c r="P461" s="30"/>
      <c r="Q461" s="30"/>
    </row>
    <row r="462" spans="3:17" s="16" customFormat="1" x14ac:dyDescent="0.3">
      <c r="C462" s="63"/>
      <c r="D462" s="30"/>
      <c r="E462" s="31"/>
      <c r="F462" s="56"/>
      <c r="G462" s="56"/>
      <c r="H462" s="78"/>
      <c r="I462" s="31"/>
      <c r="J462" s="85"/>
      <c r="K462" s="30"/>
      <c r="L462" s="31"/>
      <c r="M462" s="31"/>
      <c r="N462" s="30"/>
      <c r="O462" s="31"/>
      <c r="P462" s="30"/>
      <c r="Q462" s="30"/>
    </row>
    <row r="463" spans="3:17" s="16" customFormat="1" x14ac:dyDescent="0.3">
      <c r="C463" s="63"/>
      <c r="D463" s="30"/>
      <c r="E463" s="31"/>
      <c r="F463" s="56"/>
      <c r="G463" s="56"/>
      <c r="H463" s="78"/>
      <c r="I463" s="31"/>
      <c r="J463" s="85"/>
      <c r="K463" s="30"/>
      <c r="L463" s="31"/>
      <c r="M463" s="31"/>
      <c r="N463" s="30"/>
      <c r="O463" s="31"/>
      <c r="P463" s="30"/>
      <c r="Q463" s="30"/>
    </row>
    <row r="464" spans="3:17" s="16" customFormat="1" x14ac:dyDescent="0.3">
      <c r="C464" s="63"/>
      <c r="D464" s="30"/>
      <c r="E464" s="31"/>
      <c r="F464" s="56"/>
      <c r="G464" s="56"/>
      <c r="H464" s="78"/>
      <c r="I464" s="31"/>
      <c r="J464" s="85"/>
      <c r="K464" s="30"/>
      <c r="L464" s="31"/>
      <c r="M464" s="31"/>
      <c r="N464" s="30"/>
      <c r="O464" s="31"/>
      <c r="P464" s="30"/>
      <c r="Q464" s="30"/>
    </row>
    <row r="465" spans="3:17" s="16" customFormat="1" x14ac:dyDescent="0.3">
      <c r="C465" s="63"/>
      <c r="D465" s="30"/>
      <c r="E465" s="31"/>
      <c r="F465" s="56"/>
      <c r="G465" s="56"/>
      <c r="H465" s="78"/>
      <c r="I465" s="31"/>
      <c r="J465" s="85"/>
      <c r="K465" s="30"/>
      <c r="L465" s="31"/>
      <c r="M465" s="31"/>
      <c r="N465" s="30"/>
      <c r="O465" s="31"/>
      <c r="P465" s="30"/>
      <c r="Q465" s="30"/>
    </row>
    <row r="466" spans="3:17" s="16" customFormat="1" x14ac:dyDescent="0.3">
      <c r="C466" s="63"/>
      <c r="D466" s="30"/>
      <c r="E466" s="31"/>
      <c r="F466" s="56"/>
      <c r="G466" s="56"/>
      <c r="H466" s="78"/>
      <c r="I466" s="31"/>
      <c r="J466" s="85"/>
      <c r="K466" s="30"/>
      <c r="L466" s="31"/>
      <c r="M466" s="31"/>
      <c r="N466" s="30"/>
      <c r="O466" s="31"/>
      <c r="P466" s="30"/>
      <c r="Q466" s="30"/>
    </row>
    <row r="467" spans="3:17" s="16" customFormat="1" x14ac:dyDescent="0.3">
      <c r="C467" s="63"/>
      <c r="D467" s="30"/>
      <c r="E467" s="31"/>
      <c r="F467" s="56"/>
      <c r="G467" s="56"/>
      <c r="H467" s="78"/>
      <c r="I467" s="31"/>
      <c r="J467" s="85"/>
      <c r="K467" s="30"/>
      <c r="L467" s="31"/>
      <c r="M467" s="31"/>
      <c r="N467" s="30"/>
      <c r="O467" s="31"/>
      <c r="P467" s="30"/>
      <c r="Q467" s="30"/>
    </row>
    <row r="468" spans="3:17" s="16" customFormat="1" x14ac:dyDescent="0.3">
      <c r="C468" s="63"/>
      <c r="D468" s="30"/>
      <c r="E468" s="31"/>
      <c r="F468" s="56"/>
      <c r="G468" s="56"/>
      <c r="H468" s="78"/>
      <c r="I468" s="31"/>
      <c r="J468" s="85"/>
      <c r="K468" s="30"/>
      <c r="L468" s="31"/>
      <c r="M468" s="31"/>
      <c r="N468" s="30"/>
      <c r="O468" s="31"/>
      <c r="P468" s="30"/>
      <c r="Q468" s="30"/>
    </row>
    <row r="469" spans="3:17" s="16" customFormat="1" x14ac:dyDescent="0.3">
      <c r="C469" s="63"/>
      <c r="D469" s="30"/>
      <c r="E469" s="31"/>
      <c r="F469" s="56"/>
      <c r="G469" s="56"/>
      <c r="H469" s="78"/>
      <c r="I469" s="31"/>
      <c r="J469" s="85"/>
      <c r="K469" s="30"/>
      <c r="L469" s="31"/>
      <c r="M469" s="31"/>
      <c r="N469" s="30"/>
      <c r="O469" s="31"/>
      <c r="P469" s="30"/>
      <c r="Q469" s="30"/>
    </row>
    <row r="470" spans="3:17" s="16" customFormat="1" x14ac:dyDescent="0.3">
      <c r="C470" s="63"/>
      <c r="D470" s="30"/>
      <c r="E470" s="31"/>
      <c r="F470" s="56"/>
      <c r="G470" s="56"/>
      <c r="H470" s="78"/>
      <c r="I470" s="31"/>
      <c r="J470" s="85"/>
      <c r="K470" s="30"/>
      <c r="L470" s="31"/>
      <c r="M470" s="31"/>
      <c r="N470" s="30"/>
      <c r="O470" s="31"/>
      <c r="P470" s="30"/>
      <c r="Q470" s="30"/>
    </row>
    <row r="471" spans="3:17" s="16" customFormat="1" x14ac:dyDescent="0.3">
      <c r="C471" s="63"/>
      <c r="D471" s="30"/>
      <c r="E471" s="31"/>
      <c r="F471" s="56"/>
      <c r="G471" s="56"/>
      <c r="H471" s="78"/>
      <c r="I471" s="31"/>
      <c r="J471" s="85"/>
      <c r="K471" s="30"/>
      <c r="L471" s="31"/>
      <c r="M471" s="31"/>
      <c r="N471" s="30"/>
      <c r="O471" s="31"/>
      <c r="P471" s="30"/>
      <c r="Q471" s="30"/>
    </row>
    <row r="472" spans="3:17" s="16" customFormat="1" x14ac:dyDescent="0.3">
      <c r="C472" s="63"/>
      <c r="D472" s="30"/>
      <c r="E472" s="31"/>
      <c r="F472" s="56"/>
      <c r="G472" s="56"/>
      <c r="H472" s="78"/>
      <c r="I472" s="31"/>
      <c r="J472" s="85"/>
      <c r="K472" s="30"/>
      <c r="L472" s="31"/>
      <c r="M472" s="31"/>
      <c r="N472" s="30"/>
      <c r="O472" s="31"/>
      <c r="P472" s="30"/>
      <c r="Q472" s="30"/>
    </row>
    <row r="473" spans="3:17" s="16" customFormat="1" x14ac:dyDescent="0.3">
      <c r="C473" s="63"/>
      <c r="D473" s="30"/>
      <c r="E473" s="31"/>
      <c r="F473" s="56"/>
      <c r="G473" s="56"/>
      <c r="H473" s="78"/>
      <c r="I473" s="31"/>
      <c r="J473" s="85"/>
      <c r="K473" s="30"/>
      <c r="L473" s="31"/>
      <c r="M473" s="31"/>
      <c r="N473" s="30"/>
      <c r="O473" s="31"/>
      <c r="P473" s="30"/>
      <c r="Q473" s="30"/>
    </row>
    <row r="474" spans="3:17" s="16" customFormat="1" x14ac:dyDescent="0.3">
      <c r="C474" s="63"/>
      <c r="D474" s="30"/>
      <c r="E474" s="31"/>
      <c r="F474" s="56"/>
      <c r="G474" s="56"/>
      <c r="H474" s="78"/>
      <c r="I474" s="31"/>
      <c r="J474" s="85"/>
      <c r="K474" s="30"/>
      <c r="L474" s="31"/>
      <c r="M474" s="31"/>
      <c r="N474" s="30"/>
      <c r="O474" s="31"/>
      <c r="P474" s="30"/>
      <c r="Q474" s="30"/>
    </row>
    <row r="475" spans="3:17" s="16" customFormat="1" x14ac:dyDescent="0.3">
      <c r="C475" s="63"/>
      <c r="D475" s="30"/>
      <c r="E475" s="31"/>
      <c r="F475" s="56"/>
      <c r="G475" s="56"/>
      <c r="H475" s="78"/>
      <c r="I475" s="31"/>
      <c r="J475" s="85"/>
      <c r="K475" s="30"/>
      <c r="L475" s="31"/>
      <c r="M475" s="31"/>
      <c r="N475" s="30"/>
      <c r="O475" s="31"/>
      <c r="P475" s="30"/>
      <c r="Q475" s="30"/>
    </row>
    <row r="476" spans="3:17" s="16" customFormat="1" x14ac:dyDescent="0.3">
      <c r="C476" s="63"/>
      <c r="D476" s="30"/>
      <c r="E476" s="31"/>
      <c r="F476" s="56"/>
      <c r="G476" s="56"/>
      <c r="H476" s="78"/>
      <c r="I476" s="31"/>
      <c r="J476" s="85"/>
      <c r="K476" s="30"/>
      <c r="L476" s="31"/>
      <c r="M476" s="31"/>
      <c r="N476" s="30"/>
      <c r="O476" s="31"/>
      <c r="P476" s="30"/>
      <c r="Q476" s="30"/>
    </row>
    <row r="477" spans="3:17" s="16" customFormat="1" x14ac:dyDescent="0.3">
      <c r="C477" s="63"/>
      <c r="D477" s="30"/>
      <c r="E477" s="31"/>
      <c r="F477" s="56"/>
      <c r="G477" s="56"/>
      <c r="H477" s="78"/>
      <c r="I477" s="31"/>
      <c r="J477" s="85"/>
      <c r="K477" s="30"/>
      <c r="L477" s="31"/>
      <c r="M477" s="31"/>
      <c r="N477" s="30"/>
      <c r="O477" s="31"/>
      <c r="P477" s="30"/>
      <c r="Q477" s="30"/>
    </row>
    <row r="478" spans="3:17" s="16" customFormat="1" x14ac:dyDescent="0.3">
      <c r="C478" s="63"/>
      <c r="D478" s="30"/>
      <c r="E478" s="31"/>
      <c r="F478" s="56"/>
      <c r="G478" s="56"/>
      <c r="H478" s="78"/>
      <c r="I478" s="31"/>
      <c r="J478" s="85"/>
      <c r="K478" s="30"/>
      <c r="L478" s="31"/>
      <c r="M478" s="31"/>
      <c r="N478" s="30"/>
      <c r="O478" s="31"/>
      <c r="P478" s="30"/>
      <c r="Q478" s="30"/>
    </row>
    <row r="479" spans="3:17" s="16" customFormat="1" x14ac:dyDescent="0.3">
      <c r="C479" s="63"/>
      <c r="D479" s="30"/>
      <c r="E479" s="31"/>
      <c r="F479" s="56"/>
      <c r="G479" s="56"/>
      <c r="H479" s="78"/>
      <c r="I479" s="31"/>
      <c r="J479" s="85"/>
      <c r="K479" s="30"/>
      <c r="L479" s="31"/>
      <c r="M479" s="31"/>
      <c r="N479" s="30"/>
      <c r="O479" s="31"/>
      <c r="P479" s="30"/>
      <c r="Q479" s="30"/>
    </row>
    <row r="480" spans="3:17" s="16" customFormat="1" x14ac:dyDescent="0.3">
      <c r="C480" s="63"/>
      <c r="D480" s="30"/>
      <c r="E480" s="31"/>
      <c r="F480" s="56"/>
      <c r="G480" s="56"/>
      <c r="H480" s="78"/>
      <c r="I480" s="31"/>
      <c r="J480" s="85"/>
      <c r="K480" s="30"/>
      <c r="L480" s="31"/>
      <c r="M480" s="31"/>
      <c r="N480" s="30"/>
      <c r="O480" s="31"/>
      <c r="P480" s="30"/>
      <c r="Q480" s="30"/>
    </row>
    <row r="481" spans="3:17" s="16" customFormat="1" x14ac:dyDescent="0.3">
      <c r="C481" s="63"/>
      <c r="D481" s="30"/>
      <c r="E481" s="31"/>
      <c r="F481" s="56"/>
      <c r="G481" s="56"/>
      <c r="H481" s="78"/>
      <c r="I481" s="31"/>
      <c r="J481" s="85"/>
      <c r="K481" s="30"/>
      <c r="L481" s="31"/>
      <c r="M481" s="31"/>
      <c r="N481" s="30"/>
      <c r="O481" s="31"/>
      <c r="P481" s="30"/>
      <c r="Q481" s="30"/>
    </row>
    <row r="482" spans="3:17" s="16" customFormat="1" x14ac:dyDescent="0.3">
      <c r="C482" s="63"/>
      <c r="D482" s="30"/>
      <c r="E482" s="31"/>
      <c r="F482" s="56"/>
      <c r="G482" s="56"/>
      <c r="H482" s="78"/>
      <c r="I482" s="31"/>
      <c r="J482" s="85"/>
      <c r="K482" s="30"/>
      <c r="L482" s="31"/>
      <c r="M482" s="31"/>
      <c r="N482" s="30"/>
      <c r="O482" s="31"/>
      <c r="P482" s="30"/>
      <c r="Q482" s="30"/>
    </row>
    <row r="483" spans="3:17" s="16" customFormat="1" x14ac:dyDescent="0.3">
      <c r="C483" s="63"/>
      <c r="D483" s="30"/>
      <c r="E483" s="31"/>
      <c r="F483" s="56"/>
      <c r="G483" s="56"/>
      <c r="H483" s="78"/>
      <c r="I483" s="31"/>
      <c r="J483" s="85"/>
      <c r="K483" s="30"/>
      <c r="L483" s="31"/>
      <c r="M483" s="31"/>
      <c r="N483" s="30"/>
      <c r="O483" s="31"/>
      <c r="P483" s="30"/>
      <c r="Q483" s="30"/>
    </row>
    <row r="484" spans="3:17" s="16" customFormat="1" x14ac:dyDescent="0.3">
      <c r="C484" s="63"/>
      <c r="D484" s="30"/>
      <c r="E484" s="31"/>
      <c r="F484" s="56"/>
      <c r="G484" s="56"/>
      <c r="H484" s="78"/>
      <c r="I484" s="31"/>
      <c r="J484" s="85"/>
      <c r="K484" s="30"/>
      <c r="L484" s="31"/>
      <c r="M484" s="31"/>
      <c r="N484" s="30"/>
      <c r="O484" s="31"/>
      <c r="P484" s="30"/>
      <c r="Q484" s="30"/>
    </row>
    <row r="485" spans="3:17" s="16" customFormat="1" x14ac:dyDescent="0.3">
      <c r="C485" s="63"/>
      <c r="D485" s="30"/>
      <c r="E485" s="31"/>
      <c r="F485" s="56"/>
      <c r="G485" s="56"/>
      <c r="H485" s="78"/>
      <c r="I485" s="31"/>
      <c r="J485" s="85"/>
      <c r="K485" s="30"/>
      <c r="L485" s="31"/>
      <c r="M485" s="31"/>
      <c r="N485" s="30"/>
      <c r="O485" s="31"/>
      <c r="P485" s="30"/>
      <c r="Q485" s="30"/>
    </row>
    <row r="486" spans="3:17" s="16" customFormat="1" x14ac:dyDescent="0.3">
      <c r="C486" s="63"/>
      <c r="D486" s="30"/>
      <c r="E486" s="31"/>
      <c r="F486" s="56"/>
      <c r="G486" s="56"/>
      <c r="H486" s="78"/>
      <c r="I486" s="31"/>
      <c r="J486" s="85"/>
      <c r="K486" s="30"/>
      <c r="L486" s="31"/>
      <c r="M486" s="31"/>
      <c r="N486" s="30"/>
      <c r="O486" s="31"/>
      <c r="P486" s="30"/>
      <c r="Q486" s="30"/>
    </row>
    <row r="487" spans="3:17" s="16" customFormat="1" x14ac:dyDescent="0.3">
      <c r="C487" s="63"/>
      <c r="D487" s="30"/>
      <c r="E487" s="31"/>
      <c r="F487" s="56"/>
      <c r="G487" s="56"/>
      <c r="H487" s="78"/>
      <c r="I487" s="31"/>
      <c r="J487" s="85"/>
      <c r="K487" s="30"/>
      <c r="L487" s="31"/>
      <c r="M487" s="31"/>
      <c r="N487" s="30"/>
      <c r="O487" s="31"/>
      <c r="P487" s="30"/>
      <c r="Q487" s="30"/>
    </row>
    <row r="488" spans="3:17" s="16" customFormat="1" x14ac:dyDescent="0.3">
      <c r="C488" s="63"/>
      <c r="D488" s="30"/>
      <c r="E488" s="31"/>
      <c r="F488" s="56"/>
      <c r="G488" s="56"/>
      <c r="H488" s="78"/>
      <c r="I488" s="31"/>
      <c r="J488" s="85"/>
      <c r="K488" s="30"/>
      <c r="L488" s="31"/>
      <c r="M488" s="31"/>
      <c r="N488" s="30"/>
      <c r="O488" s="31"/>
      <c r="P488" s="30"/>
      <c r="Q488" s="30"/>
    </row>
    <row r="489" spans="3:17" s="16" customFormat="1" x14ac:dyDescent="0.3">
      <c r="C489" s="63"/>
      <c r="D489" s="30"/>
      <c r="E489" s="31"/>
      <c r="F489" s="56"/>
      <c r="G489" s="56"/>
      <c r="H489" s="78"/>
      <c r="I489" s="31"/>
      <c r="J489" s="85"/>
      <c r="K489" s="30"/>
      <c r="L489" s="31"/>
      <c r="M489" s="31"/>
      <c r="N489" s="30"/>
      <c r="O489" s="31"/>
      <c r="P489" s="30"/>
      <c r="Q489" s="30"/>
    </row>
    <row r="490" spans="3:17" s="16" customFormat="1" x14ac:dyDescent="0.3">
      <c r="C490" s="63"/>
      <c r="D490" s="30"/>
      <c r="E490" s="31"/>
      <c r="F490" s="56"/>
      <c r="G490" s="56"/>
      <c r="H490" s="78"/>
      <c r="I490" s="31"/>
      <c r="J490" s="85"/>
      <c r="K490" s="30"/>
      <c r="L490" s="31"/>
      <c r="M490" s="31"/>
      <c r="N490" s="30"/>
      <c r="O490" s="31"/>
      <c r="P490" s="30"/>
      <c r="Q490" s="30"/>
    </row>
    <row r="491" spans="3:17" s="16" customFormat="1" x14ac:dyDescent="0.3">
      <c r="C491" s="63"/>
      <c r="D491" s="30"/>
      <c r="E491" s="31"/>
      <c r="F491" s="56"/>
      <c r="G491" s="56"/>
      <c r="H491" s="78"/>
      <c r="I491" s="31"/>
      <c r="J491" s="85"/>
      <c r="K491" s="30"/>
      <c r="L491" s="31"/>
      <c r="M491" s="31"/>
      <c r="N491" s="30"/>
      <c r="O491" s="31"/>
      <c r="P491" s="30"/>
      <c r="Q491" s="30"/>
    </row>
    <row r="492" spans="3:17" s="16" customFormat="1" x14ac:dyDescent="0.3">
      <c r="C492" s="63"/>
      <c r="D492" s="30"/>
      <c r="E492" s="31"/>
      <c r="F492" s="56"/>
      <c r="G492" s="56"/>
      <c r="H492" s="78"/>
      <c r="I492" s="31"/>
      <c r="J492" s="85"/>
      <c r="K492" s="30"/>
      <c r="L492" s="31"/>
      <c r="M492" s="31"/>
      <c r="N492" s="30"/>
      <c r="O492" s="31"/>
      <c r="P492" s="30"/>
      <c r="Q492" s="30"/>
    </row>
    <row r="493" spans="3:17" s="16" customFormat="1" x14ac:dyDescent="0.3">
      <c r="C493" s="63"/>
      <c r="D493" s="30"/>
      <c r="E493" s="31"/>
      <c r="F493" s="56"/>
      <c r="G493" s="56"/>
      <c r="H493" s="78"/>
      <c r="I493" s="31"/>
      <c r="J493" s="85"/>
      <c r="K493" s="30"/>
      <c r="L493" s="31"/>
      <c r="M493" s="31"/>
      <c r="N493" s="30"/>
      <c r="O493" s="31"/>
      <c r="P493" s="30"/>
      <c r="Q493" s="30"/>
    </row>
    <row r="494" spans="3:17" s="16" customFormat="1" x14ac:dyDescent="0.3">
      <c r="C494" s="63"/>
      <c r="D494" s="30"/>
      <c r="E494" s="31"/>
      <c r="F494" s="56"/>
      <c r="G494" s="56"/>
      <c r="H494" s="78"/>
      <c r="I494" s="31"/>
      <c r="J494" s="85"/>
      <c r="K494" s="30"/>
      <c r="L494" s="31"/>
      <c r="M494" s="31"/>
      <c r="N494" s="30"/>
      <c r="O494" s="31"/>
      <c r="P494" s="30"/>
      <c r="Q494" s="30"/>
    </row>
    <row r="495" spans="3:17" s="16" customFormat="1" x14ac:dyDescent="0.3">
      <c r="C495" s="63"/>
      <c r="D495" s="30"/>
      <c r="E495" s="31"/>
      <c r="F495" s="56"/>
      <c r="G495" s="56"/>
      <c r="H495" s="78"/>
      <c r="I495" s="31"/>
      <c r="J495" s="85"/>
      <c r="K495" s="30"/>
      <c r="L495" s="31"/>
      <c r="M495" s="31"/>
      <c r="N495" s="30"/>
      <c r="O495" s="31"/>
      <c r="P495" s="30"/>
      <c r="Q495" s="30"/>
    </row>
    <row r="496" spans="3:17" s="16" customFormat="1" x14ac:dyDescent="0.3">
      <c r="C496" s="63"/>
      <c r="D496" s="30"/>
      <c r="E496" s="31"/>
      <c r="F496" s="56"/>
      <c r="G496" s="56"/>
      <c r="H496" s="78"/>
      <c r="I496" s="31"/>
      <c r="J496" s="85"/>
      <c r="K496" s="30"/>
      <c r="L496" s="31"/>
      <c r="M496" s="31"/>
      <c r="N496" s="30"/>
      <c r="O496" s="31"/>
      <c r="P496" s="30"/>
      <c r="Q496" s="30"/>
    </row>
    <row r="497" spans="3:17" s="16" customFormat="1" x14ac:dyDescent="0.3">
      <c r="C497" s="63"/>
      <c r="D497" s="30"/>
      <c r="E497" s="31"/>
      <c r="F497" s="56"/>
      <c r="G497" s="56"/>
      <c r="H497" s="78"/>
      <c r="I497" s="31"/>
      <c r="J497" s="85"/>
      <c r="K497" s="30"/>
      <c r="L497" s="31"/>
      <c r="M497" s="31"/>
      <c r="N497" s="30"/>
      <c r="O497" s="31"/>
      <c r="P497" s="30"/>
      <c r="Q497" s="30"/>
    </row>
    <row r="498" spans="3:17" s="16" customFormat="1" x14ac:dyDescent="0.3">
      <c r="C498" s="63"/>
      <c r="D498" s="30"/>
      <c r="E498" s="31"/>
      <c r="F498" s="56"/>
      <c r="G498" s="56"/>
      <c r="H498" s="78"/>
      <c r="I498" s="31"/>
      <c r="J498" s="85"/>
      <c r="K498" s="30"/>
      <c r="L498" s="31"/>
      <c r="M498" s="31"/>
      <c r="N498" s="30"/>
      <c r="O498" s="31"/>
      <c r="P498" s="30"/>
      <c r="Q498" s="30"/>
    </row>
    <row r="499" spans="3:17" s="16" customFormat="1" x14ac:dyDescent="0.3">
      <c r="C499" s="63"/>
      <c r="D499" s="30"/>
      <c r="E499" s="31"/>
      <c r="F499" s="56"/>
      <c r="G499" s="56"/>
      <c r="H499" s="78"/>
      <c r="I499" s="31"/>
      <c r="J499" s="85"/>
      <c r="K499" s="30"/>
      <c r="L499" s="31"/>
      <c r="M499" s="31"/>
      <c r="N499" s="30"/>
      <c r="O499" s="31"/>
      <c r="P499" s="30"/>
      <c r="Q499" s="30"/>
    </row>
    <row r="500" spans="3:17" s="16" customFormat="1" x14ac:dyDescent="0.3">
      <c r="C500" s="63"/>
      <c r="D500" s="30"/>
      <c r="E500" s="31"/>
      <c r="F500" s="56"/>
      <c r="G500" s="56"/>
      <c r="H500" s="78"/>
      <c r="I500" s="31"/>
      <c r="J500" s="85"/>
      <c r="K500" s="30"/>
      <c r="L500" s="31"/>
      <c r="M500" s="31"/>
      <c r="N500" s="30"/>
      <c r="O500" s="31"/>
      <c r="P500" s="30"/>
      <c r="Q500" s="30"/>
    </row>
    <row r="501" spans="3:17" s="16" customFormat="1" x14ac:dyDescent="0.3">
      <c r="C501" s="63"/>
      <c r="D501" s="30"/>
      <c r="E501" s="31"/>
      <c r="F501" s="56"/>
      <c r="G501" s="56"/>
      <c r="H501" s="78"/>
      <c r="I501" s="31"/>
      <c r="J501" s="85"/>
      <c r="K501" s="30"/>
      <c r="L501" s="31"/>
      <c r="M501" s="31"/>
      <c r="N501" s="30"/>
      <c r="O501" s="31"/>
      <c r="P501" s="30"/>
      <c r="Q501" s="30"/>
    </row>
    <row r="502" spans="3:17" s="16" customFormat="1" x14ac:dyDescent="0.3">
      <c r="C502" s="63"/>
      <c r="D502" s="30"/>
      <c r="E502" s="31"/>
      <c r="F502" s="56"/>
      <c r="G502" s="56"/>
      <c r="H502" s="78"/>
      <c r="I502" s="31"/>
      <c r="J502" s="85"/>
      <c r="K502" s="30"/>
      <c r="L502" s="31"/>
      <c r="M502" s="31"/>
      <c r="N502" s="30"/>
      <c r="O502" s="31"/>
      <c r="P502" s="30"/>
      <c r="Q502" s="30"/>
    </row>
    <row r="503" spans="3:17" s="16" customFormat="1" x14ac:dyDescent="0.3">
      <c r="C503" s="63"/>
      <c r="D503" s="30"/>
      <c r="E503" s="31"/>
      <c r="F503" s="56"/>
      <c r="G503" s="56"/>
      <c r="H503" s="78"/>
      <c r="I503" s="31"/>
      <c r="J503" s="85"/>
      <c r="K503" s="30"/>
      <c r="L503" s="31"/>
      <c r="M503" s="31"/>
      <c r="N503" s="30"/>
      <c r="O503" s="31"/>
      <c r="P503" s="30"/>
      <c r="Q503" s="30"/>
    </row>
    <row r="504" spans="3:17" s="16" customFormat="1" x14ac:dyDescent="0.3">
      <c r="C504" s="63"/>
      <c r="D504" s="30"/>
      <c r="E504" s="31"/>
      <c r="F504" s="56"/>
      <c r="G504" s="56"/>
      <c r="H504" s="78"/>
      <c r="I504" s="31"/>
      <c r="J504" s="85"/>
      <c r="K504" s="30"/>
      <c r="L504" s="31"/>
      <c r="M504" s="31"/>
      <c r="N504" s="30"/>
      <c r="O504" s="31"/>
      <c r="P504" s="30"/>
      <c r="Q504" s="30"/>
    </row>
    <row r="505" spans="3:17" s="16" customFormat="1" x14ac:dyDescent="0.3">
      <c r="C505" s="63"/>
      <c r="D505" s="30"/>
      <c r="E505" s="31"/>
      <c r="F505" s="56"/>
      <c r="G505" s="56"/>
      <c r="H505" s="78"/>
      <c r="I505" s="31"/>
      <c r="J505" s="85"/>
      <c r="K505" s="30"/>
      <c r="L505" s="31"/>
      <c r="M505" s="31"/>
      <c r="N505" s="30"/>
      <c r="O505" s="31"/>
      <c r="P505" s="30"/>
      <c r="Q505" s="30"/>
    </row>
    <row r="506" spans="3:17" s="16" customFormat="1" x14ac:dyDescent="0.3">
      <c r="C506" s="63"/>
      <c r="D506" s="30"/>
      <c r="E506" s="31"/>
      <c r="F506" s="56"/>
      <c r="G506" s="56"/>
      <c r="H506" s="78"/>
      <c r="I506" s="31"/>
      <c r="J506" s="85"/>
      <c r="K506" s="30"/>
      <c r="L506" s="31"/>
      <c r="M506" s="31"/>
      <c r="N506" s="30"/>
      <c r="O506" s="31"/>
      <c r="P506" s="30"/>
      <c r="Q506" s="30"/>
    </row>
    <row r="507" spans="3:17" s="16" customFormat="1" x14ac:dyDescent="0.3">
      <c r="C507" s="63"/>
      <c r="D507" s="30"/>
      <c r="E507" s="31"/>
      <c r="F507" s="56"/>
      <c r="G507" s="56"/>
      <c r="H507" s="78"/>
      <c r="I507" s="31"/>
      <c r="J507" s="85"/>
      <c r="K507" s="30"/>
      <c r="L507" s="31"/>
      <c r="M507" s="31"/>
      <c r="N507" s="30"/>
      <c r="O507" s="31"/>
      <c r="P507" s="30"/>
      <c r="Q507" s="30"/>
    </row>
    <row r="508" spans="3:17" s="16" customFormat="1" x14ac:dyDescent="0.3">
      <c r="C508" s="63"/>
      <c r="D508" s="30"/>
      <c r="E508" s="31"/>
      <c r="F508" s="56"/>
      <c r="G508" s="56"/>
      <c r="H508" s="78"/>
      <c r="I508" s="31"/>
      <c r="J508" s="85"/>
      <c r="K508" s="30"/>
      <c r="L508" s="31"/>
      <c r="M508" s="31"/>
      <c r="N508" s="30"/>
      <c r="O508" s="31"/>
      <c r="P508" s="30"/>
      <c r="Q508" s="30"/>
    </row>
    <row r="509" spans="3:17" s="16" customFormat="1" x14ac:dyDescent="0.3">
      <c r="C509" s="63"/>
      <c r="D509" s="30"/>
      <c r="E509" s="31"/>
      <c r="F509" s="56"/>
      <c r="G509" s="56"/>
      <c r="H509" s="78"/>
      <c r="I509" s="31"/>
      <c r="J509" s="85"/>
      <c r="K509" s="30"/>
      <c r="L509" s="31"/>
      <c r="M509" s="31"/>
      <c r="N509" s="30"/>
      <c r="O509" s="31"/>
      <c r="P509" s="30"/>
      <c r="Q509" s="30"/>
    </row>
    <row r="510" spans="3:17" s="16" customFormat="1" x14ac:dyDescent="0.3">
      <c r="C510" s="63"/>
      <c r="D510" s="30"/>
      <c r="E510" s="31"/>
      <c r="F510" s="56"/>
      <c r="G510" s="56"/>
      <c r="H510" s="78"/>
      <c r="I510" s="31"/>
      <c r="J510" s="85"/>
      <c r="K510" s="30"/>
      <c r="L510" s="31"/>
      <c r="M510" s="31"/>
      <c r="N510" s="30"/>
      <c r="O510" s="31"/>
      <c r="P510" s="30"/>
      <c r="Q510" s="30"/>
    </row>
    <row r="511" spans="3:17" s="16" customFormat="1" x14ac:dyDescent="0.3">
      <c r="C511" s="63"/>
      <c r="D511" s="30"/>
      <c r="E511" s="31"/>
      <c r="F511" s="56"/>
      <c r="G511" s="56"/>
      <c r="H511" s="78"/>
      <c r="I511" s="31"/>
      <c r="J511" s="85"/>
      <c r="K511" s="30"/>
      <c r="L511" s="31"/>
      <c r="M511" s="31"/>
      <c r="N511" s="30"/>
      <c r="O511" s="31"/>
      <c r="P511" s="30"/>
      <c r="Q511" s="30"/>
    </row>
    <row r="512" spans="3:17" s="16" customFormat="1" x14ac:dyDescent="0.3">
      <c r="C512" s="63"/>
      <c r="D512" s="30"/>
      <c r="E512" s="31"/>
      <c r="F512" s="56"/>
      <c r="G512" s="56"/>
      <c r="H512" s="78"/>
      <c r="I512" s="31"/>
      <c r="J512" s="85"/>
      <c r="K512" s="30"/>
      <c r="L512" s="31"/>
      <c r="M512" s="31"/>
      <c r="N512" s="30"/>
      <c r="O512" s="31"/>
      <c r="P512" s="30"/>
      <c r="Q512" s="30"/>
    </row>
    <row r="513" spans="3:17" s="16" customFormat="1" x14ac:dyDescent="0.3">
      <c r="C513" s="63"/>
      <c r="D513" s="30"/>
      <c r="E513" s="31"/>
      <c r="F513" s="56"/>
      <c r="G513" s="56"/>
      <c r="H513" s="78"/>
      <c r="I513" s="31"/>
      <c r="J513" s="85"/>
      <c r="K513" s="30"/>
      <c r="L513" s="31"/>
      <c r="M513" s="31"/>
      <c r="N513" s="30"/>
      <c r="O513" s="31"/>
      <c r="P513" s="30"/>
      <c r="Q513" s="30"/>
    </row>
    <row r="514" spans="3:17" s="16" customFormat="1" x14ac:dyDescent="0.3">
      <c r="C514" s="63"/>
      <c r="D514" s="30"/>
      <c r="E514" s="31"/>
      <c r="F514" s="56"/>
      <c r="G514" s="56"/>
      <c r="H514" s="78"/>
      <c r="I514" s="31"/>
      <c r="J514" s="85"/>
      <c r="K514" s="30"/>
      <c r="L514" s="31"/>
      <c r="M514" s="31"/>
      <c r="N514" s="30"/>
      <c r="O514" s="31"/>
      <c r="P514" s="30"/>
      <c r="Q514" s="30"/>
    </row>
    <row r="515" spans="3:17" s="16" customFormat="1" x14ac:dyDescent="0.3">
      <c r="C515" s="63"/>
      <c r="D515" s="30"/>
      <c r="E515" s="31"/>
      <c r="F515" s="56"/>
      <c r="G515" s="56"/>
      <c r="H515" s="78"/>
      <c r="I515" s="31"/>
      <c r="J515" s="85"/>
      <c r="K515" s="30"/>
      <c r="L515" s="31"/>
      <c r="M515" s="31"/>
      <c r="N515" s="30"/>
      <c r="O515" s="31"/>
      <c r="P515" s="30"/>
      <c r="Q515" s="30"/>
    </row>
    <row r="516" spans="3:17" s="16" customFormat="1" x14ac:dyDescent="0.3">
      <c r="C516" s="63"/>
      <c r="D516" s="30"/>
      <c r="E516" s="31"/>
      <c r="F516" s="56"/>
      <c r="G516" s="56"/>
      <c r="H516" s="78"/>
      <c r="I516" s="31"/>
      <c r="J516" s="85"/>
      <c r="K516" s="30"/>
      <c r="L516" s="31"/>
      <c r="M516" s="31"/>
      <c r="N516" s="30"/>
      <c r="O516" s="31"/>
      <c r="P516" s="30"/>
      <c r="Q516" s="30"/>
    </row>
    <row r="517" spans="3:17" s="16" customFormat="1" x14ac:dyDescent="0.3">
      <c r="C517" s="63"/>
      <c r="D517" s="30"/>
      <c r="E517" s="31"/>
      <c r="F517" s="56"/>
      <c r="G517" s="56"/>
      <c r="H517" s="78"/>
      <c r="I517" s="31"/>
      <c r="J517" s="85"/>
      <c r="K517" s="30"/>
      <c r="L517" s="31"/>
      <c r="M517" s="31"/>
      <c r="N517" s="30"/>
      <c r="O517" s="31"/>
      <c r="P517" s="30"/>
      <c r="Q517" s="30"/>
    </row>
    <row r="518" spans="3:17" s="16" customFormat="1" x14ac:dyDescent="0.3">
      <c r="C518" s="63"/>
      <c r="D518" s="30"/>
      <c r="E518" s="31"/>
      <c r="F518" s="56"/>
      <c r="G518" s="56"/>
      <c r="H518" s="78"/>
      <c r="I518" s="31"/>
      <c r="J518" s="85"/>
      <c r="K518" s="30"/>
      <c r="L518" s="31"/>
      <c r="M518" s="31"/>
      <c r="N518" s="30"/>
      <c r="O518" s="31"/>
      <c r="P518" s="30"/>
      <c r="Q518" s="30"/>
    </row>
    <row r="519" spans="3:17" s="16" customFormat="1" x14ac:dyDescent="0.3">
      <c r="C519" s="63"/>
      <c r="D519" s="30"/>
      <c r="E519" s="31"/>
      <c r="F519" s="56"/>
      <c r="G519" s="56"/>
      <c r="H519" s="78"/>
      <c r="I519" s="31"/>
      <c r="J519" s="85"/>
      <c r="K519" s="30"/>
      <c r="L519" s="31"/>
      <c r="M519" s="31"/>
      <c r="N519" s="30"/>
      <c r="O519" s="31"/>
      <c r="P519" s="30"/>
      <c r="Q519" s="30"/>
    </row>
    <row r="520" spans="3:17" s="16" customFormat="1" x14ac:dyDescent="0.3">
      <c r="C520" s="63"/>
      <c r="D520" s="30"/>
      <c r="E520" s="31"/>
      <c r="F520" s="56"/>
      <c r="G520" s="56"/>
      <c r="H520" s="78"/>
      <c r="I520" s="31"/>
      <c r="J520" s="85"/>
      <c r="K520" s="30"/>
      <c r="L520" s="31"/>
      <c r="M520" s="31"/>
      <c r="N520" s="30"/>
      <c r="O520" s="31"/>
      <c r="P520" s="30"/>
      <c r="Q520" s="30"/>
    </row>
    <row r="521" spans="3:17" s="16" customFormat="1" x14ac:dyDescent="0.3">
      <c r="C521" s="63"/>
      <c r="D521" s="30"/>
      <c r="E521" s="31"/>
      <c r="F521" s="56"/>
      <c r="G521" s="56"/>
      <c r="H521" s="78"/>
      <c r="I521" s="31"/>
      <c r="J521" s="85"/>
      <c r="K521" s="30"/>
      <c r="L521" s="31"/>
      <c r="M521" s="31"/>
      <c r="N521" s="30"/>
      <c r="O521" s="31"/>
      <c r="P521" s="30"/>
      <c r="Q521" s="30"/>
    </row>
    <row r="522" spans="3:17" s="16" customFormat="1" x14ac:dyDescent="0.3">
      <c r="C522" s="63"/>
      <c r="D522" s="30"/>
      <c r="E522" s="31"/>
      <c r="F522" s="56"/>
      <c r="G522" s="56"/>
      <c r="H522" s="78"/>
      <c r="I522" s="31"/>
      <c r="J522" s="85"/>
      <c r="K522" s="30"/>
      <c r="L522" s="31"/>
      <c r="M522" s="31"/>
      <c r="N522" s="30"/>
      <c r="O522" s="31"/>
      <c r="P522" s="30"/>
      <c r="Q522" s="30"/>
    </row>
    <row r="523" spans="3:17" s="16" customFormat="1" x14ac:dyDescent="0.3">
      <c r="C523" s="63"/>
      <c r="D523" s="30"/>
      <c r="E523" s="31"/>
      <c r="F523" s="56"/>
      <c r="G523" s="56"/>
      <c r="H523" s="78"/>
      <c r="I523" s="31"/>
      <c r="J523" s="85"/>
      <c r="K523" s="30"/>
      <c r="L523" s="31"/>
      <c r="M523" s="31"/>
      <c r="N523" s="30"/>
      <c r="O523" s="31"/>
      <c r="P523" s="30"/>
      <c r="Q523" s="30"/>
    </row>
    <row r="524" spans="3:17" s="16" customFormat="1" x14ac:dyDescent="0.3">
      <c r="C524" s="63"/>
      <c r="D524" s="30"/>
      <c r="E524" s="31"/>
      <c r="F524" s="56"/>
      <c r="G524" s="56"/>
      <c r="H524" s="78"/>
      <c r="I524" s="31"/>
      <c r="J524" s="85"/>
      <c r="K524" s="30"/>
      <c r="L524" s="31"/>
      <c r="M524" s="31"/>
      <c r="N524" s="30"/>
      <c r="O524" s="31"/>
      <c r="P524" s="30"/>
      <c r="Q524" s="30"/>
    </row>
    <row r="525" spans="3:17" s="16" customFormat="1" x14ac:dyDescent="0.3">
      <c r="C525" s="63"/>
      <c r="D525" s="30"/>
      <c r="E525" s="31"/>
      <c r="F525" s="56"/>
      <c r="G525" s="56"/>
      <c r="H525" s="78"/>
      <c r="I525" s="31"/>
      <c r="J525" s="85"/>
      <c r="K525" s="30"/>
      <c r="L525" s="31"/>
      <c r="M525" s="31"/>
      <c r="N525" s="30"/>
      <c r="O525" s="31"/>
      <c r="P525" s="30"/>
      <c r="Q525" s="30"/>
    </row>
    <row r="526" spans="3:17" s="16" customFormat="1" x14ac:dyDescent="0.3">
      <c r="C526" s="63"/>
      <c r="D526" s="30"/>
      <c r="E526" s="31"/>
      <c r="F526" s="56"/>
      <c r="G526" s="56"/>
      <c r="H526" s="78"/>
      <c r="I526" s="31"/>
      <c r="J526" s="85"/>
      <c r="K526" s="30"/>
      <c r="L526" s="31"/>
      <c r="M526" s="31"/>
      <c r="N526" s="30"/>
      <c r="O526" s="31"/>
      <c r="P526" s="30"/>
      <c r="Q526" s="30"/>
    </row>
    <row r="527" spans="3:17" s="16" customFormat="1" x14ac:dyDescent="0.3">
      <c r="C527" s="63"/>
      <c r="D527" s="30"/>
      <c r="E527" s="31"/>
      <c r="F527" s="56"/>
      <c r="G527" s="56"/>
      <c r="H527" s="78"/>
      <c r="I527" s="31"/>
      <c r="J527" s="85"/>
      <c r="K527" s="30"/>
      <c r="L527" s="31"/>
      <c r="M527" s="31"/>
      <c r="N527" s="30"/>
      <c r="O527" s="31"/>
      <c r="P527" s="30"/>
      <c r="Q527" s="30"/>
    </row>
    <row r="528" spans="3:17" s="16" customFormat="1" x14ac:dyDescent="0.3">
      <c r="C528" s="63"/>
      <c r="D528" s="30"/>
      <c r="E528" s="31"/>
      <c r="F528" s="56"/>
      <c r="G528" s="56"/>
      <c r="H528" s="78"/>
      <c r="I528" s="31"/>
      <c r="J528" s="85"/>
      <c r="K528" s="30"/>
      <c r="L528" s="31"/>
      <c r="M528" s="31"/>
      <c r="N528" s="30"/>
      <c r="O528" s="31"/>
      <c r="P528" s="30"/>
      <c r="Q528" s="30"/>
    </row>
    <row r="529" spans="3:17" s="16" customFormat="1" x14ac:dyDescent="0.3">
      <c r="C529" s="63"/>
      <c r="D529" s="30"/>
      <c r="E529" s="31"/>
      <c r="F529" s="56"/>
      <c r="G529" s="56"/>
      <c r="H529" s="78"/>
      <c r="I529" s="31"/>
      <c r="J529" s="85"/>
      <c r="K529" s="30"/>
      <c r="L529" s="31"/>
      <c r="M529" s="31"/>
      <c r="N529" s="30"/>
      <c r="O529" s="31"/>
      <c r="P529" s="30"/>
      <c r="Q529" s="30"/>
    </row>
    <row r="530" spans="3:17" s="16" customFormat="1" x14ac:dyDescent="0.3">
      <c r="C530" s="63"/>
      <c r="D530" s="30"/>
      <c r="E530" s="31"/>
      <c r="F530" s="56"/>
      <c r="G530" s="56"/>
      <c r="H530" s="78"/>
      <c r="I530" s="31"/>
      <c r="J530" s="85"/>
      <c r="K530" s="30"/>
      <c r="L530" s="31"/>
      <c r="M530" s="31"/>
      <c r="N530" s="30"/>
      <c r="O530" s="31"/>
      <c r="P530" s="30"/>
      <c r="Q530" s="30"/>
    </row>
    <row r="531" spans="3:17" s="16" customFormat="1" x14ac:dyDescent="0.3">
      <c r="C531" s="63"/>
      <c r="D531" s="30"/>
      <c r="E531" s="31"/>
      <c r="F531" s="56"/>
      <c r="G531" s="56"/>
      <c r="H531" s="78"/>
      <c r="I531" s="31"/>
      <c r="J531" s="85"/>
      <c r="K531" s="30"/>
      <c r="L531" s="31"/>
      <c r="M531" s="31"/>
      <c r="N531" s="30"/>
      <c r="O531" s="31"/>
      <c r="P531" s="30"/>
      <c r="Q531" s="30"/>
    </row>
    <row r="532" spans="3:17" s="16" customFormat="1" x14ac:dyDescent="0.3">
      <c r="C532" s="63"/>
      <c r="D532" s="30"/>
      <c r="E532" s="31"/>
      <c r="F532" s="56"/>
      <c r="G532" s="56"/>
      <c r="H532" s="78"/>
      <c r="I532" s="31"/>
      <c r="J532" s="85"/>
      <c r="K532" s="30"/>
      <c r="L532" s="31"/>
      <c r="M532" s="31"/>
      <c r="N532" s="30"/>
      <c r="O532" s="31"/>
      <c r="P532" s="30"/>
      <c r="Q532" s="30"/>
    </row>
    <row r="533" spans="3:17" s="16" customFormat="1" x14ac:dyDescent="0.3">
      <c r="C533" s="63"/>
      <c r="D533" s="30"/>
      <c r="E533" s="31"/>
      <c r="F533" s="56"/>
      <c r="G533" s="56"/>
      <c r="H533" s="78"/>
      <c r="I533" s="31"/>
      <c r="J533" s="85"/>
      <c r="K533" s="30"/>
      <c r="L533" s="31"/>
      <c r="M533" s="31"/>
      <c r="N533" s="30"/>
      <c r="O533" s="31"/>
      <c r="P533" s="30"/>
      <c r="Q533" s="30"/>
    </row>
    <row r="534" spans="3:17" s="16" customFormat="1" x14ac:dyDescent="0.3">
      <c r="C534" s="63"/>
      <c r="D534" s="30"/>
      <c r="E534" s="31"/>
      <c r="F534" s="56"/>
      <c r="G534" s="56"/>
      <c r="H534" s="78"/>
      <c r="I534" s="31"/>
      <c r="J534" s="85"/>
      <c r="K534" s="30"/>
      <c r="L534" s="31"/>
      <c r="M534" s="31"/>
      <c r="N534" s="30"/>
      <c r="O534" s="31"/>
      <c r="P534" s="30"/>
      <c r="Q534" s="30"/>
    </row>
    <row r="535" spans="3:17" s="16" customFormat="1" x14ac:dyDescent="0.3">
      <c r="C535" s="63"/>
      <c r="D535" s="30"/>
      <c r="E535" s="31"/>
      <c r="F535" s="56"/>
      <c r="G535" s="56"/>
      <c r="H535" s="78"/>
      <c r="I535" s="31"/>
      <c r="J535" s="85"/>
      <c r="K535" s="30"/>
      <c r="L535" s="31"/>
      <c r="M535" s="31"/>
      <c r="N535" s="30"/>
      <c r="O535" s="31"/>
      <c r="P535" s="30"/>
      <c r="Q535" s="30"/>
    </row>
    <row r="536" spans="3:17" s="16" customFormat="1" x14ac:dyDescent="0.3">
      <c r="C536" s="63"/>
      <c r="D536" s="30"/>
      <c r="E536" s="31"/>
      <c r="F536" s="56"/>
      <c r="G536" s="56"/>
      <c r="H536" s="78"/>
      <c r="I536" s="31"/>
      <c r="J536" s="85"/>
      <c r="K536" s="30"/>
      <c r="L536" s="31"/>
      <c r="M536" s="31"/>
      <c r="N536" s="30"/>
      <c r="O536" s="31"/>
      <c r="P536" s="30"/>
      <c r="Q536" s="30"/>
    </row>
    <row r="537" spans="3:17" s="16" customFormat="1" x14ac:dyDescent="0.3">
      <c r="C537" s="63"/>
      <c r="D537" s="30"/>
      <c r="E537" s="31"/>
      <c r="F537" s="56"/>
      <c r="G537" s="56"/>
      <c r="H537" s="78"/>
      <c r="I537" s="31"/>
      <c r="J537" s="85"/>
      <c r="K537" s="30"/>
      <c r="L537" s="31"/>
      <c r="M537" s="31"/>
      <c r="N537" s="30"/>
      <c r="O537" s="31"/>
      <c r="P537" s="30"/>
      <c r="Q537" s="30"/>
    </row>
    <row r="538" spans="3:17" s="16" customFormat="1" x14ac:dyDescent="0.3">
      <c r="C538" s="63"/>
      <c r="D538" s="30"/>
      <c r="E538" s="31"/>
      <c r="F538" s="56"/>
      <c r="G538" s="56"/>
      <c r="H538" s="78"/>
      <c r="I538" s="31"/>
      <c r="J538" s="85"/>
      <c r="K538" s="30"/>
      <c r="L538" s="31"/>
      <c r="M538" s="31"/>
      <c r="N538" s="30"/>
      <c r="O538" s="31"/>
      <c r="P538" s="30"/>
      <c r="Q538" s="30"/>
    </row>
    <row r="539" spans="3:17" s="16" customFormat="1" x14ac:dyDescent="0.3">
      <c r="C539" s="63"/>
      <c r="D539" s="30"/>
      <c r="E539" s="31"/>
      <c r="F539" s="56"/>
      <c r="G539" s="56"/>
      <c r="H539" s="78"/>
      <c r="I539" s="31"/>
      <c r="J539" s="85"/>
      <c r="K539" s="30"/>
      <c r="L539" s="31"/>
      <c r="M539" s="31"/>
      <c r="N539" s="30"/>
      <c r="O539" s="31"/>
      <c r="P539" s="30"/>
      <c r="Q539" s="30"/>
    </row>
    <row r="540" spans="3:17" s="16" customFormat="1" x14ac:dyDescent="0.3">
      <c r="C540" s="63"/>
      <c r="D540" s="30"/>
      <c r="E540" s="31"/>
      <c r="F540" s="56"/>
      <c r="G540" s="56"/>
      <c r="H540" s="78"/>
      <c r="I540" s="31"/>
      <c r="J540" s="85"/>
      <c r="K540" s="30"/>
      <c r="L540" s="31"/>
      <c r="M540" s="31"/>
      <c r="N540" s="30"/>
      <c r="O540" s="31"/>
      <c r="P540" s="30"/>
      <c r="Q540" s="30"/>
    </row>
    <row r="541" spans="3:17" s="16" customFormat="1" x14ac:dyDescent="0.3">
      <c r="C541" s="63"/>
      <c r="D541" s="30"/>
      <c r="E541" s="31"/>
      <c r="F541" s="56"/>
      <c r="G541" s="56"/>
      <c r="H541" s="78"/>
      <c r="I541" s="31"/>
      <c r="J541" s="85"/>
      <c r="K541" s="30"/>
      <c r="L541" s="31"/>
      <c r="M541" s="31"/>
      <c r="N541" s="30"/>
      <c r="O541" s="31"/>
      <c r="P541" s="30"/>
      <c r="Q541" s="30"/>
    </row>
    <row r="542" spans="3:17" s="16" customFormat="1" x14ac:dyDescent="0.3">
      <c r="C542" s="63"/>
      <c r="D542" s="30"/>
      <c r="E542" s="31"/>
      <c r="F542" s="56"/>
      <c r="G542" s="56"/>
      <c r="H542" s="78"/>
      <c r="I542" s="31"/>
      <c r="J542" s="85"/>
      <c r="K542" s="30"/>
      <c r="L542" s="31"/>
      <c r="M542" s="31"/>
      <c r="N542" s="30"/>
      <c r="O542" s="31"/>
      <c r="P542" s="30"/>
      <c r="Q542" s="30"/>
    </row>
    <row r="543" spans="3:17" s="16" customFormat="1" x14ac:dyDescent="0.3">
      <c r="C543" s="63"/>
      <c r="D543" s="30"/>
      <c r="E543" s="31"/>
      <c r="F543" s="56"/>
      <c r="G543" s="56"/>
      <c r="H543" s="78"/>
      <c r="I543" s="31"/>
      <c r="J543" s="85"/>
      <c r="K543" s="30"/>
      <c r="L543" s="31"/>
      <c r="M543" s="31"/>
      <c r="N543" s="30"/>
      <c r="O543" s="31"/>
      <c r="P543" s="30"/>
      <c r="Q543" s="30"/>
    </row>
    <row r="544" spans="3:17" s="16" customFormat="1" x14ac:dyDescent="0.3">
      <c r="C544" s="63"/>
      <c r="D544" s="30"/>
      <c r="E544" s="31"/>
      <c r="F544" s="56"/>
      <c r="G544" s="56"/>
      <c r="H544" s="78"/>
      <c r="I544" s="31"/>
      <c r="J544" s="85"/>
      <c r="K544" s="30"/>
      <c r="L544" s="31"/>
      <c r="M544" s="31"/>
      <c r="N544" s="30"/>
      <c r="O544" s="31"/>
      <c r="P544" s="30"/>
      <c r="Q544" s="30"/>
    </row>
    <row r="545" spans="3:17" s="16" customFormat="1" x14ac:dyDescent="0.3">
      <c r="C545" s="63"/>
      <c r="D545" s="30"/>
      <c r="E545" s="31"/>
      <c r="F545" s="56"/>
      <c r="G545" s="56"/>
      <c r="H545" s="78"/>
      <c r="I545" s="31"/>
      <c r="J545" s="85"/>
      <c r="K545" s="30"/>
      <c r="L545" s="31"/>
      <c r="M545" s="31"/>
      <c r="N545" s="30"/>
      <c r="O545" s="31"/>
      <c r="P545" s="30"/>
      <c r="Q545" s="30"/>
    </row>
    <row r="546" spans="3:17" s="16" customFormat="1" x14ac:dyDescent="0.3">
      <c r="C546" s="63"/>
      <c r="D546" s="30"/>
      <c r="E546" s="31"/>
      <c r="F546" s="56"/>
      <c r="G546" s="56"/>
      <c r="H546" s="78"/>
      <c r="I546" s="31"/>
      <c r="J546" s="85"/>
      <c r="K546" s="30"/>
      <c r="L546" s="31"/>
      <c r="M546" s="31"/>
      <c r="N546" s="30"/>
      <c r="O546" s="31"/>
      <c r="P546" s="30"/>
      <c r="Q546" s="30"/>
    </row>
    <row r="547" spans="3:17" s="16" customFormat="1" x14ac:dyDescent="0.3">
      <c r="C547" s="63"/>
      <c r="D547" s="30"/>
      <c r="E547" s="31"/>
      <c r="F547" s="56"/>
      <c r="G547" s="56"/>
      <c r="H547" s="78"/>
      <c r="I547" s="31"/>
      <c r="J547" s="85"/>
      <c r="K547" s="30"/>
      <c r="L547" s="31"/>
      <c r="M547" s="31"/>
      <c r="N547" s="30"/>
      <c r="O547" s="31"/>
      <c r="P547" s="30"/>
      <c r="Q547" s="30"/>
    </row>
    <row r="548" spans="3:17" s="16" customFormat="1" x14ac:dyDescent="0.3">
      <c r="C548" s="63"/>
      <c r="D548" s="30"/>
      <c r="E548" s="31"/>
      <c r="F548" s="56"/>
      <c r="G548" s="56"/>
      <c r="H548" s="78"/>
      <c r="I548" s="31"/>
      <c r="J548" s="85"/>
      <c r="K548" s="30"/>
      <c r="L548" s="31"/>
      <c r="M548" s="31"/>
      <c r="N548" s="30"/>
      <c r="O548" s="31"/>
      <c r="P548" s="30"/>
      <c r="Q548" s="30"/>
    </row>
    <row r="549" spans="3:17" s="16" customFormat="1" x14ac:dyDescent="0.3">
      <c r="C549" s="63"/>
      <c r="D549" s="30"/>
      <c r="E549" s="31"/>
      <c r="F549" s="56"/>
      <c r="G549" s="56"/>
      <c r="H549" s="78"/>
      <c r="I549" s="31"/>
      <c r="J549" s="85"/>
      <c r="K549" s="30"/>
      <c r="L549" s="31"/>
      <c r="M549" s="31"/>
      <c r="N549" s="30"/>
      <c r="O549" s="31"/>
      <c r="P549" s="30"/>
      <c r="Q549" s="30"/>
    </row>
    <row r="550" spans="3:17" s="16" customFormat="1" x14ac:dyDescent="0.3">
      <c r="C550" s="63"/>
      <c r="D550" s="30"/>
      <c r="E550" s="31"/>
      <c r="F550" s="56"/>
      <c r="G550" s="56"/>
      <c r="H550" s="78"/>
      <c r="I550" s="31"/>
      <c r="J550" s="85"/>
      <c r="K550" s="30"/>
      <c r="L550" s="31"/>
      <c r="M550" s="31"/>
      <c r="N550" s="30"/>
      <c r="O550" s="31"/>
      <c r="P550" s="30"/>
      <c r="Q550" s="30"/>
    </row>
    <row r="551" spans="3:17" s="16" customFormat="1" x14ac:dyDescent="0.3">
      <c r="C551" s="63"/>
      <c r="D551" s="30"/>
      <c r="E551" s="31"/>
      <c r="F551" s="56"/>
      <c r="G551" s="56"/>
      <c r="H551" s="78"/>
      <c r="I551" s="31"/>
      <c r="J551" s="85"/>
      <c r="K551" s="30"/>
      <c r="L551" s="31"/>
      <c r="M551" s="31"/>
      <c r="N551" s="30"/>
      <c r="O551" s="31"/>
      <c r="P551" s="30"/>
      <c r="Q551" s="30"/>
    </row>
    <row r="552" spans="3:17" s="16" customFormat="1" x14ac:dyDescent="0.3">
      <c r="C552" s="63"/>
      <c r="D552" s="30"/>
      <c r="E552" s="31"/>
      <c r="F552" s="56"/>
      <c r="G552" s="56"/>
      <c r="H552" s="78"/>
      <c r="I552" s="31"/>
      <c r="J552" s="85"/>
      <c r="K552" s="30"/>
      <c r="L552" s="31"/>
      <c r="M552" s="31"/>
      <c r="N552" s="30"/>
      <c r="O552" s="31"/>
      <c r="P552" s="30"/>
      <c r="Q552" s="30"/>
    </row>
    <row r="553" spans="3:17" s="16" customFormat="1" x14ac:dyDescent="0.3">
      <c r="C553" s="63"/>
      <c r="D553" s="30"/>
      <c r="E553" s="31"/>
      <c r="F553" s="56"/>
      <c r="G553" s="56"/>
      <c r="H553" s="78"/>
      <c r="I553" s="31"/>
      <c r="J553" s="85"/>
      <c r="K553" s="30"/>
      <c r="L553" s="31"/>
      <c r="M553" s="31"/>
      <c r="N553" s="30"/>
      <c r="O553" s="31"/>
      <c r="P553" s="30"/>
      <c r="Q553" s="30"/>
    </row>
    <row r="554" spans="3:17" s="16" customFormat="1" x14ac:dyDescent="0.3">
      <c r="C554" s="63"/>
      <c r="D554" s="30"/>
      <c r="E554" s="31"/>
      <c r="F554" s="56"/>
      <c r="G554" s="56"/>
      <c r="H554" s="78"/>
      <c r="I554" s="31"/>
      <c r="J554" s="85"/>
      <c r="K554" s="30"/>
      <c r="L554" s="31"/>
      <c r="M554" s="31"/>
      <c r="N554" s="30"/>
      <c r="O554" s="31"/>
      <c r="P554" s="30"/>
      <c r="Q554" s="30"/>
    </row>
    <row r="555" spans="3:17" s="16" customFormat="1" x14ac:dyDescent="0.3">
      <c r="C555" s="63"/>
      <c r="D555" s="30"/>
      <c r="E555" s="31"/>
      <c r="F555" s="56"/>
      <c r="G555" s="56"/>
      <c r="H555" s="78"/>
      <c r="I555" s="31"/>
      <c r="J555" s="85"/>
      <c r="K555" s="30"/>
      <c r="L555" s="31"/>
      <c r="M555" s="31"/>
      <c r="N555" s="30"/>
      <c r="O555" s="31"/>
      <c r="P555" s="30"/>
      <c r="Q555" s="30"/>
    </row>
    <row r="556" spans="3:17" s="16" customFormat="1" x14ac:dyDescent="0.3">
      <c r="C556" s="63"/>
      <c r="D556" s="30"/>
      <c r="E556" s="31"/>
      <c r="F556" s="56"/>
      <c r="G556" s="56"/>
      <c r="H556" s="78"/>
      <c r="I556" s="31"/>
      <c r="J556" s="85"/>
      <c r="K556" s="30"/>
      <c r="L556" s="31"/>
      <c r="M556" s="31"/>
      <c r="N556" s="30"/>
      <c r="O556" s="31"/>
      <c r="P556" s="30"/>
      <c r="Q556" s="30"/>
    </row>
    <row r="557" spans="3:17" s="16" customFormat="1" x14ac:dyDescent="0.3">
      <c r="C557" s="63"/>
      <c r="D557" s="30"/>
      <c r="E557" s="31"/>
      <c r="F557" s="56"/>
      <c r="G557" s="56"/>
      <c r="H557" s="78"/>
      <c r="I557" s="31"/>
      <c r="J557" s="85"/>
      <c r="K557" s="30"/>
      <c r="L557" s="31"/>
      <c r="M557" s="31"/>
      <c r="N557" s="30"/>
      <c r="O557" s="31"/>
      <c r="P557" s="30"/>
      <c r="Q557" s="30"/>
    </row>
    <row r="558" spans="3:17" s="16" customFormat="1" x14ac:dyDescent="0.3">
      <c r="C558" s="63"/>
      <c r="D558" s="30"/>
      <c r="E558" s="31"/>
      <c r="F558" s="56"/>
      <c r="G558" s="56"/>
      <c r="H558" s="78"/>
      <c r="I558" s="31"/>
      <c r="J558" s="85"/>
      <c r="K558" s="30"/>
      <c r="L558" s="31"/>
      <c r="M558" s="31"/>
      <c r="N558" s="30"/>
      <c r="O558" s="31"/>
      <c r="P558" s="30"/>
      <c r="Q558" s="30"/>
    </row>
    <row r="559" spans="3:17" s="16" customFormat="1" x14ac:dyDescent="0.3">
      <c r="C559" s="63"/>
      <c r="D559" s="30"/>
      <c r="E559" s="31"/>
      <c r="F559" s="56"/>
      <c r="G559" s="56"/>
      <c r="H559" s="78"/>
      <c r="I559" s="31"/>
      <c r="J559" s="85"/>
      <c r="K559" s="30"/>
      <c r="L559" s="31"/>
      <c r="M559" s="31"/>
      <c r="N559" s="30"/>
      <c r="O559" s="31"/>
      <c r="P559" s="30"/>
      <c r="Q559" s="30"/>
    </row>
    <row r="560" spans="3:17" s="16" customFormat="1" x14ac:dyDescent="0.3">
      <c r="C560" s="63"/>
      <c r="D560" s="30"/>
      <c r="E560" s="31"/>
      <c r="F560" s="56"/>
      <c r="G560" s="56"/>
      <c r="H560" s="78"/>
      <c r="I560" s="31"/>
      <c r="J560" s="85"/>
      <c r="K560" s="30"/>
      <c r="L560" s="31"/>
      <c r="M560" s="31"/>
      <c r="N560" s="30"/>
      <c r="O560" s="31"/>
      <c r="P560" s="30"/>
      <c r="Q560" s="30"/>
    </row>
    <row r="561" spans="3:17" s="16" customFormat="1" x14ac:dyDescent="0.3">
      <c r="C561" s="63"/>
      <c r="D561" s="30"/>
      <c r="E561" s="31"/>
      <c r="F561" s="56"/>
      <c r="G561" s="56"/>
      <c r="H561" s="78"/>
      <c r="I561" s="31"/>
      <c r="J561" s="85"/>
      <c r="K561" s="30"/>
      <c r="L561" s="31"/>
      <c r="M561" s="31"/>
      <c r="N561" s="30"/>
      <c r="O561" s="31"/>
      <c r="P561" s="30"/>
      <c r="Q561" s="30"/>
    </row>
    <row r="562" spans="3:17" s="16" customFormat="1" x14ac:dyDescent="0.3">
      <c r="C562" s="63"/>
      <c r="D562" s="30"/>
      <c r="E562" s="31"/>
      <c r="F562" s="56"/>
      <c r="G562" s="56"/>
      <c r="H562" s="78"/>
      <c r="I562" s="31"/>
      <c r="J562" s="85"/>
      <c r="K562" s="30"/>
      <c r="L562" s="31"/>
      <c r="M562" s="31"/>
      <c r="N562" s="30"/>
      <c r="O562" s="31"/>
      <c r="P562" s="30"/>
      <c r="Q562" s="30"/>
    </row>
    <row r="563" spans="3:17" s="16" customFormat="1" x14ac:dyDescent="0.3">
      <c r="C563" s="63"/>
      <c r="D563" s="30"/>
      <c r="E563" s="31"/>
      <c r="F563" s="56"/>
      <c r="G563" s="56"/>
      <c r="H563" s="78"/>
      <c r="I563" s="31"/>
      <c r="J563" s="85"/>
      <c r="K563" s="30"/>
      <c r="L563" s="31"/>
      <c r="M563" s="31"/>
      <c r="N563" s="30"/>
      <c r="O563" s="31"/>
      <c r="P563" s="30"/>
      <c r="Q563" s="30"/>
    </row>
    <row r="564" spans="3:17" s="16" customFormat="1" x14ac:dyDescent="0.3">
      <c r="C564" s="63"/>
      <c r="D564" s="30"/>
      <c r="E564" s="31"/>
      <c r="F564" s="56"/>
      <c r="G564" s="56"/>
      <c r="H564" s="78"/>
      <c r="I564" s="31"/>
      <c r="J564" s="85"/>
      <c r="K564" s="30"/>
      <c r="L564" s="31"/>
      <c r="M564" s="31"/>
      <c r="N564" s="30"/>
      <c r="O564" s="31"/>
      <c r="P564" s="30"/>
      <c r="Q564" s="30"/>
    </row>
    <row r="565" spans="3:17" s="16" customFormat="1" x14ac:dyDescent="0.3">
      <c r="C565" s="63"/>
      <c r="D565" s="30"/>
      <c r="E565" s="31"/>
      <c r="F565" s="56"/>
      <c r="G565" s="56"/>
      <c r="H565" s="78"/>
      <c r="I565" s="31"/>
      <c r="J565" s="85"/>
      <c r="K565" s="30"/>
      <c r="L565" s="31"/>
      <c r="M565" s="31"/>
      <c r="N565" s="30"/>
      <c r="O565" s="31"/>
      <c r="P565" s="30"/>
      <c r="Q565" s="30"/>
    </row>
    <row r="566" spans="3:17" s="16" customFormat="1" x14ac:dyDescent="0.3">
      <c r="C566" s="63"/>
      <c r="D566" s="30"/>
      <c r="E566" s="31"/>
      <c r="F566" s="56"/>
      <c r="G566" s="56"/>
      <c r="H566" s="78"/>
      <c r="I566" s="31"/>
      <c r="J566" s="85"/>
      <c r="K566" s="30"/>
      <c r="L566" s="31"/>
      <c r="M566" s="31"/>
      <c r="N566" s="30"/>
      <c r="O566" s="31"/>
      <c r="P566" s="30"/>
      <c r="Q566" s="30"/>
    </row>
    <row r="567" spans="3:17" s="16" customFormat="1" x14ac:dyDescent="0.3">
      <c r="C567" s="63"/>
      <c r="D567" s="30"/>
      <c r="E567" s="31"/>
      <c r="F567" s="56"/>
      <c r="G567" s="56"/>
      <c r="H567" s="78"/>
      <c r="I567" s="31"/>
      <c r="J567" s="85"/>
      <c r="K567" s="30"/>
      <c r="L567" s="31"/>
      <c r="M567" s="31"/>
      <c r="N567" s="30"/>
      <c r="O567" s="31"/>
      <c r="P567" s="30"/>
      <c r="Q567" s="30"/>
    </row>
    <row r="568" spans="3:17" s="16" customFormat="1" x14ac:dyDescent="0.3">
      <c r="C568" s="63"/>
      <c r="D568" s="30"/>
      <c r="E568" s="31"/>
      <c r="F568" s="56"/>
      <c r="G568" s="56"/>
      <c r="H568" s="78"/>
      <c r="I568" s="31"/>
      <c r="J568" s="85"/>
      <c r="K568" s="30"/>
      <c r="L568" s="31"/>
      <c r="M568" s="31"/>
      <c r="N568" s="30"/>
      <c r="O568" s="31"/>
      <c r="P568" s="30"/>
      <c r="Q568" s="30"/>
    </row>
    <row r="569" spans="3:17" s="16" customFormat="1" x14ac:dyDescent="0.3">
      <c r="C569" s="63"/>
      <c r="D569" s="30"/>
      <c r="E569" s="31"/>
      <c r="F569" s="56"/>
      <c r="G569" s="56"/>
      <c r="H569" s="78"/>
      <c r="I569" s="31"/>
      <c r="J569" s="85"/>
      <c r="K569" s="30"/>
      <c r="L569" s="31"/>
      <c r="M569" s="31"/>
      <c r="N569" s="30"/>
      <c r="O569" s="31"/>
      <c r="P569" s="30"/>
      <c r="Q569" s="30"/>
    </row>
    <row r="570" spans="3:17" s="16" customFormat="1" x14ac:dyDescent="0.3">
      <c r="C570" s="63"/>
      <c r="D570" s="30"/>
      <c r="E570" s="31"/>
      <c r="F570" s="56"/>
      <c r="G570" s="56"/>
      <c r="H570" s="78"/>
      <c r="I570" s="31"/>
      <c r="J570" s="85"/>
      <c r="K570" s="30"/>
      <c r="L570" s="31"/>
      <c r="M570" s="31"/>
      <c r="N570" s="30"/>
      <c r="O570" s="31"/>
      <c r="P570" s="30"/>
      <c r="Q570" s="30"/>
    </row>
    <row r="571" spans="3:17" s="16" customFormat="1" x14ac:dyDescent="0.3">
      <c r="C571" s="63"/>
      <c r="D571" s="30"/>
      <c r="E571" s="31"/>
      <c r="F571" s="56"/>
      <c r="G571" s="56"/>
      <c r="H571" s="78"/>
      <c r="I571" s="31"/>
      <c r="J571" s="85"/>
      <c r="K571" s="30"/>
      <c r="L571" s="31"/>
      <c r="M571" s="31"/>
      <c r="N571" s="30"/>
      <c r="O571" s="31"/>
      <c r="P571" s="30"/>
      <c r="Q571" s="30"/>
    </row>
    <row r="572" spans="3:17" s="16" customFormat="1" x14ac:dyDescent="0.3">
      <c r="C572" s="63"/>
      <c r="D572" s="30"/>
      <c r="E572" s="31"/>
      <c r="F572" s="56"/>
      <c r="G572" s="56"/>
      <c r="H572" s="78"/>
      <c r="I572" s="31"/>
      <c r="J572" s="85"/>
      <c r="K572" s="30"/>
      <c r="L572" s="31"/>
      <c r="M572" s="31"/>
      <c r="N572" s="30"/>
      <c r="O572" s="31"/>
      <c r="P572" s="30"/>
      <c r="Q572" s="30"/>
    </row>
    <row r="573" spans="3:17" s="16" customFormat="1" x14ac:dyDescent="0.3">
      <c r="C573" s="63"/>
      <c r="D573" s="30"/>
      <c r="E573" s="31"/>
      <c r="F573" s="56"/>
      <c r="G573" s="56"/>
      <c r="H573" s="78"/>
      <c r="I573" s="31"/>
      <c r="J573" s="85"/>
      <c r="K573" s="30"/>
      <c r="L573" s="31"/>
      <c r="M573" s="31"/>
      <c r="N573" s="30"/>
      <c r="O573" s="31"/>
      <c r="P573" s="30"/>
      <c r="Q573" s="30"/>
    </row>
    <row r="574" spans="3:17" s="16" customFormat="1" x14ac:dyDescent="0.3">
      <c r="C574" s="63"/>
      <c r="D574" s="30"/>
      <c r="E574" s="31"/>
      <c r="F574" s="56"/>
      <c r="G574" s="56"/>
      <c r="H574" s="78"/>
      <c r="I574" s="31"/>
      <c r="J574" s="85"/>
      <c r="K574" s="30"/>
      <c r="L574" s="31"/>
      <c r="M574" s="31"/>
      <c r="N574" s="30"/>
      <c r="O574" s="31"/>
      <c r="P574" s="30"/>
      <c r="Q574" s="30"/>
    </row>
    <row r="575" spans="3:17" s="16" customFormat="1" x14ac:dyDescent="0.3">
      <c r="C575" s="63"/>
      <c r="D575" s="30"/>
      <c r="E575" s="31"/>
      <c r="F575" s="56"/>
      <c r="G575" s="56"/>
      <c r="H575" s="78"/>
      <c r="I575" s="31"/>
      <c r="J575" s="85"/>
      <c r="K575" s="30"/>
      <c r="L575" s="31"/>
      <c r="M575" s="31"/>
      <c r="N575" s="30"/>
      <c r="O575" s="31"/>
      <c r="P575" s="30"/>
      <c r="Q575" s="30"/>
    </row>
    <row r="576" spans="3:17" s="16" customFormat="1" x14ac:dyDescent="0.3">
      <c r="C576" s="63"/>
      <c r="D576" s="30"/>
      <c r="E576" s="31"/>
      <c r="F576" s="56"/>
      <c r="G576" s="56"/>
      <c r="H576" s="78"/>
      <c r="I576" s="31"/>
      <c r="J576" s="85"/>
      <c r="K576" s="30"/>
      <c r="L576" s="31"/>
      <c r="M576" s="31"/>
      <c r="N576" s="30"/>
      <c r="O576" s="31"/>
      <c r="P576" s="30"/>
      <c r="Q576" s="30"/>
    </row>
    <row r="577" spans="3:17" s="16" customFormat="1" x14ac:dyDescent="0.3">
      <c r="C577" s="63"/>
      <c r="D577" s="30"/>
      <c r="E577" s="31"/>
      <c r="F577" s="56"/>
      <c r="G577" s="56"/>
      <c r="H577" s="78"/>
      <c r="I577" s="31"/>
      <c r="J577" s="85"/>
      <c r="K577" s="30"/>
      <c r="L577" s="31"/>
      <c r="M577" s="31"/>
      <c r="N577" s="30"/>
      <c r="O577" s="31"/>
      <c r="P577" s="30"/>
      <c r="Q577" s="30"/>
    </row>
    <row r="578" spans="3:17" s="16" customFormat="1" x14ac:dyDescent="0.3">
      <c r="C578" s="63"/>
      <c r="D578" s="30"/>
      <c r="E578" s="31"/>
      <c r="F578" s="56"/>
      <c r="G578" s="56"/>
      <c r="H578" s="78"/>
      <c r="I578" s="31"/>
      <c r="J578" s="85"/>
      <c r="K578" s="30"/>
      <c r="L578" s="31"/>
      <c r="M578" s="31"/>
      <c r="N578" s="30"/>
      <c r="O578" s="31"/>
      <c r="P578" s="30"/>
      <c r="Q578" s="30"/>
    </row>
    <row r="579" spans="3:17" s="16" customFormat="1" x14ac:dyDescent="0.3">
      <c r="C579" s="63"/>
      <c r="D579" s="30"/>
      <c r="E579" s="31"/>
      <c r="F579" s="56"/>
      <c r="G579" s="56"/>
      <c r="H579" s="78"/>
      <c r="I579" s="31"/>
      <c r="J579" s="85"/>
      <c r="K579" s="30"/>
      <c r="L579" s="31"/>
      <c r="M579" s="31"/>
      <c r="N579" s="30"/>
      <c r="O579" s="31"/>
      <c r="P579" s="30"/>
      <c r="Q579" s="30"/>
    </row>
    <row r="580" spans="3:17" s="16" customFormat="1" x14ac:dyDescent="0.3">
      <c r="C580" s="63"/>
      <c r="D580" s="30"/>
      <c r="E580" s="31"/>
      <c r="F580" s="56"/>
      <c r="G580" s="56"/>
      <c r="H580" s="78"/>
      <c r="I580" s="31"/>
      <c r="J580" s="85"/>
      <c r="K580" s="30"/>
      <c r="L580" s="31"/>
      <c r="M580" s="31"/>
      <c r="N580" s="30"/>
      <c r="O580" s="31"/>
      <c r="P580" s="30"/>
      <c r="Q580" s="30"/>
    </row>
    <row r="581" spans="3:17" s="16" customFormat="1" x14ac:dyDescent="0.3">
      <c r="C581" s="63"/>
      <c r="D581" s="30"/>
      <c r="E581" s="31"/>
      <c r="F581" s="56"/>
      <c r="G581" s="56"/>
      <c r="H581" s="78"/>
      <c r="I581" s="31"/>
      <c r="J581" s="85"/>
      <c r="K581" s="30"/>
      <c r="L581" s="31"/>
      <c r="M581" s="31"/>
      <c r="N581" s="30"/>
      <c r="O581" s="31"/>
      <c r="P581" s="30"/>
      <c r="Q581" s="30"/>
    </row>
    <row r="582" spans="3:17" s="16" customFormat="1" x14ac:dyDescent="0.3">
      <c r="C582" s="63"/>
      <c r="D582" s="30"/>
      <c r="E582" s="31"/>
      <c r="F582" s="56"/>
      <c r="G582" s="56"/>
      <c r="H582" s="78"/>
      <c r="I582" s="31"/>
      <c r="J582" s="85"/>
      <c r="K582" s="30"/>
      <c r="L582" s="31"/>
      <c r="M582" s="31"/>
      <c r="N582" s="30"/>
      <c r="O582" s="31"/>
      <c r="P582" s="30"/>
      <c r="Q582" s="30"/>
    </row>
    <row r="583" spans="3:17" s="16" customFormat="1" x14ac:dyDescent="0.3">
      <c r="C583" s="63"/>
      <c r="D583" s="30"/>
      <c r="E583" s="31"/>
      <c r="F583" s="56"/>
      <c r="G583" s="56"/>
      <c r="H583" s="78"/>
      <c r="I583" s="31"/>
      <c r="J583" s="85"/>
      <c r="K583" s="30"/>
      <c r="L583" s="31"/>
      <c r="M583" s="31"/>
      <c r="N583" s="30"/>
      <c r="O583" s="31"/>
      <c r="P583" s="30"/>
      <c r="Q583" s="30"/>
    </row>
    <row r="584" spans="3:17" s="16" customFormat="1" x14ac:dyDescent="0.3">
      <c r="C584" s="63"/>
      <c r="D584" s="30"/>
      <c r="E584" s="31"/>
      <c r="F584" s="56"/>
      <c r="G584" s="56"/>
      <c r="H584" s="78"/>
      <c r="I584" s="31"/>
      <c r="J584" s="85"/>
      <c r="K584" s="30"/>
      <c r="L584" s="31"/>
      <c r="M584" s="31"/>
      <c r="N584" s="30"/>
      <c r="O584" s="31"/>
      <c r="P584" s="30"/>
      <c r="Q584" s="30"/>
    </row>
    <row r="585" spans="3:17" s="16" customFormat="1" x14ac:dyDescent="0.3">
      <c r="C585" s="63"/>
      <c r="D585" s="30"/>
      <c r="E585" s="31"/>
      <c r="F585" s="56"/>
      <c r="G585" s="56"/>
      <c r="H585" s="78"/>
      <c r="I585" s="31"/>
      <c r="J585" s="85"/>
      <c r="K585" s="30"/>
      <c r="L585" s="31"/>
      <c r="M585" s="31"/>
      <c r="N585" s="30"/>
      <c r="O585" s="31"/>
      <c r="P585" s="30"/>
      <c r="Q585" s="30"/>
    </row>
    <row r="586" spans="3:17" s="16" customFormat="1" x14ac:dyDescent="0.3">
      <c r="C586" s="63"/>
      <c r="D586" s="30"/>
      <c r="E586" s="31"/>
      <c r="F586" s="56"/>
      <c r="G586" s="56"/>
      <c r="H586" s="78"/>
      <c r="I586" s="31"/>
      <c r="J586" s="85"/>
      <c r="K586" s="30"/>
      <c r="L586" s="31"/>
      <c r="M586" s="31"/>
      <c r="N586" s="30"/>
      <c r="O586" s="31"/>
      <c r="P586" s="30"/>
      <c r="Q586" s="30"/>
    </row>
    <row r="587" spans="3:17" s="16" customFormat="1" x14ac:dyDescent="0.3">
      <c r="C587" s="63"/>
      <c r="D587" s="30"/>
      <c r="E587" s="31"/>
      <c r="F587" s="56"/>
      <c r="G587" s="56"/>
      <c r="H587" s="78"/>
      <c r="I587" s="31"/>
      <c r="J587" s="85"/>
      <c r="K587" s="30"/>
      <c r="L587" s="31"/>
      <c r="M587" s="31"/>
      <c r="N587" s="30"/>
      <c r="O587" s="31"/>
      <c r="P587" s="30"/>
      <c r="Q587" s="30"/>
    </row>
    <row r="588" spans="3:17" s="16" customFormat="1" x14ac:dyDescent="0.3">
      <c r="C588" s="63"/>
      <c r="D588" s="30"/>
      <c r="E588" s="31"/>
      <c r="F588" s="56"/>
      <c r="G588" s="56"/>
      <c r="H588" s="78"/>
      <c r="I588" s="31"/>
      <c r="J588" s="85"/>
      <c r="K588" s="30"/>
      <c r="L588" s="31"/>
      <c r="M588" s="31"/>
      <c r="N588" s="30"/>
      <c r="O588" s="31"/>
      <c r="P588" s="30"/>
      <c r="Q588" s="30"/>
    </row>
    <row r="589" spans="3:17" s="16" customFormat="1" x14ac:dyDescent="0.3">
      <c r="C589" s="63"/>
      <c r="D589" s="30"/>
      <c r="E589" s="31"/>
      <c r="F589" s="56"/>
      <c r="G589" s="56"/>
      <c r="H589" s="78"/>
      <c r="I589" s="31"/>
      <c r="J589" s="85"/>
      <c r="K589" s="30"/>
      <c r="L589" s="31"/>
      <c r="M589" s="31"/>
      <c r="N589" s="30"/>
      <c r="O589" s="31"/>
      <c r="P589" s="30"/>
      <c r="Q589" s="30"/>
    </row>
    <row r="590" spans="3:17" s="16" customFormat="1" x14ac:dyDescent="0.3">
      <c r="C590" s="63"/>
      <c r="D590" s="30"/>
      <c r="E590" s="31"/>
      <c r="F590" s="56"/>
      <c r="G590" s="56"/>
      <c r="H590" s="78"/>
      <c r="I590" s="31"/>
      <c r="J590" s="85"/>
      <c r="K590" s="30"/>
      <c r="L590" s="31"/>
      <c r="M590" s="31"/>
      <c r="N590" s="30"/>
      <c r="O590" s="31"/>
      <c r="P590" s="30"/>
      <c r="Q590" s="30"/>
    </row>
    <row r="591" spans="3:17" s="16" customFormat="1" x14ac:dyDescent="0.3">
      <c r="C591" s="63"/>
      <c r="D591" s="30"/>
      <c r="E591" s="31"/>
      <c r="F591" s="56"/>
      <c r="G591" s="56"/>
      <c r="H591" s="78"/>
      <c r="I591" s="31"/>
      <c r="J591" s="85"/>
      <c r="K591" s="30"/>
      <c r="L591" s="31"/>
      <c r="M591" s="31"/>
      <c r="N591" s="30"/>
      <c r="O591" s="31"/>
      <c r="P591" s="30"/>
      <c r="Q591" s="30"/>
    </row>
    <row r="592" spans="3:17" s="16" customFormat="1" x14ac:dyDescent="0.3">
      <c r="C592" s="63"/>
      <c r="D592" s="30"/>
      <c r="E592" s="31"/>
      <c r="F592" s="56"/>
      <c r="G592" s="56"/>
      <c r="H592" s="78"/>
      <c r="I592" s="31"/>
      <c r="J592" s="85"/>
      <c r="K592" s="30"/>
      <c r="L592" s="31"/>
      <c r="M592" s="31"/>
      <c r="N592" s="30"/>
      <c r="O592" s="31"/>
      <c r="P592" s="30"/>
      <c r="Q592" s="30"/>
    </row>
    <row r="593" spans="3:17" s="16" customFormat="1" x14ac:dyDescent="0.3">
      <c r="C593" s="63"/>
      <c r="D593" s="30"/>
      <c r="E593" s="31"/>
      <c r="F593" s="56"/>
      <c r="G593" s="56"/>
      <c r="H593" s="78"/>
      <c r="I593" s="31"/>
      <c r="J593" s="85"/>
      <c r="K593" s="30"/>
      <c r="L593" s="31"/>
      <c r="M593" s="31"/>
      <c r="N593" s="30"/>
      <c r="O593" s="31"/>
      <c r="P593" s="30"/>
      <c r="Q593" s="30"/>
    </row>
    <row r="594" spans="3:17" s="16" customFormat="1" x14ac:dyDescent="0.3">
      <c r="C594" s="63"/>
      <c r="D594" s="30"/>
      <c r="E594" s="31"/>
      <c r="F594" s="56"/>
      <c r="G594" s="56"/>
      <c r="H594" s="78"/>
      <c r="I594" s="31"/>
      <c r="J594" s="85"/>
      <c r="K594" s="30"/>
      <c r="L594" s="31"/>
      <c r="M594" s="31"/>
      <c r="N594" s="30"/>
      <c r="O594" s="31"/>
      <c r="P594" s="30"/>
      <c r="Q594" s="30"/>
    </row>
    <row r="595" spans="3:17" s="16" customFormat="1" x14ac:dyDescent="0.3">
      <c r="C595" s="63"/>
      <c r="D595" s="30"/>
      <c r="E595" s="31"/>
      <c r="F595" s="56"/>
      <c r="G595" s="56"/>
      <c r="H595" s="78"/>
      <c r="I595" s="31"/>
      <c r="J595" s="85"/>
      <c r="K595" s="30"/>
      <c r="L595" s="31"/>
      <c r="M595" s="31"/>
      <c r="N595" s="30"/>
      <c r="O595" s="31"/>
      <c r="P595" s="30"/>
      <c r="Q595" s="30"/>
    </row>
    <row r="596" spans="3:17" s="16" customFormat="1" x14ac:dyDescent="0.3">
      <c r="C596" s="63"/>
      <c r="D596" s="30"/>
      <c r="E596" s="31"/>
      <c r="F596" s="56"/>
      <c r="G596" s="56"/>
      <c r="H596" s="78"/>
      <c r="I596" s="31"/>
      <c r="J596" s="85"/>
      <c r="K596" s="30"/>
      <c r="L596" s="31"/>
      <c r="M596" s="31"/>
      <c r="N596" s="30"/>
      <c r="O596" s="31"/>
      <c r="P596" s="30"/>
      <c r="Q596" s="30"/>
    </row>
    <row r="597" spans="3:17" s="16" customFormat="1" x14ac:dyDescent="0.3">
      <c r="C597" s="63"/>
      <c r="D597" s="30"/>
      <c r="E597" s="31"/>
      <c r="F597" s="56"/>
      <c r="G597" s="56"/>
      <c r="H597" s="78"/>
      <c r="I597" s="31"/>
      <c r="J597" s="85"/>
      <c r="K597" s="30"/>
      <c r="L597" s="31"/>
      <c r="M597" s="31"/>
      <c r="N597" s="30"/>
      <c r="O597" s="31"/>
      <c r="P597" s="30"/>
      <c r="Q597" s="30"/>
    </row>
    <row r="598" spans="3:17" s="16" customFormat="1" x14ac:dyDescent="0.3">
      <c r="C598" s="63"/>
      <c r="D598" s="30"/>
      <c r="E598" s="31"/>
      <c r="F598" s="56"/>
      <c r="G598" s="56"/>
      <c r="H598" s="78"/>
      <c r="I598" s="31"/>
      <c r="J598" s="85"/>
      <c r="K598" s="30"/>
      <c r="L598" s="31"/>
      <c r="M598" s="31"/>
      <c r="N598" s="30"/>
      <c r="O598" s="31"/>
      <c r="P598" s="30"/>
      <c r="Q598" s="30"/>
    </row>
    <row r="599" spans="3:17" s="16" customFormat="1" x14ac:dyDescent="0.3">
      <c r="C599" s="63"/>
      <c r="D599" s="30"/>
      <c r="E599" s="31"/>
      <c r="F599" s="56"/>
      <c r="G599" s="56"/>
      <c r="H599" s="78"/>
      <c r="I599" s="31"/>
      <c r="J599" s="85"/>
      <c r="K599" s="30"/>
      <c r="L599" s="31"/>
      <c r="M599" s="31"/>
      <c r="N599" s="30"/>
      <c r="O599" s="31"/>
      <c r="P599" s="30"/>
      <c r="Q599" s="30"/>
    </row>
    <row r="600" spans="3:17" s="16" customFormat="1" x14ac:dyDescent="0.3">
      <c r="C600" s="63"/>
      <c r="D600" s="30"/>
      <c r="E600" s="31"/>
      <c r="F600" s="56"/>
      <c r="G600" s="56"/>
      <c r="H600" s="78"/>
      <c r="I600" s="31"/>
      <c r="J600" s="85"/>
      <c r="K600" s="30"/>
      <c r="L600" s="31"/>
      <c r="M600" s="31"/>
      <c r="N600" s="30"/>
      <c r="O600" s="31"/>
      <c r="P600" s="30"/>
      <c r="Q600" s="30"/>
    </row>
    <row r="601" spans="3:17" s="16" customFormat="1" x14ac:dyDescent="0.3">
      <c r="C601" s="63"/>
      <c r="D601" s="30"/>
      <c r="E601" s="31"/>
      <c r="F601" s="56"/>
      <c r="G601" s="56"/>
      <c r="H601" s="78"/>
      <c r="I601" s="31"/>
      <c r="J601" s="85"/>
      <c r="K601" s="30"/>
      <c r="L601" s="31"/>
      <c r="M601" s="31"/>
      <c r="N601" s="30"/>
      <c r="O601" s="31"/>
      <c r="P601" s="30"/>
      <c r="Q601" s="30"/>
    </row>
    <row r="602" spans="3:17" s="16" customFormat="1" x14ac:dyDescent="0.3">
      <c r="C602" s="63"/>
      <c r="D602" s="30"/>
      <c r="E602" s="31"/>
      <c r="F602" s="56"/>
      <c r="G602" s="56"/>
      <c r="H602" s="78"/>
      <c r="I602" s="31"/>
      <c r="J602" s="85"/>
      <c r="K602" s="30"/>
      <c r="L602" s="31"/>
      <c r="M602" s="31"/>
      <c r="N602" s="30"/>
      <c r="O602" s="31"/>
      <c r="P602" s="30"/>
      <c r="Q602" s="30"/>
    </row>
    <row r="603" spans="3:17" s="16" customFormat="1" x14ac:dyDescent="0.3">
      <c r="C603" s="63"/>
      <c r="D603" s="30"/>
      <c r="E603" s="31"/>
      <c r="F603" s="56"/>
      <c r="G603" s="56"/>
      <c r="H603" s="78"/>
      <c r="I603" s="31"/>
      <c r="J603" s="85"/>
      <c r="K603" s="30"/>
      <c r="L603" s="31"/>
      <c r="M603" s="31"/>
      <c r="N603" s="30"/>
      <c r="O603" s="31"/>
      <c r="P603" s="30"/>
      <c r="Q603" s="30"/>
    </row>
    <row r="604" spans="3:17" s="16" customFormat="1" x14ac:dyDescent="0.3">
      <c r="C604" s="63"/>
      <c r="D604" s="30"/>
      <c r="E604" s="31"/>
      <c r="F604" s="56"/>
      <c r="G604" s="56"/>
      <c r="H604" s="78"/>
      <c r="I604" s="31"/>
      <c r="J604" s="85"/>
      <c r="K604" s="30"/>
      <c r="L604" s="31"/>
      <c r="M604" s="31"/>
      <c r="N604" s="30"/>
      <c r="O604" s="31"/>
      <c r="P604" s="30"/>
      <c r="Q604" s="30"/>
    </row>
    <row r="605" spans="3:17" s="16" customFormat="1" x14ac:dyDescent="0.3">
      <c r="C605" s="63"/>
      <c r="D605" s="30"/>
      <c r="E605" s="31"/>
      <c r="F605" s="56"/>
      <c r="G605" s="56"/>
      <c r="H605" s="78"/>
      <c r="I605" s="31"/>
      <c r="J605" s="85"/>
      <c r="K605" s="30"/>
      <c r="L605" s="31"/>
      <c r="M605" s="31"/>
      <c r="N605" s="30"/>
      <c r="O605" s="31"/>
      <c r="P605" s="30"/>
      <c r="Q605" s="30"/>
    </row>
    <row r="606" spans="3:17" s="16" customFormat="1" x14ac:dyDescent="0.3">
      <c r="C606" s="63"/>
      <c r="D606" s="30"/>
      <c r="E606" s="31"/>
      <c r="F606" s="56"/>
      <c r="G606" s="56"/>
      <c r="H606" s="78"/>
      <c r="I606" s="31"/>
      <c r="J606" s="85"/>
      <c r="K606" s="30"/>
      <c r="L606" s="31"/>
      <c r="M606" s="31"/>
      <c r="N606" s="30"/>
      <c r="O606" s="31"/>
      <c r="P606" s="30"/>
      <c r="Q606" s="30"/>
    </row>
    <row r="607" spans="3:17" s="16" customFormat="1" x14ac:dyDescent="0.3">
      <c r="C607" s="63"/>
      <c r="D607" s="30"/>
      <c r="E607" s="31"/>
      <c r="F607" s="56"/>
      <c r="G607" s="56"/>
      <c r="H607" s="78"/>
      <c r="I607" s="31"/>
      <c r="J607" s="85"/>
      <c r="K607" s="30"/>
      <c r="L607" s="31"/>
      <c r="M607" s="31"/>
      <c r="N607" s="30"/>
      <c r="O607" s="31"/>
      <c r="P607" s="30"/>
      <c r="Q607" s="30"/>
    </row>
    <row r="608" spans="3:17" s="16" customFormat="1" x14ac:dyDescent="0.3">
      <c r="C608" s="63"/>
      <c r="D608" s="30"/>
      <c r="E608" s="31"/>
      <c r="F608" s="56"/>
      <c r="G608" s="56"/>
      <c r="H608" s="78"/>
      <c r="I608" s="31"/>
      <c r="J608" s="85"/>
      <c r="K608" s="30"/>
      <c r="L608" s="31"/>
      <c r="M608" s="31"/>
      <c r="N608" s="30"/>
      <c r="O608" s="31"/>
      <c r="P608" s="30"/>
      <c r="Q608" s="30"/>
    </row>
    <row r="609" spans="3:17" s="16" customFormat="1" x14ac:dyDescent="0.3">
      <c r="C609" s="63"/>
      <c r="D609" s="30"/>
      <c r="E609" s="31"/>
      <c r="F609" s="56"/>
      <c r="G609" s="56"/>
      <c r="H609" s="78"/>
      <c r="I609" s="31"/>
      <c r="J609" s="85"/>
      <c r="K609" s="30"/>
      <c r="L609" s="31"/>
      <c r="M609" s="31"/>
      <c r="N609" s="30"/>
      <c r="O609" s="31"/>
      <c r="P609" s="30"/>
      <c r="Q609" s="30"/>
    </row>
    <row r="610" spans="3:17" s="16" customFormat="1" x14ac:dyDescent="0.3">
      <c r="C610" s="63"/>
      <c r="D610" s="30"/>
      <c r="E610" s="31"/>
      <c r="F610" s="56"/>
      <c r="G610" s="56"/>
      <c r="H610" s="78"/>
      <c r="I610" s="31"/>
      <c r="J610" s="85"/>
      <c r="K610" s="30"/>
      <c r="L610" s="31"/>
      <c r="M610" s="31"/>
      <c r="N610" s="30"/>
      <c r="O610" s="31"/>
      <c r="P610" s="30"/>
      <c r="Q610" s="30"/>
    </row>
    <row r="611" spans="3:17" s="16" customFormat="1" x14ac:dyDescent="0.3">
      <c r="C611" s="63"/>
      <c r="D611" s="30"/>
      <c r="E611" s="31"/>
      <c r="F611" s="56"/>
      <c r="G611" s="56"/>
      <c r="H611" s="78"/>
      <c r="I611" s="31"/>
      <c r="J611" s="85"/>
      <c r="K611" s="30"/>
      <c r="L611" s="31"/>
      <c r="M611" s="31"/>
      <c r="N611" s="30"/>
      <c r="O611" s="31"/>
      <c r="P611" s="30"/>
      <c r="Q611" s="30"/>
    </row>
    <row r="612" spans="3:17" s="16" customFormat="1" x14ac:dyDescent="0.3">
      <c r="C612" s="63"/>
      <c r="D612" s="30"/>
      <c r="E612" s="31"/>
      <c r="F612" s="56"/>
      <c r="G612" s="56"/>
      <c r="H612" s="78"/>
      <c r="I612" s="31"/>
      <c r="J612" s="85"/>
      <c r="K612" s="30"/>
      <c r="L612" s="31"/>
      <c r="M612" s="31"/>
      <c r="N612" s="30"/>
      <c r="O612" s="31"/>
      <c r="P612" s="30"/>
      <c r="Q612" s="30"/>
    </row>
    <row r="613" spans="3:17" s="16" customFormat="1" x14ac:dyDescent="0.3">
      <c r="C613" s="63"/>
      <c r="D613" s="30"/>
      <c r="E613" s="31"/>
      <c r="F613" s="56"/>
      <c r="G613" s="56"/>
      <c r="H613" s="78"/>
      <c r="I613" s="31"/>
      <c r="J613" s="85"/>
      <c r="K613" s="30"/>
      <c r="L613" s="31"/>
      <c r="M613" s="31"/>
      <c r="N613" s="30"/>
      <c r="O613" s="31"/>
      <c r="P613" s="30"/>
      <c r="Q613" s="30"/>
    </row>
    <row r="614" spans="3:17" s="16" customFormat="1" x14ac:dyDescent="0.3">
      <c r="C614" s="63"/>
      <c r="D614" s="30"/>
      <c r="E614" s="31"/>
      <c r="F614" s="56"/>
      <c r="G614" s="56"/>
      <c r="H614" s="78"/>
      <c r="I614" s="31"/>
      <c r="J614" s="85"/>
      <c r="K614" s="30"/>
      <c r="L614" s="31"/>
      <c r="M614" s="31"/>
      <c r="N614" s="30"/>
      <c r="O614" s="31"/>
      <c r="P614" s="30"/>
      <c r="Q614" s="30"/>
    </row>
    <row r="615" spans="3:17" s="16" customFormat="1" x14ac:dyDescent="0.3">
      <c r="C615" s="63"/>
      <c r="D615" s="30"/>
      <c r="E615" s="31"/>
      <c r="F615" s="56"/>
      <c r="G615" s="56"/>
      <c r="H615" s="78"/>
      <c r="I615" s="31"/>
      <c r="J615" s="85"/>
      <c r="K615" s="30"/>
      <c r="L615" s="31"/>
      <c r="M615" s="31"/>
      <c r="N615" s="30"/>
      <c r="O615" s="31"/>
      <c r="P615" s="30"/>
      <c r="Q615" s="30"/>
    </row>
    <row r="616" spans="3:17" s="16" customFormat="1" x14ac:dyDescent="0.3">
      <c r="C616" s="63"/>
      <c r="D616" s="30"/>
      <c r="E616" s="31"/>
      <c r="F616" s="56"/>
      <c r="G616" s="56"/>
      <c r="H616" s="78"/>
      <c r="I616" s="31"/>
      <c r="J616" s="85"/>
      <c r="K616" s="30"/>
      <c r="L616" s="31"/>
      <c r="M616" s="31"/>
      <c r="N616" s="30"/>
      <c r="O616" s="31"/>
      <c r="P616" s="30"/>
      <c r="Q616" s="30"/>
    </row>
    <row r="617" spans="3:17" s="16" customFormat="1" x14ac:dyDescent="0.3">
      <c r="C617" s="63"/>
      <c r="D617" s="30"/>
      <c r="E617" s="31"/>
      <c r="F617" s="56"/>
      <c r="G617" s="56"/>
      <c r="H617" s="78"/>
      <c r="I617" s="31"/>
      <c r="J617" s="85"/>
      <c r="K617" s="30"/>
      <c r="L617" s="31"/>
      <c r="M617" s="31"/>
      <c r="N617" s="30"/>
      <c r="O617" s="31"/>
      <c r="P617" s="30"/>
      <c r="Q617" s="30"/>
    </row>
    <row r="618" spans="3:17" s="16" customFormat="1" x14ac:dyDescent="0.3">
      <c r="C618" s="63"/>
      <c r="D618" s="30"/>
      <c r="E618" s="31"/>
      <c r="F618" s="56"/>
      <c r="G618" s="56"/>
      <c r="H618" s="78"/>
      <c r="I618" s="31"/>
      <c r="J618" s="85"/>
      <c r="K618" s="30"/>
      <c r="L618" s="31"/>
      <c r="M618" s="31"/>
      <c r="N618" s="30"/>
      <c r="O618" s="31"/>
      <c r="P618" s="30"/>
      <c r="Q618" s="30"/>
    </row>
    <row r="619" spans="3:17" s="16" customFormat="1" x14ac:dyDescent="0.3">
      <c r="C619" s="63"/>
      <c r="D619" s="30"/>
      <c r="E619" s="31"/>
      <c r="F619" s="56"/>
      <c r="G619" s="56"/>
      <c r="H619" s="78"/>
      <c r="I619" s="31"/>
      <c r="J619" s="85"/>
      <c r="K619" s="30"/>
      <c r="L619" s="31"/>
      <c r="M619" s="31"/>
      <c r="N619" s="30"/>
      <c r="O619" s="31"/>
      <c r="P619" s="30"/>
      <c r="Q619" s="30"/>
    </row>
    <row r="620" spans="3:17" s="16" customFormat="1" x14ac:dyDescent="0.3">
      <c r="C620" s="63"/>
      <c r="D620" s="30"/>
      <c r="E620" s="31"/>
      <c r="F620" s="56"/>
      <c r="G620" s="56"/>
      <c r="H620" s="78"/>
      <c r="I620" s="31"/>
      <c r="J620" s="85"/>
      <c r="K620" s="30"/>
      <c r="L620" s="31"/>
      <c r="M620" s="31"/>
      <c r="N620" s="30"/>
      <c r="O620" s="31"/>
      <c r="P620" s="30"/>
      <c r="Q620" s="30"/>
    </row>
    <row r="621" spans="3:17" s="16" customFormat="1" x14ac:dyDescent="0.3">
      <c r="C621" s="63"/>
      <c r="D621" s="30"/>
      <c r="E621" s="31"/>
      <c r="F621" s="56"/>
      <c r="G621" s="56"/>
      <c r="H621" s="78"/>
      <c r="I621" s="31"/>
      <c r="J621" s="85"/>
      <c r="K621" s="30"/>
      <c r="L621" s="31"/>
      <c r="M621" s="31"/>
      <c r="N621" s="30"/>
      <c r="O621" s="31"/>
      <c r="P621" s="30"/>
      <c r="Q621" s="30"/>
    </row>
    <row r="622" spans="3:17" s="16" customFormat="1" x14ac:dyDescent="0.3">
      <c r="C622" s="63"/>
      <c r="D622" s="30"/>
      <c r="E622" s="31"/>
      <c r="F622" s="56"/>
      <c r="G622" s="56"/>
      <c r="H622" s="78"/>
      <c r="I622" s="31"/>
      <c r="J622" s="85"/>
      <c r="K622" s="30"/>
      <c r="L622" s="31"/>
      <c r="M622" s="31"/>
      <c r="N622" s="30"/>
      <c r="O622" s="31"/>
      <c r="P622" s="30"/>
      <c r="Q622" s="30"/>
    </row>
    <row r="623" spans="3:17" s="16" customFormat="1" x14ac:dyDescent="0.3">
      <c r="C623" s="63"/>
      <c r="D623" s="30"/>
      <c r="E623" s="31"/>
      <c r="F623" s="56"/>
      <c r="G623" s="56"/>
      <c r="H623" s="78"/>
      <c r="I623" s="31"/>
      <c r="J623" s="85"/>
      <c r="K623" s="30"/>
      <c r="L623" s="31"/>
      <c r="M623" s="31"/>
      <c r="N623" s="30"/>
      <c r="O623" s="31"/>
      <c r="P623" s="30"/>
      <c r="Q623" s="30"/>
    </row>
    <row r="624" spans="3:17" s="16" customFormat="1" x14ac:dyDescent="0.3">
      <c r="C624" s="63"/>
      <c r="D624" s="30"/>
      <c r="E624" s="31"/>
      <c r="F624" s="56"/>
      <c r="G624" s="56"/>
      <c r="H624" s="78"/>
      <c r="I624" s="31"/>
      <c r="J624" s="85"/>
      <c r="K624" s="30"/>
      <c r="L624" s="31"/>
      <c r="M624" s="31"/>
      <c r="N624" s="30"/>
      <c r="O624" s="31"/>
      <c r="P624" s="30"/>
      <c r="Q624" s="30"/>
    </row>
    <row r="625" spans="3:17" s="16" customFormat="1" x14ac:dyDescent="0.3">
      <c r="C625" s="63"/>
      <c r="D625" s="30"/>
      <c r="E625" s="31"/>
      <c r="F625" s="56"/>
      <c r="G625" s="56"/>
      <c r="H625" s="78"/>
      <c r="I625" s="31"/>
      <c r="J625" s="85"/>
      <c r="K625" s="30"/>
      <c r="L625" s="31"/>
      <c r="M625" s="31"/>
      <c r="N625" s="30"/>
      <c r="O625" s="31"/>
      <c r="P625" s="30"/>
      <c r="Q625" s="30"/>
    </row>
    <row r="626" spans="3:17" s="16" customFormat="1" x14ac:dyDescent="0.3">
      <c r="C626" s="63"/>
      <c r="D626" s="30"/>
      <c r="E626" s="31"/>
      <c r="F626" s="56"/>
      <c r="G626" s="56"/>
      <c r="H626" s="78"/>
      <c r="I626" s="31"/>
      <c r="J626" s="85"/>
      <c r="K626" s="30"/>
      <c r="L626" s="31"/>
      <c r="M626" s="31"/>
      <c r="N626" s="30"/>
      <c r="O626" s="31"/>
      <c r="P626" s="30"/>
      <c r="Q626" s="30"/>
    </row>
    <row r="627" spans="3:17" s="16" customFormat="1" x14ac:dyDescent="0.3">
      <c r="C627" s="63"/>
      <c r="D627" s="30"/>
      <c r="E627" s="31"/>
      <c r="F627" s="56"/>
      <c r="G627" s="56"/>
      <c r="H627" s="78"/>
      <c r="I627" s="31"/>
      <c r="J627" s="85"/>
      <c r="K627" s="30"/>
      <c r="L627" s="31"/>
      <c r="M627" s="31"/>
      <c r="N627" s="30"/>
      <c r="O627" s="31"/>
      <c r="P627" s="30"/>
      <c r="Q627" s="30"/>
    </row>
    <row r="628" spans="3:17" s="16" customFormat="1" x14ac:dyDescent="0.3">
      <c r="C628" s="63"/>
      <c r="D628" s="30"/>
      <c r="E628" s="31"/>
      <c r="F628" s="56"/>
      <c r="G628" s="56"/>
      <c r="H628" s="78"/>
      <c r="I628" s="31"/>
      <c r="J628" s="85"/>
      <c r="K628" s="30"/>
      <c r="L628" s="31"/>
      <c r="M628" s="31"/>
      <c r="N628" s="30"/>
      <c r="O628" s="31"/>
      <c r="P628" s="30"/>
      <c r="Q628" s="30"/>
    </row>
    <row r="629" spans="3:17" s="16" customFormat="1" x14ac:dyDescent="0.3">
      <c r="C629" s="63"/>
      <c r="D629" s="30"/>
      <c r="E629" s="31"/>
      <c r="F629" s="56"/>
      <c r="G629" s="56"/>
      <c r="H629" s="78"/>
      <c r="I629" s="31"/>
      <c r="J629" s="85"/>
      <c r="K629" s="30"/>
      <c r="L629" s="31"/>
      <c r="M629" s="31"/>
      <c r="N629" s="30"/>
      <c r="O629" s="31"/>
      <c r="P629" s="30"/>
      <c r="Q629" s="30"/>
    </row>
    <row r="630" spans="3:17" s="16" customFormat="1" x14ac:dyDescent="0.3">
      <c r="C630" s="63"/>
      <c r="D630" s="30"/>
      <c r="E630" s="31"/>
      <c r="F630" s="56"/>
      <c r="G630" s="56"/>
      <c r="H630" s="78"/>
      <c r="I630" s="31"/>
      <c r="J630" s="85"/>
      <c r="K630" s="30"/>
      <c r="L630" s="31"/>
      <c r="M630" s="31"/>
      <c r="N630" s="30"/>
      <c r="O630" s="31"/>
      <c r="P630" s="30"/>
      <c r="Q630" s="30"/>
    </row>
    <row r="631" spans="3:17" s="16" customFormat="1" x14ac:dyDescent="0.3">
      <c r="C631" s="63"/>
      <c r="D631" s="30"/>
      <c r="E631" s="31"/>
      <c r="F631" s="56"/>
      <c r="G631" s="56"/>
      <c r="H631" s="78"/>
      <c r="I631" s="31"/>
      <c r="J631" s="85"/>
      <c r="K631" s="30"/>
      <c r="L631" s="31"/>
      <c r="M631" s="31"/>
      <c r="N631" s="30"/>
      <c r="O631" s="31"/>
      <c r="P631" s="30"/>
      <c r="Q631" s="30"/>
    </row>
    <row r="632" spans="3:17" s="16" customFormat="1" x14ac:dyDescent="0.3">
      <c r="C632" s="63"/>
      <c r="D632" s="30"/>
      <c r="E632" s="31"/>
      <c r="F632" s="56"/>
      <c r="G632" s="56"/>
      <c r="H632" s="78"/>
      <c r="I632" s="31"/>
      <c r="J632" s="85"/>
      <c r="K632" s="30"/>
      <c r="L632" s="31"/>
      <c r="M632" s="31"/>
      <c r="N632" s="30"/>
      <c r="O632" s="31"/>
      <c r="P632" s="30"/>
      <c r="Q632" s="30"/>
    </row>
    <row r="633" spans="3:17" s="16" customFormat="1" x14ac:dyDescent="0.3">
      <c r="C633" s="63"/>
      <c r="D633" s="30"/>
      <c r="E633" s="31"/>
      <c r="F633" s="56"/>
      <c r="G633" s="56"/>
      <c r="H633" s="78"/>
      <c r="I633" s="31"/>
      <c r="J633" s="85"/>
      <c r="K633" s="30"/>
      <c r="L633" s="31"/>
      <c r="M633" s="31"/>
      <c r="N633" s="30"/>
      <c r="O633" s="31"/>
      <c r="P633" s="30"/>
      <c r="Q633" s="30"/>
    </row>
    <row r="634" spans="3:17" s="16" customFormat="1" x14ac:dyDescent="0.3">
      <c r="C634" s="63"/>
      <c r="D634" s="30"/>
      <c r="E634" s="31"/>
      <c r="F634" s="56"/>
      <c r="G634" s="56"/>
      <c r="H634" s="78"/>
      <c r="I634" s="31"/>
      <c r="J634" s="85"/>
      <c r="K634" s="30"/>
      <c r="L634" s="31"/>
      <c r="M634" s="31"/>
      <c r="N634" s="30"/>
      <c r="O634" s="31"/>
      <c r="P634" s="30"/>
      <c r="Q634" s="30"/>
    </row>
    <row r="635" spans="3:17" s="16" customFormat="1" x14ac:dyDescent="0.3">
      <c r="C635" s="63"/>
      <c r="D635" s="30"/>
      <c r="E635" s="31"/>
      <c r="F635" s="56"/>
      <c r="G635" s="56"/>
      <c r="H635" s="78"/>
      <c r="I635" s="31"/>
      <c r="J635" s="85"/>
      <c r="K635" s="30"/>
      <c r="L635" s="31"/>
      <c r="M635" s="31"/>
      <c r="N635" s="30"/>
      <c r="O635" s="31"/>
      <c r="P635" s="30"/>
      <c r="Q635" s="30"/>
    </row>
    <row r="636" spans="3:17" s="16" customFormat="1" x14ac:dyDescent="0.3">
      <c r="C636" s="63"/>
      <c r="D636" s="30"/>
      <c r="E636" s="31"/>
      <c r="F636" s="56"/>
      <c r="G636" s="56"/>
      <c r="H636" s="78"/>
      <c r="I636" s="31"/>
      <c r="J636" s="85"/>
      <c r="K636" s="30"/>
      <c r="L636" s="31"/>
      <c r="M636" s="31"/>
      <c r="N636" s="30"/>
      <c r="O636" s="31"/>
      <c r="P636" s="30"/>
      <c r="Q636" s="30"/>
    </row>
    <row r="637" spans="3:17" s="16" customFormat="1" x14ac:dyDescent="0.3">
      <c r="C637" s="63"/>
      <c r="D637" s="30"/>
      <c r="E637" s="31"/>
      <c r="F637" s="56"/>
      <c r="G637" s="56"/>
      <c r="H637" s="78"/>
      <c r="I637" s="31"/>
      <c r="J637" s="85"/>
      <c r="K637" s="30"/>
      <c r="L637" s="31"/>
      <c r="M637" s="31"/>
      <c r="N637" s="30"/>
      <c r="O637" s="31"/>
      <c r="P637" s="30"/>
      <c r="Q637" s="30"/>
    </row>
    <row r="638" spans="3:17" s="16" customFormat="1" x14ac:dyDescent="0.3">
      <c r="C638" s="63"/>
      <c r="D638" s="30"/>
      <c r="E638" s="31"/>
      <c r="F638" s="56"/>
      <c r="G638" s="56"/>
      <c r="H638" s="78"/>
      <c r="I638" s="31"/>
      <c r="J638" s="85"/>
      <c r="K638" s="30"/>
      <c r="L638" s="31"/>
      <c r="M638" s="31"/>
      <c r="N638" s="30"/>
      <c r="O638" s="31"/>
      <c r="P638" s="30"/>
      <c r="Q638" s="30"/>
    </row>
    <row r="639" spans="3:17" s="16" customFormat="1" x14ac:dyDescent="0.3">
      <c r="C639" s="63"/>
      <c r="D639" s="30"/>
      <c r="E639" s="31"/>
      <c r="F639" s="56"/>
      <c r="G639" s="56"/>
      <c r="H639" s="78"/>
      <c r="I639" s="31"/>
      <c r="J639" s="85"/>
      <c r="K639" s="30"/>
      <c r="L639" s="31"/>
      <c r="M639" s="31"/>
      <c r="N639" s="30"/>
      <c r="O639" s="31"/>
      <c r="P639" s="30"/>
      <c r="Q639" s="30"/>
    </row>
    <row r="640" spans="3:17" s="16" customFormat="1" x14ac:dyDescent="0.3">
      <c r="C640" s="63"/>
      <c r="D640" s="30"/>
      <c r="E640" s="31"/>
      <c r="F640" s="56"/>
      <c r="G640" s="56"/>
      <c r="H640" s="78"/>
      <c r="I640" s="31"/>
      <c r="J640" s="85"/>
      <c r="K640" s="30"/>
      <c r="L640" s="31"/>
      <c r="M640" s="31"/>
      <c r="N640" s="30"/>
      <c r="O640" s="31"/>
      <c r="P640" s="30"/>
      <c r="Q640" s="30"/>
    </row>
    <row r="641" spans="3:17" s="16" customFormat="1" x14ac:dyDescent="0.3">
      <c r="C641" s="63"/>
      <c r="D641" s="30"/>
      <c r="E641" s="31"/>
      <c r="F641" s="56"/>
      <c r="G641" s="56"/>
      <c r="H641" s="78"/>
      <c r="I641" s="31"/>
      <c r="J641" s="85"/>
      <c r="K641" s="30"/>
      <c r="L641" s="31"/>
      <c r="M641" s="31"/>
      <c r="N641" s="30"/>
      <c r="O641" s="31"/>
      <c r="P641" s="30"/>
      <c r="Q641" s="30"/>
    </row>
    <row r="642" spans="3:17" s="16" customFormat="1" x14ac:dyDescent="0.3">
      <c r="C642" s="63"/>
      <c r="D642" s="30"/>
      <c r="E642" s="31"/>
      <c r="F642" s="56"/>
      <c r="G642" s="56"/>
      <c r="H642" s="78"/>
      <c r="I642" s="31"/>
      <c r="J642" s="85"/>
      <c r="K642" s="30"/>
      <c r="L642" s="31"/>
      <c r="M642" s="31"/>
      <c r="N642" s="30"/>
      <c r="O642" s="31"/>
      <c r="P642" s="30"/>
      <c r="Q642" s="30"/>
    </row>
    <row r="643" spans="3:17" s="16" customFormat="1" x14ac:dyDescent="0.3">
      <c r="C643" s="63"/>
      <c r="D643" s="30"/>
      <c r="E643" s="31"/>
      <c r="F643" s="56"/>
      <c r="G643" s="56"/>
      <c r="H643" s="78"/>
      <c r="I643" s="31"/>
      <c r="J643" s="85"/>
      <c r="K643" s="30"/>
      <c r="L643" s="31"/>
      <c r="M643" s="31"/>
      <c r="N643" s="30"/>
      <c r="O643" s="31"/>
      <c r="P643" s="30"/>
      <c r="Q643" s="30"/>
    </row>
    <row r="644" spans="3:17" s="16" customFormat="1" x14ac:dyDescent="0.3">
      <c r="C644" s="63"/>
      <c r="D644" s="30"/>
      <c r="E644" s="31"/>
      <c r="F644" s="56"/>
      <c r="G644" s="56"/>
      <c r="H644" s="78"/>
      <c r="I644" s="31"/>
      <c r="J644" s="85"/>
      <c r="K644" s="30"/>
      <c r="L644" s="31"/>
      <c r="M644" s="31"/>
      <c r="N644" s="30"/>
      <c r="O644" s="31"/>
      <c r="P644" s="30"/>
      <c r="Q644" s="30"/>
    </row>
    <row r="645" spans="3:17" s="16" customFormat="1" x14ac:dyDescent="0.3">
      <c r="C645" s="63"/>
      <c r="D645" s="30"/>
      <c r="E645" s="31"/>
      <c r="F645" s="56"/>
      <c r="G645" s="56"/>
      <c r="H645" s="78"/>
      <c r="I645" s="31"/>
      <c r="J645" s="85"/>
      <c r="K645" s="30"/>
      <c r="L645" s="31"/>
      <c r="M645" s="31"/>
      <c r="N645" s="30"/>
      <c r="O645" s="31"/>
      <c r="P645" s="30"/>
      <c r="Q645" s="30"/>
    </row>
    <row r="646" spans="3:17" s="16" customFormat="1" x14ac:dyDescent="0.3">
      <c r="C646" s="63"/>
      <c r="D646" s="30"/>
      <c r="E646" s="31"/>
      <c r="F646" s="56"/>
      <c r="G646" s="56"/>
      <c r="H646" s="78"/>
      <c r="I646" s="31"/>
      <c r="J646" s="85"/>
      <c r="K646" s="30"/>
      <c r="L646" s="31"/>
      <c r="M646" s="31"/>
      <c r="N646" s="30"/>
      <c r="O646" s="31"/>
      <c r="P646" s="30"/>
      <c r="Q646" s="30"/>
    </row>
    <row r="647" spans="3:17" s="16" customFormat="1" x14ac:dyDescent="0.3">
      <c r="C647" s="63"/>
      <c r="D647" s="30"/>
      <c r="E647" s="31"/>
      <c r="F647" s="56"/>
      <c r="G647" s="56"/>
      <c r="H647" s="78"/>
      <c r="I647" s="31"/>
      <c r="J647" s="85"/>
      <c r="K647" s="30"/>
      <c r="L647" s="31"/>
      <c r="M647" s="31"/>
      <c r="N647" s="30"/>
      <c r="O647" s="31"/>
      <c r="P647" s="30"/>
      <c r="Q647" s="30"/>
    </row>
    <row r="648" spans="3:17" s="16" customFormat="1" x14ac:dyDescent="0.3">
      <c r="C648" s="63"/>
      <c r="D648" s="30"/>
      <c r="E648" s="31"/>
      <c r="F648" s="56"/>
      <c r="G648" s="56"/>
      <c r="H648" s="78"/>
      <c r="I648" s="31"/>
      <c r="J648" s="85"/>
      <c r="K648" s="30"/>
      <c r="L648" s="31"/>
      <c r="M648" s="31"/>
      <c r="N648" s="30"/>
      <c r="O648" s="31"/>
      <c r="P648" s="30"/>
      <c r="Q648" s="30"/>
    </row>
    <row r="649" spans="3:17" s="16" customFormat="1" x14ac:dyDescent="0.3">
      <c r="C649" s="63"/>
      <c r="D649" s="30"/>
      <c r="E649" s="31"/>
      <c r="F649" s="56"/>
      <c r="G649" s="56"/>
      <c r="H649" s="78"/>
      <c r="I649" s="31"/>
      <c r="J649" s="85"/>
      <c r="K649" s="30"/>
      <c r="L649" s="31"/>
      <c r="M649" s="31"/>
      <c r="N649" s="30"/>
      <c r="O649" s="31"/>
      <c r="P649" s="30"/>
      <c r="Q649" s="30"/>
    </row>
    <row r="650" spans="3:17" s="16" customFormat="1" x14ac:dyDescent="0.3">
      <c r="C650" s="63"/>
      <c r="D650" s="30"/>
      <c r="E650" s="31"/>
      <c r="F650" s="56"/>
      <c r="G650" s="56"/>
      <c r="H650" s="78"/>
      <c r="I650" s="31"/>
      <c r="J650" s="85"/>
      <c r="K650" s="30"/>
      <c r="L650" s="31"/>
      <c r="M650" s="31"/>
      <c r="N650" s="30"/>
      <c r="O650" s="31"/>
      <c r="P650" s="30"/>
      <c r="Q650" s="30"/>
    </row>
    <row r="651" spans="3:17" s="16" customFormat="1" x14ac:dyDescent="0.3">
      <c r="C651" s="63"/>
      <c r="D651" s="30"/>
      <c r="E651" s="31"/>
      <c r="F651" s="56"/>
      <c r="G651" s="56"/>
      <c r="H651" s="78"/>
      <c r="I651" s="31"/>
      <c r="J651" s="85"/>
      <c r="K651" s="30"/>
      <c r="L651" s="31"/>
      <c r="M651" s="31"/>
      <c r="N651" s="30"/>
      <c r="O651" s="31"/>
      <c r="P651" s="30"/>
      <c r="Q651" s="30"/>
    </row>
    <row r="652" spans="3:17" s="16" customFormat="1" x14ac:dyDescent="0.3">
      <c r="C652" s="63"/>
      <c r="D652" s="30"/>
      <c r="E652" s="31"/>
      <c r="F652" s="56"/>
      <c r="G652" s="56"/>
      <c r="H652" s="78"/>
      <c r="I652" s="31"/>
      <c r="J652" s="85"/>
      <c r="K652" s="30"/>
      <c r="L652" s="31"/>
      <c r="M652" s="31"/>
      <c r="N652" s="30"/>
      <c r="O652" s="31"/>
      <c r="P652" s="30"/>
      <c r="Q652" s="30"/>
    </row>
    <row r="653" spans="3:17" s="16" customFormat="1" x14ac:dyDescent="0.3">
      <c r="C653" s="63"/>
      <c r="D653" s="30"/>
      <c r="E653" s="31"/>
      <c r="F653" s="56"/>
      <c r="G653" s="56"/>
      <c r="H653" s="78"/>
      <c r="I653" s="31"/>
      <c r="J653" s="85"/>
      <c r="K653" s="30"/>
      <c r="L653" s="31"/>
      <c r="M653" s="31"/>
      <c r="N653" s="30"/>
      <c r="O653" s="31"/>
      <c r="P653" s="30"/>
      <c r="Q653" s="30"/>
    </row>
    <row r="654" spans="3:17" s="16" customFormat="1" x14ac:dyDescent="0.3">
      <c r="C654" s="63"/>
      <c r="D654" s="30"/>
      <c r="E654" s="31"/>
      <c r="F654" s="56"/>
      <c r="G654" s="56"/>
      <c r="H654" s="78"/>
      <c r="I654" s="31"/>
      <c r="J654" s="85"/>
      <c r="K654" s="30"/>
      <c r="L654" s="31"/>
      <c r="M654" s="31"/>
      <c r="N654" s="30"/>
      <c r="O654" s="31"/>
      <c r="P654" s="30"/>
      <c r="Q654" s="30"/>
    </row>
    <row r="655" spans="3:17" s="16" customFormat="1" x14ac:dyDescent="0.3">
      <c r="C655" s="63"/>
      <c r="D655" s="30"/>
      <c r="E655" s="31"/>
      <c r="F655" s="56"/>
      <c r="G655" s="56"/>
      <c r="H655" s="78"/>
      <c r="I655" s="31"/>
      <c r="J655" s="85"/>
      <c r="K655" s="30"/>
      <c r="L655" s="31"/>
      <c r="M655" s="31"/>
      <c r="N655" s="30"/>
      <c r="O655" s="31"/>
      <c r="P655" s="30"/>
      <c r="Q655" s="30"/>
    </row>
    <row r="656" spans="3:17" s="16" customFormat="1" x14ac:dyDescent="0.3">
      <c r="C656" s="63"/>
      <c r="D656" s="30"/>
      <c r="E656" s="31"/>
      <c r="F656" s="56"/>
      <c r="G656" s="56"/>
      <c r="H656" s="78"/>
      <c r="I656" s="31"/>
      <c r="J656" s="85"/>
      <c r="K656" s="30"/>
      <c r="L656" s="31"/>
      <c r="M656" s="31"/>
      <c r="N656" s="30"/>
      <c r="O656" s="31"/>
      <c r="P656" s="30"/>
      <c r="Q656" s="30"/>
    </row>
    <row r="657" spans="3:17" s="16" customFormat="1" x14ac:dyDescent="0.3">
      <c r="C657" s="63"/>
      <c r="D657" s="30"/>
      <c r="E657" s="31"/>
      <c r="F657" s="56"/>
      <c r="G657" s="56"/>
      <c r="H657" s="78"/>
      <c r="I657" s="31"/>
      <c r="J657" s="85"/>
      <c r="K657" s="30"/>
      <c r="L657" s="31"/>
      <c r="M657" s="31"/>
      <c r="N657" s="30"/>
      <c r="O657" s="31"/>
      <c r="P657" s="30"/>
      <c r="Q657" s="30"/>
    </row>
    <row r="658" spans="3:17" s="16" customFormat="1" x14ac:dyDescent="0.3">
      <c r="C658" s="63"/>
      <c r="D658" s="30"/>
      <c r="E658" s="31"/>
      <c r="F658" s="56"/>
      <c r="G658" s="56"/>
      <c r="H658" s="78"/>
      <c r="I658" s="31"/>
      <c r="J658" s="85"/>
      <c r="K658" s="30"/>
      <c r="L658" s="31"/>
      <c r="M658" s="31"/>
      <c r="N658" s="30"/>
      <c r="O658" s="31"/>
      <c r="P658" s="30"/>
      <c r="Q658" s="30"/>
    </row>
    <row r="659" spans="3:17" s="16" customFormat="1" x14ac:dyDescent="0.3">
      <c r="C659" s="63"/>
      <c r="D659" s="30"/>
      <c r="E659" s="31"/>
      <c r="F659" s="56"/>
      <c r="G659" s="56"/>
      <c r="H659" s="78"/>
      <c r="I659" s="31"/>
      <c r="J659" s="85"/>
      <c r="K659" s="30"/>
      <c r="L659" s="31"/>
      <c r="M659" s="31"/>
      <c r="N659" s="30"/>
      <c r="O659" s="31"/>
      <c r="P659" s="30"/>
      <c r="Q659" s="30"/>
    </row>
    <row r="660" spans="3:17" s="16" customFormat="1" x14ac:dyDescent="0.3">
      <c r="C660" s="63"/>
      <c r="D660" s="30"/>
      <c r="E660" s="31"/>
      <c r="F660" s="56"/>
      <c r="G660" s="56"/>
      <c r="H660" s="78"/>
      <c r="I660" s="31"/>
      <c r="J660" s="85"/>
      <c r="K660" s="30"/>
      <c r="L660" s="31"/>
      <c r="M660" s="31"/>
      <c r="N660" s="30"/>
      <c r="O660" s="31"/>
      <c r="P660" s="30"/>
      <c r="Q660" s="30"/>
    </row>
    <row r="661" spans="3:17" s="16" customFormat="1" x14ac:dyDescent="0.3">
      <c r="C661" s="63"/>
      <c r="D661" s="30"/>
      <c r="E661" s="31"/>
      <c r="F661" s="56"/>
      <c r="G661" s="56"/>
      <c r="H661" s="78"/>
      <c r="I661" s="31"/>
      <c r="J661" s="85"/>
      <c r="K661" s="30"/>
      <c r="L661" s="31"/>
      <c r="M661" s="31"/>
      <c r="N661" s="30"/>
      <c r="O661" s="31"/>
      <c r="P661" s="30"/>
      <c r="Q661" s="30"/>
    </row>
    <row r="662" spans="3:17" s="16" customFormat="1" x14ac:dyDescent="0.3">
      <c r="C662" s="63"/>
      <c r="D662" s="30"/>
      <c r="E662" s="31"/>
      <c r="F662" s="56"/>
      <c r="G662" s="56"/>
      <c r="H662" s="78"/>
      <c r="I662" s="31"/>
      <c r="J662" s="85"/>
      <c r="K662" s="30"/>
      <c r="L662" s="31"/>
      <c r="M662" s="31"/>
      <c r="N662" s="30"/>
      <c r="O662" s="31"/>
      <c r="P662" s="30"/>
      <c r="Q662" s="30"/>
    </row>
    <row r="663" spans="3:17" s="16" customFormat="1" x14ac:dyDescent="0.3">
      <c r="C663" s="63"/>
      <c r="D663" s="30"/>
      <c r="E663" s="31"/>
      <c r="F663" s="56"/>
      <c r="G663" s="56"/>
      <c r="H663" s="78"/>
      <c r="I663" s="31"/>
      <c r="J663" s="85"/>
      <c r="K663" s="30"/>
      <c r="L663" s="31"/>
      <c r="M663" s="31"/>
      <c r="N663" s="30"/>
      <c r="O663" s="31"/>
      <c r="P663" s="30"/>
      <c r="Q663" s="30"/>
    </row>
    <row r="664" spans="3:17" s="16" customFormat="1" x14ac:dyDescent="0.3">
      <c r="C664" s="63"/>
      <c r="D664" s="30"/>
      <c r="E664" s="31"/>
      <c r="F664" s="56"/>
      <c r="G664" s="56"/>
      <c r="H664" s="78"/>
      <c r="I664" s="31"/>
      <c r="J664" s="85"/>
      <c r="K664" s="30"/>
      <c r="L664" s="31"/>
      <c r="M664" s="31"/>
      <c r="N664" s="30"/>
      <c r="O664" s="31"/>
      <c r="P664" s="30"/>
      <c r="Q664" s="30"/>
    </row>
    <row r="665" spans="3:17" s="16" customFormat="1" x14ac:dyDescent="0.3">
      <c r="C665" s="63"/>
      <c r="D665" s="30"/>
      <c r="E665" s="31"/>
      <c r="F665" s="56"/>
      <c r="G665" s="56"/>
      <c r="H665" s="78"/>
      <c r="I665" s="31"/>
      <c r="J665" s="85"/>
      <c r="K665" s="30"/>
      <c r="L665" s="31"/>
      <c r="M665" s="31"/>
      <c r="N665" s="30"/>
      <c r="O665" s="31"/>
      <c r="P665" s="30"/>
      <c r="Q665" s="30"/>
    </row>
    <row r="666" spans="3:17" s="16" customFormat="1" x14ac:dyDescent="0.3">
      <c r="C666" s="63"/>
      <c r="D666" s="30"/>
      <c r="E666" s="31"/>
      <c r="F666" s="56"/>
      <c r="G666" s="56"/>
      <c r="H666" s="78"/>
      <c r="I666" s="31"/>
      <c r="J666" s="85"/>
      <c r="K666" s="30"/>
      <c r="L666" s="31"/>
      <c r="M666" s="31"/>
      <c r="N666" s="30"/>
      <c r="O666" s="31"/>
      <c r="P666" s="30"/>
      <c r="Q666" s="30"/>
    </row>
    <row r="667" spans="3:17" s="16" customFormat="1" x14ac:dyDescent="0.3">
      <c r="C667" s="63"/>
      <c r="D667" s="30"/>
      <c r="E667" s="31"/>
      <c r="F667" s="56"/>
      <c r="G667" s="56"/>
      <c r="H667" s="78"/>
      <c r="I667" s="31"/>
      <c r="J667" s="85"/>
      <c r="K667" s="30"/>
      <c r="L667" s="31"/>
      <c r="M667" s="31"/>
      <c r="N667" s="30"/>
      <c r="O667" s="31"/>
      <c r="P667" s="30"/>
      <c r="Q667" s="30"/>
    </row>
    <row r="668" spans="3:17" s="16" customFormat="1" x14ac:dyDescent="0.3">
      <c r="C668" s="63"/>
      <c r="D668" s="30"/>
      <c r="E668" s="31"/>
      <c r="F668" s="56"/>
      <c r="G668" s="56"/>
      <c r="H668" s="78"/>
      <c r="I668" s="31"/>
      <c r="J668" s="85"/>
      <c r="K668" s="30"/>
      <c r="L668" s="31"/>
      <c r="M668" s="31"/>
      <c r="N668" s="30"/>
      <c r="O668" s="31"/>
      <c r="P668" s="30"/>
      <c r="Q668" s="30"/>
    </row>
    <row r="669" spans="3:17" s="16" customFormat="1" x14ac:dyDescent="0.3">
      <c r="C669" s="63"/>
      <c r="D669" s="30"/>
      <c r="E669" s="31"/>
      <c r="F669" s="56"/>
      <c r="G669" s="56"/>
      <c r="H669" s="78"/>
      <c r="I669" s="31"/>
      <c r="J669" s="85"/>
      <c r="K669" s="30"/>
      <c r="L669" s="31"/>
      <c r="M669" s="31"/>
      <c r="N669" s="30"/>
      <c r="O669" s="31"/>
      <c r="P669" s="30"/>
      <c r="Q669" s="30"/>
    </row>
    <row r="670" spans="3:17" s="16" customFormat="1" x14ac:dyDescent="0.3">
      <c r="C670" s="63"/>
      <c r="D670" s="30"/>
      <c r="E670" s="31"/>
      <c r="F670" s="56"/>
      <c r="G670" s="56"/>
      <c r="H670" s="78"/>
      <c r="I670" s="31"/>
      <c r="J670" s="85"/>
      <c r="K670" s="30"/>
      <c r="L670" s="31"/>
      <c r="M670" s="31"/>
      <c r="N670" s="30"/>
      <c r="O670" s="31"/>
      <c r="P670" s="30"/>
      <c r="Q670" s="30"/>
    </row>
    <row r="671" spans="3:17" s="16" customFormat="1" x14ac:dyDescent="0.3">
      <c r="C671" s="63"/>
      <c r="D671" s="30"/>
      <c r="E671" s="31"/>
      <c r="F671" s="56"/>
      <c r="G671" s="56"/>
      <c r="H671" s="78"/>
      <c r="I671" s="31"/>
      <c r="J671" s="85"/>
      <c r="K671" s="30"/>
      <c r="L671" s="31"/>
      <c r="M671" s="31"/>
      <c r="N671" s="30"/>
      <c r="O671" s="31"/>
      <c r="P671" s="30"/>
      <c r="Q671" s="30"/>
    </row>
    <row r="672" spans="3:17" s="16" customFormat="1" x14ac:dyDescent="0.3">
      <c r="C672" s="63"/>
      <c r="D672" s="30"/>
      <c r="E672" s="31"/>
      <c r="F672" s="56"/>
      <c r="G672" s="56"/>
      <c r="H672" s="78"/>
      <c r="I672" s="31"/>
      <c r="J672" s="85"/>
      <c r="K672" s="30"/>
      <c r="L672" s="31"/>
      <c r="M672" s="31"/>
      <c r="N672" s="30"/>
      <c r="O672" s="31"/>
      <c r="P672" s="30"/>
      <c r="Q672" s="30"/>
    </row>
    <row r="673" spans="3:17" s="16" customFormat="1" x14ac:dyDescent="0.3">
      <c r="C673" s="63"/>
      <c r="D673" s="30"/>
      <c r="E673" s="31"/>
      <c r="F673" s="56"/>
      <c r="G673" s="56"/>
      <c r="H673" s="78"/>
      <c r="I673" s="31"/>
      <c r="J673" s="85"/>
      <c r="K673" s="30"/>
      <c r="L673" s="31"/>
      <c r="M673" s="31"/>
      <c r="N673" s="30"/>
      <c r="O673" s="31"/>
      <c r="P673" s="30"/>
      <c r="Q673" s="30"/>
    </row>
    <row r="674" spans="3:17" s="16" customFormat="1" x14ac:dyDescent="0.3">
      <c r="C674" s="63"/>
      <c r="D674" s="30"/>
      <c r="E674" s="31"/>
      <c r="F674" s="56"/>
      <c r="G674" s="56"/>
      <c r="H674" s="78"/>
      <c r="I674" s="31"/>
      <c r="J674" s="85"/>
      <c r="K674" s="30"/>
      <c r="L674" s="31"/>
      <c r="M674" s="31"/>
      <c r="N674" s="30"/>
      <c r="O674" s="31"/>
      <c r="P674" s="30"/>
      <c r="Q674" s="30"/>
    </row>
    <row r="675" spans="3:17" s="16" customFormat="1" x14ac:dyDescent="0.3">
      <c r="C675" s="63"/>
      <c r="D675" s="30"/>
      <c r="E675" s="31"/>
      <c r="F675" s="56"/>
      <c r="G675" s="56"/>
      <c r="H675" s="78"/>
      <c r="I675" s="31"/>
      <c r="J675" s="85"/>
      <c r="K675" s="30"/>
      <c r="L675" s="31"/>
      <c r="M675" s="31"/>
      <c r="N675" s="30"/>
      <c r="O675" s="31"/>
      <c r="P675" s="30"/>
      <c r="Q675" s="30"/>
    </row>
    <row r="676" spans="3:17" s="16" customFormat="1" x14ac:dyDescent="0.3">
      <c r="C676" s="63"/>
      <c r="D676" s="30"/>
      <c r="E676" s="31"/>
      <c r="F676" s="56"/>
      <c r="G676" s="56"/>
      <c r="H676" s="78"/>
      <c r="I676" s="31"/>
      <c r="J676" s="85"/>
      <c r="K676" s="30"/>
      <c r="L676" s="31"/>
      <c r="M676" s="31"/>
      <c r="N676" s="30"/>
      <c r="O676" s="31"/>
      <c r="P676" s="30"/>
      <c r="Q676" s="30"/>
    </row>
    <row r="677" spans="3:17" s="16" customFormat="1" x14ac:dyDescent="0.3">
      <c r="C677" s="63"/>
      <c r="D677" s="30"/>
      <c r="E677" s="31"/>
      <c r="F677" s="56"/>
      <c r="G677" s="56"/>
      <c r="H677" s="78"/>
      <c r="I677" s="31"/>
      <c r="J677" s="85"/>
      <c r="K677" s="30"/>
      <c r="L677" s="31"/>
      <c r="M677" s="31"/>
      <c r="N677" s="30"/>
      <c r="O677" s="31"/>
      <c r="P677" s="30"/>
      <c r="Q677" s="30"/>
    </row>
    <row r="678" spans="3:17" s="16" customFormat="1" x14ac:dyDescent="0.3">
      <c r="C678" s="63"/>
      <c r="D678" s="30"/>
      <c r="E678" s="31"/>
      <c r="F678" s="56"/>
      <c r="G678" s="56"/>
      <c r="H678" s="78"/>
      <c r="I678" s="31"/>
      <c r="J678" s="85"/>
      <c r="K678" s="30"/>
      <c r="L678" s="31"/>
      <c r="M678" s="31"/>
      <c r="N678" s="30"/>
      <c r="O678" s="31"/>
      <c r="P678" s="30"/>
      <c r="Q678" s="30"/>
    </row>
    <row r="679" spans="3:17" s="16" customFormat="1" x14ac:dyDescent="0.3">
      <c r="C679" s="63"/>
      <c r="D679" s="30"/>
      <c r="E679" s="31"/>
      <c r="F679" s="56"/>
      <c r="G679" s="56"/>
      <c r="H679" s="78"/>
      <c r="I679" s="31"/>
      <c r="J679" s="85"/>
      <c r="K679" s="30"/>
      <c r="L679" s="31"/>
      <c r="M679" s="31"/>
      <c r="N679" s="30"/>
      <c r="O679" s="31"/>
      <c r="P679" s="30"/>
      <c r="Q679" s="30"/>
    </row>
    <row r="680" spans="3:17" s="16" customFormat="1" x14ac:dyDescent="0.3">
      <c r="C680" s="63"/>
      <c r="D680" s="30"/>
      <c r="E680" s="31"/>
      <c r="F680" s="56"/>
      <c r="G680" s="56"/>
      <c r="H680" s="78"/>
      <c r="I680" s="31"/>
      <c r="J680" s="85"/>
      <c r="K680" s="30"/>
      <c r="L680" s="31"/>
      <c r="M680" s="31"/>
      <c r="N680" s="30"/>
      <c r="O680" s="31"/>
      <c r="P680" s="30"/>
      <c r="Q680" s="30"/>
    </row>
    <row r="681" spans="3:17" s="16" customFormat="1" x14ac:dyDescent="0.3">
      <c r="C681" s="63"/>
      <c r="D681" s="30"/>
      <c r="E681" s="31"/>
      <c r="F681" s="56"/>
      <c r="G681" s="56"/>
      <c r="H681" s="78"/>
      <c r="I681" s="31"/>
      <c r="J681" s="85"/>
      <c r="K681" s="30"/>
      <c r="L681" s="31"/>
      <c r="M681" s="31"/>
      <c r="N681" s="30"/>
      <c r="O681" s="31"/>
      <c r="P681" s="30"/>
      <c r="Q681" s="30"/>
    </row>
    <row r="682" spans="3:17" s="16" customFormat="1" x14ac:dyDescent="0.3">
      <c r="C682" s="63"/>
      <c r="D682" s="30"/>
      <c r="E682" s="31"/>
      <c r="F682" s="56"/>
      <c r="G682" s="56"/>
      <c r="H682" s="78"/>
      <c r="I682" s="31"/>
      <c r="J682" s="85"/>
      <c r="K682" s="30"/>
      <c r="L682" s="31"/>
      <c r="M682" s="31"/>
      <c r="N682" s="30"/>
      <c r="O682" s="31"/>
      <c r="P682" s="30"/>
      <c r="Q682" s="30"/>
    </row>
    <row r="683" spans="3:17" s="16" customFormat="1" x14ac:dyDescent="0.3">
      <c r="C683" s="63"/>
      <c r="D683" s="30"/>
      <c r="E683" s="31"/>
      <c r="F683" s="56"/>
      <c r="G683" s="56"/>
      <c r="H683" s="78"/>
      <c r="I683" s="31"/>
      <c r="J683" s="85"/>
      <c r="K683" s="30"/>
      <c r="L683" s="31"/>
      <c r="M683" s="31"/>
      <c r="N683" s="30"/>
      <c r="O683" s="31"/>
      <c r="P683" s="30"/>
      <c r="Q683" s="30"/>
    </row>
    <row r="684" spans="3:17" s="16" customFormat="1" x14ac:dyDescent="0.3">
      <c r="C684" s="63"/>
      <c r="D684" s="30"/>
      <c r="E684" s="31"/>
      <c r="F684" s="56"/>
      <c r="G684" s="56"/>
      <c r="H684" s="78"/>
      <c r="I684" s="31"/>
      <c r="J684" s="85"/>
      <c r="K684" s="30"/>
      <c r="L684" s="31"/>
      <c r="M684" s="31"/>
      <c r="N684" s="30"/>
      <c r="O684" s="31"/>
      <c r="P684" s="30"/>
      <c r="Q684" s="30"/>
    </row>
    <row r="685" spans="3:17" s="16" customFormat="1" x14ac:dyDescent="0.3">
      <c r="C685" s="63"/>
      <c r="D685" s="30"/>
      <c r="E685" s="31"/>
      <c r="F685" s="56"/>
      <c r="G685" s="56"/>
      <c r="H685" s="78"/>
      <c r="I685" s="31"/>
      <c r="J685" s="85"/>
      <c r="K685" s="30"/>
      <c r="L685" s="31"/>
      <c r="M685" s="31"/>
      <c r="N685" s="30"/>
      <c r="O685" s="31"/>
      <c r="P685" s="30"/>
      <c r="Q685" s="30"/>
    </row>
    <row r="686" spans="3:17" s="16" customFormat="1" x14ac:dyDescent="0.3">
      <c r="C686" s="63"/>
      <c r="D686" s="30"/>
      <c r="E686" s="31"/>
      <c r="F686" s="56"/>
      <c r="G686" s="56"/>
      <c r="H686" s="78"/>
      <c r="I686" s="31"/>
      <c r="J686" s="85"/>
      <c r="K686" s="30"/>
      <c r="L686" s="31"/>
      <c r="M686" s="31"/>
      <c r="N686" s="30"/>
      <c r="O686" s="31"/>
      <c r="P686" s="30"/>
      <c r="Q686" s="30"/>
    </row>
    <row r="687" spans="3:17" s="16" customFormat="1" x14ac:dyDescent="0.3">
      <c r="C687" s="63"/>
      <c r="D687" s="30"/>
      <c r="E687" s="31"/>
      <c r="F687" s="56"/>
      <c r="G687" s="56"/>
      <c r="H687" s="78"/>
      <c r="I687" s="31"/>
      <c r="J687" s="85"/>
      <c r="K687" s="30"/>
      <c r="L687" s="31"/>
      <c r="M687" s="31"/>
      <c r="N687" s="30"/>
      <c r="O687" s="31"/>
      <c r="P687" s="30"/>
      <c r="Q687" s="30"/>
    </row>
    <row r="688" spans="3:17" s="16" customFormat="1" x14ac:dyDescent="0.3">
      <c r="C688" s="63"/>
      <c r="D688" s="30"/>
      <c r="E688" s="31"/>
      <c r="F688" s="56"/>
      <c r="G688" s="56"/>
      <c r="H688" s="78"/>
      <c r="I688" s="31"/>
      <c r="J688" s="85"/>
      <c r="K688" s="30"/>
      <c r="L688" s="31"/>
      <c r="M688" s="31"/>
      <c r="N688" s="30"/>
      <c r="O688" s="31"/>
      <c r="P688" s="30"/>
      <c r="Q688" s="30"/>
    </row>
    <row r="689" spans="3:17" s="16" customFormat="1" x14ac:dyDescent="0.3">
      <c r="C689" s="63"/>
      <c r="D689" s="30"/>
      <c r="E689" s="31"/>
      <c r="F689" s="56"/>
      <c r="G689" s="56"/>
      <c r="H689" s="78"/>
      <c r="I689" s="31"/>
      <c r="J689" s="85"/>
      <c r="K689" s="30"/>
      <c r="L689" s="31"/>
      <c r="M689" s="31"/>
      <c r="N689" s="30"/>
      <c r="O689" s="31"/>
      <c r="P689" s="30"/>
      <c r="Q689" s="30"/>
    </row>
    <row r="690" spans="3:17" s="16" customFormat="1" x14ac:dyDescent="0.3">
      <c r="C690" s="63"/>
      <c r="D690" s="30"/>
      <c r="E690" s="31"/>
      <c r="F690" s="56"/>
      <c r="G690" s="56"/>
      <c r="H690" s="78"/>
      <c r="I690" s="31"/>
      <c r="J690" s="85"/>
      <c r="K690" s="30"/>
      <c r="L690" s="31"/>
      <c r="M690" s="31"/>
      <c r="N690" s="30"/>
      <c r="O690" s="31"/>
      <c r="P690" s="30"/>
      <c r="Q690" s="30"/>
    </row>
    <row r="691" spans="3:17" s="16" customFormat="1" x14ac:dyDescent="0.3">
      <c r="C691" s="63"/>
      <c r="D691" s="30"/>
      <c r="E691" s="31"/>
      <c r="F691" s="56"/>
      <c r="G691" s="56"/>
      <c r="H691" s="78"/>
      <c r="I691" s="31"/>
      <c r="J691" s="85"/>
      <c r="K691" s="30"/>
      <c r="L691" s="31"/>
      <c r="M691" s="31"/>
      <c r="N691" s="30"/>
      <c r="O691" s="31"/>
      <c r="P691" s="30"/>
      <c r="Q691" s="30"/>
    </row>
    <row r="692" spans="3:17" s="16" customFormat="1" x14ac:dyDescent="0.3">
      <c r="C692" s="63"/>
      <c r="D692" s="30"/>
      <c r="E692" s="31"/>
      <c r="F692" s="56"/>
      <c r="G692" s="56"/>
      <c r="H692" s="78"/>
      <c r="I692" s="31"/>
      <c r="J692" s="85"/>
      <c r="K692" s="30"/>
      <c r="L692" s="31"/>
      <c r="M692" s="31"/>
      <c r="N692" s="30"/>
      <c r="O692" s="31"/>
      <c r="P692" s="30"/>
      <c r="Q692" s="30"/>
    </row>
    <row r="693" spans="3:17" s="16" customFormat="1" x14ac:dyDescent="0.3">
      <c r="C693" s="63"/>
      <c r="D693" s="30"/>
      <c r="E693" s="31"/>
      <c r="F693" s="56"/>
      <c r="G693" s="56"/>
      <c r="H693" s="78"/>
      <c r="I693" s="31"/>
      <c r="J693" s="85"/>
      <c r="K693" s="30"/>
      <c r="L693" s="31"/>
      <c r="M693" s="31"/>
      <c r="N693" s="30"/>
      <c r="O693" s="31"/>
      <c r="P693" s="30"/>
      <c r="Q693" s="30"/>
    </row>
    <row r="694" spans="3:17" s="16" customFormat="1" x14ac:dyDescent="0.3">
      <c r="C694" s="63"/>
      <c r="D694" s="30"/>
      <c r="E694" s="31"/>
      <c r="F694" s="56"/>
      <c r="G694" s="56"/>
      <c r="H694" s="78"/>
      <c r="I694" s="31"/>
      <c r="J694" s="85"/>
      <c r="K694" s="30"/>
      <c r="L694" s="31"/>
      <c r="M694" s="31"/>
      <c r="N694" s="30"/>
      <c r="O694" s="31"/>
      <c r="P694" s="30"/>
      <c r="Q694" s="30"/>
    </row>
    <row r="695" spans="3:17" s="16" customFormat="1" x14ac:dyDescent="0.3">
      <c r="C695" s="63"/>
      <c r="D695" s="30"/>
      <c r="E695" s="31"/>
      <c r="F695" s="56"/>
      <c r="G695" s="56"/>
      <c r="H695" s="78"/>
      <c r="I695" s="31"/>
      <c r="J695" s="85"/>
      <c r="K695" s="30"/>
      <c r="L695" s="31"/>
      <c r="M695" s="31"/>
      <c r="N695" s="30"/>
      <c r="O695" s="31"/>
      <c r="P695" s="30"/>
      <c r="Q695" s="30"/>
    </row>
    <row r="696" spans="3:17" s="16" customFormat="1" x14ac:dyDescent="0.3">
      <c r="C696" s="63"/>
      <c r="D696" s="30"/>
      <c r="E696" s="31"/>
      <c r="F696" s="56"/>
      <c r="G696" s="56"/>
      <c r="H696" s="78"/>
      <c r="I696" s="31"/>
      <c r="J696" s="85"/>
      <c r="K696" s="30"/>
      <c r="L696" s="31"/>
      <c r="M696" s="31"/>
      <c r="N696" s="30"/>
      <c r="O696" s="31"/>
      <c r="P696" s="30"/>
      <c r="Q696" s="30"/>
    </row>
    <row r="697" spans="3:17" s="16" customFormat="1" x14ac:dyDescent="0.3">
      <c r="C697" s="63"/>
      <c r="D697" s="30"/>
      <c r="E697" s="31"/>
      <c r="F697" s="56"/>
      <c r="G697" s="56"/>
      <c r="H697" s="78"/>
      <c r="I697" s="31"/>
      <c r="J697" s="85"/>
      <c r="K697" s="30"/>
      <c r="L697" s="31"/>
      <c r="M697" s="31"/>
      <c r="N697" s="30"/>
      <c r="O697" s="31"/>
      <c r="P697" s="30"/>
      <c r="Q697" s="30"/>
    </row>
    <row r="698" spans="3:17" s="16" customFormat="1" x14ac:dyDescent="0.3">
      <c r="C698" s="63"/>
      <c r="D698" s="30"/>
      <c r="E698" s="31"/>
      <c r="F698" s="56"/>
      <c r="G698" s="56"/>
      <c r="H698" s="78"/>
      <c r="I698" s="31"/>
      <c r="J698" s="85"/>
      <c r="K698" s="30"/>
      <c r="L698" s="31"/>
      <c r="M698" s="31"/>
      <c r="N698" s="30"/>
      <c r="O698" s="31"/>
      <c r="P698" s="30"/>
      <c r="Q698" s="30"/>
    </row>
    <row r="699" spans="3:17" s="16" customFormat="1" x14ac:dyDescent="0.3">
      <c r="C699" s="63"/>
      <c r="D699" s="30"/>
      <c r="E699" s="31"/>
      <c r="F699" s="56"/>
      <c r="G699" s="56"/>
      <c r="H699" s="78"/>
      <c r="I699" s="31"/>
      <c r="J699" s="85"/>
      <c r="K699" s="30"/>
      <c r="L699" s="31"/>
      <c r="M699" s="31"/>
      <c r="N699" s="30"/>
      <c r="O699" s="31"/>
      <c r="P699" s="30"/>
      <c r="Q699" s="30"/>
    </row>
    <row r="700" spans="3:17" s="16" customFormat="1" x14ac:dyDescent="0.3">
      <c r="C700" s="63"/>
      <c r="D700" s="30"/>
      <c r="E700" s="31"/>
      <c r="F700" s="56"/>
      <c r="G700" s="56"/>
      <c r="H700" s="78"/>
      <c r="I700" s="31"/>
      <c r="J700" s="85"/>
      <c r="K700" s="30"/>
      <c r="L700" s="31"/>
      <c r="M700" s="31"/>
      <c r="N700" s="30"/>
      <c r="O700" s="31"/>
      <c r="P700" s="30"/>
      <c r="Q700" s="30"/>
    </row>
    <row r="701" spans="3:17" s="16" customFormat="1" x14ac:dyDescent="0.3">
      <c r="C701" s="63"/>
      <c r="D701" s="30"/>
      <c r="E701" s="31"/>
      <c r="F701" s="56"/>
      <c r="G701" s="56"/>
      <c r="H701" s="78"/>
      <c r="I701" s="31"/>
      <c r="J701" s="85"/>
      <c r="K701" s="30"/>
      <c r="L701" s="31"/>
      <c r="M701" s="31"/>
      <c r="N701" s="30"/>
      <c r="O701" s="31"/>
      <c r="P701" s="30"/>
      <c r="Q701" s="30"/>
    </row>
    <row r="702" spans="3:17" s="16" customFormat="1" x14ac:dyDescent="0.3">
      <c r="C702" s="63"/>
      <c r="D702" s="30"/>
      <c r="E702" s="31"/>
      <c r="F702" s="56"/>
      <c r="G702" s="56"/>
      <c r="H702" s="78"/>
      <c r="I702" s="31"/>
      <c r="J702" s="85"/>
      <c r="K702" s="30"/>
      <c r="L702" s="31"/>
      <c r="M702" s="31"/>
      <c r="N702" s="30"/>
      <c r="O702" s="31"/>
      <c r="P702" s="30"/>
      <c r="Q702" s="30"/>
    </row>
    <row r="703" spans="3:17" s="16" customFormat="1" x14ac:dyDescent="0.3">
      <c r="C703" s="63"/>
      <c r="D703" s="30"/>
      <c r="E703" s="31"/>
      <c r="F703" s="56"/>
      <c r="G703" s="56"/>
      <c r="H703" s="78"/>
      <c r="I703" s="31"/>
      <c r="J703" s="85"/>
      <c r="K703" s="30"/>
      <c r="L703" s="31"/>
      <c r="M703" s="31"/>
      <c r="N703" s="30"/>
      <c r="O703" s="31"/>
      <c r="P703" s="30"/>
      <c r="Q703" s="30"/>
    </row>
    <row r="704" spans="3:17" s="16" customFormat="1" x14ac:dyDescent="0.3">
      <c r="C704" s="63"/>
      <c r="D704" s="30"/>
      <c r="E704" s="31"/>
      <c r="F704" s="56"/>
      <c r="G704" s="56"/>
      <c r="H704" s="78"/>
      <c r="I704" s="31"/>
      <c r="J704" s="85"/>
      <c r="K704" s="30"/>
      <c r="L704" s="31"/>
      <c r="M704" s="31"/>
      <c r="N704" s="30"/>
      <c r="O704" s="31"/>
      <c r="P704" s="30"/>
      <c r="Q704" s="30"/>
    </row>
    <row r="705" spans="3:17" s="16" customFormat="1" x14ac:dyDescent="0.3">
      <c r="C705" s="63"/>
      <c r="D705" s="30"/>
      <c r="E705" s="31"/>
      <c r="F705" s="56"/>
      <c r="G705" s="56"/>
      <c r="H705" s="78"/>
      <c r="I705" s="31"/>
      <c r="J705" s="85"/>
      <c r="K705" s="30"/>
      <c r="L705" s="31"/>
      <c r="M705" s="31"/>
      <c r="N705" s="30"/>
      <c r="O705" s="31"/>
      <c r="P705" s="30"/>
      <c r="Q705" s="30"/>
    </row>
    <row r="706" spans="3:17" s="16" customFormat="1" x14ac:dyDescent="0.3">
      <c r="C706" s="63"/>
      <c r="D706" s="30"/>
      <c r="E706" s="31"/>
      <c r="F706" s="56"/>
      <c r="G706" s="56"/>
      <c r="H706" s="78"/>
      <c r="I706" s="31"/>
      <c r="J706" s="85"/>
      <c r="K706" s="30"/>
      <c r="L706" s="31"/>
      <c r="M706" s="31"/>
      <c r="N706" s="30"/>
      <c r="O706" s="31"/>
      <c r="P706" s="30"/>
      <c r="Q706" s="30"/>
    </row>
    <row r="707" spans="3:17" s="16" customFormat="1" x14ac:dyDescent="0.3">
      <c r="C707" s="63"/>
      <c r="D707" s="30"/>
      <c r="E707" s="31"/>
      <c r="F707" s="56"/>
      <c r="G707" s="56"/>
      <c r="H707" s="78"/>
      <c r="I707" s="31"/>
      <c r="J707" s="85"/>
      <c r="K707" s="30"/>
      <c r="L707" s="31"/>
      <c r="M707" s="31"/>
      <c r="N707" s="30"/>
      <c r="O707" s="31"/>
      <c r="P707" s="30"/>
      <c r="Q707" s="30"/>
    </row>
    <row r="708" spans="3:17" s="16" customFormat="1" x14ac:dyDescent="0.3">
      <c r="C708" s="63"/>
      <c r="D708" s="30"/>
      <c r="E708" s="31"/>
      <c r="F708" s="56"/>
      <c r="G708" s="56"/>
      <c r="H708" s="78"/>
      <c r="I708" s="31"/>
      <c r="J708" s="85"/>
      <c r="K708" s="30"/>
      <c r="L708" s="31"/>
      <c r="M708" s="31"/>
      <c r="N708" s="30"/>
      <c r="O708" s="31"/>
      <c r="P708" s="30"/>
      <c r="Q708" s="30"/>
    </row>
    <row r="709" spans="3:17" s="16" customFormat="1" x14ac:dyDescent="0.3">
      <c r="C709" s="63"/>
      <c r="D709" s="30"/>
      <c r="E709" s="31"/>
      <c r="F709" s="56"/>
      <c r="G709" s="56"/>
      <c r="H709" s="78"/>
      <c r="I709" s="31"/>
      <c r="J709" s="85"/>
      <c r="K709" s="30"/>
      <c r="L709" s="31"/>
      <c r="M709" s="31"/>
      <c r="N709" s="30"/>
      <c r="O709" s="31"/>
      <c r="P709" s="30"/>
      <c r="Q709" s="30"/>
    </row>
    <row r="710" spans="3:17" s="16" customFormat="1" x14ac:dyDescent="0.3">
      <c r="C710" s="63"/>
      <c r="D710" s="30"/>
      <c r="E710" s="31"/>
      <c r="F710" s="56"/>
      <c r="G710" s="56"/>
      <c r="H710" s="78"/>
      <c r="I710" s="31"/>
      <c r="J710" s="85"/>
      <c r="K710" s="30"/>
      <c r="L710" s="31"/>
      <c r="M710" s="31"/>
      <c r="N710" s="30"/>
      <c r="O710" s="31"/>
      <c r="P710" s="30"/>
      <c r="Q710" s="30"/>
    </row>
    <row r="711" spans="3:17" s="16" customFormat="1" x14ac:dyDescent="0.3">
      <c r="C711" s="63"/>
      <c r="D711" s="30"/>
      <c r="E711" s="31"/>
      <c r="F711" s="56"/>
      <c r="G711" s="56"/>
      <c r="H711" s="78"/>
      <c r="I711" s="31"/>
      <c r="J711" s="85"/>
      <c r="K711" s="30"/>
      <c r="L711" s="31"/>
      <c r="M711" s="31"/>
      <c r="N711" s="30"/>
      <c r="O711" s="31"/>
      <c r="P711" s="30"/>
      <c r="Q711" s="30"/>
    </row>
    <row r="712" spans="3:17" s="16" customFormat="1" x14ac:dyDescent="0.3">
      <c r="C712" s="63"/>
      <c r="D712" s="30"/>
      <c r="E712" s="31"/>
      <c r="F712" s="56"/>
      <c r="G712" s="56"/>
      <c r="H712" s="78"/>
      <c r="I712" s="31"/>
      <c r="J712" s="85"/>
      <c r="K712" s="30"/>
      <c r="L712" s="31"/>
      <c r="M712" s="31"/>
      <c r="N712" s="30"/>
      <c r="O712" s="31"/>
      <c r="P712" s="30"/>
      <c r="Q712" s="30"/>
    </row>
    <row r="713" spans="3:17" s="16" customFormat="1" x14ac:dyDescent="0.3">
      <c r="C713" s="63"/>
      <c r="D713" s="30"/>
      <c r="E713" s="31"/>
      <c r="F713" s="56"/>
      <c r="G713" s="56"/>
      <c r="H713" s="78"/>
      <c r="I713" s="31"/>
      <c r="J713" s="85"/>
      <c r="K713" s="30"/>
      <c r="L713" s="31"/>
      <c r="M713" s="31"/>
      <c r="N713" s="30"/>
      <c r="O713" s="31"/>
      <c r="P713" s="30"/>
      <c r="Q713" s="30"/>
    </row>
    <row r="714" spans="3:17" s="16" customFormat="1" x14ac:dyDescent="0.3">
      <c r="C714" s="63"/>
      <c r="D714" s="30"/>
      <c r="E714" s="31"/>
      <c r="F714" s="56"/>
      <c r="G714" s="56"/>
      <c r="H714" s="78"/>
      <c r="I714" s="31"/>
      <c r="J714" s="85"/>
      <c r="K714" s="30"/>
      <c r="L714" s="31"/>
      <c r="M714" s="31"/>
      <c r="N714" s="30"/>
      <c r="O714" s="31"/>
      <c r="P714" s="30"/>
      <c r="Q714" s="30"/>
    </row>
    <row r="715" spans="3:17" s="16" customFormat="1" x14ac:dyDescent="0.3">
      <c r="C715" s="63"/>
      <c r="D715" s="30"/>
      <c r="E715" s="31"/>
      <c r="F715" s="56"/>
      <c r="G715" s="56"/>
      <c r="H715" s="78"/>
      <c r="I715" s="31"/>
      <c r="J715" s="85"/>
      <c r="K715" s="30"/>
      <c r="L715" s="31"/>
      <c r="M715" s="31"/>
      <c r="N715" s="30"/>
      <c r="O715" s="31"/>
      <c r="P715" s="30"/>
      <c r="Q715" s="30"/>
    </row>
    <row r="716" spans="3:17" s="16" customFormat="1" x14ac:dyDescent="0.3">
      <c r="C716" s="63"/>
      <c r="D716" s="30"/>
      <c r="E716" s="31"/>
      <c r="F716" s="56"/>
      <c r="G716" s="56"/>
      <c r="H716" s="78"/>
      <c r="I716" s="31"/>
      <c r="J716" s="85"/>
      <c r="K716" s="30"/>
      <c r="L716" s="31"/>
      <c r="M716" s="31"/>
      <c r="N716" s="30"/>
      <c r="O716" s="31"/>
      <c r="P716" s="30"/>
      <c r="Q716" s="30"/>
    </row>
    <row r="717" spans="3:17" s="16" customFormat="1" x14ac:dyDescent="0.3">
      <c r="C717" s="63"/>
      <c r="D717" s="30"/>
      <c r="E717" s="31"/>
      <c r="F717" s="56"/>
      <c r="G717" s="56"/>
      <c r="H717" s="78"/>
      <c r="I717" s="31"/>
      <c r="J717" s="85"/>
      <c r="K717" s="30"/>
      <c r="L717" s="31"/>
      <c r="M717" s="31"/>
      <c r="N717" s="30"/>
      <c r="O717" s="31"/>
      <c r="P717" s="30"/>
      <c r="Q717" s="30"/>
    </row>
    <row r="718" spans="3:17" s="16" customFormat="1" x14ac:dyDescent="0.3">
      <c r="C718" s="63"/>
      <c r="D718" s="30"/>
      <c r="E718" s="31"/>
      <c r="F718" s="56"/>
      <c r="G718" s="56"/>
      <c r="H718" s="78"/>
      <c r="I718" s="31"/>
      <c r="J718" s="85"/>
      <c r="K718" s="30"/>
      <c r="L718" s="31"/>
      <c r="M718" s="31"/>
      <c r="N718" s="30"/>
      <c r="O718" s="31"/>
      <c r="P718" s="30"/>
      <c r="Q718" s="30"/>
    </row>
    <row r="719" spans="3:17" s="16" customFormat="1" x14ac:dyDescent="0.3">
      <c r="C719" s="63"/>
      <c r="D719" s="30"/>
      <c r="E719" s="31"/>
      <c r="F719" s="56"/>
      <c r="G719" s="56"/>
      <c r="H719" s="78"/>
      <c r="I719" s="31"/>
      <c r="J719" s="85"/>
      <c r="K719" s="30"/>
      <c r="L719" s="31"/>
      <c r="M719" s="31"/>
      <c r="N719" s="30"/>
      <c r="O719" s="31"/>
      <c r="P719" s="30"/>
      <c r="Q719" s="30"/>
    </row>
    <row r="720" spans="3:17" s="16" customFormat="1" x14ac:dyDescent="0.3">
      <c r="C720" s="63"/>
      <c r="D720" s="30"/>
      <c r="E720" s="31"/>
      <c r="F720" s="56"/>
      <c r="G720" s="56"/>
      <c r="H720" s="78"/>
      <c r="I720" s="31"/>
      <c r="J720" s="85"/>
      <c r="K720" s="30"/>
      <c r="L720" s="31"/>
      <c r="M720" s="31"/>
      <c r="N720" s="30"/>
      <c r="O720" s="31"/>
      <c r="P720" s="30"/>
      <c r="Q720" s="30"/>
    </row>
    <row r="721" spans="3:17" s="16" customFormat="1" x14ac:dyDescent="0.3">
      <c r="C721" s="63"/>
      <c r="D721" s="30"/>
      <c r="E721" s="31"/>
      <c r="F721" s="56"/>
      <c r="G721" s="56"/>
      <c r="H721" s="78"/>
      <c r="I721" s="31"/>
      <c r="J721" s="85"/>
      <c r="K721" s="30"/>
      <c r="L721" s="31"/>
      <c r="M721" s="31"/>
      <c r="N721" s="30"/>
      <c r="O721" s="31"/>
      <c r="P721" s="30"/>
      <c r="Q721" s="30"/>
    </row>
    <row r="722" spans="3:17" s="16" customFormat="1" x14ac:dyDescent="0.3">
      <c r="C722" s="63"/>
      <c r="D722" s="30"/>
      <c r="E722" s="31"/>
      <c r="F722" s="56"/>
      <c r="G722" s="56"/>
      <c r="H722" s="78"/>
      <c r="I722" s="31"/>
      <c r="J722" s="85"/>
      <c r="K722" s="30"/>
      <c r="L722" s="31"/>
      <c r="M722" s="31"/>
      <c r="N722" s="30"/>
      <c r="O722" s="31"/>
      <c r="P722" s="30"/>
      <c r="Q722" s="30"/>
    </row>
    <row r="723" spans="3:17" s="16" customFormat="1" x14ac:dyDescent="0.3">
      <c r="C723" s="63"/>
      <c r="D723" s="30"/>
      <c r="E723" s="31"/>
      <c r="F723" s="56"/>
      <c r="G723" s="56"/>
      <c r="H723" s="78"/>
      <c r="I723" s="31"/>
      <c r="J723" s="85"/>
      <c r="K723" s="30"/>
      <c r="L723" s="31"/>
      <c r="M723" s="31"/>
      <c r="N723" s="30"/>
      <c r="O723" s="31"/>
      <c r="P723" s="30"/>
      <c r="Q723" s="30"/>
    </row>
    <row r="724" spans="3:17" s="16" customFormat="1" x14ac:dyDescent="0.3">
      <c r="C724" s="63"/>
      <c r="D724" s="30"/>
      <c r="E724" s="31"/>
      <c r="F724" s="56"/>
      <c r="G724" s="56"/>
      <c r="H724" s="78"/>
      <c r="I724" s="31"/>
      <c r="J724" s="85"/>
      <c r="K724" s="30"/>
      <c r="L724" s="31"/>
      <c r="M724" s="31"/>
      <c r="N724" s="30"/>
      <c r="O724" s="31"/>
      <c r="P724" s="30"/>
      <c r="Q724" s="30"/>
    </row>
    <row r="725" spans="3:17" s="16" customFormat="1" x14ac:dyDescent="0.3">
      <c r="C725" s="63"/>
      <c r="D725" s="30"/>
      <c r="E725" s="31"/>
      <c r="F725" s="56"/>
      <c r="G725" s="56"/>
      <c r="H725" s="78"/>
      <c r="I725" s="31"/>
      <c r="J725" s="85"/>
      <c r="K725" s="30"/>
      <c r="L725" s="31"/>
      <c r="M725" s="31"/>
      <c r="N725" s="30"/>
      <c r="O725" s="31"/>
      <c r="P725" s="30"/>
      <c r="Q725" s="30"/>
    </row>
    <row r="726" spans="3:17" s="16" customFormat="1" x14ac:dyDescent="0.3">
      <c r="C726" s="63"/>
      <c r="D726" s="30"/>
      <c r="E726" s="31"/>
      <c r="F726" s="56"/>
      <c r="G726" s="56"/>
      <c r="H726" s="78"/>
      <c r="I726" s="31"/>
      <c r="J726" s="85"/>
      <c r="K726" s="30"/>
      <c r="L726" s="31"/>
      <c r="M726" s="31"/>
      <c r="N726" s="30"/>
      <c r="O726" s="31"/>
      <c r="P726" s="30"/>
      <c r="Q726" s="30"/>
    </row>
    <row r="727" spans="3:17" s="16" customFormat="1" x14ac:dyDescent="0.3">
      <c r="C727" s="63"/>
      <c r="D727" s="30"/>
      <c r="E727" s="31"/>
      <c r="F727" s="56"/>
      <c r="G727" s="56"/>
      <c r="H727" s="78"/>
      <c r="I727" s="31"/>
      <c r="J727" s="85"/>
      <c r="K727" s="30"/>
      <c r="L727" s="31"/>
      <c r="M727" s="31"/>
      <c r="N727" s="30"/>
      <c r="O727" s="31"/>
      <c r="P727" s="30"/>
      <c r="Q727" s="30"/>
    </row>
    <row r="728" spans="3:17" s="16" customFormat="1" x14ac:dyDescent="0.3">
      <c r="C728" s="63"/>
      <c r="D728" s="30"/>
      <c r="E728" s="31"/>
      <c r="F728" s="56"/>
      <c r="G728" s="56"/>
      <c r="H728" s="78"/>
      <c r="I728" s="31"/>
      <c r="J728" s="85"/>
      <c r="K728" s="30"/>
      <c r="L728" s="31"/>
      <c r="M728" s="31"/>
      <c r="N728" s="30"/>
      <c r="O728" s="31"/>
      <c r="P728" s="30"/>
      <c r="Q728" s="30"/>
    </row>
    <row r="729" spans="3:17" s="16" customFormat="1" x14ac:dyDescent="0.3">
      <c r="C729" s="63"/>
      <c r="D729" s="30"/>
      <c r="E729" s="31"/>
      <c r="F729" s="56"/>
      <c r="G729" s="56"/>
      <c r="H729" s="78"/>
      <c r="I729" s="31"/>
      <c r="J729" s="85"/>
      <c r="K729" s="30"/>
      <c r="L729" s="31"/>
      <c r="M729" s="31"/>
      <c r="N729" s="30"/>
      <c r="O729" s="31"/>
      <c r="P729" s="30"/>
      <c r="Q729" s="30"/>
    </row>
    <row r="730" spans="3:17" s="16" customFormat="1" x14ac:dyDescent="0.3">
      <c r="C730" s="63"/>
      <c r="D730" s="30"/>
      <c r="E730" s="31"/>
      <c r="F730" s="56"/>
      <c r="G730" s="56"/>
      <c r="H730" s="78"/>
      <c r="I730" s="31"/>
      <c r="J730" s="85"/>
      <c r="K730" s="30"/>
      <c r="L730" s="31"/>
      <c r="M730" s="31"/>
      <c r="N730" s="30"/>
      <c r="O730" s="31"/>
      <c r="P730" s="30"/>
      <c r="Q730" s="30"/>
    </row>
    <row r="731" spans="3:17" s="16" customFormat="1" x14ac:dyDescent="0.3">
      <c r="C731" s="63"/>
      <c r="D731" s="30"/>
      <c r="E731" s="31"/>
      <c r="F731" s="56"/>
      <c r="G731" s="56"/>
      <c r="H731" s="78"/>
      <c r="I731" s="31"/>
      <c r="J731" s="85"/>
      <c r="K731" s="30"/>
      <c r="L731" s="31"/>
      <c r="M731" s="31"/>
      <c r="N731" s="30"/>
      <c r="O731" s="31"/>
      <c r="P731" s="30"/>
      <c r="Q731" s="30"/>
    </row>
    <row r="732" spans="3:17" s="16" customFormat="1" x14ac:dyDescent="0.3">
      <c r="C732" s="63"/>
      <c r="D732" s="30"/>
      <c r="E732" s="31"/>
      <c r="F732" s="56"/>
      <c r="G732" s="56"/>
      <c r="H732" s="78"/>
      <c r="I732" s="31"/>
      <c r="J732" s="85"/>
      <c r="K732" s="30"/>
      <c r="L732" s="31"/>
      <c r="M732" s="31"/>
      <c r="N732" s="30"/>
      <c r="O732" s="31"/>
      <c r="P732" s="30"/>
      <c r="Q732" s="30"/>
    </row>
    <row r="733" spans="3:17" s="16" customFormat="1" x14ac:dyDescent="0.3">
      <c r="C733" s="63"/>
      <c r="D733" s="30"/>
      <c r="E733" s="31"/>
      <c r="F733" s="56"/>
      <c r="G733" s="56"/>
      <c r="H733" s="78"/>
      <c r="I733" s="31"/>
      <c r="J733" s="85"/>
      <c r="K733" s="30"/>
      <c r="L733" s="31"/>
      <c r="M733" s="31"/>
      <c r="N733" s="30"/>
      <c r="O733" s="31"/>
      <c r="P733" s="30"/>
      <c r="Q733" s="30"/>
    </row>
    <row r="734" spans="3:17" s="16" customFormat="1" x14ac:dyDescent="0.3">
      <c r="C734" s="63"/>
      <c r="D734" s="30"/>
      <c r="E734" s="31"/>
      <c r="F734" s="56"/>
      <c r="G734" s="56"/>
      <c r="H734" s="78"/>
      <c r="I734" s="31"/>
      <c r="J734" s="85"/>
      <c r="K734" s="30"/>
      <c r="L734" s="31"/>
      <c r="M734" s="31"/>
      <c r="N734" s="30"/>
      <c r="O734" s="31"/>
      <c r="P734" s="30"/>
      <c r="Q734" s="30"/>
    </row>
    <row r="735" spans="3:17" s="16" customFormat="1" x14ac:dyDescent="0.3">
      <c r="C735" s="63"/>
      <c r="D735" s="30"/>
      <c r="E735" s="31"/>
      <c r="F735" s="56"/>
      <c r="G735" s="56"/>
      <c r="H735" s="78"/>
      <c r="I735" s="31"/>
      <c r="J735" s="85"/>
      <c r="K735" s="30"/>
      <c r="L735" s="31"/>
      <c r="M735" s="31"/>
      <c r="N735" s="30"/>
      <c r="O735" s="31"/>
      <c r="P735" s="30"/>
      <c r="Q735" s="30"/>
    </row>
    <row r="736" spans="3:17" s="16" customFormat="1" x14ac:dyDescent="0.3">
      <c r="C736" s="63"/>
      <c r="D736" s="30"/>
      <c r="E736" s="31"/>
      <c r="F736" s="56"/>
      <c r="G736" s="56"/>
      <c r="H736" s="78"/>
      <c r="I736" s="31"/>
      <c r="J736" s="85"/>
      <c r="K736" s="30"/>
      <c r="L736" s="31"/>
      <c r="M736" s="31"/>
      <c r="N736" s="30"/>
      <c r="O736" s="31"/>
      <c r="P736" s="30"/>
      <c r="Q736" s="30"/>
    </row>
    <row r="737" spans="3:17" s="16" customFormat="1" x14ac:dyDescent="0.3">
      <c r="C737" s="63"/>
      <c r="D737" s="30"/>
      <c r="E737" s="31"/>
      <c r="F737" s="56"/>
      <c r="G737" s="56"/>
      <c r="H737" s="78"/>
      <c r="I737" s="31"/>
      <c r="J737" s="85"/>
      <c r="K737" s="30"/>
      <c r="L737" s="31"/>
      <c r="M737" s="31"/>
      <c r="N737" s="30"/>
      <c r="O737" s="31"/>
      <c r="P737" s="30"/>
      <c r="Q737" s="30"/>
    </row>
    <row r="738" spans="3:17" s="16" customFormat="1" x14ac:dyDescent="0.3">
      <c r="C738" s="63"/>
      <c r="D738" s="30"/>
      <c r="E738" s="31"/>
      <c r="F738" s="56"/>
      <c r="G738" s="56"/>
      <c r="H738" s="78"/>
      <c r="I738" s="31"/>
      <c r="J738" s="85"/>
      <c r="K738" s="30"/>
      <c r="L738" s="31"/>
      <c r="M738" s="31"/>
      <c r="N738" s="30"/>
      <c r="O738" s="31"/>
      <c r="P738" s="30"/>
      <c r="Q738" s="30"/>
    </row>
    <row r="739" spans="3:17" s="16" customFormat="1" x14ac:dyDescent="0.3">
      <c r="C739" s="63"/>
      <c r="D739" s="30"/>
      <c r="E739" s="31"/>
      <c r="F739" s="56"/>
      <c r="G739" s="56"/>
      <c r="H739" s="78"/>
      <c r="I739" s="31"/>
      <c r="J739" s="85"/>
      <c r="K739" s="30"/>
      <c r="L739" s="31"/>
      <c r="M739" s="31"/>
      <c r="N739" s="30"/>
      <c r="O739" s="31"/>
      <c r="P739" s="30"/>
      <c r="Q739" s="30"/>
    </row>
    <row r="740" spans="3:17" s="16" customFormat="1" x14ac:dyDescent="0.3">
      <c r="C740" s="63"/>
      <c r="D740" s="30"/>
      <c r="E740" s="31"/>
      <c r="F740" s="56"/>
      <c r="G740" s="56"/>
      <c r="H740" s="78"/>
      <c r="I740" s="31"/>
      <c r="J740" s="85"/>
      <c r="K740" s="30"/>
      <c r="L740" s="31"/>
      <c r="M740" s="31"/>
      <c r="N740" s="30"/>
      <c r="O740" s="31"/>
      <c r="P740" s="30"/>
      <c r="Q740" s="30"/>
    </row>
    <row r="741" spans="3:17" s="16" customFormat="1" x14ac:dyDescent="0.3">
      <c r="C741" s="63"/>
      <c r="D741" s="30"/>
      <c r="E741" s="31"/>
      <c r="F741" s="56"/>
      <c r="G741" s="56"/>
      <c r="H741" s="78"/>
      <c r="I741" s="31"/>
      <c r="J741" s="85"/>
      <c r="K741" s="30"/>
      <c r="L741" s="31"/>
      <c r="M741" s="31"/>
      <c r="N741" s="30"/>
      <c r="O741" s="31"/>
      <c r="P741" s="30"/>
      <c r="Q741" s="30"/>
    </row>
    <row r="742" spans="3:17" s="16" customFormat="1" x14ac:dyDescent="0.3">
      <c r="C742" s="63"/>
      <c r="D742" s="30"/>
      <c r="E742" s="31"/>
      <c r="F742" s="56"/>
      <c r="G742" s="56"/>
      <c r="H742" s="78"/>
      <c r="I742" s="31"/>
      <c r="J742" s="85"/>
      <c r="K742" s="30"/>
      <c r="L742" s="31"/>
      <c r="M742" s="31"/>
      <c r="N742" s="30"/>
      <c r="O742" s="31"/>
      <c r="P742" s="30"/>
      <c r="Q742" s="30"/>
    </row>
    <row r="743" spans="3:17" s="16" customFormat="1" x14ac:dyDescent="0.3">
      <c r="C743" s="63"/>
      <c r="D743" s="30"/>
      <c r="E743" s="31"/>
      <c r="F743" s="56"/>
      <c r="G743" s="56"/>
      <c r="H743" s="78"/>
      <c r="I743" s="31"/>
      <c r="J743" s="85"/>
      <c r="K743" s="30"/>
      <c r="L743" s="31"/>
      <c r="M743" s="31"/>
      <c r="N743" s="30"/>
      <c r="O743" s="31"/>
      <c r="P743" s="30"/>
      <c r="Q743" s="30"/>
    </row>
    <row r="744" spans="3:17" s="16" customFormat="1" x14ac:dyDescent="0.3">
      <c r="C744" s="63"/>
      <c r="D744" s="30"/>
      <c r="E744" s="31"/>
      <c r="F744" s="56"/>
      <c r="G744" s="56"/>
      <c r="H744" s="78"/>
      <c r="I744" s="31"/>
      <c r="J744" s="85"/>
      <c r="K744" s="30"/>
      <c r="L744" s="31"/>
      <c r="M744" s="31"/>
      <c r="N744" s="30"/>
      <c r="O744" s="31"/>
      <c r="P744" s="30"/>
      <c r="Q744" s="30"/>
    </row>
    <row r="745" spans="3:17" s="16" customFormat="1" x14ac:dyDescent="0.3">
      <c r="C745" s="63"/>
      <c r="D745" s="30"/>
      <c r="E745" s="31"/>
      <c r="F745" s="56"/>
      <c r="G745" s="56"/>
      <c r="H745" s="78"/>
      <c r="I745" s="31"/>
      <c r="J745" s="85"/>
      <c r="K745" s="30"/>
      <c r="L745" s="31"/>
      <c r="M745" s="31"/>
      <c r="N745" s="30"/>
      <c r="O745" s="31"/>
      <c r="P745" s="30"/>
      <c r="Q745" s="30"/>
    </row>
    <row r="746" spans="3:17" s="16" customFormat="1" x14ac:dyDescent="0.3">
      <c r="C746" s="63"/>
      <c r="D746" s="30"/>
      <c r="E746" s="31"/>
      <c r="F746" s="56"/>
      <c r="G746" s="56"/>
      <c r="H746" s="78"/>
      <c r="I746" s="31"/>
      <c r="J746" s="85"/>
      <c r="K746" s="30"/>
      <c r="L746" s="31"/>
      <c r="M746" s="31"/>
      <c r="N746" s="30"/>
      <c r="O746" s="31"/>
      <c r="P746" s="30"/>
      <c r="Q746" s="30"/>
    </row>
    <row r="747" spans="3:17" s="16" customFormat="1" x14ac:dyDescent="0.3">
      <c r="C747" s="63"/>
      <c r="D747" s="30"/>
      <c r="E747" s="31"/>
      <c r="F747" s="56"/>
      <c r="G747" s="56"/>
      <c r="H747" s="78"/>
      <c r="I747" s="31"/>
      <c r="J747" s="85"/>
      <c r="K747" s="30"/>
      <c r="L747" s="31"/>
      <c r="M747" s="31"/>
      <c r="N747" s="30"/>
      <c r="O747" s="31"/>
      <c r="P747" s="30"/>
      <c r="Q747" s="30"/>
    </row>
    <row r="748" spans="3:17" s="16" customFormat="1" x14ac:dyDescent="0.3">
      <c r="C748" s="63"/>
      <c r="D748" s="30"/>
      <c r="E748" s="31"/>
      <c r="F748" s="56"/>
      <c r="G748" s="56"/>
      <c r="H748" s="78"/>
      <c r="I748" s="31"/>
      <c r="J748" s="85"/>
      <c r="K748" s="30"/>
      <c r="L748" s="31"/>
      <c r="M748" s="31"/>
      <c r="N748" s="30"/>
      <c r="O748" s="31"/>
      <c r="P748" s="30"/>
      <c r="Q748" s="30"/>
    </row>
    <row r="749" spans="3:17" s="16" customFormat="1" x14ac:dyDescent="0.3">
      <c r="C749" s="63"/>
      <c r="D749" s="30"/>
      <c r="E749" s="31"/>
      <c r="F749" s="56"/>
      <c r="G749" s="56"/>
      <c r="H749" s="78"/>
      <c r="I749" s="31"/>
      <c r="J749" s="85"/>
      <c r="K749" s="30"/>
      <c r="L749" s="31"/>
      <c r="M749" s="31"/>
      <c r="N749" s="30"/>
      <c r="O749" s="31"/>
      <c r="P749" s="30"/>
      <c r="Q749" s="30"/>
    </row>
    <row r="750" spans="3:17" s="16" customFormat="1" x14ac:dyDescent="0.3">
      <c r="C750" s="63"/>
      <c r="D750" s="30"/>
      <c r="E750" s="31"/>
      <c r="F750" s="56"/>
      <c r="G750" s="56"/>
      <c r="H750" s="78"/>
      <c r="I750" s="31"/>
      <c r="J750" s="85"/>
      <c r="K750" s="30"/>
      <c r="L750" s="31"/>
      <c r="M750" s="31"/>
      <c r="N750" s="30"/>
      <c r="O750" s="31"/>
      <c r="P750" s="30"/>
      <c r="Q750" s="30"/>
    </row>
    <row r="751" spans="3:17" s="16" customFormat="1" x14ac:dyDescent="0.3">
      <c r="C751" s="63"/>
      <c r="D751" s="30"/>
      <c r="E751" s="31"/>
      <c r="F751" s="56"/>
      <c r="G751" s="56"/>
      <c r="H751" s="78"/>
      <c r="I751" s="31"/>
      <c r="J751" s="85"/>
      <c r="K751" s="30"/>
      <c r="L751" s="31"/>
      <c r="M751" s="31"/>
      <c r="N751" s="30"/>
      <c r="O751" s="31"/>
      <c r="P751" s="30"/>
      <c r="Q751" s="30"/>
    </row>
    <row r="752" spans="3:17" s="16" customFormat="1" x14ac:dyDescent="0.3">
      <c r="C752" s="63"/>
      <c r="D752" s="30"/>
      <c r="E752" s="31"/>
      <c r="F752" s="56"/>
      <c r="G752" s="56"/>
      <c r="H752" s="78"/>
      <c r="I752" s="31"/>
      <c r="J752" s="85"/>
      <c r="K752" s="30"/>
      <c r="L752" s="31"/>
      <c r="M752" s="31"/>
      <c r="N752" s="30"/>
      <c r="O752" s="31"/>
      <c r="P752" s="30"/>
      <c r="Q752" s="30"/>
    </row>
    <row r="753" spans="3:17" s="16" customFormat="1" x14ac:dyDescent="0.3">
      <c r="C753" s="63"/>
      <c r="D753" s="30"/>
      <c r="E753" s="31"/>
      <c r="F753" s="56"/>
      <c r="G753" s="56"/>
      <c r="H753" s="78"/>
      <c r="I753" s="31"/>
      <c r="J753" s="85"/>
      <c r="K753" s="30"/>
      <c r="L753" s="31"/>
      <c r="M753" s="31"/>
      <c r="N753" s="30"/>
      <c r="O753" s="31"/>
      <c r="P753" s="30"/>
      <c r="Q753" s="30"/>
    </row>
    <row r="754" spans="3:17" s="16" customFormat="1" x14ac:dyDescent="0.3">
      <c r="C754" s="63"/>
      <c r="D754" s="30"/>
      <c r="E754" s="31"/>
      <c r="F754" s="56"/>
      <c r="G754" s="56"/>
      <c r="H754" s="78"/>
      <c r="I754" s="31"/>
      <c r="J754" s="85"/>
      <c r="K754" s="30"/>
      <c r="L754" s="31"/>
      <c r="M754" s="31"/>
      <c r="N754" s="30"/>
      <c r="O754" s="31"/>
      <c r="P754" s="30"/>
      <c r="Q754" s="30"/>
    </row>
    <row r="755" spans="3:17" s="16" customFormat="1" x14ac:dyDescent="0.3">
      <c r="C755" s="63"/>
      <c r="D755" s="30"/>
      <c r="E755" s="31"/>
      <c r="F755" s="56"/>
      <c r="G755" s="56"/>
      <c r="H755" s="78"/>
      <c r="I755" s="31"/>
      <c r="J755" s="85"/>
      <c r="K755" s="30"/>
      <c r="L755" s="31"/>
      <c r="M755" s="31"/>
      <c r="N755" s="30"/>
      <c r="O755" s="31"/>
      <c r="P755" s="30"/>
      <c r="Q755" s="30"/>
    </row>
    <row r="756" spans="3:17" s="16" customFormat="1" x14ac:dyDescent="0.3">
      <c r="C756" s="63"/>
      <c r="D756" s="30"/>
      <c r="E756" s="31"/>
      <c r="F756" s="56"/>
      <c r="G756" s="56"/>
      <c r="H756" s="78"/>
      <c r="I756" s="31"/>
      <c r="J756" s="85"/>
      <c r="K756" s="30"/>
      <c r="L756" s="31"/>
      <c r="M756" s="31"/>
      <c r="N756" s="30"/>
      <c r="O756" s="31"/>
      <c r="P756" s="30"/>
      <c r="Q756" s="30"/>
    </row>
    <row r="757" spans="3:17" s="16" customFormat="1" x14ac:dyDescent="0.3">
      <c r="C757" s="63"/>
      <c r="D757" s="30"/>
      <c r="E757" s="31"/>
      <c r="F757" s="56"/>
      <c r="G757" s="56"/>
      <c r="H757" s="78"/>
      <c r="I757" s="31"/>
      <c r="J757" s="85"/>
      <c r="K757" s="30"/>
      <c r="L757" s="31"/>
      <c r="M757" s="31"/>
      <c r="N757" s="30"/>
      <c r="O757" s="31"/>
      <c r="P757" s="30"/>
      <c r="Q757" s="30"/>
    </row>
    <row r="758" spans="3:17" s="16" customFormat="1" x14ac:dyDescent="0.3">
      <c r="C758" s="63"/>
      <c r="D758" s="30"/>
      <c r="E758" s="31"/>
      <c r="F758" s="56"/>
      <c r="G758" s="56"/>
      <c r="H758" s="78"/>
      <c r="I758" s="31"/>
      <c r="J758" s="85"/>
      <c r="K758" s="30"/>
      <c r="L758" s="31"/>
      <c r="M758" s="31"/>
      <c r="N758" s="30"/>
      <c r="O758" s="31"/>
      <c r="P758" s="30"/>
      <c r="Q758" s="30"/>
    </row>
    <row r="759" spans="3:17" s="16" customFormat="1" x14ac:dyDescent="0.3">
      <c r="C759" s="63"/>
      <c r="D759" s="30"/>
      <c r="E759" s="31"/>
      <c r="F759" s="56"/>
      <c r="G759" s="56"/>
      <c r="H759" s="78"/>
      <c r="I759" s="31"/>
      <c r="J759" s="85"/>
      <c r="K759" s="30"/>
      <c r="L759" s="31"/>
      <c r="M759" s="31"/>
      <c r="N759" s="30"/>
      <c r="O759" s="31"/>
      <c r="P759" s="30"/>
      <c r="Q759" s="30"/>
    </row>
    <row r="760" spans="3:17" s="16" customFormat="1" x14ac:dyDescent="0.3">
      <c r="C760" s="63"/>
      <c r="D760" s="30"/>
      <c r="E760" s="31"/>
      <c r="F760" s="56"/>
      <c r="G760" s="56"/>
      <c r="H760" s="78"/>
      <c r="I760" s="31"/>
      <c r="J760" s="85"/>
      <c r="K760" s="30"/>
      <c r="L760" s="31"/>
      <c r="M760" s="31"/>
      <c r="N760" s="30"/>
      <c r="O760" s="31"/>
      <c r="P760" s="30"/>
      <c r="Q760" s="30"/>
    </row>
    <row r="761" spans="3:17" s="16" customFormat="1" x14ac:dyDescent="0.3">
      <c r="C761" s="63"/>
      <c r="D761" s="30"/>
      <c r="E761" s="31"/>
      <c r="F761" s="56"/>
      <c r="G761" s="56"/>
      <c r="H761" s="78"/>
      <c r="I761" s="31"/>
      <c r="J761" s="85"/>
      <c r="K761" s="30"/>
      <c r="L761" s="31"/>
      <c r="M761" s="31"/>
      <c r="N761" s="30"/>
      <c r="O761" s="31"/>
      <c r="P761" s="30"/>
      <c r="Q761" s="30"/>
    </row>
    <row r="762" spans="3:17" s="16" customFormat="1" x14ac:dyDescent="0.3">
      <c r="C762" s="63"/>
      <c r="D762" s="30"/>
      <c r="E762" s="31"/>
      <c r="F762" s="56"/>
      <c r="G762" s="56"/>
      <c r="H762" s="78"/>
      <c r="I762" s="31"/>
      <c r="J762" s="85"/>
      <c r="K762" s="30"/>
      <c r="L762" s="31"/>
      <c r="M762" s="31"/>
      <c r="N762" s="30"/>
      <c r="O762" s="31"/>
      <c r="P762" s="30"/>
      <c r="Q762" s="30"/>
    </row>
    <row r="763" spans="3:17" s="16" customFormat="1" x14ac:dyDescent="0.3">
      <c r="C763" s="63"/>
      <c r="D763" s="30"/>
      <c r="E763" s="31"/>
      <c r="F763" s="56"/>
      <c r="G763" s="56"/>
      <c r="H763" s="78"/>
      <c r="I763" s="31"/>
      <c r="J763" s="85"/>
      <c r="K763" s="30"/>
      <c r="L763" s="31"/>
      <c r="M763" s="31"/>
      <c r="N763" s="30"/>
      <c r="O763" s="31"/>
      <c r="P763" s="30"/>
      <c r="Q763" s="30"/>
    </row>
    <row r="764" spans="3:17" s="16" customFormat="1" x14ac:dyDescent="0.3">
      <c r="C764" s="63"/>
      <c r="D764" s="30"/>
      <c r="E764" s="31"/>
      <c r="F764" s="56"/>
      <c r="G764" s="56"/>
      <c r="H764" s="78"/>
      <c r="I764" s="31"/>
      <c r="J764" s="85"/>
      <c r="K764" s="30"/>
      <c r="L764" s="31"/>
      <c r="M764" s="31"/>
      <c r="N764" s="30"/>
      <c r="O764" s="31"/>
      <c r="P764" s="30"/>
      <c r="Q764" s="30"/>
    </row>
    <row r="765" spans="3:17" s="16" customFormat="1" x14ac:dyDescent="0.3">
      <c r="C765" s="63"/>
      <c r="D765" s="30"/>
      <c r="E765" s="31"/>
      <c r="F765" s="56"/>
      <c r="G765" s="56"/>
      <c r="H765" s="78"/>
      <c r="I765" s="31"/>
      <c r="J765" s="85"/>
      <c r="K765" s="30"/>
      <c r="L765" s="31"/>
      <c r="M765" s="31"/>
      <c r="N765" s="30"/>
      <c r="O765" s="31"/>
      <c r="P765" s="30"/>
      <c r="Q765" s="30"/>
    </row>
    <row r="766" spans="3:17" s="16" customFormat="1" x14ac:dyDescent="0.3">
      <c r="C766" s="63"/>
      <c r="D766" s="30"/>
      <c r="E766" s="31"/>
      <c r="F766" s="56"/>
      <c r="G766" s="56"/>
      <c r="H766" s="78"/>
      <c r="I766" s="31"/>
      <c r="J766" s="85"/>
      <c r="K766" s="30"/>
      <c r="L766" s="31"/>
      <c r="M766" s="31"/>
      <c r="N766" s="30"/>
      <c r="O766" s="31"/>
      <c r="P766" s="30"/>
      <c r="Q766" s="30"/>
    </row>
    <row r="767" spans="3:17" s="16" customFormat="1" x14ac:dyDescent="0.3">
      <c r="C767" s="63"/>
      <c r="D767" s="30"/>
      <c r="E767" s="31"/>
      <c r="F767" s="56"/>
      <c r="G767" s="56"/>
      <c r="H767" s="78"/>
      <c r="I767" s="31"/>
      <c r="J767" s="85"/>
      <c r="K767" s="30"/>
      <c r="L767" s="31"/>
      <c r="M767" s="31"/>
      <c r="N767" s="30"/>
      <c r="O767" s="31"/>
      <c r="P767" s="30"/>
      <c r="Q767" s="30"/>
    </row>
    <row r="768" spans="3:17" s="16" customFormat="1" x14ac:dyDescent="0.3">
      <c r="C768" s="63"/>
      <c r="D768" s="30"/>
      <c r="E768" s="31"/>
      <c r="F768" s="56"/>
      <c r="G768" s="56"/>
      <c r="H768" s="78"/>
      <c r="I768" s="31"/>
      <c r="J768" s="85"/>
      <c r="K768" s="30"/>
      <c r="L768" s="31"/>
      <c r="M768" s="31"/>
      <c r="N768" s="30"/>
      <c r="O768" s="31"/>
      <c r="P768" s="30"/>
      <c r="Q768" s="30"/>
    </row>
    <row r="769" spans="3:17" s="16" customFormat="1" x14ac:dyDescent="0.3">
      <c r="C769" s="63"/>
      <c r="D769" s="30"/>
      <c r="E769" s="31"/>
      <c r="F769" s="56"/>
      <c r="G769" s="56"/>
      <c r="H769" s="78"/>
      <c r="I769" s="31"/>
      <c r="J769" s="85"/>
      <c r="K769" s="30"/>
      <c r="L769" s="31"/>
      <c r="M769" s="31"/>
      <c r="N769" s="30"/>
      <c r="O769" s="31"/>
      <c r="P769" s="30"/>
      <c r="Q769" s="30"/>
    </row>
    <row r="770" spans="3:17" s="16" customFormat="1" x14ac:dyDescent="0.3">
      <c r="C770" s="63"/>
      <c r="D770" s="30"/>
      <c r="E770" s="31"/>
      <c r="F770" s="56"/>
      <c r="G770" s="56"/>
      <c r="H770" s="78"/>
      <c r="I770" s="31"/>
      <c r="J770" s="85"/>
      <c r="K770" s="30"/>
      <c r="L770" s="31"/>
      <c r="M770" s="31"/>
      <c r="N770" s="30"/>
      <c r="O770" s="31"/>
      <c r="P770" s="30"/>
      <c r="Q770" s="30"/>
    </row>
    <row r="771" spans="3:17" s="16" customFormat="1" x14ac:dyDescent="0.3">
      <c r="C771" s="63"/>
      <c r="D771" s="30"/>
      <c r="E771" s="31"/>
      <c r="F771" s="56"/>
      <c r="G771" s="56"/>
      <c r="H771" s="78"/>
      <c r="I771" s="31"/>
      <c r="J771" s="85"/>
      <c r="K771" s="30"/>
      <c r="L771" s="31"/>
      <c r="M771" s="31"/>
      <c r="N771" s="30"/>
      <c r="O771" s="31"/>
      <c r="P771" s="30"/>
      <c r="Q771" s="30"/>
    </row>
    <row r="772" spans="3:17" s="16" customFormat="1" x14ac:dyDescent="0.3">
      <c r="C772" s="63"/>
      <c r="D772" s="30"/>
      <c r="E772" s="31"/>
      <c r="F772" s="56"/>
      <c r="G772" s="56"/>
      <c r="H772" s="78"/>
      <c r="I772" s="31"/>
      <c r="J772" s="85"/>
      <c r="K772" s="30"/>
      <c r="L772" s="31"/>
      <c r="M772" s="31"/>
      <c r="N772" s="30"/>
      <c r="O772" s="31"/>
      <c r="P772" s="30"/>
      <c r="Q772" s="30"/>
    </row>
    <row r="773" spans="3:17" s="16" customFormat="1" x14ac:dyDescent="0.3">
      <c r="C773" s="63"/>
      <c r="D773" s="30"/>
      <c r="E773" s="31"/>
      <c r="F773" s="56"/>
      <c r="G773" s="56"/>
      <c r="H773" s="78"/>
      <c r="I773" s="31"/>
      <c r="J773" s="85"/>
      <c r="K773" s="30"/>
      <c r="L773" s="31"/>
      <c r="M773" s="31"/>
      <c r="N773" s="30"/>
      <c r="O773" s="31"/>
      <c r="P773" s="30"/>
      <c r="Q773" s="30"/>
    </row>
    <row r="774" spans="3:17" s="16" customFormat="1" x14ac:dyDescent="0.3">
      <c r="C774" s="63"/>
      <c r="D774" s="30"/>
      <c r="E774" s="31"/>
      <c r="F774" s="56"/>
      <c r="G774" s="56"/>
      <c r="H774" s="78"/>
      <c r="I774" s="31"/>
      <c r="J774" s="85"/>
      <c r="K774" s="30"/>
      <c r="L774" s="31"/>
      <c r="M774" s="31"/>
      <c r="N774" s="30"/>
      <c r="O774" s="31"/>
      <c r="P774" s="30"/>
      <c r="Q774" s="30"/>
    </row>
    <row r="775" spans="3:17" s="16" customFormat="1" x14ac:dyDescent="0.3">
      <c r="C775" s="63"/>
      <c r="D775" s="30"/>
      <c r="E775" s="31"/>
      <c r="F775" s="56"/>
      <c r="G775" s="56"/>
      <c r="H775" s="78"/>
      <c r="I775" s="31"/>
      <c r="J775" s="85"/>
      <c r="K775" s="30"/>
      <c r="L775" s="31"/>
      <c r="M775" s="31"/>
      <c r="N775" s="30"/>
      <c r="O775" s="31"/>
      <c r="P775" s="30"/>
      <c r="Q775" s="30"/>
    </row>
    <row r="776" spans="3:17" s="16" customFormat="1" x14ac:dyDescent="0.3">
      <c r="C776" s="63"/>
      <c r="D776" s="30"/>
      <c r="E776" s="31"/>
      <c r="F776" s="56"/>
      <c r="G776" s="56"/>
      <c r="H776" s="78"/>
      <c r="I776" s="31"/>
      <c r="J776" s="85"/>
      <c r="K776" s="30"/>
      <c r="L776" s="31"/>
      <c r="M776" s="31"/>
      <c r="N776" s="30"/>
      <c r="O776" s="31"/>
      <c r="P776" s="30"/>
      <c r="Q776" s="30"/>
    </row>
    <row r="777" spans="3:17" s="16" customFormat="1" x14ac:dyDescent="0.3">
      <c r="C777" s="63"/>
      <c r="D777" s="30"/>
      <c r="E777" s="31"/>
      <c r="F777" s="56"/>
      <c r="G777" s="56"/>
      <c r="H777" s="78"/>
      <c r="I777" s="31"/>
      <c r="J777" s="85"/>
      <c r="K777" s="30"/>
      <c r="L777" s="31"/>
      <c r="M777" s="31"/>
      <c r="N777" s="30"/>
      <c r="O777" s="31"/>
      <c r="P777" s="30"/>
      <c r="Q777" s="30"/>
    </row>
    <row r="778" spans="3:17" s="16" customFormat="1" x14ac:dyDescent="0.3">
      <c r="C778" s="63"/>
      <c r="D778" s="30"/>
      <c r="E778" s="31"/>
      <c r="F778" s="56"/>
      <c r="G778" s="56"/>
      <c r="H778" s="78"/>
      <c r="I778" s="31"/>
      <c r="J778" s="85"/>
      <c r="K778" s="30"/>
      <c r="L778" s="31"/>
      <c r="M778" s="31"/>
      <c r="N778" s="30"/>
      <c r="O778" s="31"/>
      <c r="P778" s="30"/>
      <c r="Q778" s="30"/>
    </row>
    <row r="779" spans="3:17" s="16" customFormat="1" x14ac:dyDescent="0.3">
      <c r="C779" s="63"/>
      <c r="D779" s="30"/>
      <c r="E779" s="31"/>
      <c r="F779" s="56"/>
      <c r="G779" s="56"/>
      <c r="H779" s="78"/>
      <c r="I779" s="31"/>
      <c r="J779" s="85"/>
      <c r="K779" s="30"/>
      <c r="L779" s="31"/>
      <c r="M779" s="31"/>
      <c r="N779" s="30"/>
      <c r="O779" s="31"/>
      <c r="P779" s="30"/>
      <c r="Q779" s="30"/>
    </row>
    <row r="780" spans="3:17" s="16" customFormat="1" x14ac:dyDescent="0.3">
      <c r="C780" s="63"/>
      <c r="D780" s="30"/>
      <c r="E780" s="31"/>
      <c r="F780" s="56"/>
      <c r="G780" s="56"/>
      <c r="H780" s="78"/>
      <c r="I780" s="31"/>
      <c r="J780" s="85"/>
      <c r="K780" s="30"/>
      <c r="L780" s="31"/>
      <c r="M780" s="31"/>
      <c r="N780" s="30"/>
      <c r="O780" s="31"/>
      <c r="P780" s="30"/>
      <c r="Q780" s="30"/>
    </row>
    <row r="781" spans="3:17" s="16" customFormat="1" x14ac:dyDescent="0.3">
      <c r="C781" s="63"/>
      <c r="D781" s="30"/>
      <c r="E781" s="31"/>
      <c r="F781" s="56"/>
      <c r="G781" s="56"/>
      <c r="H781" s="78"/>
      <c r="I781" s="31"/>
      <c r="J781" s="85"/>
      <c r="K781" s="30"/>
      <c r="L781" s="31"/>
      <c r="M781" s="31"/>
      <c r="N781" s="30"/>
      <c r="O781" s="31"/>
      <c r="P781" s="30"/>
      <c r="Q781" s="30"/>
    </row>
    <row r="782" spans="3:17" s="16" customFormat="1" x14ac:dyDescent="0.3">
      <c r="C782" s="63"/>
      <c r="D782" s="30"/>
      <c r="E782" s="31"/>
      <c r="F782" s="56"/>
      <c r="G782" s="56"/>
      <c r="H782" s="78"/>
      <c r="I782" s="31"/>
      <c r="J782" s="85"/>
      <c r="K782" s="30"/>
      <c r="L782" s="31"/>
      <c r="M782" s="31"/>
      <c r="N782" s="30"/>
      <c r="O782" s="31"/>
      <c r="P782" s="30"/>
      <c r="Q782" s="30"/>
    </row>
    <row r="783" spans="3:17" s="16" customFormat="1" x14ac:dyDescent="0.3">
      <c r="C783" s="63"/>
      <c r="D783" s="30"/>
      <c r="E783" s="31"/>
      <c r="F783" s="56"/>
      <c r="G783" s="56"/>
      <c r="H783" s="78"/>
      <c r="I783" s="31"/>
      <c r="J783" s="85"/>
      <c r="K783" s="30"/>
      <c r="L783" s="31"/>
      <c r="M783" s="31"/>
      <c r="N783" s="30"/>
      <c r="O783" s="31"/>
      <c r="P783" s="30"/>
      <c r="Q783" s="30"/>
    </row>
    <row r="784" spans="3:17" s="16" customFormat="1" x14ac:dyDescent="0.3">
      <c r="C784" s="63"/>
      <c r="D784" s="30"/>
      <c r="E784" s="31"/>
      <c r="F784" s="56"/>
      <c r="G784" s="56"/>
      <c r="H784" s="78"/>
      <c r="I784" s="31"/>
      <c r="J784" s="85"/>
      <c r="K784" s="30"/>
      <c r="L784" s="31"/>
      <c r="M784" s="31"/>
      <c r="N784" s="30"/>
      <c r="O784" s="31"/>
      <c r="P784" s="30"/>
      <c r="Q784" s="30"/>
    </row>
    <row r="785" spans="3:17" s="16" customFormat="1" x14ac:dyDescent="0.3">
      <c r="C785" s="63"/>
      <c r="D785" s="30"/>
      <c r="E785" s="31"/>
      <c r="F785" s="56"/>
      <c r="G785" s="56"/>
      <c r="H785" s="78"/>
      <c r="I785" s="31"/>
      <c r="J785" s="85"/>
      <c r="K785" s="30"/>
      <c r="L785" s="31"/>
      <c r="M785" s="31"/>
      <c r="N785" s="30"/>
      <c r="O785" s="31"/>
      <c r="P785" s="30"/>
      <c r="Q785" s="30"/>
    </row>
    <row r="786" spans="3:17" s="16" customFormat="1" x14ac:dyDescent="0.3">
      <c r="C786" s="63"/>
      <c r="D786" s="30"/>
      <c r="E786" s="31"/>
      <c r="F786" s="56"/>
      <c r="G786" s="56"/>
      <c r="H786" s="78"/>
      <c r="I786" s="31"/>
      <c r="J786" s="85"/>
      <c r="K786" s="30"/>
      <c r="L786" s="31"/>
      <c r="M786" s="31"/>
      <c r="N786" s="30"/>
      <c r="O786" s="31"/>
      <c r="P786" s="30"/>
      <c r="Q786" s="30"/>
    </row>
    <row r="787" spans="3:17" s="16" customFormat="1" x14ac:dyDescent="0.3">
      <c r="C787" s="63"/>
      <c r="D787" s="30"/>
      <c r="E787" s="31"/>
      <c r="F787" s="56"/>
      <c r="G787" s="56"/>
      <c r="H787" s="78"/>
      <c r="I787" s="31"/>
      <c r="J787" s="85"/>
      <c r="K787" s="30"/>
      <c r="L787" s="31"/>
      <c r="M787" s="31"/>
      <c r="N787" s="30"/>
      <c r="O787" s="31"/>
      <c r="P787" s="30"/>
      <c r="Q787" s="30"/>
    </row>
    <row r="788" spans="3:17" s="16" customFormat="1" x14ac:dyDescent="0.3">
      <c r="C788" s="63"/>
      <c r="D788" s="30"/>
      <c r="E788" s="31"/>
      <c r="F788" s="56"/>
      <c r="G788" s="56"/>
      <c r="H788" s="78"/>
      <c r="I788" s="31"/>
      <c r="J788" s="85"/>
      <c r="K788" s="30"/>
      <c r="L788" s="31"/>
      <c r="M788" s="31"/>
      <c r="N788" s="30"/>
      <c r="O788" s="31"/>
      <c r="P788" s="30"/>
      <c r="Q788" s="30"/>
    </row>
    <row r="789" spans="3:17" s="16" customFormat="1" x14ac:dyDescent="0.3">
      <c r="C789" s="63"/>
      <c r="D789" s="30"/>
      <c r="E789" s="31"/>
      <c r="F789" s="56"/>
      <c r="G789" s="56"/>
      <c r="H789" s="78"/>
      <c r="I789" s="31"/>
      <c r="J789" s="85"/>
      <c r="K789" s="30"/>
      <c r="L789" s="31"/>
      <c r="M789" s="31"/>
      <c r="N789" s="30"/>
      <c r="O789" s="31"/>
      <c r="P789" s="30"/>
      <c r="Q789" s="30"/>
    </row>
    <row r="790" spans="3:17" s="16" customFormat="1" x14ac:dyDescent="0.3">
      <c r="C790" s="63"/>
      <c r="D790" s="30"/>
      <c r="E790" s="31"/>
      <c r="F790" s="56"/>
      <c r="G790" s="56"/>
      <c r="H790" s="78"/>
      <c r="I790" s="31"/>
      <c r="J790" s="85"/>
      <c r="K790" s="30"/>
      <c r="L790" s="31"/>
      <c r="M790" s="31"/>
      <c r="N790" s="30"/>
      <c r="O790" s="31"/>
      <c r="P790" s="30"/>
      <c r="Q790" s="30"/>
    </row>
    <row r="791" spans="3:17" s="16" customFormat="1" x14ac:dyDescent="0.3">
      <c r="C791" s="63"/>
      <c r="D791" s="30"/>
      <c r="E791" s="31"/>
      <c r="F791" s="56"/>
      <c r="G791" s="56"/>
      <c r="H791" s="78"/>
      <c r="I791" s="31"/>
      <c r="J791" s="85"/>
      <c r="K791" s="30"/>
      <c r="L791" s="31"/>
      <c r="M791" s="31"/>
      <c r="N791" s="30"/>
      <c r="O791" s="31"/>
      <c r="P791" s="30"/>
      <c r="Q791" s="30"/>
    </row>
    <row r="792" spans="3:17" s="16" customFormat="1" x14ac:dyDescent="0.3">
      <c r="C792" s="63"/>
      <c r="D792" s="30"/>
      <c r="E792" s="31"/>
      <c r="F792" s="56"/>
      <c r="G792" s="56"/>
      <c r="H792" s="78"/>
      <c r="I792" s="31"/>
      <c r="J792" s="85"/>
      <c r="K792" s="30"/>
      <c r="L792" s="31"/>
      <c r="M792" s="31"/>
      <c r="N792" s="30"/>
      <c r="O792" s="31"/>
      <c r="P792" s="30"/>
      <c r="Q792" s="30"/>
    </row>
    <row r="793" spans="3:17" s="16" customFormat="1" x14ac:dyDescent="0.3">
      <c r="C793" s="63"/>
      <c r="D793" s="30"/>
      <c r="E793" s="31"/>
      <c r="F793" s="56"/>
      <c r="G793" s="56"/>
      <c r="H793" s="78"/>
      <c r="I793" s="31"/>
      <c r="J793" s="85"/>
      <c r="K793" s="30"/>
      <c r="L793" s="31"/>
      <c r="M793" s="31"/>
      <c r="N793" s="30"/>
      <c r="O793" s="31"/>
      <c r="P793" s="30"/>
      <c r="Q793" s="30"/>
    </row>
    <row r="794" spans="3:17" s="16" customFormat="1" x14ac:dyDescent="0.3">
      <c r="C794" s="63"/>
      <c r="D794" s="30"/>
      <c r="E794" s="31"/>
      <c r="F794" s="56"/>
      <c r="G794" s="56"/>
      <c r="H794" s="78"/>
      <c r="I794" s="31"/>
      <c r="J794" s="85"/>
      <c r="K794" s="30"/>
      <c r="L794" s="31"/>
      <c r="M794" s="31"/>
      <c r="N794" s="30"/>
      <c r="O794" s="31"/>
      <c r="P794" s="30"/>
      <c r="Q794" s="30"/>
    </row>
    <row r="795" spans="3:17" s="16" customFormat="1" x14ac:dyDescent="0.3">
      <c r="C795" s="63"/>
      <c r="D795" s="30"/>
      <c r="E795" s="31"/>
      <c r="F795" s="56"/>
      <c r="G795" s="56"/>
      <c r="H795" s="78"/>
      <c r="I795" s="31"/>
      <c r="J795" s="85"/>
      <c r="K795" s="30"/>
      <c r="L795" s="31"/>
      <c r="M795" s="31"/>
      <c r="N795" s="30"/>
      <c r="O795" s="31"/>
      <c r="P795" s="30"/>
      <c r="Q795" s="30"/>
    </row>
    <row r="796" spans="3:17" s="16" customFormat="1" x14ac:dyDescent="0.3">
      <c r="C796" s="63"/>
      <c r="D796" s="30"/>
      <c r="E796" s="31"/>
      <c r="F796" s="56"/>
      <c r="G796" s="56"/>
      <c r="H796" s="78"/>
      <c r="I796" s="31"/>
      <c r="J796" s="85"/>
      <c r="K796" s="30"/>
      <c r="L796" s="31"/>
      <c r="M796" s="31"/>
      <c r="N796" s="30"/>
      <c r="O796" s="31"/>
      <c r="P796" s="30"/>
      <c r="Q796" s="30"/>
    </row>
    <row r="797" spans="3:17" s="16" customFormat="1" x14ac:dyDescent="0.3">
      <c r="C797" s="63"/>
      <c r="D797" s="30"/>
      <c r="E797" s="31"/>
      <c r="F797" s="56"/>
      <c r="G797" s="56"/>
      <c r="H797" s="78"/>
      <c r="I797" s="31"/>
      <c r="J797" s="85"/>
      <c r="K797" s="30"/>
      <c r="L797" s="31"/>
      <c r="M797" s="31"/>
      <c r="N797" s="30"/>
      <c r="O797" s="31"/>
      <c r="P797" s="30"/>
      <c r="Q797" s="30"/>
    </row>
    <row r="798" spans="3:17" s="16" customFormat="1" x14ac:dyDescent="0.3">
      <c r="C798" s="63"/>
      <c r="D798" s="30"/>
      <c r="E798" s="31"/>
      <c r="F798" s="56"/>
      <c r="G798" s="56"/>
      <c r="H798" s="78"/>
      <c r="I798" s="31"/>
      <c r="J798" s="85"/>
      <c r="K798" s="30"/>
      <c r="L798" s="31"/>
      <c r="M798" s="31"/>
      <c r="N798" s="30"/>
      <c r="O798" s="31"/>
      <c r="P798" s="30"/>
      <c r="Q798" s="30"/>
    </row>
    <row r="799" spans="3:17" s="16" customFormat="1" x14ac:dyDescent="0.3">
      <c r="C799" s="63"/>
      <c r="D799" s="30"/>
      <c r="E799" s="31"/>
      <c r="F799" s="56"/>
      <c r="G799" s="56"/>
      <c r="H799" s="78"/>
      <c r="I799" s="31"/>
      <c r="J799" s="85"/>
      <c r="K799" s="30"/>
      <c r="L799" s="31"/>
      <c r="M799" s="31"/>
      <c r="N799" s="30"/>
      <c r="O799" s="31"/>
      <c r="P799" s="30"/>
      <c r="Q799" s="30"/>
    </row>
    <row r="800" spans="3:17" s="16" customFormat="1" x14ac:dyDescent="0.3">
      <c r="C800" s="63"/>
      <c r="D800" s="30"/>
      <c r="E800" s="31"/>
      <c r="F800" s="56"/>
      <c r="G800" s="56"/>
      <c r="H800" s="78"/>
      <c r="I800" s="31"/>
      <c r="J800" s="85"/>
      <c r="K800" s="30"/>
      <c r="L800" s="31"/>
      <c r="M800" s="31"/>
      <c r="N800" s="30"/>
      <c r="O800" s="31"/>
      <c r="P800" s="30"/>
      <c r="Q800" s="30"/>
    </row>
    <row r="801" spans="3:17" s="16" customFormat="1" x14ac:dyDescent="0.3">
      <c r="C801" s="63"/>
      <c r="D801" s="30"/>
      <c r="E801" s="31"/>
      <c r="F801" s="56"/>
      <c r="G801" s="56"/>
      <c r="H801" s="78"/>
      <c r="I801" s="31"/>
      <c r="J801" s="85"/>
      <c r="K801" s="30"/>
      <c r="L801" s="31"/>
      <c r="M801" s="31"/>
      <c r="N801" s="30"/>
      <c r="O801" s="31"/>
      <c r="P801" s="30"/>
      <c r="Q801" s="30"/>
    </row>
    <row r="802" spans="3:17" s="16" customFormat="1" x14ac:dyDescent="0.3">
      <c r="C802" s="63"/>
      <c r="D802" s="30"/>
      <c r="E802" s="31"/>
      <c r="F802" s="56"/>
      <c r="G802" s="56"/>
      <c r="H802" s="78"/>
      <c r="I802" s="31"/>
      <c r="J802" s="85"/>
      <c r="K802" s="30"/>
      <c r="L802" s="31"/>
      <c r="M802" s="31"/>
      <c r="N802" s="30"/>
      <c r="O802" s="31"/>
      <c r="P802" s="30"/>
      <c r="Q802" s="30"/>
    </row>
    <row r="803" spans="3:17" s="16" customFormat="1" x14ac:dyDescent="0.3">
      <c r="C803" s="63"/>
      <c r="D803" s="30"/>
      <c r="E803" s="31"/>
      <c r="F803" s="56"/>
      <c r="G803" s="56"/>
      <c r="H803" s="78"/>
      <c r="I803" s="31"/>
      <c r="J803" s="85"/>
      <c r="K803" s="30"/>
      <c r="L803" s="31"/>
      <c r="M803" s="31"/>
      <c r="N803" s="30"/>
      <c r="O803" s="31"/>
      <c r="P803" s="30"/>
      <c r="Q803" s="30"/>
    </row>
    <row r="804" spans="3:17" s="16" customFormat="1" x14ac:dyDescent="0.3">
      <c r="C804" s="63"/>
      <c r="D804" s="30"/>
      <c r="E804" s="31"/>
      <c r="F804" s="56"/>
      <c r="G804" s="56"/>
      <c r="H804" s="78"/>
      <c r="I804" s="31"/>
      <c r="J804" s="85"/>
      <c r="K804" s="30"/>
      <c r="L804" s="31"/>
      <c r="M804" s="31"/>
      <c r="N804" s="30"/>
      <c r="O804" s="31"/>
      <c r="P804" s="30"/>
      <c r="Q804" s="30"/>
    </row>
    <row r="805" spans="3:17" s="16" customFormat="1" x14ac:dyDescent="0.3">
      <c r="C805" s="63"/>
      <c r="D805" s="30"/>
      <c r="E805" s="31"/>
      <c r="F805" s="56"/>
      <c r="G805" s="56"/>
      <c r="H805" s="78"/>
      <c r="I805" s="31"/>
      <c r="J805" s="85"/>
      <c r="K805" s="30"/>
      <c r="L805" s="31"/>
      <c r="M805" s="31"/>
      <c r="N805" s="30"/>
      <c r="O805" s="31"/>
      <c r="P805" s="30"/>
      <c r="Q805" s="30"/>
    </row>
    <row r="806" spans="3:17" s="16" customFormat="1" x14ac:dyDescent="0.3">
      <c r="C806" s="63"/>
      <c r="D806" s="30"/>
      <c r="E806" s="31"/>
      <c r="F806" s="56"/>
      <c r="G806" s="56"/>
      <c r="H806" s="78"/>
      <c r="I806" s="31"/>
      <c r="J806" s="85"/>
      <c r="K806" s="30"/>
      <c r="L806" s="31"/>
      <c r="M806" s="31"/>
      <c r="N806" s="30"/>
      <c r="O806" s="31"/>
      <c r="P806" s="30"/>
      <c r="Q806" s="30"/>
    </row>
    <row r="807" spans="3:17" s="16" customFormat="1" x14ac:dyDescent="0.3">
      <c r="C807" s="63"/>
      <c r="D807" s="30"/>
      <c r="E807" s="31"/>
      <c r="F807" s="56"/>
      <c r="G807" s="56"/>
      <c r="H807" s="78"/>
      <c r="I807" s="31"/>
      <c r="J807" s="85"/>
      <c r="K807" s="30"/>
      <c r="L807" s="31"/>
      <c r="M807" s="31"/>
      <c r="N807" s="30"/>
      <c r="O807" s="31"/>
      <c r="P807" s="30"/>
      <c r="Q807" s="30"/>
    </row>
    <row r="808" spans="3:17" s="16" customFormat="1" x14ac:dyDescent="0.3">
      <c r="C808" s="63"/>
      <c r="D808" s="30"/>
      <c r="E808" s="31"/>
      <c r="F808" s="56"/>
      <c r="G808" s="56"/>
      <c r="H808" s="78"/>
      <c r="I808" s="31"/>
      <c r="J808" s="85"/>
      <c r="K808" s="30"/>
      <c r="L808" s="31"/>
      <c r="M808" s="31"/>
      <c r="N808" s="30"/>
      <c r="O808" s="31"/>
      <c r="P808" s="30"/>
      <c r="Q808" s="30"/>
    </row>
    <row r="809" spans="3:17" s="16" customFormat="1" x14ac:dyDescent="0.3">
      <c r="C809" s="63"/>
      <c r="D809" s="30"/>
      <c r="E809" s="31"/>
      <c r="F809" s="56"/>
      <c r="G809" s="56"/>
      <c r="H809" s="78"/>
      <c r="I809" s="31"/>
      <c r="J809" s="85"/>
      <c r="K809" s="30"/>
      <c r="L809" s="31"/>
      <c r="M809" s="31"/>
      <c r="N809" s="30"/>
      <c r="O809" s="31"/>
      <c r="P809" s="30"/>
      <c r="Q809" s="30"/>
    </row>
    <row r="810" spans="3:17" s="16" customFormat="1" x14ac:dyDescent="0.3">
      <c r="C810" s="63"/>
      <c r="D810" s="30"/>
      <c r="E810" s="31"/>
      <c r="F810" s="56"/>
      <c r="G810" s="56"/>
      <c r="H810" s="78"/>
      <c r="I810" s="31"/>
      <c r="J810" s="85"/>
      <c r="K810" s="30"/>
      <c r="L810" s="31"/>
      <c r="M810" s="31"/>
      <c r="N810" s="30"/>
      <c r="O810" s="31"/>
      <c r="P810" s="30"/>
      <c r="Q810" s="30"/>
    </row>
    <row r="811" spans="3:17" s="16" customFormat="1" x14ac:dyDescent="0.3">
      <c r="C811" s="63"/>
      <c r="D811" s="30"/>
      <c r="E811" s="31"/>
      <c r="F811" s="56"/>
      <c r="G811" s="56"/>
      <c r="H811" s="78"/>
      <c r="I811" s="31"/>
      <c r="J811" s="85"/>
      <c r="K811" s="30"/>
      <c r="L811" s="31"/>
      <c r="M811" s="31"/>
      <c r="N811" s="30"/>
      <c r="O811" s="31"/>
      <c r="P811" s="30"/>
      <c r="Q811" s="30"/>
    </row>
    <row r="812" spans="3:17" s="16" customFormat="1" x14ac:dyDescent="0.3">
      <c r="C812" s="63"/>
      <c r="D812" s="30"/>
      <c r="E812" s="31"/>
      <c r="F812" s="56"/>
      <c r="G812" s="56"/>
      <c r="H812" s="78"/>
      <c r="I812" s="31"/>
      <c r="J812" s="85"/>
      <c r="K812" s="30"/>
      <c r="L812" s="31"/>
      <c r="M812" s="31"/>
      <c r="N812" s="30"/>
      <c r="O812" s="31"/>
      <c r="P812" s="30"/>
      <c r="Q812" s="30"/>
    </row>
    <row r="813" spans="3:17" s="16" customFormat="1" x14ac:dyDescent="0.3">
      <c r="C813" s="63"/>
      <c r="D813" s="30"/>
      <c r="E813" s="31"/>
      <c r="F813" s="56"/>
      <c r="G813" s="56"/>
      <c r="H813" s="78"/>
      <c r="I813" s="31"/>
      <c r="J813" s="85"/>
      <c r="K813" s="30"/>
      <c r="L813" s="31"/>
      <c r="M813" s="31"/>
      <c r="N813" s="30"/>
      <c r="O813" s="31"/>
      <c r="P813" s="30"/>
      <c r="Q813" s="30"/>
    </row>
    <row r="814" spans="3:17" s="16" customFormat="1" x14ac:dyDescent="0.3">
      <c r="C814" s="63"/>
      <c r="D814" s="30"/>
      <c r="E814" s="31"/>
      <c r="F814" s="56"/>
      <c r="G814" s="56"/>
      <c r="H814" s="78"/>
      <c r="I814" s="31"/>
      <c r="J814" s="85"/>
      <c r="K814" s="30"/>
      <c r="L814" s="31"/>
      <c r="M814" s="31"/>
      <c r="N814" s="30"/>
      <c r="O814" s="31"/>
      <c r="P814" s="30"/>
      <c r="Q814" s="30"/>
    </row>
    <row r="815" spans="3:17" s="16" customFormat="1" x14ac:dyDescent="0.3">
      <c r="C815" s="63"/>
      <c r="D815" s="30"/>
      <c r="E815" s="31"/>
      <c r="F815" s="56"/>
      <c r="G815" s="56"/>
      <c r="H815" s="78"/>
      <c r="I815" s="31"/>
      <c r="J815" s="85"/>
      <c r="K815" s="30"/>
      <c r="L815" s="31"/>
      <c r="M815" s="31"/>
      <c r="N815" s="30"/>
      <c r="O815" s="31"/>
      <c r="P815" s="30"/>
      <c r="Q815" s="30"/>
    </row>
    <row r="816" spans="3:17" s="16" customFormat="1" x14ac:dyDescent="0.3">
      <c r="C816" s="63"/>
      <c r="D816" s="30"/>
      <c r="E816" s="31"/>
      <c r="F816" s="56"/>
      <c r="G816" s="56"/>
      <c r="H816" s="78"/>
      <c r="I816" s="31"/>
      <c r="J816" s="85"/>
      <c r="K816" s="30"/>
      <c r="L816" s="31"/>
      <c r="M816" s="31"/>
      <c r="N816" s="30"/>
      <c r="O816" s="31"/>
      <c r="P816" s="30"/>
      <c r="Q816" s="30"/>
    </row>
    <row r="817" spans="3:17" s="16" customFormat="1" x14ac:dyDescent="0.3">
      <c r="C817" s="63"/>
      <c r="D817" s="30"/>
      <c r="E817" s="31"/>
      <c r="F817" s="56"/>
      <c r="G817" s="56"/>
      <c r="H817" s="78"/>
      <c r="I817" s="31"/>
      <c r="J817" s="85"/>
      <c r="K817" s="30"/>
      <c r="L817" s="31"/>
      <c r="M817" s="31"/>
      <c r="N817" s="30"/>
      <c r="O817" s="31"/>
      <c r="P817" s="30"/>
      <c r="Q817" s="30"/>
    </row>
    <row r="818" spans="3:17" s="16" customFormat="1" x14ac:dyDescent="0.3">
      <c r="C818" s="63"/>
      <c r="D818" s="30"/>
      <c r="E818" s="31"/>
      <c r="F818" s="56"/>
      <c r="G818" s="56"/>
      <c r="H818" s="78"/>
      <c r="I818" s="31"/>
      <c r="J818" s="85"/>
      <c r="K818" s="30"/>
      <c r="L818" s="31"/>
      <c r="M818" s="31"/>
      <c r="N818" s="30"/>
      <c r="O818" s="31"/>
      <c r="P818" s="30"/>
      <c r="Q818" s="30"/>
    </row>
    <row r="819" spans="3:17" s="16" customFormat="1" x14ac:dyDescent="0.3">
      <c r="C819" s="63"/>
      <c r="D819" s="30"/>
      <c r="E819" s="31"/>
      <c r="F819" s="56"/>
      <c r="G819" s="56"/>
      <c r="H819" s="78"/>
      <c r="I819" s="31"/>
      <c r="J819" s="85"/>
      <c r="K819" s="30"/>
      <c r="L819" s="31"/>
      <c r="M819" s="31"/>
      <c r="N819" s="30"/>
      <c r="O819" s="31"/>
      <c r="P819" s="30"/>
      <c r="Q819" s="30"/>
    </row>
    <row r="820" spans="3:17" s="16" customFormat="1" x14ac:dyDescent="0.3">
      <c r="C820" s="63"/>
      <c r="D820" s="30"/>
      <c r="E820" s="31"/>
      <c r="F820" s="56"/>
      <c r="G820" s="56"/>
      <c r="H820" s="78"/>
      <c r="I820" s="31"/>
      <c r="J820" s="85"/>
      <c r="K820" s="30"/>
      <c r="L820" s="31"/>
      <c r="M820" s="31"/>
      <c r="N820" s="30"/>
      <c r="O820" s="31"/>
      <c r="P820" s="30"/>
      <c r="Q820" s="30"/>
    </row>
    <row r="821" spans="3:17" s="16" customFormat="1" x14ac:dyDescent="0.3">
      <c r="C821" s="63"/>
      <c r="D821" s="30"/>
      <c r="E821" s="31"/>
      <c r="F821" s="56"/>
      <c r="G821" s="56"/>
      <c r="H821" s="78"/>
      <c r="I821" s="31"/>
      <c r="J821" s="85"/>
      <c r="K821" s="30"/>
      <c r="L821" s="31"/>
      <c r="M821" s="31"/>
      <c r="N821" s="30"/>
      <c r="O821" s="31"/>
      <c r="P821" s="30"/>
      <c r="Q821" s="30"/>
    </row>
    <row r="822" spans="3:17" s="16" customFormat="1" x14ac:dyDescent="0.3">
      <c r="C822" s="63"/>
      <c r="D822" s="30"/>
      <c r="E822" s="31"/>
      <c r="F822" s="56"/>
      <c r="G822" s="56"/>
      <c r="H822" s="78"/>
      <c r="I822" s="31"/>
      <c r="J822" s="85"/>
      <c r="K822" s="30"/>
      <c r="L822" s="31"/>
      <c r="M822" s="31"/>
      <c r="N822" s="30"/>
      <c r="O822" s="31"/>
      <c r="P822" s="30"/>
      <c r="Q822" s="30"/>
    </row>
    <row r="823" spans="3:17" s="16" customFormat="1" x14ac:dyDescent="0.3">
      <c r="C823" s="63"/>
      <c r="D823" s="30"/>
      <c r="E823" s="31"/>
      <c r="F823" s="56"/>
      <c r="G823" s="56"/>
      <c r="H823" s="78"/>
      <c r="I823" s="31"/>
      <c r="J823" s="85"/>
      <c r="K823" s="30"/>
      <c r="L823" s="31"/>
      <c r="M823" s="31"/>
      <c r="N823" s="30"/>
      <c r="O823" s="31"/>
      <c r="P823" s="30"/>
      <c r="Q823" s="30"/>
    </row>
    <row r="824" spans="3:17" s="16" customFormat="1" x14ac:dyDescent="0.3">
      <c r="C824" s="63"/>
      <c r="D824" s="30"/>
      <c r="E824" s="31"/>
      <c r="F824" s="56"/>
      <c r="G824" s="56"/>
      <c r="H824" s="78"/>
      <c r="I824" s="31"/>
      <c r="J824" s="85"/>
      <c r="K824" s="30"/>
      <c r="L824" s="31"/>
      <c r="M824" s="31"/>
      <c r="N824" s="30"/>
      <c r="O824" s="31"/>
      <c r="P824" s="30"/>
      <c r="Q824" s="30"/>
    </row>
    <row r="825" spans="3:17" s="16" customFormat="1" x14ac:dyDescent="0.3">
      <c r="C825" s="63"/>
      <c r="D825" s="30"/>
      <c r="E825" s="31"/>
      <c r="F825" s="56"/>
      <c r="G825" s="56"/>
      <c r="H825" s="78"/>
      <c r="I825" s="31"/>
      <c r="J825" s="85"/>
      <c r="K825" s="30"/>
      <c r="L825" s="31"/>
      <c r="M825" s="31"/>
      <c r="N825" s="30"/>
      <c r="O825" s="31"/>
      <c r="P825" s="30"/>
      <c r="Q825" s="30"/>
    </row>
    <row r="826" spans="3:17" s="16" customFormat="1" x14ac:dyDescent="0.3">
      <c r="C826" s="63"/>
      <c r="D826" s="30"/>
      <c r="E826" s="31"/>
      <c r="F826" s="56"/>
      <c r="G826" s="56"/>
      <c r="H826" s="78"/>
      <c r="I826" s="31"/>
      <c r="J826" s="85"/>
      <c r="K826" s="30"/>
      <c r="L826" s="31"/>
      <c r="M826" s="31"/>
      <c r="N826" s="30"/>
      <c r="O826" s="31"/>
      <c r="P826" s="30"/>
      <c r="Q826" s="30"/>
    </row>
    <row r="827" spans="3:17" s="16" customFormat="1" x14ac:dyDescent="0.3">
      <c r="C827" s="63"/>
      <c r="D827" s="30"/>
      <c r="E827" s="31"/>
      <c r="F827" s="56"/>
      <c r="G827" s="56"/>
      <c r="H827" s="78"/>
      <c r="I827" s="31"/>
      <c r="J827" s="85"/>
      <c r="K827" s="30"/>
      <c r="L827" s="31"/>
      <c r="M827" s="31"/>
      <c r="N827" s="30"/>
      <c r="O827" s="31"/>
      <c r="P827" s="30"/>
      <c r="Q827" s="30"/>
    </row>
    <row r="828" spans="3:17" s="16" customFormat="1" x14ac:dyDescent="0.3">
      <c r="C828" s="63"/>
      <c r="D828" s="30"/>
      <c r="E828" s="31"/>
      <c r="F828" s="56"/>
      <c r="G828" s="56"/>
      <c r="H828" s="78"/>
      <c r="I828" s="31"/>
      <c r="J828" s="85"/>
      <c r="K828" s="30"/>
      <c r="L828" s="31"/>
      <c r="M828" s="31"/>
      <c r="N828" s="30"/>
      <c r="O828" s="31"/>
      <c r="P828" s="30"/>
      <c r="Q828" s="30"/>
    </row>
    <row r="829" spans="3:17" s="16" customFormat="1" x14ac:dyDescent="0.3">
      <c r="C829" s="63"/>
      <c r="D829" s="30"/>
      <c r="E829" s="31"/>
      <c r="F829" s="56"/>
      <c r="G829" s="56"/>
      <c r="H829" s="78"/>
      <c r="I829" s="31"/>
      <c r="J829" s="85"/>
      <c r="K829" s="30"/>
      <c r="L829" s="31"/>
      <c r="M829" s="31"/>
      <c r="N829" s="30"/>
      <c r="O829" s="31"/>
      <c r="P829" s="30"/>
      <c r="Q829" s="30"/>
    </row>
    <row r="830" spans="3:17" s="16" customFormat="1" x14ac:dyDescent="0.3">
      <c r="C830" s="63"/>
      <c r="D830" s="30"/>
      <c r="E830" s="31"/>
      <c r="F830" s="56"/>
      <c r="G830" s="56"/>
      <c r="H830" s="78"/>
      <c r="I830" s="31"/>
      <c r="J830" s="85"/>
      <c r="K830" s="30"/>
      <c r="L830" s="31"/>
      <c r="M830" s="31"/>
      <c r="N830" s="30"/>
      <c r="O830" s="31"/>
      <c r="P830" s="30"/>
      <c r="Q830" s="30"/>
    </row>
    <row r="831" spans="3:17" s="16" customFormat="1" x14ac:dyDescent="0.3">
      <c r="C831" s="63"/>
      <c r="D831" s="30"/>
      <c r="E831" s="31"/>
      <c r="F831" s="56"/>
      <c r="G831" s="56"/>
      <c r="H831" s="78"/>
      <c r="I831" s="31"/>
      <c r="J831" s="85"/>
      <c r="K831" s="30"/>
      <c r="L831" s="31"/>
      <c r="M831" s="31"/>
      <c r="N831" s="30"/>
      <c r="O831" s="31"/>
      <c r="P831" s="30"/>
      <c r="Q831" s="30"/>
    </row>
    <row r="832" spans="3:17" s="16" customFormat="1" x14ac:dyDescent="0.3">
      <c r="C832" s="63"/>
      <c r="D832" s="30"/>
      <c r="E832" s="31"/>
      <c r="F832" s="56"/>
      <c r="G832" s="56"/>
      <c r="H832" s="78"/>
      <c r="I832" s="31"/>
      <c r="J832" s="85"/>
      <c r="K832" s="30"/>
      <c r="L832" s="31"/>
      <c r="M832" s="31"/>
      <c r="N832" s="30"/>
      <c r="O832" s="31"/>
      <c r="P832" s="30"/>
      <c r="Q832" s="30"/>
    </row>
    <row r="833" spans="3:17" s="16" customFormat="1" x14ac:dyDescent="0.3">
      <c r="C833" s="63"/>
      <c r="D833" s="30"/>
      <c r="E833" s="31"/>
      <c r="F833" s="56"/>
      <c r="G833" s="56"/>
      <c r="H833" s="78"/>
      <c r="I833" s="31"/>
      <c r="J833" s="85"/>
      <c r="K833" s="30"/>
      <c r="L833" s="31"/>
      <c r="M833" s="31"/>
      <c r="N833" s="30"/>
      <c r="O833" s="31"/>
      <c r="P833" s="30"/>
      <c r="Q833" s="30"/>
    </row>
    <row r="834" spans="3:17" s="16" customFormat="1" x14ac:dyDescent="0.3">
      <c r="C834" s="63"/>
      <c r="D834" s="30"/>
      <c r="E834" s="31"/>
      <c r="F834" s="56"/>
      <c r="G834" s="56"/>
      <c r="H834" s="78"/>
      <c r="I834" s="31"/>
      <c r="J834" s="85"/>
      <c r="K834" s="30"/>
      <c r="L834" s="31"/>
      <c r="M834" s="31"/>
      <c r="N834" s="30"/>
      <c r="O834" s="31"/>
      <c r="P834" s="30"/>
      <c r="Q834" s="30"/>
    </row>
    <row r="835" spans="3:17" s="16" customFormat="1" x14ac:dyDescent="0.3">
      <c r="C835" s="63"/>
      <c r="D835" s="30"/>
      <c r="E835" s="31"/>
      <c r="F835" s="56"/>
      <c r="G835" s="56"/>
      <c r="H835" s="78"/>
      <c r="I835" s="31"/>
      <c r="J835" s="85"/>
      <c r="K835" s="30"/>
      <c r="L835" s="31"/>
      <c r="M835" s="31"/>
      <c r="N835" s="30"/>
      <c r="O835" s="31"/>
      <c r="P835" s="30"/>
      <c r="Q835" s="30"/>
    </row>
    <row r="836" spans="3:17" s="16" customFormat="1" x14ac:dyDescent="0.3">
      <c r="C836" s="63"/>
      <c r="D836" s="30"/>
      <c r="E836" s="31"/>
      <c r="F836" s="56"/>
      <c r="G836" s="56"/>
      <c r="H836" s="78"/>
      <c r="I836" s="31"/>
      <c r="J836" s="85"/>
      <c r="K836" s="30"/>
      <c r="L836" s="31"/>
      <c r="M836" s="31"/>
      <c r="N836" s="30"/>
      <c r="O836" s="31"/>
      <c r="P836" s="30"/>
      <c r="Q836" s="30"/>
    </row>
    <row r="837" spans="3:17" s="16" customFormat="1" x14ac:dyDescent="0.3">
      <c r="C837" s="63"/>
      <c r="D837" s="30"/>
      <c r="E837" s="31"/>
      <c r="F837" s="56"/>
      <c r="G837" s="56"/>
      <c r="H837" s="78"/>
      <c r="I837" s="31"/>
      <c r="J837" s="85"/>
      <c r="K837" s="30"/>
      <c r="L837" s="31"/>
      <c r="M837" s="31"/>
      <c r="N837" s="30"/>
      <c r="O837" s="31"/>
      <c r="P837" s="30"/>
      <c r="Q837" s="30"/>
    </row>
    <row r="838" spans="3:17" s="16" customFormat="1" x14ac:dyDescent="0.3">
      <c r="C838" s="63"/>
      <c r="D838" s="30"/>
      <c r="E838" s="31"/>
      <c r="F838" s="56"/>
      <c r="G838" s="56"/>
      <c r="H838" s="78"/>
      <c r="I838" s="31"/>
      <c r="J838" s="85"/>
      <c r="K838" s="30"/>
      <c r="L838" s="31"/>
      <c r="M838" s="31"/>
      <c r="N838" s="30"/>
      <c r="O838" s="31"/>
      <c r="P838" s="30"/>
      <c r="Q838" s="30"/>
    </row>
    <row r="839" spans="3:17" s="16" customFormat="1" x14ac:dyDescent="0.3">
      <c r="C839" s="63"/>
      <c r="D839" s="30"/>
      <c r="E839" s="31"/>
      <c r="F839" s="56"/>
      <c r="G839" s="56"/>
      <c r="H839" s="78"/>
      <c r="I839" s="31"/>
      <c r="J839" s="85"/>
      <c r="K839" s="30"/>
      <c r="L839" s="31"/>
      <c r="M839" s="31"/>
      <c r="N839" s="30"/>
      <c r="O839" s="31"/>
      <c r="P839" s="30"/>
      <c r="Q839" s="30"/>
    </row>
    <row r="840" spans="3:17" s="16" customFormat="1" x14ac:dyDescent="0.3">
      <c r="C840" s="63"/>
      <c r="D840" s="30"/>
      <c r="E840" s="31"/>
      <c r="F840" s="56"/>
      <c r="G840" s="56"/>
      <c r="H840" s="78"/>
      <c r="I840" s="31"/>
      <c r="J840" s="85"/>
      <c r="K840" s="30"/>
      <c r="L840" s="31"/>
      <c r="M840" s="31"/>
      <c r="N840" s="30"/>
      <c r="O840" s="31"/>
      <c r="P840" s="30"/>
      <c r="Q840" s="30"/>
    </row>
    <row r="841" spans="3:17" s="16" customFormat="1" x14ac:dyDescent="0.3">
      <c r="C841" s="63"/>
      <c r="D841" s="30"/>
      <c r="E841" s="31"/>
      <c r="F841" s="56"/>
      <c r="G841" s="56"/>
      <c r="H841" s="78"/>
      <c r="I841" s="31"/>
      <c r="J841" s="85"/>
      <c r="K841" s="30"/>
      <c r="L841" s="31"/>
      <c r="M841" s="31"/>
      <c r="N841" s="30"/>
      <c r="O841" s="31"/>
      <c r="P841" s="30"/>
      <c r="Q841" s="30"/>
    </row>
    <row r="842" spans="3:17" s="16" customFormat="1" x14ac:dyDescent="0.3">
      <c r="C842" s="63"/>
      <c r="D842" s="30"/>
      <c r="E842" s="31"/>
      <c r="F842" s="56"/>
      <c r="G842" s="56"/>
      <c r="H842" s="78"/>
      <c r="I842" s="31"/>
      <c r="J842" s="85"/>
      <c r="K842" s="30"/>
      <c r="L842" s="31"/>
      <c r="M842" s="31"/>
      <c r="N842" s="30"/>
      <c r="O842" s="31"/>
      <c r="P842" s="30"/>
      <c r="Q842" s="30"/>
    </row>
    <row r="843" spans="3:17" s="16" customFormat="1" x14ac:dyDescent="0.3">
      <c r="C843" s="63"/>
      <c r="D843" s="30"/>
      <c r="E843" s="31"/>
      <c r="F843" s="56"/>
      <c r="G843" s="56"/>
      <c r="H843" s="78"/>
      <c r="I843" s="31"/>
      <c r="J843" s="85"/>
      <c r="K843" s="30"/>
      <c r="L843" s="31"/>
      <c r="M843" s="31"/>
      <c r="N843" s="30"/>
      <c r="O843" s="31"/>
      <c r="P843" s="30"/>
      <c r="Q843" s="30"/>
    </row>
    <row r="844" spans="3:17" s="16" customFormat="1" x14ac:dyDescent="0.3">
      <c r="C844" s="63"/>
      <c r="D844" s="30"/>
      <c r="E844" s="31"/>
      <c r="F844" s="56"/>
      <c r="G844" s="56"/>
      <c r="H844" s="78"/>
      <c r="I844" s="31"/>
      <c r="J844" s="85"/>
      <c r="K844" s="30"/>
      <c r="L844" s="31"/>
      <c r="M844" s="31"/>
      <c r="N844" s="30"/>
      <c r="O844" s="31"/>
      <c r="P844" s="30"/>
      <c r="Q844" s="30"/>
    </row>
    <row r="845" spans="3:17" s="16" customFormat="1" x14ac:dyDescent="0.3">
      <c r="C845" s="63"/>
      <c r="D845" s="30"/>
      <c r="E845" s="31"/>
      <c r="F845" s="56"/>
      <c r="G845" s="56"/>
      <c r="H845" s="78"/>
      <c r="I845" s="31"/>
      <c r="J845" s="85"/>
      <c r="K845" s="30"/>
      <c r="L845" s="31"/>
      <c r="M845" s="31"/>
      <c r="N845" s="30"/>
      <c r="O845" s="31"/>
      <c r="P845" s="30"/>
      <c r="Q845" s="30"/>
    </row>
    <row r="846" spans="3:17" s="16" customFormat="1" x14ac:dyDescent="0.3">
      <c r="C846" s="63"/>
      <c r="D846" s="30"/>
      <c r="E846" s="31"/>
      <c r="F846" s="56"/>
      <c r="G846" s="56"/>
      <c r="H846" s="78"/>
      <c r="I846" s="31"/>
      <c r="J846" s="85"/>
      <c r="K846" s="30"/>
      <c r="L846" s="31"/>
      <c r="M846" s="31"/>
      <c r="N846" s="30"/>
      <c r="O846" s="31"/>
      <c r="P846" s="30"/>
      <c r="Q846" s="30"/>
    </row>
    <row r="847" spans="3:17" s="16" customFormat="1" x14ac:dyDescent="0.3">
      <c r="C847" s="63"/>
      <c r="D847" s="30"/>
      <c r="E847" s="31"/>
      <c r="F847" s="56"/>
      <c r="G847" s="56"/>
      <c r="H847" s="78"/>
      <c r="I847" s="31"/>
      <c r="J847" s="85"/>
      <c r="K847" s="30"/>
      <c r="L847" s="31"/>
      <c r="M847" s="31"/>
      <c r="N847" s="30"/>
      <c r="O847" s="31"/>
      <c r="P847" s="30"/>
      <c r="Q847" s="30"/>
    </row>
    <row r="848" spans="3:17" s="16" customFormat="1" x14ac:dyDescent="0.3">
      <c r="C848" s="63"/>
      <c r="D848" s="30"/>
      <c r="E848" s="31"/>
      <c r="F848" s="56"/>
      <c r="G848" s="56"/>
      <c r="H848" s="78"/>
      <c r="I848" s="31"/>
      <c r="J848" s="85"/>
      <c r="K848" s="30"/>
      <c r="L848" s="31"/>
      <c r="M848" s="31"/>
      <c r="N848" s="30"/>
      <c r="O848" s="31"/>
      <c r="P848" s="30"/>
      <c r="Q848" s="30"/>
    </row>
    <row r="849" spans="3:17" s="16" customFormat="1" x14ac:dyDescent="0.3">
      <c r="C849" s="63"/>
      <c r="D849" s="30"/>
      <c r="E849" s="31"/>
      <c r="F849" s="56"/>
      <c r="G849" s="56"/>
      <c r="H849" s="78"/>
      <c r="I849" s="31"/>
      <c r="J849" s="85"/>
      <c r="K849" s="30"/>
      <c r="L849" s="31"/>
      <c r="M849" s="31"/>
      <c r="N849" s="30"/>
      <c r="O849" s="31"/>
      <c r="P849" s="30"/>
      <c r="Q849" s="30"/>
    </row>
    <row r="850" spans="3:17" s="16" customFormat="1" x14ac:dyDescent="0.3">
      <c r="C850" s="63"/>
      <c r="D850" s="30"/>
      <c r="E850" s="31"/>
      <c r="F850" s="56"/>
      <c r="G850" s="56"/>
      <c r="H850" s="78"/>
      <c r="I850" s="31"/>
      <c r="J850" s="85"/>
      <c r="K850" s="30"/>
      <c r="L850" s="31"/>
      <c r="M850" s="31"/>
      <c r="N850" s="30"/>
      <c r="O850" s="31"/>
      <c r="P850" s="30"/>
      <c r="Q850" s="30"/>
    </row>
    <row r="851" spans="3:17" s="16" customFormat="1" x14ac:dyDescent="0.3">
      <c r="C851" s="63"/>
      <c r="D851" s="30"/>
      <c r="E851" s="31"/>
      <c r="F851" s="56"/>
      <c r="G851" s="56"/>
      <c r="H851" s="78"/>
      <c r="I851" s="31"/>
      <c r="J851" s="85"/>
      <c r="K851" s="30"/>
      <c r="L851" s="31"/>
      <c r="M851" s="31"/>
      <c r="N851" s="30"/>
      <c r="O851" s="31"/>
      <c r="P851" s="30"/>
      <c r="Q851" s="30"/>
    </row>
    <row r="852" spans="3:17" s="16" customFormat="1" x14ac:dyDescent="0.3">
      <c r="C852" s="63"/>
      <c r="D852" s="30"/>
      <c r="E852" s="31"/>
      <c r="F852" s="56"/>
      <c r="G852" s="56"/>
      <c r="H852" s="78"/>
      <c r="I852" s="31"/>
      <c r="J852" s="85"/>
      <c r="K852" s="30"/>
      <c r="L852" s="31"/>
      <c r="M852" s="31"/>
      <c r="N852" s="30"/>
      <c r="O852" s="31"/>
      <c r="P852" s="30"/>
      <c r="Q852" s="30"/>
    </row>
    <row r="853" spans="3:17" s="16" customFormat="1" x14ac:dyDescent="0.3">
      <c r="C853" s="63"/>
      <c r="D853" s="30"/>
      <c r="E853" s="31"/>
      <c r="F853" s="56"/>
      <c r="G853" s="56"/>
      <c r="H853" s="78"/>
      <c r="I853" s="31"/>
      <c r="J853" s="85"/>
      <c r="K853" s="30"/>
      <c r="L853" s="31"/>
      <c r="M853" s="31"/>
      <c r="N853" s="30"/>
      <c r="O853" s="31"/>
      <c r="P853" s="30"/>
      <c r="Q853" s="30"/>
    </row>
    <row r="854" spans="3:17" s="16" customFormat="1" x14ac:dyDescent="0.3">
      <c r="C854" s="63"/>
      <c r="D854" s="30"/>
      <c r="E854" s="31"/>
      <c r="F854" s="56"/>
      <c r="G854" s="56"/>
      <c r="H854" s="78"/>
      <c r="I854" s="31"/>
      <c r="J854" s="85"/>
      <c r="K854" s="30"/>
      <c r="L854" s="31"/>
      <c r="M854" s="31"/>
      <c r="N854" s="30"/>
      <c r="O854" s="31"/>
      <c r="P854" s="30"/>
      <c r="Q854" s="30"/>
    </row>
    <row r="855" spans="3:17" s="16" customFormat="1" x14ac:dyDescent="0.3">
      <c r="C855" s="63"/>
      <c r="D855" s="30"/>
      <c r="E855" s="31"/>
      <c r="F855" s="56"/>
      <c r="G855" s="56"/>
      <c r="H855" s="78"/>
      <c r="I855" s="31"/>
      <c r="J855" s="85"/>
      <c r="K855" s="30"/>
      <c r="L855" s="31"/>
      <c r="M855" s="31"/>
      <c r="N855" s="30"/>
      <c r="O855" s="31"/>
      <c r="P855" s="30"/>
      <c r="Q855" s="30"/>
    </row>
    <row r="856" spans="3:17" s="16" customFormat="1" x14ac:dyDescent="0.3">
      <c r="C856" s="63"/>
      <c r="D856" s="30"/>
      <c r="E856" s="31"/>
      <c r="F856" s="56"/>
      <c r="G856" s="56"/>
      <c r="H856" s="78"/>
      <c r="I856" s="31"/>
      <c r="J856" s="85"/>
      <c r="K856" s="30"/>
      <c r="L856" s="31"/>
      <c r="M856" s="31"/>
      <c r="N856" s="30"/>
      <c r="O856" s="31"/>
      <c r="P856" s="30"/>
      <c r="Q856" s="30"/>
    </row>
    <row r="857" spans="3:17" s="16" customFormat="1" x14ac:dyDescent="0.3">
      <c r="C857" s="63"/>
      <c r="D857" s="30"/>
      <c r="E857" s="31"/>
      <c r="F857" s="56"/>
      <c r="G857" s="56"/>
      <c r="H857" s="78"/>
      <c r="I857" s="31"/>
      <c r="J857" s="85"/>
      <c r="K857" s="30"/>
      <c r="L857" s="31"/>
      <c r="M857" s="31"/>
      <c r="N857" s="30"/>
      <c r="O857" s="31"/>
      <c r="P857" s="30"/>
      <c r="Q857" s="30"/>
    </row>
    <row r="858" spans="3:17" s="16" customFormat="1" x14ac:dyDescent="0.3">
      <c r="C858" s="63"/>
      <c r="D858" s="30"/>
      <c r="E858" s="31"/>
      <c r="F858" s="56"/>
      <c r="G858" s="56"/>
      <c r="H858" s="78"/>
      <c r="I858" s="31"/>
      <c r="J858" s="85"/>
      <c r="K858" s="30"/>
      <c r="L858" s="31"/>
      <c r="M858" s="31"/>
      <c r="N858" s="30"/>
      <c r="O858" s="31"/>
      <c r="P858" s="30"/>
      <c r="Q858" s="30"/>
    </row>
    <row r="859" spans="3:17" s="16" customFormat="1" x14ac:dyDescent="0.3">
      <c r="C859" s="63"/>
      <c r="D859" s="30"/>
      <c r="E859" s="31"/>
      <c r="F859" s="56"/>
      <c r="G859" s="56"/>
      <c r="H859" s="78"/>
      <c r="I859" s="31"/>
      <c r="J859" s="85"/>
      <c r="K859" s="30"/>
      <c r="L859" s="31"/>
      <c r="M859" s="31"/>
      <c r="N859" s="30"/>
      <c r="O859" s="31"/>
      <c r="P859" s="30"/>
      <c r="Q859" s="30"/>
    </row>
    <row r="860" spans="3:17" s="16" customFormat="1" x14ac:dyDescent="0.3">
      <c r="C860" s="63"/>
      <c r="D860" s="30"/>
      <c r="E860" s="31"/>
      <c r="F860" s="56"/>
      <c r="G860" s="56"/>
      <c r="H860" s="78"/>
      <c r="I860" s="31"/>
      <c r="J860" s="85"/>
      <c r="K860" s="30"/>
      <c r="L860" s="31"/>
      <c r="M860" s="31"/>
      <c r="N860" s="30"/>
      <c r="O860" s="31"/>
      <c r="P860" s="30"/>
      <c r="Q860" s="30"/>
    </row>
    <row r="861" spans="3:17" s="16" customFormat="1" x14ac:dyDescent="0.3">
      <c r="C861" s="63"/>
      <c r="D861" s="30"/>
      <c r="E861" s="31"/>
      <c r="F861" s="56"/>
      <c r="G861" s="56"/>
      <c r="H861" s="78"/>
      <c r="I861" s="31"/>
      <c r="J861" s="85"/>
      <c r="K861" s="30"/>
      <c r="L861" s="31"/>
      <c r="M861" s="31"/>
      <c r="N861" s="30"/>
      <c r="O861" s="31"/>
      <c r="P861" s="30"/>
      <c r="Q861" s="30"/>
    </row>
    <row r="862" spans="3:17" s="16" customFormat="1" x14ac:dyDescent="0.3">
      <c r="C862" s="63"/>
      <c r="D862" s="30"/>
      <c r="E862" s="31"/>
      <c r="F862" s="56"/>
      <c r="G862" s="56"/>
      <c r="H862" s="78"/>
      <c r="I862" s="31"/>
      <c r="J862" s="85"/>
      <c r="K862" s="30"/>
      <c r="L862" s="31"/>
      <c r="M862" s="31"/>
      <c r="N862" s="30"/>
      <c r="O862" s="31"/>
      <c r="P862" s="30"/>
      <c r="Q862" s="30"/>
    </row>
    <row r="863" spans="3:17" s="16" customFormat="1" x14ac:dyDescent="0.3">
      <c r="C863" s="63"/>
      <c r="D863" s="30"/>
      <c r="E863" s="31"/>
      <c r="F863" s="56"/>
      <c r="G863" s="56"/>
      <c r="H863" s="78"/>
      <c r="I863" s="31"/>
      <c r="J863" s="85"/>
      <c r="K863" s="30"/>
      <c r="L863" s="31"/>
      <c r="M863" s="31"/>
      <c r="N863" s="30"/>
      <c r="O863" s="31"/>
      <c r="P863" s="30"/>
      <c r="Q863" s="30"/>
    </row>
    <row r="864" spans="3:17" s="16" customFormat="1" x14ac:dyDescent="0.3">
      <c r="C864" s="63"/>
      <c r="D864" s="30"/>
      <c r="E864" s="31"/>
      <c r="F864" s="56"/>
      <c r="G864" s="56"/>
      <c r="H864" s="78"/>
      <c r="I864" s="31"/>
      <c r="J864" s="85"/>
      <c r="K864" s="30"/>
      <c r="L864" s="31"/>
      <c r="M864" s="31"/>
      <c r="N864" s="30"/>
      <c r="O864" s="31"/>
      <c r="P864" s="30"/>
      <c r="Q864" s="30"/>
    </row>
    <row r="865" spans="3:17" s="16" customFormat="1" x14ac:dyDescent="0.3">
      <c r="C865" s="63"/>
      <c r="D865" s="30"/>
      <c r="E865" s="31"/>
      <c r="F865" s="56"/>
      <c r="G865" s="56"/>
      <c r="H865" s="78"/>
      <c r="I865" s="31"/>
      <c r="J865" s="85"/>
      <c r="K865" s="30"/>
      <c r="L865" s="31"/>
      <c r="M865" s="31"/>
      <c r="N865" s="30"/>
      <c r="O865" s="31"/>
      <c r="P865" s="30"/>
      <c r="Q865" s="30"/>
    </row>
    <row r="866" spans="3:17" s="16" customFormat="1" x14ac:dyDescent="0.3">
      <c r="C866" s="63"/>
      <c r="D866" s="30"/>
      <c r="E866" s="31"/>
      <c r="F866" s="56"/>
      <c r="G866" s="56"/>
      <c r="H866" s="78"/>
      <c r="I866" s="31"/>
      <c r="J866" s="85"/>
      <c r="K866" s="30"/>
      <c r="L866" s="31"/>
      <c r="M866" s="31"/>
      <c r="N866" s="30"/>
      <c r="O866" s="31"/>
      <c r="P866" s="30"/>
      <c r="Q866" s="30"/>
    </row>
    <row r="867" spans="3:17" s="16" customFormat="1" x14ac:dyDescent="0.3">
      <c r="C867" s="63"/>
      <c r="D867" s="30"/>
      <c r="E867" s="31"/>
      <c r="F867" s="56"/>
      <c r="G867" s="56"/>
      <c r="H867" s="78"/>
      <c r="I867" s="31"/>
      <c r="J867" s="85"/>
      <c r="K867" s="30"/>
      <c r="L867" s="31"/>
      <c r="M867" s="31"/>
      <c r="N867" s="30"/>
      <c r="O867" s="31"/>
      <c r="P867" s="30"/>
      <c r="Q867" s="30"/>
    </row>
    <row r="868" spans="3:17" s="16" customFormat="1" x14ac:dyDescent="0.3">
      <c r="C868" s="63"/>
      <c r="D868" s="30"/>
      <c r="E868" s="31"/>
      <c r="F868" s="56"/>
      <c r="G868" s="56"/>
      <c r="H868" s="78"/>
      <c r="I868" s="31"/>
      <c r="J868" s="85"/>
      <c r="K868" s="30"/>
      <c r="L868" s="31"/>
      <c r="M868" s="31"/>
      <c r="N868" s="30"/>
      <c r="O868" s="31"/>
      <c r="P868" s="30"/>
      <c r="Q868" s="30"/>
    </row>
    <row r="869" spans="3:17" s="16" customFormat="1" x14ac:dyDescent="0.3">
      <c r="C869" s="63"/>
      <c r="D869" s="30"/>
      <c r="E869" s="31"/>
      <c r="F869" s="56"/>
      <c r="G869" s="56"/>
      <c r="H869" s="78"/>
      <c r="I869" s="31"/>
      <c r="J869" s="85"/>
      <c r="K869" s="30"/>
      <c r="L869" s="31"/>
      <c r="M869" s="31"/>
      <c r="N869" s="30"/>
      <c r="O869" s="31"/>
      <c r="P869" s="30"/>
      <c r="Q869" s="30"/>
    </row>
    <row r="870" spans="3:17" s="16" customFormat="1" x14ac:dyDescent="0.3">
      <c r="C870" s="63"/>
      <c r="D870" s="30"/>
      <c r="E870" s="31"/>
      <c r="F870" s="56"/>
      <c r="G870" s="56"/>
      <c r="H870" s="78"/>
      <c r="I870" s="31"/>
      <c r="J870" s="85"/>
      <c r="K870" s="30"/>
      <c r="L870" s="31"/>
      <c r="M870" s="31"/>
      <c r="N870" s="30"/>
      <c r="O870" s="31"/>
      <c r="P870" s="30"/>
      <c r="Q870" s="30"/>
    </row>
    <row r="871" spans="3:17" s="16" customFormat="1" x14ac:dyDescent="0.3">
      <c r="C871" s="63"/>
      <c r="D871" s="30"/>
      <c r="E871" s="31"/>
      <c r="F871" s="56"/>
      <c r="G871" s="56"/>
      <c r="H871" s="78"/>
      <c r="I871" s="31"/>
      <c r="J871" s="85"/>
      <c r="K871" s="30"/>
      <c r="L871" s="31"/>
      <c r="M871" s="31"/>
      <c r="N871" s="30"/>
      <c r="O871" s="31"/>
      <c r="P871" s="30"/>
      <c r="Q871" s="30"/>
    </row>
    <row r="872" spans="3:17" s="16" customFormat="1" x14ac:dyDescent="0.3">
      <c r="C872" s="63"/>
      <c r="D872" s="30"/>
      <c r="E872" s="31"/>
      <c r="F872" s="56"/>
      <c r="G872" s="56"/>
      <c r="H872" s="78"/>
      <c r="I872" s="31"/>
      <c r="J872" s="85"/>
      <c r="K872" s="30"/>
      <c r="L872" s="31"/>
      <c r="M872" s="31"/>
      <c r="N872" s="30"/>
      <c r="O872" s="31"/>
      <c r="P872" s="30"/>
      <c r="Q872" s="30"/>
    </row>
    <row r="873" spans="3:17" s="16" customFormat="1" x14ac:dyDescent="0.3">
      <c r="C873" s="63"/>
      <c r="D873" s="30"/>
      <c r="E873" s="31"/>
      <c r="F873" s="56"/>
      <c r="G873" s="56"/>
      <c r="H873" s="78"/>
      <c r="I873" s="31"/>
      <c r="J873" s="85"/>
      <c r="K873" s="30"/>
      <c r="L873" s="31"/>
      <c r="M873" s="31"/>
      <c r="N873" s="30"/>
      <c r="O873" s="31"/>
      <c r="P873" s="30"/>
      <c r="Q873" s="30"/>
    </row>
    <row r="874" spans="3:17" s="16" customFormat="1" x14ac:dyDescent="0.3">
      <c r="C874" s="63"/>
      <c r="D874" s="30"/>
      <c r="E874" s="31"/>
      <c r="F874" s="56"/>
      <c r="G874" s="56"/>
      <c r="H874" s="78"/>
      <c r="I874" s="31"/>
      <c r="J874" s="85"/>
      <c r="K874" s="30"/>
      <c r="L874" s="31"/>
      <c r="M874" s="31"/>
      <c r="N874" s="30"/>
      <c r="O874" s="31"/>
      <c r="P874" s="30"/>
      <c r="Q874" s="30"/>
    </row>
    <row r="875" spans="3:17" s="16" customFormat="1" x14ac:dyDescent="0.3">
      <c r="C875" s="63"/>
      <c r="D875" s="30"/>
      <c r="E875" s="31"/>
      <c r="F875" s="56"/>
      <c r="G875" s="56"/>
      <c r="H875" s="78"/>
      <c r="I875" s="31"/>
      <c r="J875" s="85"/>
      <c r="K875" s="30"/>
      <c r="L875" s="31"/>
      <c r="M875" s="31"/>
      <c r="N875" s="30"/>
      <c r="O875" s="31"/>
      <c r="P875" s="30"/>
      <c r="Q875" s="30"/>
    </row>
    <row r="876" spans="3:17" s="16" customFormat="1" x14ac:dyDescent="0.3">
      <c r="C876" s="63"/>
      <c r="D876" s="30"/>
      <c r="E876" s="31"/>
      <c r="F876" s="56"/>
      <c r="G876" s="56"/>
      <c r="H876" s="78"/>
      <c r="I876" s="31"/>
      <c r="J876" s="85"/>
      <c r="K876" s="30"/>
      <c r="L876" s="31"/>
      <c r="M876" s="31"/>
      <c r="N876" s="30"/>
      <c r="O876" s="31"/>
      <c r="P876" s="30"/>
      <c r="Q876" s="30"/>
    </row>
    <row r="877" spans="3:17" s="16" customFormat="1" x14ac:dyDescent="0.3">
      <c r="C877" s="63"/>
      <c r="D877" s="30"/>
      <c r="E877" s="31"/>
      <c r="F877" s="56"/>
      <c r="G877" s="56"/>
      <c r="H877" s="78"/>
      <c r="I877" s="31"/>
      <c r="J877" s="85"/>
      <c r="K877" s="30"/>
      <c r="L877" s="31"/>
      <c r="M877" s="31"/>
      <c r="N877" s="30"/>
      <c r="O877" s="31"/>
      <c r="P877" s="30"/>
      <c r="Q877" s="30"/>
    </row>
    <row r="878" spans="3:17" s="16" customFormat="1" x14ac:dyDescent="0.3">
      <c r="C878" s="63"/>
      <c r="D878" s="30"/>
      <c r="E878" s="31"/>
      <c r="F878" s="56"/>
      <c r="G878" s="56"/>
      <c r="H878" s="78"/>
      <c r="I878" s="31"/>
      <c r="J878" s="85"/>
      <c r="K878" s="30"/>
      <c r="L878" s="31"/>
      <c r="M878" s="31"/>
      <c r="N878" s="30"/>
      <c r="O878" s="31"/>
      <c r="P878" s="30"/>
      <c r="Q878" s="30"/>
    </row>
    <row r="879" spans="3:17" s="16" customFormat="1" x14ac:dyDescent="0.3">
      <c r="C879" s="63"/>
      <c r="D879" s="30"/>
      <c r="E879" s="31"/>
      <c r="F879" s="56"/>
      <c r="G879" s="56"/>
      <c r="H879" s="78"/>
      <c r="I879" s="31"/>
      <c r="J879" s="85"/>
      <c r="K879" s="30"/>
      <c r="L879" s="31"/>
      <c r="M879" s="31"/>
      <c r="N879" s="30"/>
      <c r="O879" s="31"/>
      <c r="P879" s="30"/>
      <c r="Q879" s="30"/>
    </row>
    <row r="880" spans="3:17" s="16" customFormat="1" x14ac:dyDescent="0.3">
      <c r="C880" s="63"/>
      <c r="D880" s="30"/>
      <c r="E880" s="31"/>
      <c r="F880" s="56"/>
      <c r="G880" s="56"/>
      <c r="H880" s="78"/>
      <c r="I880" s="31"/>
      <c r="J880" s="85"/>
      <c r="K880" s="30"/>
      <c r="L880" s="31"/>
      <c r="M880" s="31"/>
      <c r="N880" s="30"/>
      <c r="O880" s="31"/>
      <c r="P880" s="30"/>
      <c r="Q880" s="30"/>
    </row>
    <row r="881" spans="3:17" s="16" customFormat="1" x14ac:dyDescent="0.3">
      <c r="C881" s="63"/>
      <c r="D881" s="30"/>
      <c r="E881" s="31"/>
      <c r="F881" s="56"/>
      <c r="G881" s="56"/>
      <c r="H881" s="78"/>
      <c r="I881" s="31"/>
      <c r="J881" s="85"/>
      <c r="K881" s="30"/>
      <c r="L881" s="31"/>
      <c r="M881" s="31"/>
      <c r="N881" s="30"/>
      <c r="O881" s="31"/>
      <c r="P881" s="30"/>
      <c r="Q881" s="30"/>
    </row>
    <row r="882" spans="3:17" s="16" customFormat="1" x14ac:dyDescent="0.3">
      <c r="C882" s="63"/>
      <c r="D882" s="30"/>
      <c r="E882" s="31"/>
      <c r="F882" s="56"/>
      <c r="G882" s="56"/>
      <c r="H882" s="78"/>
      <c r="I882" s="31"/>
      <c r="J882" s="85"/>
      <c r="K882" s="30"/>
      <c r="L882" s="31"/>
      <c r="M882" s="31"/>
      <c r="N882" s="30"/>
      <c r="O882" s="31"/>
      <c r="P882" s="30"/>
      <c r="Q882" s="30"/>
    </row>
    <row r="883" spans="3:17" s="16" customFormat="1" x14ac:dyDescent="0.3">
      <c r="C883" s="63"/>
      <c r="D883" s="30"/>
      <c r="E883" s="31"/>
      <c r="F883" s="56"/>
      <c r="G883" s="56"/>
      <c r="H883" s="78"/>
      <c r="I883" s="31"/>
      <c r="J883" s="85"/>
      <c r="K883" s="30"/>
      <c r="L883" s="31"/>
      <c r="M883" s="31"/>
      <c r="N883" s="30"/>
      <c r="O883" s="31"/>
      <c r="P883" s="30"/>
      <c r="Q883" s="30"/>
    </row>
    <row r="884" spans="3:17" s="16" customFormat="1" x14ac:dyDescent="0.3">
      <c r="C884" s="63"/>
      <c r="D884" s="30"/>
      <c r="E884" s="31"/>
      <c r="F884" s="56"/>
      <c r="G884" s="56"/>
      <c r="H884" s="78"/>
      <c r="I884" s="31"/>
      <c r="J884" s="85"/>
      <c r="K884" s="30"/>
      <c r="L884" s="31"/>
      <c r="M884" s="31"/>
      <c r="N884" s="30"/>
      <c r="O884" s="31"/>
      <c r="P884" s="30"/>
      <c r="Q884" s="30"/>
    </row>
    <row r="885" spans="3:17" s="16" customFormat="1" x14ac:dyDescent="0.3">
      <c r="C885" s="63"/>
      <c r="D885" s="30"/>
      <c r="E885" s="31"/>
      <c r="F885" s="56"/>
      <c r="G885" s="56"/>
      <c r="H885" s="78"/>
      <c r="I885" s="31"/>
      <c r="J885" s="85"/>
      <c r="K885" s="30"/>
      <c r="L885" s="31"/>
      <c r="M885" s="31"/>
      <c r="N885" s="30"/>
      <c r="O885" s="31"/>
      <c r="P885" s="30"/>
      <c r="Q885" s="30"/>
    </row>
    <row r="886" spans="3:17" s="16" customFormat="1" x14ac:dyDescent="0.3">
      <c r="C886" s="63"/>
      <c r="D886" s="30"/>
      <c r="E886" s="31"/>
      <c r="F886" s="56"/>
      <c r="G886" s="56"/>
      <c r="H886" s="78"/>
      <c r="I886" s="31"/>
      <c r="J886" s="85"/>
      <c r="K886" s="30"/>
      <c r="L886" s="31"/>
      <c r="M886" s="31"/>
      <c r="N886" s="30"/>
      <c r="O886" s="31"/>
      <c r="P886" s="30"/>
      <c r="Q886" s="30"/>
    </row>
    <row r="887" spans="3:17" s="16" customFormat="1" x14ac:dyDescent="0.3">
      <c r="C887" s="63"/>
      <c r="D887" s="30"/>
      <c r="E887" s="31"/>
      <c r="F887" s="56"/>
      <c r="G887" s="56"/>
      <c r="H887" s="78"/>
      <c r="I887" s="31"/>
      <c r="J887" s="85"/>
      <c r="K887" s="30"/>
      <c r="L887" s="31"/>
      <c r="M887" s="31"/>
      <c r="N887" s="30"/>
      <c r="O887" s="31"/>
      <c r="P887" s="30"/>
      <c r="Q887" s="30"/>
    </row>
    <row r="888" spans="3:17" s="16" customFormat="1" x14ac:dyDescent="0.3">
      <c r="C888" s="63"/>
      <c r="D888" s="30"/>
      <c r="E888" s="31"/>
      <c r="F888" s="56"/>
      <c r="G888" s="56"/>
      <c r="H888" s="78"/>
      <c r="I888" s="31"/>
      <c r="J888" s="85"/>
      <c r="K888" s="30"/>
      <c r="L888" s="31"/>
      <c r="M888" s="31"/>
      <c r="N888" s="30"/>
      <c r="O888" s="31"/>
      <c r="P888" s="30"/>
      <c r="Q888" s="30"/>
    </row>
    <row r="889" spans="3:17" s="16" customFormat="1" x14ac:dyDescent="0.3">
      <c r="C889" s="63"/>
      <c r="D889" s="30"/>
      <c r="E889" s="31"/>
      <c r="F889" s="56"/>
      <c r="G889" s="56"/>
      <c r="H889" s="78"/>
      <c r="I889" s="31"/>
      <c r="J889" s="85"/>
      <c r="K889" s="30"/>
      <c r="L889" s="31"/>
      <c r="M889" s="31"/>
      <c r="N889" s="30"/>
      <c r="O889" s="31"/>
      <c r="P889" s="30"/>
      <c r="Q889" s="30"/>
    </row>
    <row r="890" spans="3:17" s="16" customFormat="1" x14ac:dyDescent="0.3">
      <c r="C890" s="63"/>
      <c r="D890" s="30"/>
      <c r="E890" s="31"/>
      <c r="F890" s="56"/>
      <c r="G890" s="56"/>
      <c r="H890" s="78"/>
      <c r="I890" s="31"/>
      <c r="J890" s="85"/>
      <c r="K890" s="30"/>
      <c r="L890" s="31"/>
      <c r="M890" s="31"/>
      <c r="N890" s="30"/>
      <c r="O890" s="31"/>
      <c r="P890" s="30"/>
      <c r="Q890" s="30"/>
    </row>
    <row r="891" spans="3:17" s="16" customFormat="1" x14ac:dyDescent="0.3">
      <c r="C891" s="63"/>
      <c r="D891" s="30"/>
      <c r="E891" s="31"/>
      <c r="F891" s="56"/>
      <c r="G891" s="56"/>
      <c r="H891" s="78"/>
      <c r="I891" s="31"/>
      <c r="J891" s="85"/>
      <c r="K891" s="30"/>
      <c r="L891" s="31"/>
      <c r="M891" s="31"/>
      <c r="N891" s="30"/>
      <c r="O891" s="31"/>
      <c r="P891" s="30"/>
      <c r="Q891" s="30"/>
    </row>
    <row r="892" spans="3:17" s="16" customFormat="1" x14ac:dyDescent="0.3">
      <c r="C892" s="63"/>
      <c r="D892" s="30"/>
      <c r="E892" s="31"/>
      <c r="F892" s="56"/>
      <c r="G892" s="56"/>
      <c r="H892" s="78"/>
      <c r="I892" s="31"/>
      <c r="J892" s="85"/>
      <c r="K892" s="30"/>
      <c r="L892" s="31"/>
      <c r="M892" s="31"/>
      <c r="N892" s="30"/>
      <c r="O892" s="31"/>
      <c r="P892" s="30"/>
      <c r="Q892" s="30"/>
    </row>
    <row r="893" spans="3:17" s="16" customFormat="1" x14ac:dyDescent="0.3">
      <c r="C893" s="63"/>
      <c r="D893" s="30"/>
      <c r="E893" s="31"/>
      <c r="F893" s="56"/>
      <c r="G893" s="56"/>
      <c r="H893" s="78"/>
      <c r="I893" s="31"/>
      <c r="J893" s="85"/>
      <c r="K893" s="30"/>
      <c r="L893" s="31"/>
      <c r="M893" s="31"/>
      <c r="N893" s="30"/>
      <c r="O893" s="31"/>
      <c r="P893" s="30"/>
      <c r="Q893" s="30"/>
    </row>
    <row r="894" spans="3:17" s="16" customFormat="1" x14ac:dyDescent="0.3">
      <c r="C894" s="63"/>
      <c r="D894" s="30"/>
      <c r="E894" s="31"/>
      <c r="F894" s="56"/>
      <c r="G894" s="56"/>
      <c r="H894" s="78"/>
      <c r="I894" s="31"/>
      <c r="J894" s="85"/>
      <c r="K894" s="30"/>
      <c r="L894" s="31"/>
      <c r="M894" s="31"/>
      <c r="N894" s="30"/>
      <c r="O894" s="31"/>
      <c r="P894" s="30"/>
      <c r="Q894" s="30"/>
    </row>
    <row r="895" spans="3:17" s="16" customFormat="1" x14ac:dyDescent="0.3">
      <c r="C895" s="63"/>
      <c r="D895" s="30"/>
      <c r="E895" s="31"/>
      <c r="F895" s="56"/>
      <c r="G895" s="56"/>
      <c r="H895" s="78"/>
      <c r="I895" s="31"/>
      <c r="J895" s="85"/>
      <c r="K895" s="30"/>
      <c r="L895" s="31"/>
      <c r="M895" s="31"/>
      <c r="N895" s="30"/>
      <c r="O895" s="31"/>
      <c r="P895" s="30"/>
      <c r="Q895" s="30"/>
    </row>
    <row r="896" spans="3:17" s="16" customFormat="1" x14ac:dyDescent="0.3">
      <c r="C896" s="63"/>
      <c r="D896" s="30"/>
      <c r="E896" s="31"/>
      <c r="F896" s="56"/>
      <c r="G896" s="56"/>
      <c r="H896" s="78"/>
      <c r="I896" s="31"/>
      <c r="J896" s="85"/>
      <c r="K896" s="30"/>
      <c r="L896" s="31"/>
      <c r="M896" s="31"/>
      <c r="N896" s="30"/>
      <c r="O896" s="31"/>
      <c r="P896" s="30"/>
      <c r="Q896" s="30"/>
    </row>
    <row r="897" spans="3:17" s="16" customFormat="1" x14ac:dyDescent="0.3">
      <c r="C897" s="63"/>
      <c r="D897" s="30"/>
      <c r="E897" s="31"/>
      <c r="F897" s="56"/>
      <c r="G897" s="56"/>
      <c r="H897" s="78"/>
      <c r="I897" s="31"/>
      <c r="J897" s="85"/>
      <c r="K897" s="30"/>
      <c r="L897" s="31"/>
      <c r="M897" s="31"/>
      <c r="N897" s="30"/>
      <c r="O897" s="31"/>
      <c r="P897" s="30"/>
      <c r="Q897" s="30"/>
    </row>
    <row r="898" spans="3:17" s="16" customFormat="1" x14ac:dyDescent="0.3">
      <c r="C898" s="63"/>
      <c r="D898" s="30"/>
      <c r="E898" s="31"/>
      <c r="F898" s="56"/>
      <c r="G898" s="56"/>
      <c r="H898" s="78"/>
      <c r="I898" s="31"/>
      <c r="J898" s="85"/>
      <c r="K898" s="30"/>
      <c r="L898" s="31"/>
      <c r="M898" s="31"/>
      <c r="N898" s="30"/>
      <c r="O898" s="31"/>
      <c r="P898" s="30"/>
      <c r="Q898" s="30"/>
    </row>
    <row r="899" spans="3:17" s="16" customFormat="1" x14ac:dyDescent="0.3">
      <c r="C899" s="63"/>
      <c r="D899" s="30"/>
      <c r="E899" s="31"/>
      <c r="F899" s="56"/>
      <c r="G899" s="56"/>
      <c r="H899" s="78"/>
      <c r="I899" s="31"/>
      <c r="J899" s="85"/>
      <c r="K899" s="30"/>
      <c r="L899" s="31"/>
      <c r="M899" s="31"/>
      <c r="N899" s="30"/>
      <c r="O899" s="31"/>
      <c r="P899" s="30"/>
      <c r="Q899" s="30"/>
    </row>
    <row r="900" spans="3:17" s="16" customFormat="1" x14ac:dyDescent="0.3">
      <c r="C900" s="63"/>
      <c r="D900" s="30"/>
      <c r="E900" s="31"/>
      <c r="F900" s="56"/>
      <c r="G900" s="56"/>
      <c r="H900" s="78"/>
      <c r="I900" s="31"/>
      <c r="J900" s="85"/>
      <c r="K900" s="30"/>
      <c r="L900" s="31"/>
      <c r="M900" s="31"/>
      <c r="N900" s="30"/>
      <c r="O900" s="31"/>
      <c r="P900" s="30"/>
      <c r="Q900" s="30"/>
    </row>
    <row r="901" spans="3:17" s="16" customFormat="1" x14ac:dyDescent="0.3">
      <c r="C901" s="63"/>
      <c r="D901" s="30"/>
      <c r="E901" s="31"/>
      <c r="F901" s="56"/>
      <c r="G901" s="56"/>
      <c r="H901" s="78"/>
      <c r="I901" s="31"/>
      <c r="J901" s="85"/>
      <c r="K901" s="30"/>
      <c r="L901" s="31"/>
      <c r="M901" s="31"/>
      <c r="N901" s="30"/>
      <c r="O901" s="31"/>
      <c r="P901" s="30"/>
      <c r="Q901" s="30"/>
    </row>
    <row r="902" spans="3:17" s="16" customFormat="1" x14ac:dyDescent="0.3">
      <c r="C902" s="63"/>
      <c r="D902" s="30"/>
      <c r="E902" s="31"/>
      <c r="F902" s="56"/>
      <c r="G902" s="56"/>
      <c r="H902" s="78"/>
      <c r="I902" s="31"/>
      <c r="J902" s="85"/>
      <c r="K902" s="30"/>
      <c r="L902" s="31"/>
      <c r="M902" s="31"/>
      <c r="N902" s="30"/>
      <c r="O902" s="31"/>
      <c r="P902" s="30"/>
      <c r="Q902" s="30"/>
    </row>
    <row r="903" spans="3:17" s="16" customFormat="1" x14ac:dyDescent="0.3">
      <c r="C903" s="63"/>
      <c r="D903" s="30"/>
      <c r="E903" s="31"/>
      <c r="F903" s="56"/>
      <c r="G903" s="56"/>
      <c r="H903" s="78"/>
      <c r="I903" s="31"/>
      <c r="J903" s="85"/>
      <c r="K903" s="30"/>
      <c r="L903" s="31"/>
      <c r="M903" s="31"/>
      <c r="N903" s="30"/>
      <c r="O903" s="31"/>
      <c r="P903" s="30"/>
      <c r="Q903" s="30"/>
    </row>
    <row r="904" spans="3:17" s="16" customFormat="1" x14ac:dyDescent="0.3">
      <c r="C904" s="63"/>
      <c r="D904" s="30"/>
      <c r="E904" s="31"/>
      <c r="F904" s="56"/>
      <c r="G904" s="56"/>
      <c r="H904" s="78"/>
      <c r="I904" s="31"/>
      <c r="J904" s="85"/>
      <c r="K904" s="30"/>
      <c r="L904" s="31"/>
      <c r="M904" s="31"/>
      <c r="N904" s="30"/>
      <c r="O904" s="31"/>
      <c r="P904" s="30"/>
      <c r="Q904" s="30"/>
    </row>
    <row r="905" spans="3:17" s="16" customFormat="1" x14ac:dyDescent="0.3">
      <c r="C905" s="63"/>
      <c r="D905" s="30"/>
      <c r="E905" s="31"/>
      <c r="F905" s="56"/>
      <c r="G905" s="56"/>
      <c r="H905" s="78"/>
      <c r="I905" s="31"/>
      <c r="J905" s="85"/>
      <c r="K905" s="30"/>
      <c r="L905" s="31"/>
      <c r="M905" s="31"/>
      <c r="N905" s="30"/>
      <c r="O905" s="31"/>
      <c r="P905" s="30"/>
      <c r="Q905" s="30"/>
    </row>
    <row r="906" spans="3:17" s="16" customFormat="1" x14ac:dyDescent="0.3">
      <c r="C906" s="63"/>
      <c r="D906" s="30"/>
      <c r="E906" s="31"/>
      <c r="F906" s="56"/>
      <c r="G906" s="56"/>
      <c r="H906" s="78"/>
      <c r="I906" s="31"/>
      <c r="J906" s="85"/>
      <c r="K906" s="30"/>
      <c r="L906" s="31"/>
      <c r="M906" s="31"/>
      <c r="N906" s="30"/>
      <c r="O906" s="31"/>
      <c r="P906" s="30"/>
      <c r="Q906" s="30"/>
    </row>
    <row r="907" spans="3:17" s="16" customFormat="1" x14ac:dyDescent="0.3">
      <c r="C907" s="63"/>
      <c r="D907" s="30"/>
      <c r="E907" s="31"/>
      <c r="F907" s="56"/>
      <c r="G907" s="56"/>
      <c r="H907" s="78"/>
      <c r="I907" s="31"/>
      <c r="J907" s="85"/>
      <c r="K907" s="30"/>
      <c r="L907" s="31"/>
      <c r="M907" s="31"/>
      <c r="N907" s="30"/>
      <c r="O907" s="31"/>
      <c r="P907" s="30"/>
      <c r="Q907" s="30"/>
    </row>
    <row r="908" spans="3:17" s="16" customFormat="1" x14ac:dyDescent="0.3">
      <c r="C908" s="63"/>
      <c r="D908" s="30"/>
      <c r="E908" s="31"/>
      <c r="F908" s="56"/>
      <c r="G908" s="56"/>
      <c r="H908" s="78"/>
      <c r="I908" s="31"/>
      <c r="J908" s="85"/>
      <c r="K908" s="30"/>
      <c r="L908" s="31"/>
      <c r="M908" s="31"/>
      <c r="N908" s="30"/>
      <c r="O908" s="31"/>
      <c r="P908" s="30"/>
      <c r="Q908" s="30"/>
    </row>
    <row r="909" spans="3:17" s="16" customFormat="1" x14ac:dyDescent="0.3">
      <c r="C909" s="63"/>
      <c r="D909" s="30"/>
      <c r="E909" s="31"/>
      <c r="F909" s="56"/>
      <c r="G909" s="56"/>
      <c r="H909" s="78"/>
      <c r="I909" s="31"/>
      <c r="J909" s="85"/>
      <c r="K909" s="30"/>
      <c r="L909" s="31"/>
      <c r="M909" s="31"/>
      <c r="N909" s="30"/>
      <c r="O909" s="31"/>
      <c r="P909" s="30"/>
      <c r="Q909" s="30"/>
    </row>
    <row r="910" spans="3:17" s="16" customFormat="1" x14ac:dyDescent="0.3">
      <c r="C910" s="63"/>
      <c r="D910" s="30"/>
      <c r="E910" s="31"/>
      <c r="F910" s="56"/>
      <c r="G910" s="56"/>
      <c r="H910" s="78"/>
      <c r="I910" s="31"/>
      <c r="J910" s="85"/>
      <c r="K910" s="30"/>
      <c r="L910" s="31"/>
      <c r="M910" s="31"/>
      <c r="N910" s="30"/>
      <c r="O910" s="31"/>
      <c r="P910" s="30"/>
      <c r="Q910" s="30"/>
    </row>
    <row r="911" spans="3:17" s="16" customFormat="1" x14ac:dyDescent="0.3">
      <c r="C911" s="63"/>
      <c r="D911" s="30"/>
      <c r="E911" s="31"/>
      <c r="F911" s="56"/>
      <c r="G911" s="56"/>
      <c r="H911" s="78"/>
      <c r="I911" s="31"/>
      <c r="J911" s="85"/>
      <c r="K911" s="30"/>
      <c r="L911" s="31"/>
      <c r="M911" s="31"/>
      <c r="N911" s="30"/>
      <c r="O911" s="31"/>
      <c r="P911" s="30"/>
      <c r="Q911" s="30"/>
    </row>
    <row r="912" spans="3:17" s="16" customFormat="1" x14ac:dyDescent="0.3">
      <c r="C912" s="63"/>
      <c r="D912" s="30"/>
      <c r="E912" s="31"/>
      <c r="F912" s="56"/>
      <c r="G912" s="56"/>
      <c r="H912" s="78"/>
      <c r="I912" s="31"/>
      <c r="J912" s="85"/>
      <c r="K912" s="30"/>
      <c r="L912" s="31"/>
      <c r="M912" s="31"/>
      <c r="N912" s="30"/>
      <c r="O912" s="31"/>
      <c r="P912" s="30"/>
      <c r="Q912" s="30"/>
    </row>
    <row r="913" spans="3:17" s="16" customFormat="1" x14ac:dyDescent="0.3">
      <c r="C913" s="63"/>
      <c r="D913" s="30"/>
      <c r="E913" s="31"/>
      <c r="F913" s="56"/>
      <c r="G913" s="56"/>
      <c r="H913" s="78"/>
      <c r="I913" s="31"/>
      <c r="J913" s="85"/>
      <c r="K913" s="30"/>
      <c r="L913" s="31"/>
      <c r="M913" s="31"/>
      <c r="N913" s="30"/>
      <c r="O913" s="31"/>
      <c r="P913" s="30"/>
      <c r="Q913" s="30"/>
    </row>
    <row r="914" spans="3:17" s="16" customFormat="1" x14ac:dyDescent="0.3">
      <c r="C914" s="63"/>
      <c r="D914" s="30"/>
      <c r="E914" s="31"/>
      <c r="F914" s="56"/>
      <c r="G914" s="56"/>
      <c r="H914" s="78"/>
      <c r="I914" s="31"/>
      <c r="J914" s="85"/>
      <c r="K914" s="30"/>
      <c r="L914" s="31"/>
      <c r="M914" s="31"/>
      <c r="N914" s="30"/>
      <c r="O914" s="31"/>
      <c r="P914" s="30"/>
      <c r="Q914" s="30"/>
    </row>
    <row r="915" spans="3:17" s="16" customFormat="1" x14ac:dyDescent="0.3">
      <c r="C915" s="63"/>
      <c r="D915" s="30"/>
      <c r="E915" s="31"/>
      <c r="F915" s="56"/>
      <c r="G915" s="56"/>
      <c r="H915" s="78"/>
      <c r="I915" s="31"/>
      <c r="J915" s="85"/>
      <c r="K915" s="30"/>
      <c r="L915" s="31"/>
      <c r="M915" s="31"/>
      <c r="N915" s="30"/>
      <c r="O915" s="31"/>
      <c r="P915" s="30"/>
      <c r="Q915" s="30"/>
    </row>
    <row r="916" spans="3:17" s="16" customFormat="1" x14ac:dyDescent="0.3">
      <c r="C916" s="63"/>
      <c r="D916" s="30"/>
      <c r="E916" s="31"/>
      <c r="F916" s="56"/>
      <c r="G916" s="56"/>
      <c r="H916" s="78"/>
      <c r="I916" s="31"/>
      <c r="J916" s="85"/>
      <c r="K916" s="30"/>
      <c r="L916" s="31"/>
      <c r="M916" s="31"/>
      <c r="N916" s="30"/>
      <c r="O916" s="31"/>
      <c r="P916" s="30"/>
      <c r="Q916" s="30"/>
    </row>
    <row r="917" spans="3:17" s="16" customFormat="1" x14ac:dyDescent="0.3">
      <c r="C917" s="63"/>
      <c r="D917" s="30"/>
      <c r="E917" s="31"/>
      <c r="F917" s="56"/>
      <c r="G917" s="56"/>
      <c r="H917" s="78"/>
      <c r="I917" s="31"/>
      <c r="J917" s="85"/>
      <c r="K917" s="30"/>
      <c r="L917" s="31"/>
      <c r="M917" s="31"/>
      <c r="N917" s="30"/>
      <c r="O917" s="31"/>
      <c r="P917" s="30"/>
      <c r="Q917" s="30"/>
    </row>
    <row r="918" spans="3:17" s="16" customFormat="1" x14ac:dyDescent="0.3">
      <c r="C918" s="63"/>
      <c r="D918" s="30"/>
      <c r="E918" s="31"/>
      <c r="F918" s="56"/>
      <c r="G918" s="56"/>
      <c r="H918" s="78"/>
      <c r="I918" s="31"/>
      <c r="J918" s="85"/>
      <c r="K918" s="30"/>
      <c r="L918" s="31"/>
      <c r="M918" s="31"/>
      <c r="N918" s="30"/>
      <c r="O918" s="31"/>
      <c r="P918" s="30"/>
      <c r="Q918" s="30"/>
    </row>
    <row r="919" spans="3:17" s="16" customFormat="1" x14ac:dyDescent="0.3">
      <c r="C919" s="63"/>
      <c r="D919" s="30"/>
      <c r="E919" s="31"/>
      <c r="F919" s="56"/>
      <c r="G919" s="56"/>
      <c r="H919" s="78"/>
      <c r="I919" s="31"/>
      <c r="J919" s="85"/>
      <c r="K919" s="30"/>
      <c r="L919" s="31"/>
      <c r="M919" s="31"/>
      <c r="N919" s="30"/>
      <c r="O919" s="31"/>
      <c r="P919" s="30"/>
      <c r="Q919" s="30"/>
    </row>
    <row r="920" spans="3:17" s="16" customFormat="1" x14ac:dyDescent="0.3">
      <c r="C920" s="63"/>
      <c r="D920" s="30"/>
      <c r="E920" s="31"/>
      <c r="F920" s="56"/>
      <c r="G920" s="56"/>
      <c r="H920" s="78"/>
      <c r="I920" s="31"/>
      <c r="J920" s="85"/>
      <c r="K920" s="30"/>
      <c r="L920" s="31"/>
      <c r="M920" s="31"/>
      <c r="N920" s="30"/>
      <c r="O920" s="31"/>
      <c r="P920" s="30"/>
      <c r="Q920" s="30"/>
    </row>
    <row r="921" spans="3:17" s="16" customFormat="1" x14ac:dyDescent="0.3">
      <c r="C921" s="63"/>
      <c r="D921" s="30"/>
      <c r="E921" s="31"/>
      <c r="F921" s="56"/>
      <c r="G921" s="56"/>
      <c r="H921" s="78"/>
      <c r="I921" s="31"/>
      <c r="J921" s="85"/>
      <c r="K921" s="30"/>
      <c r="L921" s="31"/>
      <c r="M921" s="31"/>
      <c r="N921" s="30"/>
      <c r="O921" s="31"/>
      <c r="P921" s="30"/>
      <c r="Q921" s="30"/>
    </row>
    <row r="922" spans="3:17" s="16" customFormat="1" x14ac:dyDescent="0.3">
      <c r="C922" s="63"/>
      <c r="D922" s="30"/>
      <c r="E922" s="31"/>
      <c r="F922" s="56"/>
      <c r="G922" s="56"/>
      <c r="H922" s="78"/>
      <c r="I922" s="31"/>
      <c r="J922" s="85"/>
      <c r="K922" s="30"/>
      <c r="L922" s="31"/>
      <c r="M922" s="31"/>
      <c r="N922" s="30"/>
      <c r="O922" s="31"/>
      <c r="P922" s="30"/>
      <c r="Q922" s="30"/>
    </row>
    <row r="923" spans="3:17" s="16" customFormat="1" x14ac:dyDescent="0.3">
      <c r="C923" s="63"/>
      <c r="D923" s="30"/>
      <c r="E923" s="31"/>
      <c r="F923" s="56"/>
      <c r="G923" s="56"/>
      <c r="H923" s="78"/>
      <c r="I923" s="31"/>
      <c r="J923" s="85"/>
      <c r="K923" s="30"/>
      <c r="L923" s="31"/>
      <c r="M923" s="31"/>
      <c r="N923" s="30"/>
      <c r="O923" s="31"/>
      <c r="P923" s="30"/>
      <c r="Q923" s="30"/>
    </row>
    <row r="924" spans="3:17" s="16" customFormat="1" x14ac:dyDescent="0.3">
      <c r="C924" s="63"/>
      <c r="D924" s="30"/>
      <c r="E924" s="31"/>
      <c r="F924" s="56"/>
      <c r="G924" s="56"/>
      <c r="H924" s="78"/>
      <c r="I924" s="31"/>
      <c r="J924" s="85"/>
      <c r="K924" s="30"/>
      <c r="L924" s="31"/>
      <c r="M924" s="31"/>
      <c r="N924" s="30"/>
      <c r="O924" s="31"/>
      <c r="P924" s="30"/>
      <c r="Q924" s="30"/>
    </row>
    <row r="925" spans="3:17" s="16" customFormat="1" x14ac:dyDescent="0.3">
      <c r="C925" s="63"/>
      <c r="D925" s="30"/>
      <c r="E925" s="31"/>
      <c r="F925" s="56"/>
      <c r="G925" s="56"/>
      <c r="H925" s="78"/>
      <c r="I925" s="31"/>
      <c r="J925" s="85"/>
      <c r="K925" s="30"/>
      <c r="L925" s="31"/>
      <c r="M925" s="31"/>
      <c r="N925" s="30"/>
      <c r="O925" s="31"/>
      <c r="P925" s="30"/>
      <c r="Q925" s="30"/>
    </row>
    <row r="926" spans="3:17" s="16" customFormat="1" x14ac:dyDescent="0.3">
      <c r="C926" s="63"/>
      <c r="D926" s="30"/>
      <c r="E926" s="31"/>
      <c r="F926" s="56"/>
      <c r="G926" s="56"/>
      <c r="H926" s="78"/>
      <c r="I926" s="31"/>
      <c r="J926" s="85"/>
      <c r="K926" s="30"/>
      <c r="L926" s="31"/>
      <c r="M926" s="31"/>
      <c r="N926" s="30"/>
      <c r="O926" s="31"/>
      <c r="P926" s="30"/>
      <c r="Q926" s="30"/>
    </row>
    <row r="927" spans="3:17" s="16" customFormat="1" x14ac:dyDescent="0.3">
      <c r="C927" s="63"/>
      <c r="D927" s="30"/>
      <c r="E927" s="31"/>
      <c r="F927" s="56"/>
      <c r="G927" s="56"/>
      <c r="H927" s="78"/>
      <c r="I927" s="31"/>
      <c r="J927" s="85"/>
      <c r="K927" s="30"/>
      <c r="L927" s="31"/>
      <c r="M927" s="31"/>
      <c r="N927" s="30"/>
      <c r="O927" s="31"/>
      <c r="P927" s="30"/>
      <c r="Q927" s="30"/>
    </row>
    <row r="928" spans="3:17" s="16" customFormat="1" x14ac:dyDescent="0.3">
      <c r="C928" s="63"/>
      <c r="D928" s="30"/>
      <c r="E928" s="31"/>
      <c r="F928" s="56"/>
      <c r="G928" s="56"/>
      <c r="H928" s="78"/>
      <c r="I928" s="31"/>
      <c r="J928" s="85"/>
      <c r="K928" s="30"/>
      <c r="L928" s="31"/>
      <c r="M928" s="31"/>
      <c r="N928" s="30"/>
      <c r="O928" s="31"/>
      <c r="P928" s="30"/>
      <c r="Q928" s="30"/>
    </row>
    <row r="929" spans="3:17" s="16" customFormat="1" x14ac:dyDescent="0.3">
      <c r="C929" s="63"/>
      <c r="D929" s="30"/>
      <c r="E929" s="31"/>
      <c r="F929" s="56"/>
      <c r="G929" s="56"/>
      <c r="H929" s="78"/>
      <c r="I929" s="31"/>
      <c r="J929" s="85"/>
      <c r="K929" s="30"/>
      <c r="L929" s="31"/>
      <c r="M929" s="31"/>
      <c r="N929" s="30"/>
      <c r="O929" s="31"/>
      <c r="P929" s="30"/>
      <c r="Q929" s="30"/>
    </row>
    <row r="930" spans="3:17" s="16" customFormat="1" x14ac:dyDescent="0.3">
      <c r="C930" s="63"/>
      <c r="D930" s="30"/>
      <c r="E930" s="31"/>
      <c r="F930" s="56"/>
      <c r="G930" s="56"/>
      <c r="H930" s="78"/>
      <c r="I930" s="31"/>
      <c r="J930" s="85"/>
      <c r="K930" s="30"/>
      <c r="L930" s="31"/>
      <c r="M930" s="31"/>
      <c r="N930" s="30"/>
      <c r="O930" s="31"/>
      <c r="P930" s="30"/>
      <c r="Q930" s="30"/>
    </row>
    <row r="931" spans="3:17" s="16" customFormat="1" x14ac:dyDescent="0.3">
      <c r="C931" s="63"/>
      <c r="D931" s="30"/>
      <c r="E931" s="31"/>
      <c r="F931" s="56"/>
      <c r="G931" s="56"/>
      <c r="H931" s="78"/>
      <c r="I931" s="31"/>
      <c r="J931" s="85"/>
      <c r="K931" s="30"/>
      <c r="L931" s="31"/>
      <c r="M931" s="31"/>
      <c r="N931" s="30"/>
      <c r="O931" s="31"/>
      <c r="P931" s="30"/>
      <c r="Q931" s="30"/>
    </row>
    <row r="932" spans="3:17" s="16" customFormat="1" x14ac:dyDescent="0.3">
      <c r="C932" s="63"/>
      <c r="D932" s="30"/>
      <c r="E932" s="31"/>
      <c r="F932" s="56"/>
      <c r="G932" s="56"/>
      <c r="H932" s="78"/>
      <c r="I932" s="31"/>
      <c r="J932" s="85"/>
      <c r="K932" s="30"/>
      <c r="L932" s="31"/>
      <c r="M932" s="31"/>
      <c r="N932" s="30"/>
      <c r="O932" s="31"/>
      <c r="P932" s="30"/>
      <c r="Q932" s="30"/>
    </row>
    <row r="933" spans="3:17" s="16" customFormat="1" x14ac:dyDescent="0.3">
      <c r="C933" s="63"/>
      <c r="D933" s="30"/>
      <c r="E933" s="31"/>
      <c r="F933" s="56"/>
      <c r="G933" s="56"/>
      <c r="H933" s="78"/>
      <c r="I933" s="31"/>
      <c r="J933" s="85"/>
      <c r="K933" s="30"/>
      <c r="L933" s="31"/>
      <c r="M933" s="31"/>
      <c r="N933" s="30"/>
      <c r="O933" s="31"/>
      <c r="P933" s="30"/>
      <c r="Q933" s="30"/>
    </row>
    <row r="934" spans="3:17" s="16" customFormat="1" x14ac:dyDescent="0.3">
      <c r="C934" s="63"/>
      <c r="D934" s="30"/>
      <c r="E934" s="31"/>
      <c r="F934" s="56"/>
      <c r="G934" s="56"/>
      <c r="H934" s="78"/>
      <c r="I934" s="31"/>
      <c r="J934" s="85"/>
      <c r="K934" s="30"/>
      <c r="L934" s="31"/>
      <c r="M934" s="31"/>
      <c r="N934" s="30"/>
      <c r="O934" s="31"/>
      <c r="P934" s="30"/>
      <c r="Q934" s="30"/>
    </row>
    <row r="935" spans="3:17" s="16" customFormat="1" x14ac:dyDescent="0.3">
      <c r="C935" s="63"/>
      <c r="D935" s="30"/>
      <c r="E935" s="31"/>
      <c r="F935" s="56"/>
      <c r="G935" s="56"/>
      <c r="H935" s="78"/>
      <c r="I935" s="31"/>
      <c r="J935" s="85"/>
      <c r="K935" s="30"/>
      <c r="L935" s="31"/>
      <c r="M935" s="31"/>
      <c r="N935" s="30"/>
      <c r="O935" s="31"/>
      <c r="P935" s="30"/>
      <c r="Q935" s="30"/>
    </row>
    <row r="936" spans="3:17" s="16" customFormat="1" x14ac:dyDescent="0.3">
      <c r="C936" s="63"/>
      <c r="D936" s="30"/>
      <c r="E936" s="31"/>
      <c r="F936" s="56"/>
      <c r="G936" s="56"/>
      <c r="H936" s="78"/>
      <c r="I936" s="31"/>
      <c r="J936" s="85"/>
      <c r="K936" s="30"/>
      <c r="L936" s="31"/>
      <c r="M936" s="31"/>
      <c r="N936" s="30"/>
      <c r="O936" s="31"/>
      <c r="P936" s="30"/>
      <c r="Q936" s="30"/>
    </row>
    <row r="937" spans="3:17" s="16" customFormat="1" x14ac:dyDescent="0.3">
      <c r="C937" s="63"/>
      <c r="D937" s="30"/>
      <c r="E937" s="31"/>
      <c r="F937" s="56"/>
      <c r="G937" s="56"/>
      <c r="H937" s="78"/>
      <c r="I937" s="31"/>
      <c r="J937" s="85"/>
      <c r="K937" s="30"/>
      <c r="L937" s="31"/>
      <c r="M937" s="31"/>
      <c r="N937" s="30"/>
      <c r="O937" s="31"/>
      <c r="P937" s="30"/>
      <c r="Q937" s="30"/>
    </row>
    <row r="938" spans="3:17" s="16" customFormat="1" x14ac:dyDescent="0.3">
      <c r="C938" s="63"/>
      <c r="D938" s="30"/>
      <c r="E938" s="31"/>
      <c r="F938" s="56"/>
      <c r="G938" s="56"/>
      <c r="H938" s="78"/>
      <c r="I938" s="31"/>
      <c r="J938" s="85"/>
      <c r="K938" s="30"/>
      <c r="L938" s="31"/>
      <c r="M938" s="31"/>
      <c r="N938" s="30"/>
      <c r="O938" s="31"/>
      <c r="P938" s="30"/>
      <c r="Q938" s="30"/>
    </row>
    <row r="939" spans="3:17" s="16" customFormat="1" x14ac:dyDescent="0.3">
      <c r="C939" s="63"/>
      <c r="D939" s="30"/>
      <c r="E939" s="31"/>
      <c r="F939" s="56"/>
      <c r="G939" s="56"/>
      <c r="H939" s="78"/>
      <c r="I939" s="31"/>
      <c r="J939" s="85"/>
      <c r="K939" s="30"/>
      <c r="L939" s="31"/>
      <c r="M939" s="31"/>
      <c r="N939" s="30"/>
      <c r="O939" s="31"/>
      <c r="P939" s="30"/>
      <c r="Q939" s="30"/>
    </row>
    <row r="940" spans="3:17" s="16" customFormat="1" x14ac:dyDescent="0.3">
      <c r="C940" s="63"/>
      <c r="D940" s="30"/>
      <c r="E940" s="31"/>
      <c r="F940" s="56"/>
      <c r="G940" s="56"/>
      <c r="H940" s="78"/>
      <c r="I940" s="31"/>
      <c r="J940" s="85"/>
      <c r="K940" s="30"/>
      <c r="L940" s="31"/>
      <c r="M940" s="31"/>
      <c r="N940" s="30"/>
      <c r="O940" s="31"/>
      <c r="P940" s="30"/>
      <c r="Q940" s="30"/>
    </row>
    <row r="941" spans="3:17" s="16" customFormat="1" x14ac:dyDescent="0.3">
      <c r="C941" s="63"/>
      <c r="D941" s="30"/>
      <c r="E941" s="31"/>
      <c r="F941" s="56"/>
      <c r="G941" s="56"/>
      <c r="H941" s="78"/>
      <c r="I941" s="31"/>
      <c r="J941" s="85"/>
      <c r="K941" s="30"/>
      <c r="L941" s="31"/>
      <c r="M941" s="31"/>
      <c r="N941" s="30"/>
      <c r="O941" s="31"/>
      <c r="P941" s="30"/>
      <c r="Q941" s="30"/>
    </row>
    <row r="942" spans="3:17" s="16" customFormat="1" x14ac:dyDescent="0.3">
      <c r="C942" s="63"/>
      <c r="D942" s="30"/>
      <c r="E942" s="31"/>
      <c r="F942" s="56"/>
      <c r="G942" s="56"/>
      <c r="H942" s="78"/>
      <c r="I942" s="31"/>
      <c r="J942" s="85"/>
      <c r="K942" s="30"/>
      <c r="L942" s="31"/>
      <c r="M942" s="31"/>
      <c r="N942" s="30"/>
      <c r="O942" s="31"/>
      <c r="P942" s="30"/>
      <c r="Q942" s="30"/>
    </row>
    <row r="943" spans="3:17" s="16" customFormat="1" x14ac:dyDescent="0.3">
      <c r="C943" s="63"/>
      <c r="D943" s="30"/>
      <c r="E943" s="31"/>
      <c r="F943" s="56"/>
      <c r="G943" s="56"/>
      <c r="H943" s="78"/>
      <c r="I943" s="31"/>
      <c r="J943" s="85"/>
      <c r="K943" s="30"/>
      <c r="L943" s="31"/>
      <c r="M943" s="31"/>
      <c r="N943" s="30"/>
      <c r="O943" s="31"/>
      <c r="P943" s="30"/>
      <c r="Q943" s="30"/>
    </row>
    <row r="944" spans="3:17" s="16" customFormat="1" x14ac:dyDescent="0.3">
      <c r="C944" s="63"/>
      <c r="D944" s="30"/>
      <c r="E944" s="31"/>
      <c r="F944" s="56"/>
      <c r="G944" s="56"/>
      <c r="H944" s="78"/>
      <c r="I944" s="31"/>
      <c r="J944" s="85"/>
      <c r="K944" s="30"/>
      <c r="L944" s="31"/>
      <c r="M944" s="31"/>
      <c r="N944" s="30"/>
      <c r="O944" s="31"/>
      <c r="P944" s="30"/>
      <c r="Q944" s="30"/>
    </row>
    <row r="945" spans="3:17" s="16" customFormat="1" x14ac:dyDescent="0.3">
      <c r="C945" s="63"/>
      <c r="D945" s="30"/>
      <c r="E945" s="31"/>
      <c r="F945" s="56"/>
      <c r="G945" s="56"/>
      <c r="H945" s="78"/>
      <c r="I945" s="31"/>
      <c r="J945" s="85"/>
      <c r="K945" s="30"/>
      <c r="L945" s="31"/>
      <c r="M945" s="31"/>
      <c r="N945" s="30"/>
      <c r="O945" s="31"/>
      <c r="P945" s="30"/>
      <c r="Q945" s="30"/>
    </row>
    <row r="946" spans="3:17" s="16" customFormat="1" x14ac:dyDescent="0.3">
      <c r="C946" s="63"/>
      <c r="D946" s="30"/>
      <c r="E946" s="31"/>
      <c r="F946" s="56"/>
      <c r="G946" s="56"/>
      <c r="H946" s="78"/>
      <c r="I946" s="31"/>
      <c r="J946" s="85"/>
      <c r="K946" s="30"/>
      <c r="L946" s="31"/>
      <c r="M946" s="31"/>
      <c r="N946" s="30"/>
      <c r="O946" s="31"/>
      <c r="P946" s="30"/>
      <c r="Q946" s="30"/>
    </row>
    <row r="947" spans="3:17" s="16" customFormat="1" x14ac:dyDescent="0.3">
      <c r="C947" s="63"/>
      <c r="D947" s="30"/>
      <c r="E947" s="31"/>
      <c r="F947" s="56"/>
      <c r="G947" s="56"/>
      <c r="H947" s="78"/>
      <c r="I947" s="31"/>
      <c r="J947" s="85"/>
      <c r="K947" s="30"/>
      <c r="L947" s="31"/>
      <c r="M947" s="31"/>
      <c r="N947" s="30"/>
      <c r="O947" s="31"/>
      <c r="P947" s="30"/>
      <c r="Q947" s="30"/>
    </row>
    <row r="948" spans="3:17" s="16" customFormat="1" x14ac:dyDescent="0.3">
      <c r="C948" s="63"/>
      <c r="D948" s="30"/>
      <c r="E948" s="31"/>
      <c r="F948" s="56"/>
      <c r="G948" s="56"/>
      <c r="H948" s="78"/>
      <c r="I948" s="31"/>
      <c r="J948" s="85"/>
      <c r="K948" s="30"/>
      <c r="L948" s="31"/>
      <c r="M948" s="31"/>
      <c r="N948" s="30"/>
      <c r="O948" s="31"/>
      <c r="P948" s="30"/>
      <c r="Q948" s="30"/>
    </row>
    <row r="949" spans="3:17" s="16" customFormat="1" x14ac:dyDescent="0.3">
      <c r="C949" s="63"/>
      <c r="D949" s="30"/>
      <c r="E949" s="31"/>
      <c r="F949" s="56"/>
      <c r="G949" s="56"/>
      <c r="H949" s="78"/>
      <c r="I949" s="31"/>
      <c r="J949" s="85"/>
      <c r="K949" s="30"/>
      <c r="L949" s="31"/>
      <c r="M949" s="31"/>
      <c r="N949" s="30"/>
      <c r="O949" s="31"/>
      <c r="P949" s="30"/>
      <c r="Q949" s="30"/>
    </row>
    <row r="950" spans="3:17" s="16" customFormat="1" x14ac:dyDescent="0.3">
      <c r="C950" s="63"/>
      <c r="D950" s="30"/>
      <c r="E950" s="31"/>
      <c r="F950" s="56"/>
      <c r="G950" s="56"/>
      <c r="H950" s="78"/>
      <c r="I950" s="31"/>
      <c r="J950" s="85"/>
      <c r="K950" s="30"/>
      <c r="L950" s="31"/>
      <c r="M950" s="31"/>
      <c r="N950" s="30"/>
      <c r="O950" s="31"/>
      <c r="P950" s="30"/>
      <c r="Q950" s="30"/>
    </row>
    <row r="951" spans="3:17" s="16" customFormat="1" x14ac:dyDescent="0.3">
      <c r="C951" s="63"/>
      <c r="D951" s="30"/>
      <c r="E951" s="31"/>
      <c r="F951" s="56"/>
      <c r="G951" s="56"/>
      <c r="H951" s="78"/>
      <c r="I951" s="31"/>
      <c r="J951" s="85"/>
      <c r="K951" s="30"/>
      <c r="L951" s="31"/>
      <c r="M951" s="31"/>
      <c r="N951" s="30"/>
      <c r="O951" s="31"/>
      <c r="P951" s="30"/>
      <c r="Q951" s="30"/>
    </row>
    <row r="952" spans="3:17" s="16" customFormat="1" x14ac:dyDescent="0.3">
      <c r="C952" s="63"/>
      <c r="D952" s="30"/>
      <c r="E952" s="31"/>
      <c r="F952" s="56"/>
      <c r="G952" s="56"/>
      <c r="H952" s="78"/>
      <c r="I952" s="31"/>
      <c r="J952" s="85"/>
      <c r="K952" s="30"/>
      <c r="L952" s="31"/>
      <c r="M952" s="31"/>
      <c r="N952" s="30"/>
      <c r="O952" s="31"/>
      <c r="P952" s="30"/>
      <c r="Q952" s="30"/>
    </row>
    <row r="953" spans="3:17" s="16" customFormat="1" x14ac:dyDescent="0.3">
      <c r="C953" s="63"/>
      <c r="D953" s="30"/>
      <c r="E953" s="31"/>
      <c r="F953" s="56"/>
      <c r="G953" s="56"/>
      <c r="H953" s="78"/>
      <c r="I953" s="31"/>
      <c r="J953" s="85"/>
      <c r="K953" s="30"/>
      <c r="L953" s="31"/>
      <c r="M953" s="31"/>
      <c r="N953" s="30"/>
      <c r="O953" s="31"/>
      <c r="P953" s="30"/>
      <c r="Q953" s="30"/>
    </row>
    <row r="954" spans="3:17" s="16" customFormat="1" x14ac:dyDescent="0.3">
      <c r="C954" s="63"/>
      <c r="D954" s="30"/>
      <c r="E954" s="31"/>
      <c r="F954" s="56"/>
      <c r="G954" s="56"/>
      <c r="H954" s="78"/>
      <c r="I954" s="31"/>
      <c r="J954" s="85"/>
      <c r="K954" s="30"/>
      <c r="L954" s="31"/>
      <c r="M954" s="31"/>
      <c r="N954" s="30"/>
      <c r="O954" s="31"/>
      <c r="P954" s="30"/>
      <c r="Q954" s="30"/>
    </row>
    <row r="955" spans="3:17" s="16" customFormat="1" x14ac:dyDescent="0.3">
      <c r="C955" s="63"/>
      <c r="D955" s="30"/>
      <c r="E955" s="31"/>
      <c r="F955" s="56"/>
      <c r="G955" s="56"/>
      <c r="H955" s="78"/>
      <c r="I955" s="31"/>
      <c r="J955" s="85"/>
      <c r="K955" s="30"/>
      <c r="L955" s="31"/>
      <c r="M955" s="31"/>
      <c r="N955" s="30"/>
      <c r="O955" s="31"/>
      <c r="P955" s="30"/>
      <c r="Q955" s="30"/>
    </row>
    <row r="956" spans="3:17" s="16" customFormat="1" x14ac:dyDescent="0.3">
      <c r="C956" s="63"/>
      <c r="D956" s="30"/>
      <c r="E956" s="31"/>
      <c r="F956" s="56"/>
      <c r="G956" s="56"/>
      <c r="H956" s="78"/>
      <c r="I956" s="31"/>
      <c r="J956" s="85"/>
      <c r="K956" s="30"/>
      <c r="L956" s="31"/>
      <c r="M956" s="31"/>
      <c r="N956" s="30"/>
      <c r="O956" s="31"/>
      <c r="P956" s="30"/>
      <c r="Q956" s="30"/>
    </row>
    <row r="957" spans="3:17" s="16" customFormat="1" x14ac:dyDescent="0.3">
      <c r="C957" s="63"/>
      <c r="D957" s="30"/>
      <c r="E957" s="31"/>
      <c r="F957" s="56"/>
      <c r="G957" s="56"/>
      <c r="H957" s="78"/>
      <c r="I957" s="31"/>
      <c r="J957" s="85"/>
      <c r="K957" s="30"/>
      <c r="L957" s="31"/>
      <c r="M957" s="31"/>
      <c r="N957" s="30"/>
      <c r="O957" s="31"/>
      <c r="P957" s="30"/>
      <c r="Q957" s="30"/>
    </row>
    <row r="958" spans="3:17" s="16" customFormat="1" x14ac:dyDescent="0.3">
      <c r="C958" s="63"/>
      <c r="D958" s="30"/>
      <c r="E958" s="31"/>
      <c r="F958" s="56"/>
      <c r="G958" s="56"/>
      <c r="H958" s="78"/>
      <c r="I958" s="31"/>
      <c r="J958" s="85"/>
      <c r="K958" s="30"/>
      <c r="L958" s="31"/>
      <c r="M958" s="31"/>
      <c r="N958" s="30"/>
      <c r="O958" s="31"/>
      <c r="P958" s="30"/>
      <c r="Q958" s="30"/>
    </row>
    <row r="959" spans="3:17" s="16" customFormat="1" x14ac:dyDescent="0.3">
      <c r="C959" s="63"/>
      <c r="D959" s="30"/>
      <c r="E959" s="31"/>
      <c r="F959" s="56"/>
      <c r="G959" s="56"/>
      <c r="H959" s="78"/>
      <c r="I959" s="31"/>
      <c r="J959" s="85"/>
      <c r="K959" s="30"/>
      <c r="L959" s="31"/>
      <c r="M959" s="31"/>
      <c r="N959" s="30"/>
      <c r="O959" s="31"/>
      <c r="P959" s="30"/>
      <c r="Q959" s="30"/>
    </row>
    <row r="960" spans="3:17" s="16" customFormat="1" x14ac:dyDescent="0.3">
      <c r="C960" s="63"/>
      <c r="D960" s="30"/>
      <c r="E960" s="31"/>
      <c r="F960" s="56"/>
      <c r="G960" s="56"/>
      <c r="H960" s="78"/>
      <c r="I960" s="31"/>
      <c r="J960" s="85"/>
      <c r="K960" s="30"/>
      <c r="L960" s="31"/>
      <c r="M960" s="31"/>
      <c r="N960" s="30"/>
      <c r="O960" s="31"/>
      <c r="P960" s="30"/>
      <c r="Q960" s="30"/>
    </row>
    <row r="961" spans="3:17" s="16" customFormat="1" x14ac:dyDescent="0.3">
      <c r="C961" s="63"/>
      <c r="D961" s="30"/>
      <c r="E961" s="31"/>
      <c r="F961" s="56"/>
      <c r="G961" s="56"/>
      <c r="H961" s="78"/>
      <c r="I961" s="31"/>
      <c r="J961" s="85"/>
      <c r="K961" s="30"/>
      <c r="L961" s="31"/>
      <c r="M961" s="31"/>
      <c r="N961" s="30"/>
      <c r="O961" s="31"/>
      <c r="P961" s="30"/>
      <c r="Q961" s="30"/>
    </row>
    <row r="962" spans="3:17" s="16" customFormat="1" x14ac:dyDescent="0.3">
      <c r="C962" s="63"/>
      <c r="D962" s="30"/>
      <c r="E962" s="31"/>
      <c r="F962" s="56"/>
      <c r="G962" s="56"/>
      <c r="H962" s="78"/>
      <c r="I962" s="31"/>
      <c r="J962" s="85"/>
      <c r="K962" s="30"/>
      <c r="L962" s="31"/>
      <c r="M962" s="31"/>
      <c r="N962" s="30"/>
      <c r="O962" s="31"/>
      <c r="P962" s="30"/>
      <c r="Q962" s="30"/>
    </row>
    <row r="963" spans="3:17" s="16" customFormat="1" x14ac:dyDescent="0.3">
      <c r="C963" s="63"/>
      <c r="D963" s="30"/>
      <c r="E963" s="31"/>
      <c r="F963" s="56"/>
      <c r="G963" s="56"/>
      <c r="H963" s="78"/>
      <c r="I963" s="31"/>
      <c r="J963" s="85"/>
      <c r="K963" s="30"/>
      <c r="L963" s="31"/>
      <c r="M963" s="31"/>
      <c r="N963" s="30"/>
      <c r="O963" s="31"/>
      <c r="P963" s="30"/>
      <c r="Q963" s="30"/>
    </row>
    <row r="964" spans="3:17" s="16" customFormat="1" x14ac:dyDescent="0.3">
      <c r="C964" s="63"/>
      <c r="D964" s="30"/>
      <c r="E964" s="31"/>
      <c r="F964" s="56"/>
      <c r="G964" s="56"/>
      <c r="H964" s="78"/>
      <c r="I964" s="31"/>
      <c r="J964" s="85"/>
      <c r="K964" s="30"/>
      <c r="L964" s="31"/>
      <c r="M964" s="31"/>
      <c r="N964" s="30"/>
      <c r="O964" s="31"/>
      <c r="P964" s="30"/>
      <c r="Q964" s="30"/>
    </row>
    <row r="965" spans="3:17" s="16" customFormat="1" x14ac:dyDescent="0.3">
      <c r="C965" s="63"/>
      <c r="D965" s="30"/>
      <c r="E965" s="31"/>
      <c r="F965" s="56"/>
      <c r="G965" s="56"/>
      <c r="H965" s="78"/>
      <c r="I965" s="31"/>
      <c r="J965" s="85"/>
      <c r="K965" s="30"/>
      <c r="L965" s="31"/>
      <c r="M965" s="31"/>
      <c r="N965" s="30"/>
      <c r="O965" s="31"/>
      <c r="P965" s="30"/>
      <c r="Q965" s="30"/>
    </row>
    <row r="966" spans="3:17" s="16" customFormat="1" x14ac:dyDescent="0.3">
      <c r="C966" s="63"/>
      <c r="D966" s="30"/>
      <c r="E966" s="31"/>
      <c r="F966" s="56"/>
      <c r="G966" s="56"/>
      <c r="H966" s="78"/>
      <c r="I966" s="31"/>
      <c r="J966" s="85"/>
      <c r="K966" s="30"/>
      <c r="L966" s="31"/>
      <c r="M966" s="31"/>
      <c r="N966" s="30"/>
      <c r="O966" s="31"/>
      <c r="P966" s="30"/>
      <c r="Q966" s="30"/>
    </row>
    <row r="967" spans="3:17" s="16" customFormat="1" x14ac:dyDescent="0.3">
      <c r="C967" s="63"/>
      <c r="D967" s="30"/>
      <c r="E967" s="31"/>
      <c r="F967" s="56"/>
      <c r="G967" s="56"/>
      <c r="H967" s="78"/>
      <c r="I967" s="31"/>
      <c r="J967" s="85"/>
      <c r="K967" s="30"/>
      <c r="L967" s="31"/>
      <c r="M967" s="31"/>
      <c r="N967" s="30"/>
      <c r="O967" s="31"/>
      <c r="P967" s="30"/>
      <c r="Q967" s="30"/>
    </row>
    <row r="968" spans="3:17" s="16" customFormat="1" x14ac:dyDescent="0.3">
      <c r="C968" s="63"/>
      <c r="D968" s="30"/>
      <c r="E968" s="31"/>
      <c r="F968" s="56"/>
      <c r="G968" s="56"/>
      <c r="H968" s="78"/>
      <c r="I968" s="31"/>
      <c r="J968" s="85"/>
      <c r="K968" s="30"/>
      <c r="L968" s="31"/>
      <c r="M968" s="31"/>
      <c r="N968" s="30"/>
      <c r="O968" s="31"/>
      <c r="P968" s="30"/>
      <c r="Q968" s="30"/>
    </row>
    <row r="969" spans="3:17" s="16" customFormat="1" x14ac:dyDescent="0.3">
      <c r="C969" s="63"/>
      <c r="D969" s="30"/>
      <c r="E969" s="31"/>
      <c r="F969" s="56"/>
      <c r="G969" s="56"/>
      <c r="H969" s="78"/>
      <c r="I969" s="31"/>
      <c r="J969" s="85"/>
      <c r="K969" s="30"/>
      <c r="L969" s="31"/>
      <c r="M969" s="31"/>
      <c r="N969" s="30"/>
      <c r="O969" s="31"/>
      <c r="P969" s="30"/>
      <c r="Q969" s="30"/>
    </row>
    <row r="970" spans="3:17" s="16" customFormat="1" x14ac:dyDescent="0.3">
      <c r="C970" s="63"/>
      <c r="D970" s="30"/>
      <c r="E970" s="31"/>
      <c r="F970" s="56"/>
      <c r="G970" s="56"/>
      <c r="H970" s="78"/>
      <c r="I970" s="31"/>
      <c r="J970" s="85"/>
      <c r="K970" s="30"/>
      <c r="L970" s="31"/>
      <c r="M970" s="31"/>
      <c r="N970" s="30"/>
      <c r="O970" s="31"/>
      <c r="P970" s="30"/>
      <c r="Q970" s="30"/>
    </row>
    <row r="971" spans="3:17" s="16" customFormat="1" x14ac:dyDescent="0.3">
      <c r="C971" s="63"/>
      <c r="D971" s="30"/>
      <c r="E971" s="31"/>
      <c r="F971" s="56"/>
      <c r="G971" s="56"/>
      <c r="H971" s="78"/>
      <c r="I971" s="31"/>
      <c r="J971" s="85"/>
      <c r="K971" s="30"/>
      <c r="L971" s="31"/>
      <c r="M971" s="31"/>
      <c r="N971" s="30"/>
      <c r="O971" s="31"/>
      <c r="P971" s="30"/>
      <c r="Q971" s="30"/>
    </row>
    <row r="972" spans="3:17" s="16" customFormat="1" x14ac:dyDescent="0.3">
      <c r="C972" s="63"/>
      <c r="D972" s="30"/>
      <c r="E972" s="31"/>
      <c r="F972" s="56"/>
      <c r="G972" s="56"/>
      <c r="H972" s="78"/>
      <c r="I972" s="31"/>
      <c r="J972" s="85"/>
      <c r="K972" s="30"/>
      <c r="L972" s="31"/>
      <c r="M972" s="31"/>
      <c r="N972" s="30"/>
      <c r="O972" s="31"/>
      <c r="P972" s="30"/>
      <c r="Q972" s="30"/>
    </row>
    <row r="973" spans="3:17" s="16" customFormat="1" x14ac:dyDescent="0.3">
      <c r="C973" s="63"/>
      <c r="D973" s="30"/>
      <c r="E973" s="31"/>
      <c r="F973" s="56"/>
      <c r="G973" s="56"/>
      <c r="H973" s="78"/>
      <c r="I973" s="31"/>
      <c r="J973" s="85"/>
      <c r="K973" s="30"/>
      <c r="L973" s="31"/>
      <c r="M973" s="31"/>
      <c r="N973" s="30"/>
      <c r="O973" s="31"/>
      <c r="P973" s="30"/>
      <c r="Q973" s="30"/>
    </row>
    <row r="974" spans="3:17" s="16" customFormat="1" x14ac:dyDescent="0.3">
      <c r="C974" s="63"/>
      <c r="D974" s="30"/>
      <c r="E974" s="31"/>
      <c r="F974" s="56"/>
      <c r="G974" s="56"/>
      <c r="H974" s="78"/>
      <c r="I974" s="31"/>
      <c r="J974" s="85"/>
      <c r="K974" s="30"/>
      <c r="L974" s="31"/>
      <c r="M974" s="31"/>
      <c r="N974" s="30"/>
      <c r="O974" s="31"/>
      <c r="P974" s="30"/>
      <c r="Q974" s="30"/>
    </row>
    <row r="975" spans="3:17" s="16" customFormat="1" x14ac:dyDescent="0.3">
      <c r="C975" s="63"/>
      <c r="D975" s="30"/>
      <c r="E975" s="31"/>
      <c r="F975" s="56"/>
      <c r="G975" s="56"/>
      <c r="H975" s="78"/>
      <c r="I975" s="31"/>
      <c r="J975" s="85"/>
      <c r="K975" s="30"/>
      <c r="L975" s="31"/>
      <c r="M975" s="31"/>
      <c r="N975" s="30"/>
      <c r="O975" s="31"/>
      <c r="P975" s="30"/>
      <c r="Q975" s="30"/>
    </row>
    <row r="976" spans="3:17" s="16" customFormat="1" x14ac:dyDescent="0.3">
      <c r="C976" s="63"/>
      <c r="D976" s="30"/>
      <c r="E976" s="31"/>
      <c r="F976" s="56"/>
      <c r="G976" s="56"/>
      <c r="H976" s="78"/>
      <c r="I976" s="31"/>
      <c r="J976" s="85"/>
      <c r="K976" s="30"/>
      <c r="L976" s="31"/>
      <c r="M976" s="31"/>
      <c r="N976" s="30"/>
      <c r="O976" s="31"/>
      <c r="P976" s="30"/>
      <c r="Q976" s="30"/>
    </row>
    <row r="977" spans="3:17" s="16" customFormat="1" x14ac:dyDescent="0.3">
      <c r="C977" s="63"/>
      <c r="D977" s="30"/>
      <c r="E977" s="31"/>
      <c r="F977" s="56"/>
      <c r="G977" s="56"/>
      <c r="H977" s="78"/>
      <c r="I977" s="31"/>
      <c r="J977" s="85"/>
      <c r="K977" s="30"/>
      <c r="L977" s="31"/>
      <c r="M977" s="31"/>
      <c r="N977" s="30"/>
      <c r="O977" s="31"/>
      <c r="P977" s="30"/>
      <c r="Q977" s="30"/>
    </row>
    <row r="978" spans="3:17" s="16" customFormat="1" x14ac:dyDescent="0.3">
      <c r="C978" s="63"/>
      <c r="D978" s="30"/>
      <c r="E978" s="31"/>
      <c r="F978" s="56"/>
      <c r="G978" s="56"/>
      <c r="H978" s="78"/>
      <c r="I978" s="31"/>
      <c r="J978" s="85"/>
      <c r="K978" s="30"/>
      <c r="L978" s="31"/>
      <c r="M978" s="31"/>
      <c r="N978" s="30"/>
      <c r="O978" s="31"/>
      <c r="P978" s="30"/>
      <c r="Q978" s="30"/>
    </row>
    <row r="979" spans="3:17" s="16" customFormat="1" x14ac:dyDescent="0.3">
      <c r="C979" s="63"/>
      <c r="D979" s="30"/>
      <c r="E979" s="31"/>
      <c r="F979" s="56"/>
      <c r="G979" s="56"/>
      <c r="H979" s="78"/>
      <c r="I979" s="31"/>
      <c r="J979" s="85"/>
      <c r="K979" s="30"/>
      <c r="L979" s="31"/>
      <c r="M979" s="31"/>
      <c r="N979" s="30"/>
      <c r="O979" s="31"/>
      <c r="P979" s="30"/>
      <c r="Q979" s="30"/>
    </row>
    <row r="980" spans="3:17" s="16" customFormat="1" x14ac:dyDescent="0.3">
      <c r="C980" s="63"/>
      <c r="D980" s="30"/>
      <c r="E980" s="31"/>
      <c r="F980" s="56"/>
      <c r="G980" s="56"/>
      <c r="H980" s="78"/>
      <c r="I980" s="31"/>
      <c r="J980" s="85"/>
      <c r="K980" s="30"/>
      <c r="L980" s="31"/>
      <c r="M980" s="31"/>
      <c r="N980" s="30"/>
      <c r="O980" s="31"/>
      <c r="P980" s="30"/>
      <c r="Q980" s="30"/>
    </row>
    <row r="981" spans="3:17" s="16" customFormat="1" x14ac:dyDescent="0.3">
      <c r="C981" s="63"/>
      <c r="D981" s="30"/>
      <c r="E981" s="31"/>
      <c r="F981" s="56"/>
      <c r="G981" s="56"/>
      <c r="H981" s="78"/>
      <c r="I981" s="31"/>
      <c r="J981" s="85"/>
      <c r="K981" s="30"/>
      <c r="L981" s="31"/>
      <c r="M981" s="31"/>
      <c r="N981" s="30"/>
      <c r="O981" s="31"/>
      <c r="P981" s="30"/>
      <c r="Q981" s="30"/>
    </row>
    <row r="982" spans="3:17" s="16" customFormat="1" x14ac:dyDescent="0.3">
      <c r="C982" s="63"/>
      <c r="D982" s="30"/>
      <c r="E982" s="31"/>
      <c r="F982" s="56"/>
      <c r="G982" s="56"/>
      <c r="H982" s="78"/>
      <c r="I982" s="31"/>
      <c r="J982" s="85"/>
      <c r="K982" s="30"/>
      <c r="L982" s="31"/>
      <c r="M982" s="31"/>
      <c r="N982" s="30"/>
      <c r="O982" s="31"/>
      <c r="P982" s="30"/>
      <c r="Q982" s="30"/>
    </row>
    <row r="983" spans="3:17" s="16" customFormat="1" x14ac:dyDescent="0.3">
      <c r="C983" s="63"/>
      <c r="D983" s="30"/>
      <c r="E983" s="31"/>
      <c r="F983" s="56"/>
      <c r="G983" s="56"/>
      <c r="H983" s="78"/>
      <c r="I983" s="31"/>
      <c r="J983" s="85"/>
      <c r="K983" s="30"/>
      <c r="L983" s="31"/>
      <c r="M983" s="31"/>
      <c r="N983" s="30"/>
      <c r="O983" s="31"/>
      <c r="P983" s="30"/>
      <c r="Q983" s="30"/>
    </row>
    <row r="984" spans="3:17" s="16" customFormat="1" x14ac:dyDescent="0.3">
      <c r="C984" s="63"/>
      <c r="D984" s="30"/>
      <c r="E984" s="31"/>
      <c r="F984" s="56"/>
      <c r="G984" s="56"/>
      <c r="H984" s="78"/>
      <c r="I984" s="31"/>
      <c r="J984" s="85"/>
      <c r="K984" s="30"/>
      <c r="L984" s="31"/>
      <c r="M984" s="31"/>
      <c r="N984" s="30"/>
      <c r="O984" s="31"/>
      <c r="P984" s="30"/>
      <c r="Q984" s="30"/>
    </row>
    <row r="985" spans="3:17" s="16" customFormat="1" x14ac:dyDescent="0.3">
      <c r="C985" s="63"/>
      <c r="D985" s="30"/>
      <c r="E985" s="31"/>
      <c r="F985" s="56"/>
      <c r="G985" s="56"/>
      <c r="H985" s="78"/>
      <c r="I985" s="31"/>
      <c r="J985" s="85"/>
      <c r="K985" s="30"/>
      <c r="L985" s="31"/>
      <c r="M985" s="31"/>
      <c r="N985" s="30"/>
      <c r="O985" s="31"/>
      <c r="P985" s="30"/>
      <c r="Q985" s="30"/>
    </row>
    <row r="986" spans="3:17" s="16" customFormat="1" x14ac:dyDescent="0.3">
      <c r="C986" s="63"/>
      <c r="D986" s="30"/>
      <c r="E986" s="31"/>
      <c r="F986" s="56"/>
      <c r="G986" s="56"/>
      <c r="H986" s="78"/>
      <c r="I986" s="31"/>
      <c r="J986" s="85"/>
      <c r="K986" s="30"/>
      <c r="L986" s="31"/>
      <c r="M986" s="31"/>
      <c r="N986" s="30"/>
      <c r="O986" s="31"/>
      <c r="P986" s="30"/>
      <c r="Q986" s="30"/>
    </row>
    <row r="987" spans="3:17" s="16" customFormat="1" x14ac:dyDescent="0.3">
      <c r="C987" s="63"/>
      <c r="D987" s="30"/>
      <c r="E987" s="31"/>
      <c r="F987" s="56"/>
      <c r="G987" s="56"/>
      <c r="H987" s="78"/>
      <c r="I987" s="31"/>
      <c r="J987" s="85"/>
      <c r="K987" s="30"/>
      <c r="L987" s="31"/>
      <c r="M987" s="31"/>
      <c r="N987" s="30"/>
      <c r="O987" s="31"/>
      <c r="P987" s="30"/>
      <c r="Q987" s="30"/>
    </row>
    <row r="988" spans="3:17" s="16" customFormat="1" x14ac:dyDescent="0.3">
      <c r="C988" s="63"/>
      <c r="D988" s="30"/>
      <c r="E988" s="31"/>
      <c r="F988" s="56"/>
      <c r="G988" s="56"/>
      <c r="H988" s="78"/>
      <c r="I988" s="31"/>
      <c r="J988" s="85"/>
      <c r="K988" s="30"/>
      <c r="L988" s="31"/>
      <c r="M988" s="31"/>
      <c r="N988" s="30"/>
      <c r="O988" s="31"/>
      <c r="P988" s="30"/>
      <c r="Q988" s="30"/>
    </row>
    <row r="989" spans="3:17" s="16" customFormat="1" x14ac:dyDescent="0.3">
      <c r="C989" s="63"/>
      <c r="D989" s="30"/>
      <c r="E989" s="31"/>
      <c r="F989" s="56"/>
      <c r="G989" s="56"/>
      <c r="H989" s="78"/>
      <c r="I989" s="31"/>
      <c r="J989" s="85"/>
      <c r="K989" s="30"/>
      <c r="L989" s="31"/>
      <c r="M989" s="31"/>
      <c r="N989" s="30"/>
      <c r="O989" s="31"/>
      <c r="P989" s="30"/>
      <c r="Q989" s="30"/>
    </row>
    <row r="990" spans="3:17" s="16" customFormat="1" x14ac:dyDescent="0.3">
      <c r="C990" s="63"/>
      <c r="D990" s="30"/>
      <c r="E990" s="31"/>
      <c r="F990" s="56"/>
      <c r="G990" s="56"/>
      <c r="H990" s="78"/>
      <c r="I990" s="31"/>
      <c r="J990" s="85"/>
      <c r="K990" s="30"/>
      <c r="L990" s="31"/>
      <c r="M990" s="31"/>
      <c r="N990" s="30"/>
      <c r="O990" s="31"/>
      <c r="P990" s="30"/>
      <c r="Q990" s="30"/>
    </row>
    <row r="991" spans="3:17" s="16" customFormat="1" x14ac:dyDescent="0.3">
      <c r="C991" s="63"/>
      <c r="D991" s="30"/>
      <c r="E991" s="31"/>
      <c r="F991" s="56"/>
      <c r="G991" s="56"/>
      <c r="H991" s="78"/>
      <c r="I991" s="31"/>
      <c r="J991" s="85"/>
      <c r="K991" s="30"/>
      <c r="L991" s="31"/>
      <c r="M991" s="31"/>
      <c r="N991" s="30"/>
      <c r="O991" s="31"/>
      <c r="P991" s="30"/>
      <c r="Q991" s="30"/>
    </row>
    <row r="992" spans="3:17" s="16" customFormat="1" x14ac:dyDescent="0.3">
      <c r="C992" s="63"/>
      <c r="D992" s="30"/>
      <c r="E992" s="31"/>
      <c r="F992" s="56"/>
      <c r="G992" s="56"/>
      <c r="H992" s="78"/>
      <c r="I992" s="31"/>
      <c r="J992" s="85"/>
      <c r="K992" s="30"/>
      <c r="L992" s="31"/>
      <c r="M992" s="31"/>
      <c r="N992" s="30"/>
      <c r="O992" s="31"/>
      <c r="P992" s="30"/>
      <c r="Q992" s="30"/>
    </row>
    <row r="993" spans="3:17" s="16" customFormat="1" x14ac:dyDescent="0.3">
      <c r="C993" s="63"/>
      <c r="D993" s="30"/>
      <c r="E993" s="31"/>
      <c r="F993" s="56"/>
      <c r="G993" s="56"/>
      <c r="H993" s="78"/>
      <c r="I993" s="31"/>
      <c r="J993" s="85"/>
      <c r="K993" s="30"/>
      <c r="L993" s="31"/>
      <c r="M993" s="31"/>
      <c r="N993" s="30"/>
      <c r="O993" s="31"/>
      <c r="P993" s="30"/>
      <c r="Q993" s="30"/>
    </row>
    <row r="994" spans="3:17" s="16" customFormat="1" x14ac:dyDescent="0.3">
      <c r="C994" s="63"/>
      <c r="D994" s="30"/>
      <c r="E994" s="31"/>
      <c r="F994" s="56"/>
      <c r="G994" s="56"/>
      <c r="H994" s="78"/>
      <c r="I994" s="31"/>
      <c r="J994" s="85"/>
      <c r="K994" s="30"/>
      <c r="L994" s="31"/>
      <c r="M994" s="31"/>
      <c r="N994" s="30"/>
      <c r="O994" s="31"/>
      <c r="P994" s="30"/>
      <c r="Q994" s="30"/>
    </row>
    <row r="995" spans="3:17" s="16" customFormat="1" x14ac:dyDescent="0.3">
      <c r="C995" s="63"/>
      <c r="D995" s="30"/>
      <c r="E995" s="31"/>
      <c r="F995" s="56"/>
      <c r="G995" s="56"/>
      <c r="H995" s="78"/>
      <c r="I995" s="31"/>
      <c r="J995" s="85"/>
      <c r="K995" s="30"/>
      <c r="L995" s="31"/>
      <c r="M995" s="31"/>
      <c r="N995" s="30"/>
      <c r="O995" s="31"/>
      <c r="P995" s="30"/>
      <c r="Q995" s="30"/>
    </row>
    <row r="996" spans="3:17" s="16" customFormat="1" x14ac:dyDescent="0.3">
      <c r="C996" s="63"/>
      <c r="D996" s="30"/>
      <c r="E996" s="31"/>
      <c r="F996" s="56"/>
      <c r="G996" s="56"/>
      <c r="H996" s="78"/>
      <c r="I996" s="31"/>
      <c r="J996" s="85"/>
      <c r="K996" s="30"/>
      <c r="L996" s="31"/>
      <c r="M996" s="31"/>
      <c r="N996" s="30"/>
      <c r="O996" s="31"/>
      <c r="P996" s="30"/>
      <c r="Q996" s="30"/>
    </row>
    <row r="997" spans="3:17" s="16" customFormat="1" x14ac:dyDescent="0.3">
      <c r="C997" s="63"/>
      <c r="D997" s="30"/>
      <c r="E997" s="31"/>
      <c r="F997" s="56"/>
      <c r="G997" s="56"/>
      <c r="H997" s="78"/>
      <c r="I997" s="31"/>
      <c r="J997" s="85"/>
      <c r="K997" s="30"/>
      <c r="L997" s="31"/>
      <c r="M997" s="31"/>
      <c r="N997" s="30"/>
      <c r="O997" s="31"/>
      <c r="P997" s="30"/>
      <c r="Q997" s="30"/>
    </row>
    <row r="998" spans="3:17" s="16" customFormat="1" x14ac:dyDescent="0.3">
      <c r="C998" s="63"/>
      <c r="D998" s="30"/>
      <c r="E998" s="31"/>
      <c r="F998" s="56"/>
      <c r="G998" s="56"/>
      <c r="H998" s="78"/>
      <c r="I998" s="31"/>
      <c r="J998" s="85"/>
      <c r="K998" s="30"/>
      <c r="L998" s="31"/>
      <c r="M998" s="31"/>
      <c r="N998" s="30"/>
      <c r="O998" s="31"/>
      <c r="P998" s="30"/>
      <c r="Q998" s="30"/>
    </row>
    <row r="999" spans="3:17" s="16" customFormat="1" x14ac:dyDescent="0.3">
      <c r="C999" s="63"/>
      <c r="D999" s="30"/>
      <c r="E999" s="31"/>
      <c r="F999" s="56"/>
      <c r="G999" s="56"/>
      <c r="H999" s="78"/>
      <c r="I999" s="31"/>
      <c r="J999" s="85"/>
      <c r="K999" s="30"/>
      <c r="L999" s="31"/>
      <c r="M999" s="31"/>
      <c r="N999" s="30"/>
      <c r="O999" s="31"/>
      <c r="P999" s="30"/>
      <c r="Q999" s="30"/>
    </row>
    <row r="1000" spans="3:17" s="16" customFormat="1" x14ac:dyDescent="0.3">
      <c r="C1000" s="63"/>
      <c r="D1000" s="30"/>
      <c r="E1000" s="31"/>
      <c r="F1000" s="56"/>
      <c r="G1000" s="56"/>
      <c r="H1000" s="78"/>
      <c r="I1000" s="31"/>
      <c r="J1000" s="85"/>
      <c r="K1000" s="30"/>
      <c r="L1000" s="31"/>
      <c r="M1000" s="31"/>
      <c r="N1000" s="30"/>
      <c r="O1000" s="31"/>
      <c r="P1000" s="30"/>
      <c r="Q1000" s="30"/>
    </row>
    <row r="1001" spans="3:17" s="16" customFormat="1" x14ac:dyDescent="0.3">
      <c r="C1001" s="63"/>
      <c r="D1001" s="30"/>
      <c r="E1001" s="31"/>
      <c r="F1001" s="56"/>
      <c r="G1001" s="56"/>
      <c r="H1001" s="78"/>
      <c r="I1001" s="31"/>
      <c r="J1001" s="85"/>
      <c r="K1001" s="30"/>
      <c r="L1001" s="31"/>
      <c r="M1001" s="31"/>
      <c r="N1001" s="30"/>
      <c r="O1001" s="31"/>
      <c r="P1001" s="30"/>
      <c r="Q1001" s="30"/>
    </row>
    <row r="1002" spans="3:17" s="16" customFormat="1" x14ac:dyDescent="0.3">
      <c r="C1002" s="63"/>
      <c r="D1002" s="30"/>
      <c r="E1002" s="31"/>
      <c r="F1002" s="56"/>
      <c r="G1002" s="56"/>
      <c r="H1002" s="78"/>
      <c r="I1002" s="31"/>
      <c r="J1002" s="85"/>
      <c r="K1002" s="30"/>
      <c r="L1002" s="31"/>
      <c r="M1002" s="31"/>
      <c r="N1002" s="30"/>
      <c r="O1002" s="31"/>
      <c r="P1002" s="30"/>
      <c r="Q1002" s="30"/>
    </row>
    <row r="1003" spans="3:17" s="16" customFormat="1" x14ac:dyDescent="0.3">
      <c r="C1003" s="63"/>
      <c r="D1003" s="30"/>
      <c r="E1003" s="31"/>
      <c r="F1003" s="56"/>
      <c r="G1003" s="56"/>
      <c r="H1003" s="78"/>
      <c r="I1003" s="31"/>
      <c r="J1003" s="85"/>
      <c r="K1003" s="30"/>
      <c r="L1003" s="31"/>
      <c r="M1003" s="31"/>
      <c r="N1003" s="30"/>
      <c r="O1003" s="31"/>
      <c r="P1003" s="30"/>
      <c r="Q1003" s="30"/>
    </row>
    <row r="1004" spans="3:17" s="16" customFormat="1" x14ac:dyDescent="0.3">
      <c r="C1004" s="63"/>
      <c r="D1004" s="30"/>
      <c r="E1004" s="31"/>
      <c r="F1004" s="56"/>
      <c r="G1004" s="56"/>
      <c r="H1004" s="78"/>
      <c r="I1004" s="31"/>
      <c r="J1004" s="85"/>
      <c r="K1004" s="30"/>
      <c r="L1004" s="31"/>
      <c r="M1004" s="31"/>
      <c r="N1004" s="30"/>
      <c r="O1004" s="31"/>
      <c r="P1004" s="30"/>
      <c r="Q1004" s="30"/>
    </row>
    <row r="1005" spans="3:17" s="16" customFormat="1" x14ac:dyDescent="0.3">
      <c r="C1005" s="63"/>
      <c r="D1005" s="30"/>
      <c r="E1005" s="31"/>
      <c r="F1005" s="56"/>
      <c r="G1005" s="56"/>
      <c r="H1005" s="78"/>
      <c r="I1005" s="31"/>
      <c r="J1005" s="85"/>
      <c r="K1005" s="30"/>
      <c r="L1005" s="31"/>
      <c r="M1005" s="31"/>
      <c r="N1005" s="30"/>
      <c r="O1005" s="31"/>
      <c r="P1005" s="30"/>
      <c r="Q1005" s="30"/>
    </row>
    <row r="1006" spans="3:17" s="16" customFormat="1" x14ac:dyDescent="0.3">
      <c r="C1006" s="63"/>
      <c r="D1006" s="30"/>
      <c r="E1006" s="31"/>
      <c r="F1006" s="56"/>
      <c r="G1006" s="56"/>
      <c r="H1006" s="78"/>
      <c r="I1006" s="31"/>
      <c r="J1006" s="85"/>
      <c r="K1006" s="30"/>
      <c r="L1006" s="31"/>
      <c r="M1006" s="31"/>
      <c r="N1006" s="30"/>
      <c r="O1006" s="31"/>
      <c r="P1006" s="30"/>
      <c r="Q1006" s="30"/>
    </row>
    <row r="1007" spans="3:17" s="16" customFormat="1" x14ac:dyDescent="0.3">
      <c r="C1007" s="63"/>
      <c r="D1007" s="30"/>
      <c r="E1007" s="31"/>
      <c r="F1007" s="56"/>
      <c r="G1007" s="56"/>
      <c r="H1007" s="78"/>
      <c r="I1007" s="31"/>
      <c r="J1007" s="85"/>
      <c r="K1007" s="30"/>
      <c r="L1007" s="31"/>
      <c r="M1007" s="31"/>
      <c r="N1007" s="30"/>
      <c r="O1007" s="31"/>
      <c r="P1007" s="30"/>
      <c r="Q1007" s="30"/>
    </row>
    <row r="1008" spans="3:17" s="16" customFormat="1" x14ac:dyDescent="0.3">
      <c r="C1008" s="63"/>
      <c r="D1008" s="30"/>
      <c r="E1008" s="31"/>
      <c r="F1008" s="56"/>
      <c r="G1008" s="56"/>
      <c r="H1008" s="78"/>
      <c r="I1008" s="31"/>
      <c r="J1008" s="85"/>
      <c r="K1008" s="30"/>
      <c r="L1008" s="31"/>
      <c r="M1008" s="31"/>
      <c r="N1008" s="30"/>
      <c r="O1008" s="31"/>
      <c r="P1008" s="30"/>
      <c r="Q1008" s="30"/>
    </row>
    <row r="1009" spans="3:17" s="16" customFormat="1" x14ac:dyDescent="0.3">
      <c r="C1009" s="63"/>
      <c r="D1009" s="30"/>
      <c r="E1009" s="31"/>
      <c r="F1009" s="56"/>
      <c r="G1009" s="56"/>
      <c r="H1009" s="78"/>
      <c r="I1009" s="31"/>
      <c r="J1009" s="85"/>
      <c r="K1009" s="30"/>
      <c r="L1009" s="31"/>
      <c r="M1009" s="31"/>
      <c r="N1009" s="30"/>
      <c r="O1009" s="31"/>
      <c r="P1009" s="30"/>
      <c r="Q1009" s="30"/>
    </row>
    <row r="1010" spans="3:17" s="16" customFormat="1" x14ac:dyDescent="0.3">
      <c r="C1010" s="63"/>
      <c r="D1010" s="30"/>
      <c r="E1010" s="31"/>
      <c r="F1010" s="56"/>
      <c r="G1010" s="56"/>
      <c r="H1010" s="78"/>
      <c r="I1010" s="31"/>
      <c r="J1010" s="85"/>
      <c r="K1010" s="30"/>
      <c r="L1010" s="31"/>
      <c r="M1010" s="31"/>
      <c r="N1010" s="30"/>
      <c r="O1010" s="31"/>
      <c r="P1010" s="30"/>
      <c r="Q1010" s="30"/>
    </row>
    <row r="1011" spans="3:17" s="16" customFormat="1" x14ac:dyDescent="0.3">
      <c r="C1011" s="63"/>
      <c r="D1011" s="30"/>
      <c r="E1011" s="31"/>
      <c r="F1011" s="56"/>
      <c r="G1011" s="56"/>
      <c r="H1011" s="78"/>
      <c r="I1011" s="31"/>
      <c r="J1011" s="85"/>
      <c r="K1011" s="30"/>
      <c r="L1011" s="31"/>
      <c r="M1011" s="31"/>
      <c r="N1011" s="30"/>
      <c r="O1011" s="31"/>
      <c r="P1011" s="30"/>
      <c r="Q1011" s="30"/>
    </row>
    <row r="1012" spans="3:17" s="16" customFormat="1" x14ac:dyDescent="0.3">
      <c r="C1012" s="63"/>
      <c r="D1012" s="30"/>
      <c r="E1012" s="31"/>
      <c r="F1012" s="56"/>
      <c r="G1012" s="56"/>
      <c r="H1012" s="78"/>
      <c r="I1012" s="31"/>
      <c r="J1012" s="85"/>
      <c r="K1012" s="30"/>
      <c r="L1012" s="31"/>
      <c r="M1012" s="31"/>
      <c r="N1012" s="30"/>
      <c r="O1012" s="31"/>
      <c r="P1012" s="30"/>
      <c r="Q1012" s="30"/>
    </row>
    <row r="1013" spans="3:17" s="16" customFormat="1" x14ac:dyDescent="0.3">
      <c r="C1013" s="63"/>
      <c r="D1013" s="30"/>
      <c r="E1013" s="31"/>
      <c r="F1013" s="56"/>
      <c r="G1013" s="56"/>
      <c r="H1013" s="78"/>
      <c r="I1013" s="31"/>
      <c r="J1013" s="85"/>
      <c r="K1013" s="30"/>
      <c r="L1013" s="31"/>
      <c r="M1013" s="31"/>
      <c r="N1013" s="30"/>
      <c r="O1013" s="31"/>
      <c r="P1013" s="30"/>
      <c r="Q1013" s="30"/>
    </row>
    <row r="1014" spans="3:17" s="16" customFormat="1" x14ac:dyDescent="0.3">
      <c r="C1014" s="63"/>
      <c r="D1014" s="30"/>
      <c r="E1014" s="31"/>
      <c r="F1014" s="56"/>
      <c r="G1014" s="56"/>
      <c r="H1014" s="78"/>
      <c r="I1014" s="31"/>
      <c r="J1014" s="85"/>
      <c r="K1014" s="30"/>
      <c r="L1014" s="31"/>
      <c r="M1014" s="31"/>
      <c r="N1014" s="30"/>
      <c r="O1014" s="31"/>
      <c r="P1014" s="30"/>
      <c r="Q1014" s="30"/>
    </row>
    <row r="1015" spans="3:17" s="16" customFormat="1" x14ac:dyDescent="0.3">
      <c r="C1015" s="63"/>
      <c r="D1015" s="30"/>
      <c r="E1015" s="31"/>
      <c r="F1015" s="56"/>
      <c r="G1015" s="56"/>
      <c r="H1015" s="78"/>
      <c r="I1015" s="31"/>
      <c r="J1015" s="85"/>
      <c r="K1015" s="30"/>
      <c r="L1015" s="31"/>
      <c r="M1015" s="31"/>
      <c r="N1015" s="30"/>
      <c r="O1015" s="31"/>
      <c r="P1015" s="30"/>
      <c r="Q1015" s="30"/>
    </row>
    <row r="1016" spans="3:17" s="16" customFormat="1" x14ac:dyDescent="0.3">
      <c r="C1016" s="63"/>
      <c r="D1016" s="30"/>
      <c r="E1016" s="31"/>
      <c r="F1016" s="56"/>
      <c r="G1016" s="56"/>
      <c r="H1016" s="78"/>
      <c r="I1016" s="31"/>
      <c r="J1016" s="85"/>
      <c r="K1016" s="30"/>
      <c r="L1016" s="31"/>
      <c r="M1016" s="31"/>
      <c r="N1016" s="30"/>
      <c r="O1016" s="31"/>
      <c r="P1016" s="30"/>
      <c r="Q1016" s="30"/>
    </row>
    <row r="1017" spans="3:17" s="16" customFormat="1" x14ac:dyDescent="0.3">
      <c r="C1017" s="63"/>
      <c r="D1017" s="30"/>
      <c r="E1017" s="31"/>
      <c r="F1017" s="56"/>
      <c r="G1017" s="56"/>
      <c r="H1017" s="78"/>
      <c r="I1017" s="31"/>
      <c r="J1017" s="85"/>
      <c r="K1017" s="30"/>
      <c r="L1017" s="31"/>
      <c r="M1017" s="31"/>
      <c r="N1017" s="30"/>
      <c r="O1017" s="31"/>
      <c r="P1017" s="30"/>
      <c r="Q1017" s="30"/>
    </row>
    <row r="1018" spans="3:17" s="16" customFormat="1" x14ac:dyDescent="0.3">
      <c r="C1018" s="63"/>
      <c r="D1018" s="30"/>
      <c r="E1018" s="31"/>
      <c r="F1018" s="56"/>
      <c r="G1018" s="56"/>
      <c r="H1018" s="78"/>
      <c r="I1018" s="31"/>
      <c r="J1018" s="85"/>
      <c r="K1018" s="30"/>
      <c r="L1018" s="31"/>
      <c r="M1018" s="31"/>
      <c r="N1018" s="30"/>
      <c r="O1018" s="31"/>
      <c r="P1018" s="30"/>
      <c r="Q1018" s="30"/>
    </row>
    <row r="1019" spans="3:17" s="16" customFormat="1" x14ac:dyDescent="0.3">
      <c r="C1019" s="63"/>
      <c r="D1019" s="30"/>
      <c r="E1019" s="31"/>
      <c r="F1019" s="56"/>
      <c r="G1019" s="56"/>
      <c r="H1019" s="78"/>
      <c r="I1019" s="31"/>
      <c r="J1019" s="85"/>
      <c r="K1019" s="30"/>
      <c r="L1019" s="31"/>
      <c r="M1019" s="31"/>
      <c r="N1019" s="30"/>
      <c r="O1019" s="31"/>
      <c r="P1019" s="30"/>
      <c r="Q1019" s="30"/>
    </row>
    <row r="1020" spans="3:17" s="16" customFormat="1" x14ac:dyDescent="0.3">
      <c r="C1020" s="63"/>
      <c r="D1020" s="30"/>
      <c r="E1020" s="31"/>
      <c r="F1020" s="56"/>
      <c r="G1020" s="56"/>
      <c r="H1020" s="78"/>
      <c r="I1020" s="31"/>
      <c r="J1020" s="85"/>
      <c r="K1020" s="30"/>
      <c r="L1020" s="31"/>
      <c r="M1020" s="31"/>
      <c r="N1020" s="30"/>
      <c r="O1020" s="31"/>
      <c r="P1020" s="30"/>
      <c r="Q1020" s="30"/>
    </row>
    <row r="1021" spans="3:17" s="16" customFormat="1" x14ac:dyDescent="0.3">
      <c r="C1021" s="63"/>
      <c r="D1021" s="30"/>
      <c r="E1021" s="31"/>
      <c r="F1021" s="56"/>
      <c r="G1021" s="56"/>
      <c r="H1021" s="78"/>
      <c r="I1021" s="31"/>
      <c r="J1021" s="85"/>
      <c r="K1021" s="30"/>
      <c r="L1021" s="31"/>
      <c r="M1021" s="31"/>
      <c r="N1021" s="30"/>
      <c r="O1021" s="31"/>
      <c r="P1021" s="30"/>
      <c r="Q1021" s="30"/>
    </row>
    <row r="1022" spans="3:17" s="16" customFormat="1" x14ac:dyDescent="0.3">
      <c r="C1022" s="63"/>
      <c r="D1022" s="30"/>
      <c r="E1022" s="31"/>
      <c r="F1022" s="56"/>
      <c r="G1022" s="56"/>
      <c r="H1022" s="78"/>
      <c r="I1022" s="31"/>
      <c r="J1022" s="85"/>
      <c r="K1022" s="30"/>
      <c r="L1022" s="31"/>
      <c r="M1022" s="31"/>
      <c r="N1022" s="30"/>
      <c r="O1022" s="31"/>
      <c r="P1022" s="30"/>
      <c r="Q1022" s="30"/>
    </row>
    <row r="1023" spans="3:17" s="16" customFormat="1" x14ac:dyDescent="0.3">
      <c r="C1023" s="63"/>
      <c r="D1023" s="30"/>
      <c r="E1023" s="31"/>
      <c r="F1023" s="56"/>
      <c r="G1023" s="56"/>
      <c r="H1023" s="78"/>
      <c r="I1023" s="31"/>
      <c r="J1023" s="85"/>
      <c r="K1023" s="30"/>
      <c r="L1023" s="31"/>
      <c r="M1023" s="31"/>
      <c r="N1023" s="30"/>
      <c r="O1023" s="31"/>
      <c r="P1023" s="30"/>
      <c r="Q1023" s="30"/>
    </row>
    <row r="1024" spans="3:17" s="16" customFormat="1" x14ac:dyDescent="0.3">
      <c r="C1024" s="63"/>
      <c r="D1024" s="30"/>
      <c r="E1024" s="31"/>
      <c r="F1024" s="56"/>
      <c r="G1024" s="56"/>
      <c r="H1024" s="78"/>
      <c r="I1024" s="31"/>
      <c r="J1024" s="85"/>
      <c r="K1024" s="30"/>
      <c r="L1024" s="31"/>
      <c r="M1024" s="31"/>
      <c r="N1024" s="30"/>
      <c r="O1024" s="31"/>
      <c r="P1024" s="30"/>
      <c r="Q1024" s="30"/>
    </row>
    <row r="1025" spans="3:17" s="16" customFormat="1" x14ac:dyDescent="0.3">
      <c r="C1025" s="63"/>
      <c r="D1025" s="30"/>
      <c r="E1025" s="31"/>
      <c r="F1025" s="56"/>
      <c r="G1025" s="56"/>
      <c r="H1025" s="78"/>
      <c r="I1025" s="31"/>
      <c r="J1025" s="85"/>
      <c r="K1025" s="30"/>
      <c r="L1025" s="31"/>
      <c r="M1025" s="31"/>
      <c r="N1025" s="30"/>
      <c r="O1025" s="31"/>
      <c r="P1025" s="30"/>
      <c r="Q1025" s="30"/>
    </row>
    <row r="1026" spans="3:17" s="16" customFormat="1" x14ac:dyDescent="0.3">
      <c r="C1026" s="63"/>
      <c r="D1026" s="30"/>
      <c r="E1026" s="31"/>
      <c r="F1026" s="56"/>
      <c r="G1026" s="56"/>
      <c r="H1026" s="78"/>
      <c r="I1026" s="31"/>
      <c r="J1026" s="85"/>
      <c r="K1026" s="30"/>
      <c r="L1026" s="31"/>
      <c r="M1026" s="31"/>
      <c r="N1026" s="30"/>
      <c r="O1026" s="31"/>
      <c r="P1026" s="30"/>
      <c r="Q1026" s="30"/>
    </row>
    <row r="1027" spans="3:17" s="16" customFormat="1" x14ac:dyDescent="0.3">
      <c r="C1027" s="63"/>
      <c r="D1027" s="30"/>
      <c r="E1027" s="31"/>
      <c r="F1027" s="56"/>
      <c r="G1027" s="56"/>
      <c r="H1027" s="78"/>
      <c r="I1027" s="31"/>
      <c r="J1027" s="85"/>
      <c r="K1027" s="30"/>
      <c r="L1027" s="31"/>
      <c r="M1027" s="31"/>
      <c r="N1027" s="30"/>
      <c r="O1027" s="31"/>
      <c r="P1027" s="30"/>
      <c r="Q1027" s="30"/>
    </row>
    <row r="1028" spans="3:17" s="16" customFormat="1" x14ac:dyDescent="0.3">
      <c r="C1028" s="63"/>
      <c r="D1028" s="30"/>
      <c r="E1028" s="31"/>
      <c r="F1028" s="56"/>
      <c r="G1028" s="56"/>
      <c r="H1028" s="78"/>
      <c r="I1028" s="31"/>
      <c r="J1028" s="85"/>
      <c r="K1028" s="30"/>
      <c r="L1028" s="31"/>
      <c r="M1028" s="31"/>
      <c r="N1028" s="30"/>
      <c r="O1028" s="31"/>
      <c r="P1028" s="30"/>
      <c r="Q1028" s="30"/>
    </row>
    <row r="1029" spans="3:17" s="16" customFormat="1" x14ac:dyDescent="0.3">
      <c r="C1029" s="63"/>
      <c r="D1029" s="30"/>
      <c r="E1029" s="31"/>
      <c r="F1029" s="56"/>
      <c r="G1029" s="56"/>
      <c r="H1029" s="78"/>
      <c r="I1029" s="31"/>
      <c r="J1029" s="85"/>
      <c r="K1029" s="30"/>
      <c r="L1029" s="31"/>
      <c r="M1029" s="31"/>
      <c r="N1029" s="30"/>
      <c r="O1029" s="31"/>
      <c r="P1029" s="30"/>
      <c r="Q1029" s="30"/>
    </row>
    <row r="1030" spans="3:17" s="16" customFormat="1" x14ac:dyDescent="0.3">
      <c r="C1030" s="63"/>
      <c r="D1030" s="30"/>
      <c r="E1030" s="31"/>
      <c r="F1030" s="56"/>
      <c r="G1030" s="56"/>
      <c r="H1030" s="78"/>
      <c r="I1030" s="31"/>
      <c r="J1030" s="85"/>
      <c r="K1030" s="30"/>
      <c r="L1030" s="31"/>
      <c r="M1030" s="31"/>
      <c r="N1030" s="30"/>
      <c r="O1030" s="31"/>
      <c r="P1030" s="30"/>
      <c r="Q1030" s="30"/>
    </row>
    <row r="1031" spans="3:17" s="16" customFormat="1" x14ac:dyDescent="0.3">
      <c r="C1031" s="63"/>
      <c r="D1031" s="30"/>
      <c r="E1031" s="31"/>
      <c r="F1031" s="56"/>
      <c r="G1031" s="56"/>
      <c r="H1031" s="78"/>
      <c r="I1031" s="31"/>
      <c r="J1031" s="85"/>
      <c r="K1031" s="30"/>
      <c r="L1031" s="31"/>
      <c r="M1031" s="31"/>
      <c r="N1031" s="30"/>
      <c r="O1031" s="31"/>
      <c r="P1031" s="30"/>
      <c r="Q1031" s="30"/>
    </row>
    <row r="1032" spans="3:17" s="16" customFormat="1" x14ac:dyDescent="0.3">
      <c r="C1032" s="63"/>
      <c r="D1032" s="30"/>
      <c r="E1032" s="31"/>
      <c r="F1032" s="56"/>
      <c r="G1032" s="56"/>
      <c r="H1032" s="78"/>
      <c r="I1032" s="31"/>
      <c r="J1032" s="85"/>
      <c r="K1032" s="30"/>
      <c r="L1032" s="31"/>
      <c r="M1032" s="31"/>
      <c r="N1032" s="30"/>
      <c r="O1032" s="31"/>
      <c r="P1032" s="30"/>
      <c r="Q1032" s="30"/>
    </row>
    <row r="1033" spans="3:17" s="16" customFormat="1" x14ac:dyDescent="0.3">
      <c r="C1033" s="63"/>
      <c r="D1033" s="30"/>
      <c r="E1033" s="31"/>
      <c r="F1033" s="56"/>
      <c r="G1033" s="56"/>
      <c r="H1033" s="78"/>
      <c r="I1033" s="31"/>
      <c r="J1033" s="85"/>
      <c r="K1033" s="30"/>
      <c r="L1033" s="31"/>
      <c r="M1033" s="31"/>
      <c r="N1033" s="30"/>
      <c r="O1033" s="31"/>
      <c r="P1033" s="30"/>
      <c r="Q1033" s="30"/>
    </row>
    <row r="1034" spans="3:17" s="16" customFormat="1" x14ac:dyDescent="0.3">
      <c r="C1034" s="63"/>
      <c r="D1034" s="30"/>
      <c r="E1034" s="31"/>
      <c r="F1034" s="56"/>
      <c r="G1034" s="56"/>
      <c r="H1034" s="78"/>
      <c r="I1034" s="31"/>
      <c r="J1034" s="85"/>
      <c r="K1034" s="30"/>
      <c r="L1034" s="31"/>
      <c r="M1034" s="31"/>
      <c r="N1034" s="30"/>
      <c r="O1034" s="31"/>
      <c r="P1034" s="30"/>
      <c r="Q1034" s="30"/>
    </row>
    <row r="1035" spans="3:17" s="16" customFormat="1" x14ac:dyDescent="0.3">
      <c r="C1035" s="63"/>
      <c r="D1035" s="30"/>
      <c r="E1035" s="31"/>
      <c r="F1035" s="56"/>
      <c r="G1035" s="56"/>
      <c r="H1035" s="78"/>
      <c r="I1035" s="31"/>
      <c r="J1035" s="85"/>
      <c r="K1035" s="30"/>
      <c r="L1035" s="31"/>
      <c r="M1035" s="31"/>
      <c r="N1035" s="30"/>
      <c r="O1035" s="31"/>
      <c r="P1035" s="30"/>
      <c r="Q1035" s="30"/>
    </row>
    <row r="1036" spans="3:17" s="16" customFormat="1" x14ac:dyDescent="0.3">
      <c r="C1036" s="63"/>
      <c r="D1036" s="30"/>
      <c r="E1036" s="31"/>
      <c r="F1036" s="56"/>
      <c r="G1036" s="56"/>
      <c r="H1036" s="78"/>
      <c r="I1036" s="31"/>
      <c r="J1036" s="85"/>
      <c r="K1036" s="30"/>
      <c r="L1036" s="31"/>
      <c r="M1036" s="31"/>
      <c r="N1036" s="30"/>
      <c r="O1036" s="31"/>
      <c r="P1036" s="30"/>
      <c r="Q1036" s="30"/>
    </row>
    <row r="1037" spans="3:17" s="16" customFormat="1" x14ac:dyDescent="0.3">
      <c r="C1037" s="63"/>
      <c r="D1037" s="30"/>
      <c r="E1037" s="31"/>
      <c r="F1037" s="56"/>
      <c r="G1037" s="56"/>
      <c r="H1037" s="78"/>
      <c r="I1037" s="31"/>
      <c r="J1037" s="85"/>
      <c r="K1037" s="30"/>
      <c r="L1037" s="31"/>
      <c r="M1037" s="31"/>
      <c r="N1037" s="30"/>
      <c r="O1037" s="31"/>
      <c r="P1037" s="30"/>
      <c r="Q1037" s="30"/>
    </row>
    <row r="1038" spans="3:17" s="16" customFormat="1" x14ac:dyDescent="0.3">
      <c r="C1038" s="63"/>
      <c r="D1038" s="30"/>
      <c r="E1038" s="31"/>
      <c r="F1038" s="56"/>
      <c r="G1038" s="56"/>
      <c r="H1038" s="78"/>
      <c r="I1038" s="31"/>
      <c r="J1038" s="85"/>
      <c r="K1038" s="30"/>
      <c r="L1038" s="31"/>
      <c r="M1038" s="31"/>
      <c r="N1038" s="30"/>
      <c r="O1038" s="31"/>
      <c r="P1038" s="30"/>
      <c r="Q1038" s="30"/>
    </row>
    <row r="1039" spans="3:17" s="16" customFormat="1" x14ac:dyDescent="0.3">
      <c r="C1039" s="63"/>
      <c r="D1039" s="30"/>
      <c r="E1039" s="31"/>
      <c r="F1039" s="56"/>
      <c r="G1039" s="56"/>
      <c r="H1039" s="78"/>
      <c r="I1039" s="31"/>
      <c r="J1039" s="85"/>
      <c r="K1039" s="30"/>
      <c r="L1039" s="31"/>
      <c r="M1039" s="31"/>
      <c r="N1039" s="30"/>
      <c r="O1039" s="31"/>
      <c r="P1039" s="30"/>
      <c r="Q1039" s="30"/>
    </row>
    <row r="1040" spans="3:17" s="16" customFormat="1" x14ac:dyDescent="0.3">
      <c r="C1040" s="63"/>
      <c r="D1040" s="30"/>
      <c r="E1040" s="31"/>
      <c r="F1040" s="56"/>
      <c r="G1040" s="56"/>
      <c r="H1040" s="78"/>
      <c r="I1040" s="31"/>
      <c r="J1040" s="85"/>
      <c r="K1040" s="30"/>
      <c r="L1040" s="31"/>
      <c r="M1040" s="31"/>
      <c r="N1040" s="30"/>
      <c r="O1040" s="31"/>
      <c r="P1040" s="30"/>
      <c r="Q1040" s="30"/>
    </row>
    <row r="1041" spans="3:17" s="16" customFormat="1" x14ac:dyDescent="0.3">
      <c r="C1041" s="63"/>
      <c r="D1041" s="30"/>
      <c r="E1041" s="31"/>
      <c r="F1041" s="56"/>
      <c r="G1041" s="56"/>
      <c r="H1041" s="78"/>
      <c r="I1041" s="31"/>
      <c r="J1041" s="85"/>
      <c r="K1041" s="30"/>
      <c r="L1041" s="31"/>
      <c r="M1041" s="31"/>
      <c r="N1041" s="30"/>
      <c r="O1041" s="31"/>
      <c r="P1041" s="30"/>
      <c r="Q1041" s="30"/>
    </row>
    <row r="1042" spans="3:17" s="16" customFormat="1" x14ac:dyDescent="0.3">
      <c r="C1042" s="63"/>
      <c r="D1042" s="30"/>
      <c r="E1042" s="31"/>
      <c r="F1042" s="56"/>
      <c r="G1042" s="56"/>
      <c r="H1042" s="78"/>
      <c r="I1042" s="31"/>
      <c r="J1042" s="85"/>
      <c r="K1042" s="30"/>
      <c r="L1042" s="31"/>
      <c r="M1042" s="31"/>
      <c r="N1042" s="30"/>
      <c r="O1042" s="31"/>
      <c r="P1042" s="30"/>
      <c r="Q1042" s="30"/>
    </row>
    <row r="1043" spans="3:17" s="16" customFormat="1" x14ac:dyDescent="0.3">
      <c r="C1043" s="63"/>
      <c r="D1043" s="30"/>
      <c r="E1043" s="31"/>
      <c r="F1043" s="56"/>
      <c r="G1043" s="56"/>
      <c r="H1043" s="78"/>
      <c r="I1043" s="31"/>
      <c r="J1043" s="85"/>
      <c r="K1043" s="30"/>
      <c r="L1043" s="31"/>
      <c r="M1043" s="31"/>
      <c r="N1043" s="30"/>
      <c r="O1043" s="31"/>
      <c r="P1043" s="30"/>
      <c r="Q1043" s="30"/>
    </row>
    <row r="1044" spans="3:17" s="16" customFormat="1" x14ac:dyDescent="0.3">
      <c r="C1044" s="63"/>
      <c r="D1044" s="30"/>
      <c r="E1044" s="31"/>
      <c r="F1044" s="56"/>
      <c r="G1044" s="56"/>
      <c r="H1044" s="78"/>
      <c r="I1044" s="31"/>
      <c r="J1044" s="85"/>
      <c r="K1044" s="30"/>
      <c r="L1044" s="31"/>
      <c r="M1044" s="31"/>
      <c r="N1044" s="30"/>
      <c r="O1044" s="31"/>
      <c r="P1044" s="30"/>
      <c r="Q1044" s="30"/>
    </row>
    <row r="1045" spans="3:17" s="16" customFormat="1" x14ac:dyDescent="0.3">
      <c r="C1045" s="63"/>
      <c r="D1045" s="30"/>
      <c r="E1045" s="31"/>
      <c r="F1045" s="56"/>
      <c r="G1045" s="56"/>
      <c r="H1045" s="78"/>
      <c r="I1045" s="31"/>
      <c r="J1045" s="85"/>
      <c r="K1045" s="30"/>
      <c r="L1045" s="31"/>
      <c r="M1045" s="31"/>
      <c r="N1045" s="30"/>
      <c r="O1045" s="31"/>
      <c r="P1045" s="30"/>
      <c r="Q1045" s="30"/>
    </row>
    <row r="1046" spans="3:17" s="16" customFormat="1" x14ac:dyDescent="0.3">
      <c r="C1046" s="63"/>
      <c r="D1046" s="30"/>
      <c r="E1046" s="31"/>
      <c r="F1046" s="56"/>
      <c r="G1046" s="56"/>
      <c r="H1046" s="78"/>
      <c r="I1046" s="31"/>
      <c r="J1046" s="85"/>
      <c r="K1046" s="30"/>
      <c r="L1046" s="31"/>
      <c r="M1046" s="31"/>
      <c r="N1046" s="30"/>
      <c r="O1046" s="31"/>
      <c r="P1046" s="30"/>
      <c r="Q1046" s="30"/>
    </row>
    <row r="1047" spans="3:17" s="16" customFormat="1" x14ac:dyDescent="0.3">
      <c r="C1047" s="63"/>
      <c r="D1047" s="30"/>
      <c r="E1047" s="31"/>
      <c r="F1047" s="56"/>
      <c r="G1047" s="56"/>
      <c r="H1047" s="78"/>
      <c r="I1047" s="31"/>
      <c r="J1047" s="85"/>
      <c r="K1047" s="30"/>
      <c r="L1047" s="31"/>
      <c r="M1047" s="31"/>
      <c r="N1047" s="30"/>
      <c r="O1047" s="31"/>
      <c r="P1047" s="30"/>
      <c r="Q1047" s="30"/>
    </row>
    <row r="1048" spans="3:17" s="16" customFormat="1" x14ac:dyDescent="0.3">
      <c r="C1048" s="63"/>
      <c r="D1048" s="30"/>
      <c r="E1048" s="31"/>
      <c r="F1048" s="56"/>
      <c r="G1048" s="56"/>
      <c r="H1048" s="78"/>
      <c r="I1048" s="31"/>
      <c r="J1048" s="85"/>
      <c r="K1048" s="30"/>
      <c r="L1048" s="31"/>
      <c r="M1048" s="31"/>
      <c r="N1048" s="30"/>
      <c r="O1048" s="31"/>
      <c r="P1048" s="30"/>
      <c r="Q1048" s="30"/>
    </row>
    <row r="1049" spans="3:17" s="16" customFormat="1" x14ac:dyDescent="0.3">
      <c r="C1049" s="63"/>
      <c r="D1049" s="30"/>
      <c r="E1049" s="31"/>
      <c r="F1049" s="56"/>
      <c r="G1049" s="56"/>
      <c r="H1049" s="78"/>
      <c r="I1049" s="31"/>
      <c r="J1049" s="85"/>
      <c r="K1049" s="30"/>
      <c r="L1049" s="31"/>
      <c r="M1049" s="31"/>
      <c r="N1049" s="30"/>
      <c r="O1049" s="31"/>
      <c r="P1049" s="30"/>
      <c r="Q1049" s="30"/>
    </row>
    <row r="1050" spans="3:17" s="16" customFormat="1" x14ac:dyDescent="0.3">
      <c r="C1050" s="63"/>
      <c r="D1050" s="30"/>
      <c r="E1050" s="31"/>
      <c r="F1050" s="56"/>
      <c r="G1050" s="56"/>
      <c r="H1050" s="78"/>
      <c r="I1050" s="31"/>
      <c r="J1050" s="85"/>
      <c r="K1050" s="30"/>
      <c r="L1050" s="31"/>
      <c r="M1050" s="31"/>
      <c r="N1050" s="30"/>
      <c r="O1050" s="31"/>
      <c r="P1050" s="30"/>
      <c r="Q1050" s="30"/>
    </row>
    <row r="1051" spans="3:17" s="16" customFormat="1" x14ac:dyDescent="0.3">
      <c r="C1051" s="63"/>
      <c r="D1051" s="30"/>
      <c r="E1051" s="31"/>
      <c r="F1051" s="56"/>
      <c r="G1051" s="56"/>
      <c r="H1051" s="78"/>
      <c r="I1051" s="31"/>
      <c r="J1051" s="85"/>
      <c r="K1051" s="30"/>
      <c r="L1051" s="31"/>
      <c r="M1051" s="31"/>
      <c r="N1051" s="30"/>
      <c r="O1051" s="31"/>
      <c r="P1051" s="30"/>
      <c r="Q1051" s="30"/>
    </row>
    <row r="1052" spans="3:17" s="16" customFormat="1" x14ac:dyDescent="0.3">
      <c r="C1052" s="63"/>
      <c r="D1052" s="30"/>
      <c r="E1052" s="31"/>
      <c r="F1052" s="56"/>
      <c r="G1052" s="56"/>
      <c r="H1052" s="78"/>
      <c r="I1052" s="31"/>
      <c r="J1052" s="85"/>
      <c r="K1052" s="30"/>
      <c r="L1052" s="31"/>
      <c r="M1052" s="31"/>
      <c r="N1052" s="30"/>
      <c r="O1052" s="31"/>
      <c r="P1052" s="30"/>
      <c r="Q1052" s="30"/>
    </row>
    <row r="1053" spans="3:17" s="16" customFormat="1" x14ac:dyDescent="0.3">
      <c r="C1053" s="63"/>
      <c r="D1053" s="30"/>
      <c r="E1053" s="31"/>
      <c r="F1053" s="56"/>
      <c r="G1053" s="56"/>
      <c r="H1053" s="78"/>
      <c r="I1053" s="31"/>
      <c r="J1053" s="85"/>
      <c r="K1053" s="30"/>
      <c r="L1053" s="31"/>
      <c r="M1053" s="31"/>
      <c r="N1053" s="30"/>
      <c r="O1053" s="31"/>
      <c r="P1053" s="30"/>
      <c r="Q1053" s="30"/>
    </row>
    <row r="1054" spans="3:17" s="16" customFormat="1" x14ac:dyDescent="0.3">
      <c r="C1054" s="63"/>
      <c r="D1054" s="30"/>
      <c r="E1054" s="31"/>
      <c r="F1054" s="56"/>
      <c r="G1054" s="56"/>
      <c r="H1054" s="78"/>
      <c r="I1054" s="31"/>
      <c r="J1054" s="85"/>
      <c r="K1054" s="30"/>
      <c r="L1054" s="31"/>
      <c r="M1054" s="31"/>
      <c r="N1054" s="30"/>
      <c r="O1054" s="31"/>
      <c r="P1054" s="30"/>
      <c r="Q1054" s="30"/>
    </row>
    <row r="1055" spans="3:17" s="16" customFormat="1" x14ac:dyDescent="0.3">
      <c r="C1055" s="63"/>
      <c r="D1055" s="30"/>
      <c r="E1055" s="31"/>
      <c r="F1055" s="56"/>
      <c r="G1055" s="56"/>
      <c r="H1055" s="78"/>
      <c r="I1055" s="31"/>
      <c r="J1055" s="85"/>
      <c r="K1055" s="30"/>
      <c r="L1055" s="31"/>
      <c r="M1055" s="31"/>
      <c r="N1055" s="30"/>
      <c r="O1055" s="31"/>
      <c r="P1055" s="30"/>
      <c r="Q1055" s="30"/>
    </row>
    <row r="1056" spans="3:17" s="16" customFormat="1" x14ac:dyDescent="0.3">
      <c r="C1056" s="63"/>
      <c r="D1056" s="30"/>
      <c r="E1056" s="31"/>
      <c r="F1056" s="56"/>
      <c r="G1056" s="56"/>
      <c r="H1056" s="78"/>
      <c r="I1056" s="31"/>
      <c r="J1056" s="85"/>
      <c r="K1056" s="30"/>
      <c r="L1056" s="31"/>
      <c r="M1056" s="31"/>
      <c r="N1056" s="30"/>
      <c r="O1056" s="31"/>
      <c r="P1056" s="30"/>
      <c r="Q1056" s="30"/>
    </row>
    <row r="1057" spans="3:17" s="16" customFormat="1" x14ac:dyDescent="0.3">
      <c r="C1057" s="63"/>
      <c r="D1057" s="30"/>
      <c r="E1057" s="31"/>
      <c r="F1057" s="56"/>
      <c r="G1057" s="56"/>
      <c r="H1057" s="78"/>
      <c r="I1057" s="31"/>
      <c r="J1057" s="85"/>
      <c r="K1057" s="30"/>
      <c r="L1057" s="31"/>
      <c r="M1057" s="31"/>
      <c r="N1057" s="30"/>
      <c r="O1057" s="31"/>
      <c r="P1057" s="30"/>
      <c r="Q1057" s="30"/>
    </row>
    <row r="1058" spans="3:17" s="16" customFormat="1" x14ac:dyDescent="0.3">
      <c r="C1058" s="63"/>
      <c r="D1058" s="30"/>
      <c r="E1058" s="31"/>
      <c r="F1058" s="56"/>
      <c r="G1058" s="56"/>
      <c r="H1058" s="78"/>
      <c r="I1058" s="31"/>
      <c r="J1058" s="85"/>
      <c r="K1058" s="30"/>
      <c r="L1058" s="31"/>
      <c r="M1058" s="31"/>
      <c r="N1058" s="30"/>
      <c r="O1058" s="31"/>
      <c r="P1058" s="30"/>
      <c r="Q1058" s="30"/>
    </row>
    <row r="1059" spans="3:17" s="16" customFormat="1" x14ac:dyDescent="0.3">
      <c r="C1059" s="63"/>
      <c r="D1059" s="30"/>
      <c r="E1059" s="31"/>
      <c r="F1059" s="56"/>
      <c r="G1059" s="56"/>
      <c r="H1059" s="78"/>
      <c r="I1059" s="31"/>
      <c r="J1059" s="85"/>
      <c r="K1059" s="30"/>
      <c r="L1059" s="31"/>
      <c r="M1059" s="31"/>
      <c r="N1059" s="30"/>
      <c r="O1059" s="31"/>
      <c r="P1059" s="30"/>
      <c r="Q1059" s="30"/>
    </row>
    <row r="1060" spans="3:17" s="16" customFormat="1" x14ac:dyDescent="0.3">
      <c r="C1060" s="63"/>
      <c r="D1060" s="30"/>
      <c r="E1060" s="31"/>
      <c r="F1060" s="56"/>
      <c r="G1060" s="56"/>
      <c r="H1060" s="78"/>
      <c r="I1060" s="31"/>
      <c r="J1060" s="85"/>
      <c r="K1060" s="30"/>
      <c r="L1060" s="31"/>
      <c r="M1060" s="31"/>
      <c r="N1060" s="30"/>
      <c r="O1060" s="31"/>
      <c r="P1060" s="30"/>
      <c r="Q1060" s="30"/>
    </row>
    <row r="1061" spans="3:17" s="16" customFormat="1" x14ac:dyDescent="0.3">
      <c r="C1061" s="63"/>
      <c r="D1061" s="30"/>
      <c r="E1061" s="31"/>
      <c r="F1061" s="56"/>
      <c r="G1061" s="56"/>
      <c r="H1061" s="78"/>
      <c r="I1061" s="31"/>
      <c r="J1061" s="85"/>
      <c r="K1061" s="30"/>
      <c r="L1061" s="31"/>
      <c r="M1061" s="31"/>
      <c r="N1061" s="30"/>
      <c r="O1061" s="31"/>
      <c r="P1061" s="30"/>
      <c r="Q1061" s="30"/>
    </row>
    <row r="1062" spans="3:17" s="16" customFormat="1" x14ac:dyDescent="0.3">
      <c r="C1062" s="63"/>
      <c r="D1062" s="30"/>
      <c r="E1062" s="31"/>
      <c r="F1062" s="56"/>
      <c r="G1062" s="56"/>
      <c r="H1062" s="78"/>
      <c r="I1062" s="31"/>
      <c r="J1062" s="85"/>
      <c r="K1062" s="30"/>
      <c r="L1062" s="31"/>
      <c r="M1062" s="31"/>
      <c r="N1062" s="30"/>
      <c r="O1062" s="31"/>
      <c r="P1062" s="30"/>
      <c r="Q1062" s="30"/>
    </row>
    <row r="1063" spans="3:17" s="16" customFormat="1" x14ac:dyDescent="0.3">
      <c r="C1063" s="63"/>
      <c r="D1063" s="30"/>
      <c r="E1063" s="31"/>
      <c r="F1063" s="56"/>
      <c r="G1063" s="56"/>
      <c r="H1063" s="78"/>
      <c r="I1063" s="31"/>
      <c r="J1063" s="85"/>
      <c r="K1063" s="30"/>
      <c r="L1063" s="31"/>
      <c r="M1063" s="31"/>
      <c r="N1063" s="30"/>
      <c r="O1063" s="31"/>
      <c r="P1063" s="30"/>
      <c r="Q1063" s="30"/>
    </row>
    <row r="1064" spans="3:17" s="16" customFormat="1" x14ac:dyDescent="0.3">
      <c r="C1064" s="63"/>
      <c r="D1064" s="30"/>
      <c r="E1064" s="31"/>
      <c r="F1064" s="56"/>
      <c r="G1064" s="56"/>
      <c r="H1064" s="78"/>
      <c r="I1064" s="31"/>
      <c r="J1064" s="85"/>
      <c r="K1064" s="30"/>
      <c r="L1064" s="31"/>
      <c r="M1064" s="31"/>
      <c r="N1064" s="30"/>
      <c r="O1064" s="31"/>
      <c r="P1064" s="30"/>
      <c r="Q1064" s="30"/>
    </row>
    <row r="1065" spans="3:17" s="16" customFormat="1" x14ac:dyDescent="0.3">
      <c r="C1065" s="63"/>
      <c r="D1065" s="30"/>
      <c r="E1065" s="31"/>
      <c r="F1065" s="56"/>
      <c r="G1065" s="56"/>
      <c r="H1065" s="78"/>
      <c r="I1065" s="31"/>
      <c r="J1065" s="85"/>
      <c r="K1065" s="30"/>
      <c r="L1065" s="31"/>
      <c r="M1065" s="31"/>
      <c r="N1065" s="30"/>
      <c r="O1065" s="31"/>
      <c r="P1065" s="30"/>
      <c r="Q1065" s="30"/>
    </row>
    <row r="1066" spans="3:17" s="16" customFormat="1" x14ac:dyDescent="0.3">
      <c r="C1066" s="63"/>
      <c r="D1066" s="30"/>
      <c r="E1066" s="31"/>
      <c r="F1066" s="56"/>
      <c r="G1066" s="56"/>
      <c r="H1066" s="78"/>
      <c r="I1066" s="31"/>
      <c r="J1066" s="85"/>
      <c r="K1066" s="30"/>
      <c r="L1066" s="31"/>
      <c r="M1066" s="31"/>
      <c r="N1066" s="30"/>
      <c r="O1066" s="31"/>
      <c r="P1066" s="30"/>
      <c r="Q1066" s="30"/>
    </row>
    <row r="1067" spans="3:17" s="16" customFormat="1" x14ac:dyDescent="0.3">
      <c r="C1067" s="63"/>
      <c r="D1067" s="30"/>
      <c r="E1067" s="31"/>
      <c r="F1067" s="56"/>
      <c r="G1067" s="56"/>
      <c r="H1067" s="78"/>
      <c r="I1067" s="31"/>
      <c r="J1067" s="85"/>
      <c r="K1067" s="30"/>
      <c r="L1067" s="31"/>
      <c r="M1067" s="31"/>
      <c r="N1067" s="30"/>
      <c r="O1067" s="31"/>
      <c r="P1067" s="30"/>
      <c r="Q1067" s="30"/>
    </row>
    <row r="1068" spans="3:17" s="16" customFormat="1" x14ac:dyDescent="0.3">
      <c r="C1068" s="63"/>
      <c r="D1068" s="30"/>
      <c r="E1068" s="31"/>
      <c r="F1068" s="56"/>
      <c r="G1068" s="56"/>
      <c r="H1068" s="78"/>
      <c r="I1068" s="31"/>
      <c r="J1068" s="85"/>
      <c r="K1068" s="30"/>
      <c r="L1068" s="31"/>
      <c r="M1068" s="31"/>
      <c r="N1068" s="30"/>
      <c r="O1068" s="31"/>
      <c r="P1068" s="30"/>
      <c r="Q1068" s="30"/>
    </row>
    <row r="1069" spans="3:17" s="16" customFormat="1" x14ac:dyDescent="0.3">
      <c r="C1069" s="63"/>
      <c r="D1069" s="30"/>
      <c r="E1069" s="31"/>
      <c r="F1069" s="56"/>
      <c r="G1069" s="56"/>
      <c r="H1069" s="78"/>
      <c r="I1069" s="31"/>
      <c r="J1069" s="85"/>
      <c r="K1069" s="30"/>
      <c r="L1069" s="31"/>
      <c r="M1069" s="31"/>
      <c r="N1069" s="30"/>
      <c r="O1069" s="31"/>
      <c r="P1069" s="30"/>
      <c r="Q1069" s="30"/>
    </row>
    <row r="1070" spans="3:17" s="16" customFormat="1" x14ac:dyDescent="0.3">
      <c r="C1070" s="63"/>
      <c r="D1070" s="30"/>
      <c r="E1070" s="31"/>
      <c r="F1070" s="56"/>
      <c r="G1070" s="56"/>
      <c r="H1070" s="78"/>
      <c r="I1070" s="31"/>
      <c r="J1070" s="85"/>
      <c r="K1070" s="30"/>
      <c r="L1070" s="31"/>
      <c r="M1070" s="31"/>
      <c r="N1070" s="30"/>
      <c r="O1070" s="31"/>
      <c r="P1070" s="30"/>
      <c r="Q1070" s="30"/>
    </row>
    <row r="1071" spans="3:17" s="16" customFormat="1" x14ac:dyDescent="0.3">
      <c r="C1071" s="63"/>
      <c r="D1071" s="30"/>
      <c r="E1071" s="31"/>
      <c r="F1071" s="56"/>
      <c r="G1071" s="56"/>
      <c r="H1071" s="78"/>
      <c r="I1071" s="31"/>
      <c r="J1071" s="85"/>
      <c r="K1071" s="30"/>
      <c r="L1071" s="31"/>
      <c r="M1071" s="31"/>
      <c r="N1071" s="30"/>
      <c r="O1071" s="31"/>
      <c r="P1071" s="30"/>
      <c r="Q1071" s="30"/>
    </row>
    <row r="1072" spans="3:17" s="16" customFormat="1" x14ac:dyDescent="0.3">
      <c r="C1072" s="63"/>
      <c r="D1072" s="30"/>
      <c r="E1072" s="31"/>
      <c r="F1072" s="56"/>
      <c r="G1072" s="56"/>
      <c r="H1072" s="78"/>
      <c r="I1072" s="31"/>
      <c r="J1072" s="85"/>
      <c r="K1072" s="30"/>
      <c r="L1072" s="31"/>
      <c r="M1072" s="31"/>
      <c r="N1072" s="30"/>
      <c r="O1072" s="31"/>
      <c r="P1072" s="30"/>
      <c r="Q1072" s="30"/>
    </row>
    <row r="1073" spans="3:17" s="16" customFormat="1" x14ac:dyDescent="0.3">
      <c r="C1073" s="63"/>
      <c r="D1073" s="30"/>
      <c r="E1073" s="31"/>
      <c r="F1073" s="56"/>
      <c r="G1073" s="56"/>
      <c r="H1073" s="78"/>
      <c r="I1073" s="31"/>
      <c r="J1073" s="85"/>
      <c r="K1073" s="30"/>
      <c r="L1073" s="31"/>
      <c r="M1073" s="31"/>
      <c r="N1073" s="30"/>
      <c r="O1073" s="31"/>
      <c r="P1073" s="30"/>
      <c r="Q1073" s="30"/>
    </row>
    <row r="1074" spans="3:17" s="16" customFormat="1" x14ac:dyDescent="0.3">
      <c r="C1074" s="63"/>
      <c r="D1074" s="30"/>
      <c r="E1074" s="31"/>
      <c r="F1074" s="56"/>
      <c r="G1074" s="56"/>
      <c r="H1074" s="78"/>
      <c r="I1074" s="31"/>
      <c r="J1074" s="85"/>
      <c r="K1074" s="30"/>
      <c r="L1074" s="31"/>
      <c r="M1074" s="31"/>
      <c r="N1074" s="30"/>
      <c r="O1074" s="31"/>
      <c r="P1074" s="30"/>
      <c r="Q1074" s="30"/>
    </row>
    <row r="1075" spans="3:17" s="16" customFormat="1" x14ac:dyDescent="0.3">
      <c r="C1075" s="63"/>
      <c r="D1075" s="30"/>
      <c r="E1075" s="31"/>
      <c r="F1075" s="56"/>
      <c r="G1075" s="56"/>
      <c r="H1075" s="78"/>
      <c r="I1075" s="31"/>
      <c r="J1075" s="85"/>
      <c r="K1075" s="30"/>
      <c r="L1075" s="31"/>
      <c r="M1075" s="31"/>
      <c r="N1075" s="30"/>
      <c r="O1075" s="31"/>
      <c r="P1075" s="30"/>
      <c r="Q1075" s="30"/>
    </row>
    <row r="1076" spans="3:17" s="16" customFormat="1" x14ac:dyDescent="0.3">
      <c r="C1076" s="63"/>
      <c r="D1076" s="30"/>
      <c r="E1076" s="31"/>
      <c r="F1076" s="56"/>
      <c r="G1076" s="56"/>
      <c r="H1076" s="78"/>
      <c r="I1076" s="31"/>
      <c r="J1076" s="85"/>
      <c r="K1076" s="30"/>
      <c r="L1076" s="31"/>
      <c r="M1076" s="31"/>
      <c r="N1076" s="30"/>
      <c r="O1076" s="31"/>
      <c r="P1076" s="30"/>
      <c r="Q1076" s="30"/>
    </row>
    <row r="1077" spans="3:17" s="16" customFormat="1" x14ac:dyDescent="0.3">
      <c r="C1077" s="63"/>
      <c r="D1077" s="30"/>
      <c r="E1077" s="31"/>
      <c r="F1077" s="56"/>
      <c r="G1077" s="56"/>
      <c r="H1077" s="78"/>
      <c r="I1077" s="31"/>
      <c r="J1077" s="85"/>
      <c r="K1077" s="30"/>
      <c r="L1077" s="31"/>
      <c r="M1077" s="31"/>
      <c r="N1077" s="30"/>
      <c r="O1077" s="31"/>
      <c r="P1077" s="30"/>
      <c r="Q1077" s="30"/>
    </row>
    <row r="1078" spans="3:17" s="16" customFormat="1" x14ac:dyDescent="0.3">
      <c r="C1078" s="63"/>
      <c r="D1078" s="30"/>
      <c r="E1078" s="31"/>
      <c r="F1078" s="56"/>
      <c r="G1078" s="56"/>
      <c r="H1078" s="78"/>
      <c r="I1078" s="31"/>
      <c r="J1078" s="85"/>
      <c r="K1078" s="30"/>
      <c r="L1078" s="31"/>
      <c r="M1078" s="31"/>
      <c r="N1078" s="30"/>
      <c r="O1078" s="31"/>
      <c r="P1078" s="30"/>
      <c r="Q1078" s="30"/>
    </row>
    <row r="1079" spans="3:17" s="16" customFormat="1" x14ac:dyDescent="0.3">
      <c r="C1079" s="63"/>
      <c r="D1079" s="30"/>
      <c r="E1079" s="31"/>
      <c r="F1079" s="56"/>
      <c r="G1079" s="56"/>
      <c r="H1079" s="78"/>
      <c r="I1079" s="31"/>
      <c r="J1079" s="85"/>
      <c r="K1079" s="30"/>
      <c r="L1079" s="31"/>
      <c r="M1079" s="31"/>
      <c r="N1079" s="30"/>
      <c r="O1079" s="31"/>
      <c r="P1079" s="30"/>
      <c r="Q1079" s="30"/>
    </row>
    <row r="1080" spans="3:17" s="16" customFormat="1" x14ac:dyDescent="0.3">
      <c r="C1080" s="63"/>
      <c r="D1080" s="30"/>
      <c r="E1080" s="31"/>
      <c r="F1080" s="56"/>
      <c r="G1080" s="56"/>
      <c r="H1080" s="78"/>
      <c r="I1080" s="31"/>
      <c r="J1080" s="85"/>
      <c r="K1080" s="30"/>
      <c r="L1080" s="31"/>
      <c r="M1080" s="31"/>
      <c r="N1080" s="30"/>
      <c r="O1080" s="31"/>
      <c r="P1080" s="30"/>
      <c r="Q1080" s="30"/>
    </row>
    <row r="1081" spans="3:17" s="16" customFormat="1" x14ac:dyDescent="0.3">
      <c r="C1081" s="63"/>
      <c r="D1081" s="30"/>
      <c r="E1081" s="31"/>
      <c r="F1081" s="56"/>
      <c r="G1081" s="56"/>
      <c r="H1081" s="78"/>
      <c r="I1081" s="31"/>
      <c r="J1081" s="85"/>
      <c r="K1081" s="30"/>
      <c r="L1081" s="31"/>
      <c r="M1081" s="31"/>
      <c r="N1081" s="30"/>
      <c r="O1081" s="31"/>
      <c r="P1081" s="30"/>
      <c r="Q1081" s="30"/>
    </row>
    <row r="1082" spans="3:17" s="16" customFormat="1" x14ac:dyDescent="0.3">
      <c r="C1082" s="63"/>
      <c r="D1082" s="30"/>
      <c r="E1082" s="31"/>
      <c r="F1082" s="56"/>
      <c r="G1082" s="56"/>
      <c r="H1082" s="78"/>
      <c r="I1082" s="31"/>
      <c r="J1082" s="85"/>
      <c r="K1082" s="30"/>
      <c r="L1082" s="31"/>
      <c r="M1082" s="31"/>
      <c r="N1082" s="30"/>
      <c r="O1082" s="31"/>
      <c r="P1082" s="30"/>
      <c r="Q1082" s="30"/>
    </row>
    <row r="1083" spans="3:17" s="16" customFormat="1" x14ac:dyDescent="0.3">
      <c r="C1083" s="63"/>
      <c r="D1083" s="30"/>
      <c r="E1083" s="31"/>
      <c r="F1083" s="56"/>
      <c r="G1083" s="56"/>
      <c r="H1083" s="78"/>
      <c r="I1083" s="31"/>
      <c r="J1083" s="85"/>
      <c r="K1083" s="30"/>
      <c r="L1083" s="31"/>
      <c r="M1083" s="31"/>
      <c r="N1083" s="30"/>
      <c r="O1083" s="31"/>
      <c r="P1083" s="30"/>
      <c r="Q1083" s="30"/>
    </row>
    <row r="1084" spans="3:17" s="16" customFormat="1" x14ac:dyDescent="0.3">
      <c r="C1084" s="63"/>
      <c r="D1084" s="30"/>
      <c r="E1084" s="31"/>
      <c r="F1084" s="56"/>
      <c r="G1084" s="56"/>
      <c r="H1084" s="78"/>
      <c r="I1084" s="31"/>
      <c r="J1084" s="85"/>
      <c r="K1084" s="30"/>
      <c r="L1084" s="31"/>
      <c r="M1084" s="31"/>
      <c r="N1084" s="30"/>
      <c r="O1084" s="31"/>
      <c r="P1084" s="30"/>
      <c r="Q1084" s="30"/>
    </row>
    <row r="1085" spans="3:17" s="16" customFormat="1" x14ac:dyDescent="0.3">
      <c r="C1085" s="63"/>
      <c r="D1085" s="30"/>
      <c r="E1085" s="31"/>
      <c r="F1085" s="56"/>
      <c r="G1085" s="56"/>
      <c r="H1085" s="78"/>
      <c r="I1085" s="31"/>
      <c r="J1085" s="85"/>
      <c r="K1085" s="30"/>
      <c r="L1085" s="31"/>
      <c r="M1085" s="31"/>
      <c r="N1085" s="30"/>
      <c r="O1085" s="31"/>
      <c r="P1085" s="30"/>
      <c r="Q1085" s="30"/>
    </row>
    <row r="1086" spans="3:17" s="16" customFormat="1" x14ac:dyDescent="0.3">
      <c r="C1086" s="63"/>
      <c r="D1086" s="30"/>
      <c r="E1086" s="31"/>
      <c r="F1086" s="56"/>
      <c r="G1086" s="56"/>
      <c r="H1086" s="78"/>
      <c r="I1086" s="31"/>
      <c r="J1086" s="85"/>
      <c r="K1086" s="30"/>
      <c r="L1086" s="31"/>
      <c r="M1086" s="31"/>
      <c r="N1086" s="30"/>
      <c r="O1086" s="31"/>
      <c r="P1086" s="30"/>
      <c r="Q1086" s="30"/>
    </row>
    <row r="1087" spans="3:17" s="16" customFormat="1" x14ac:dyDescent="0.3">
      <c r="C1087" s="63"/>
      <c r="D1087" s="30"/>
      <c r="E1087" s="31"/>
      <c r="F1087" s="56"/>
      <c r="G1087" s="56"/>
      <c r="H1087" s="78"/>
      <c r="I1087" s="31"/>
      <c r="J1087" s="85"/>
      <c r="K1087" s="30"/>
      <c r="L1087" s="31"/>
      <c r="M1087" s="31"/>
      <c r="N1087" s="30"/>
      <c r="O1087" s="31"/>
      <c r="P1087" s="30"/>
      <c r="Q1087" s="30"/>
    </row>
    <row r="1088" spans="3:17" s="16" customFormat="1" x14ac:dyDescent="0.3">
      <c r="C1088" s="63"/>
      <c r="D1088" s="30"/>
      <c r="E1088" s="31"/>
      <c r="F1088" s="56"/>
      <c r="G1088" s="56"/>
      <c r="H1088" s="78"/>
      <c r="I1088" s="31"/>
      <c r="J1088" s="85"/>
      <c r="K1088" s="30"/>
      <c r="L1088" s="31"/>
      <c r="M1088" s="31"/>
      <c r="N1088" s="30"/>
      <c r="O1088" s="31"/>
      <c r="P1088" s="30"/>
      <c r="Q1088" s="30"/>
    </row>
    <row r="1089" spans="3:17" s="16" customFormat="1" x14ac:dyDescent="0.3">
      <c r="C1089" s="63"/>
      <c r="D1089" s="30"/>
      <c r="E1089" s="31"/>
      <c r="F1089" s="56"/>
      <c r="G1089" s="56"/>
      <c r="H1089" s="78"/>
      <c r="I1089" s="31"/>
      <c r="J1089" s="85"/>
      <c r="K1089" s="30"/>
      <c r="L1089" s="31"/>
      <c r="M1089" s="31"/>
      <c r="N1089" s="30"/>
      <c r="O1089" s="31"/>
      <c r="P1089" s="30"/>
      <c r="Q1089" s="30"/>
    </row>
    <row r="1090" spans="3:17" s="16" customFormat="1" x14ac:dyDescent="0.3">
      <c r="C1090" s="63"/>
      <c r="D1090" s="30"/>
      <c r="E1090" s="31"/>
      <c r="F1090" s="56"/>
      <c r="G1090" s="56"/>
      <c r="H1090" s="78"/>
      <c r="I1090" s="31"/>
      <c r="J1090" s="85"/>
      <c r="K1090" s="30"/>
      <c r="L1090" s="31"/>
      <c r="M1090" s="31"/>
      <c r="N1090" s="30"/>
      <c r="O1090" s="31"/>
      <c r="P1090" s="30"/>
      <c r="Q1090" s="30"/>
    </row>
    <row r="1091" spans="3:17" s="16" customFormat="1" x14ac:dyDescent="0.3">
      <c r="C1091" s="63"/>
      <c r="D1091" s="30"/>
      <c r="E1091" s="31"/>
      <c r="F1091" s="56"/>
      <c r="G1091" s="56"/>
      <c r="H1091" s="78"/>
      <c r="I1091" s="31"/>
      <c r="J1091" s="85"/>
      <c r="K1091" s="30"/>
      <c r="L1091" s="31"/>
      <c r="M1091" s="31"/>
      <c r="N1091" s="30"/>
      <c r="O1091" s="31"/>
      <c r="P1091" s="30"/>
      <c r="Q1091" s="30"/>
    </row>
    <row r="1092" spans="3:17" s="16" customFormat="1" x14ac:dyDescent="0.3">
      <c r="C1092" s="63"/>
      <c r="D1092" s="30"/>
      <c r="E1092" s="31"/>
      <c r="F1092" s="56"/>
      <c r="G1092" s="56"/>
      <c r="H1092" s="78"/>
      <c r="I1092" s="31"/>
      <c r="J1092" s="85"/>
      <c r="K1092" s="30"/>
      <c r="L1092" s="31"/>
      <c r="M1092" s="31"/>
      <c r="N1092" s="30"/>
      <c r="O1092" s="31"/>
      <c r="P1092" s="30"/>
      <c r="Q1092" s="30"/>
    </row>
    <row r="1093" spans="3:17" s="16" customFormat="1" x14ac:dyDescent="0.3">
      <c r="C1093" s="63"/>
      <c r="D1093" s="30"/>
      <c r="E1093" s="31"/>
      <c r="F1093" s="56"/>
      <c r="G1093" s="56"/>
      <c r="H1093" s="78"/>
      <c r="I1093" s="31"/>
      <c r="J1093" s="85"/>
      <c r="K1093" s="30"/>
      <c r="L1093" s="31"/>
      <c r="M1093" s="31"/>
      <c r="N1093" s="30"/>
      <c r="O1093" s="31"/>
      <c r="P1093" s="30"/>
      <c r="Q1093" s="30"/>
    </row>
    <row r="1094" spans="3:17" s="16" customFormat="1" x14ac:dyDescent="0.3">
      <c r="C1094" s="63"/>
      <c r="D1094" s="30"/>
      <c r="E1094" s="31"/>
      <c r="F1094" s="56"/>
      <c r="G1094" s="56"/>
      <c r="H1094" s="78"/>
      <c r="I1094" s="31"/>
      <c r="J1094" s="85"/>
      <c r="K1094" s="30"/>
      <c r="L1094" s="31"/>
      <c r="M1094" s="31"/>
      <c r="N1094" s="30"/>
      <c r="O1094" s="31"/>
      <c r="P1094" s="30"/>
      <c r="Q1094" s="30"/>
    </row>
    <row r="1095" spans="3:17" s="16" customFormat="1" x14ac:dyDescent="0.3">
      <c r="C1095" s="63"/>
      <c r="D1095" s="30"/>
      <c r="E1095" s="31"/>
      <c r="F1095" s="56"/>
      <c r="G1095" s="56"/>
      <c r="H1095" s="78"/>
      <c r="I1095" s="31"/>
      <c r="J1095" s="85"/>
      <c r="K1095" s="30"/>
      <c r="L1095" s="31"/>
      <c r="M1095" s="31"/>
      <c r="N1095" s="30"/>
      <c r="O1095" s="31"/>
      <c r="P1095" s="30"/>
      <c r="Q1095" s="30"/>
    </row>
    <row r="1096" spans="3:17" s="16" customFormat="1" x14ac:dyDescent="0.3">
      <c r="C1096" s="63"/>
      <c r="D1096" s="30"/>
      <c r="E1096" s="31"/>
      <c r="F1096" s="56"/>
      <c r="G1096" s="56"/>
      <c r="H1096" s="78"/>
      <c r="I1096" s="31"/>
      <c r="J1096" s="85"/>
      <c r="K1096" s="30"/>
      <c r="L1096" s="31"/>
      <c r="M1096" s="31"/>
      <c r="N1096" s="30"/>
      <c r="O1096" s="31"/>
      <c r="P1096" s="30"/>
      <c r="Q1096" s="30"/>
    </row>
    <row r="1097" spans="3:17" s="16" customFormat="1" x14ac:dyDescent="0.3">
      <c r="C1097" s="63"/>
      <c r="D1097" s="30"/>
      <c r="E1097" s="31"/>
      <c r="F1097" s="56"/>
      <c r="G1097" s="56"/>
      <c r="H1097" s="78"/>
      <c r="I1097" s="31"/>
      <c r="J1097" s="85"/>
      <c r="K1097" s="30"/>
      <c r="L1097" s="31"/>
      <c r="M1097" s="31"/>
      <c r="N1097" s="30"/>
      <c r="O1097" s="31"/>
      <c r="P1097" s="30"/>
      <c r="Q1097" s="30"/>
    </row>
    <row r="1098" spans="3:17" s="16" customFormat="1" x14ac:dyDescent="0.3">
      <c r="C1098" s="63"/>
      <c r="D1098" s="30"/>
      <c r="E1098" s="31"/>
      <c r="F1098" s="56"/>
      <c r="G1098" s="56"/>
      <c r="H1098" s="78"/>
      <c r="I1098" s="31"/>
      <c r="J1098" s="85"/>
      <c r="K1098" s="30"/>
      <c r="L1098" s="31"/>
      <c r="M1098" s="31"/>
      <c r="N1098" s="30"/>
      <c r="O1098" s="31"/>
      <c r="P1098" s="30"/>
      <c r="Q1098" s="30"/>
    </row>
    <row r="1099" spans="3:17" s="16" customFormat="1" x14ac:dyDescent="0.3">
      <c r="C1099" s="63"/>
      <c r="D1099" s="30"/>
      <c r="E1099" s="31"/>
      <c r="F1099" s="56"/>
      <c r="G1099" s="56"/>
      <c r="H1099" s="78"/>
      <c r="I1099" s="31"/>
      <c r="J1099" s="85"/>
      <c r="K1099" s="30"/>
      <c r="L1099" s="31"/>
      <c r="M1099" s="31"/>
      <c r="N1099" s="30"/>
      <c r="O1099" s="31"/>
      <c r="P1099" s="30"/>
      <c r="Q1099" s="30"/>
    </row>
    <row r="1100" spans="3:17" s="16" customFormat="1" x14ac:dyDescent="0.3">
      <c r="C1100" s="63"/>
      <c r="D1100" s="30"/>
      <c r="E1100" s="31"/>
      <c r="F1100" s="56"/>
      <c r="G1100" s="56"/>
      <c r="H1100" s="78"/>
      <c r="I1100" s="31"/>
      <c r="J1100" s="85"/>
      <c r="K1100" s="30"/>
      <c r="L1100" s="31"/>
      <c r="M1100" s="31"/>
      <c r="N1100" s="30"/>
      <c r="O1100" s="31"/>
      <c r="P1100" s="30"/>
      <c r="Q1100" s="30"/>
    </row>
    <row r="1101" spans="3:17" s="16" customFormat="1" x14ac:dyDescent="0.3">
      <c r="C1101" s="63"/>
      <c r="D1101" s="30"/>
      <c r="E1101" s="31"/>
      <c r="F1101" s="56"/>
      <c r="G1101" s="56"/>
      <c r="H1101" s="78"/>
      <c r="I1101" s="31"/>
      <c r="J1101" s="85"/>
      <c r="K1101" s="30"/>
      <c r="L1101" s="31"/>
      <c r="M1101" s="31"/>
      <c r="N1101" s="30"/>
      <c r="O1101" s="31"/>
      <c r="P1101" s="30"/>
      <c r="Q1101" s="30"/>
    </row>
    <row r="1102" spans="3:17" s="16" customFormat="1" x14ac:dyDescent="0.3">
      <c r="C1102" s="63"/>
      <c r="D1102" s="30"/>
      <c r="E1102" s="31"/>
      <c r="F1102" s="56"/>
      <c r="G1102" s="56"/>
      <c r="H1102" s="78"/>
      <c r="I1102" s="31"/>
      <c r="J1102" s="85"/>
      <c r="K1102" s="30"/>
      <c r="L1102" s="31"/>
      <c r="M1102" s="31"/>
      <c r="N1102" s="30"/>
      <c r="O1102" s="31"/>
      <c r="P1102" s="30"/>
      <c r="Q1102" s="30"/>
    </row>
    <row r="1103" spans="3:17" s="16" customFormat="1" x14ac:dyDescent="0.3">
      <c r="C1103" s="63"/>
      <c r="D1103" s="30"/>
      <c r="E1103" s="31"/>
      <c r="F1103" s="56"/>
      <c r="G1103" s="56"/>
      <c r="H1103" s="78"/>
      <c r="I1103" s="31"/>
      <c r="J1103" s="85"/>
      <c r="K1103" s="30"/>
      <c r="L1103" s="31"/>
      <c r="M1103" s="31"/>
      <c r="N1103" s="30"/>
      <c r="O1103" s="31"/>
      <c r="P1103" s="30"/>
      <c r="Q1103" s="30"/>
    </row>
    <row r="1104" spans="3:17" s="16" customFormat="1" x14ac:dyDescent="0.3">
      <c r="C1104" s="63"/>
      <c r="D1104" s="30"/>
      <c r="E1104" s="31"/>
      <c r="F1104" s="56"/>
      <c r="G1104" s="56"/>
      <c r="H1104" s="78"/>
      <c r="I1104" s="31"/>
      <c r="J1104" s="85"/>
      <c r="K1104" s="30"/>
      <c r="L1104" s="31"/>
      <c r="M1104" s="31"/>
      <c r="N1104" s="30"/>
      <c r="O1104" s="31"/>
      <c r="P1104" s="30"/>
      <c r="Q1104" s="30"/>
    </row>
    <row r="1105" spans="3:17" s="16" customFormat="1" x14ac:dyDescent="0.3">
      <c r="C1105" s="63"/>
      <c r="D1105" s="30"/>
      <c r="E1105" s="31"/>
      <c r="F1105" s="56"/>
      <c r="G1105" s="56"/>
      <c r="H1105" s="78"/>
      <c r="I1105" s="31"/>
      <c r="J1105" s="85"/>
      <c r="K1105" s="30"/>
      <c r="L1105" s="31"/>
      <c r="M1105" s="31"/>
      <c r="N1105" s="30"/>
      <c r="O1105" s="31"/>
      <c r="P1105" s="30"/>
      <c r="Q1105" s="30"/>
    </row>
    <row r="1106" spans="3:17" s="16" customFormat="1" x14ac:dyDescent="0.3">
      <c r="C1106" s="63"/>
      <c r="D1106" s="30"/>
      <c r="E1106" s="31"/>
      <c r="F1106" s="56"/>
      <c r="G1106" s="56"/>
      <c r="H1106" s="78"/>
      <c r="I1106" s="31"/>
      <c r="J1106" s="85"/>
      <c r="K1106" s="30"/>
      <c r="L1106" s="31"/>
      <c r="M1106" s="31"/>
      <c r="N1106" s="30"/>
      <c r="O1106" s="31"/>
      <c r="P1106" s="30"/>
      <c r="Q1106" s="30"/>
    </row>
    <row r="1107" spans="3:17" s="16" customFormat="1" x14ac:dyDescent="0.3">
      <c r="C1107" s="63"/>
      <c r="D1107" s="30"/>
      <c r="E1107" s="31"/>
      <c r="F1107" s="56"/>
      <c r="G1107" s="56"/>
      <c r="H1107" s="78"/>
      <c r="I1107" s="31"/>
      <c r="J1107" s="85"/>
      <c r="K1107" s="30"/>
      <c r="L1107" s="31"/>
      <c r="M1107" s="31"/>
      <c r="N1107" s="30"/>
      <c r="O1107" s="31"/>
      <c r="P1107" s="30"/>
      <c r="Q1107" s="30"/>
    </row>
    <row r="1108" spans="3:17" s="16" customFormat="1" x14ac:dyDescent="0.3">
      <c r="C1108" s="63"/>
      <c r="D1108" s="30"/>
      <c r="E1108" s="31"/>
      <c r="F1108" s="56"/>
      <c r="G1108" s="56"/>
      <c r="H1108" s="78"/>
      <c r="I1108" s="31"/>
      <c r="J1108" s="85"/>
      <c r="K1108" s="30"/>
      <c r="L1108" s="31"/>
      <c r="M1108" s="31"/>
      <c r="N1108" s="30"/>
      <c r="O1108" s="31"/>
      <c r="P1108" s="30"/>
      <c r="Q1108" s="30"/>
    </row>
    <row r="1109" spans="3:17" s="16" customFormat="1" x14ac:dyDescent="0.3">
      <c r="C1109" s="63"/>
      <c r="D1109" s="30"/>
      <c r="E1109" s="31"/>
      <c r="F1109" s="56"/>
      <c r="G1109" s="56"/>
      <c r="H1109" s="78"/>
      <c r="I1109" s="31"/>
      <c r="J1109" s="85"/>
      <c r="K1109" s="30"/>
      <c r="L1109" s="31"/>
      <c r="M1109" s="31"/>
      <c r="N1109" s="30"/>
      <c r="O1109" s="31"/>
      <c r="P1109" s="30"/>
      <c r="Q1109" s="30"/>
    </row>
    <row r="1110" spans="3:17" s="16" customFormat="1" x14ac:dyDescent="0.3">
      <c r="C1110" s="63"/>
      <c r="D1110" s="30"/>
      <c r="E1110" s="31"/>
      <c r="F1110" s="56"/>
      <c r="G1110" s="56"/>
      <c r="H1110" s="78"/>
      <c r="I1110" s="31"/>
      <c r="J1110" s="85"/>
      <c r="K1110" s="30"/>
      <c r="L1110" s="31"/>
      <c r="M1110" s="31"/>
      <c r="N1110" s="30"/>
      <c r="O1110" s="31"/>
      <c r="P1110" s="30"/>
      <c r="Q1110" s="30"/>
    </row>
    <row r="1111" spans="3:17" s="16" customFormat="1" x14ac:dyDescent="0.3">
      <c r="C1111" s="63"/>
      <c r="D1111" s="30"/>
      <c r="E1111" s="31"/>
      <c r="F1111" s="56"/>
      <c r="G1111" s="56"/>
      <c r="H1111" s="78"/>
      <c r="I1111" s="31"/>
      <c r="J1111" s="85"/>
      <c r="K1111" s="30"/>
      <c r="L1111" s="31"/>
      <c r="M1111" s="31"/>
      <c r="N1111" s="30"/>
      <c r="O1111" s="31"/>
      <c r="P1111" s="30"/>
      <c r="Q1111" s="30"/>
    </row>
    <row r="1112" spans="3:17" s="16" customFormat="1" x14ac:dyDescent="0.3">
      <c r="C1112" s="63"/>
      <c r="D1112" s="30"/>
      <c r="E1112" s="31"/>
      <c r="F1112" s="56"/>
      <c r="G1112" s="56"/>
      <c r="H1112" s="78"/>
      <c r="I1112" s="31"/>
      <c r="J1112" s="85"/>
      <c r="K1112" s="30"/>
      <c r="L1112" s="31"/>
      <c r="M1112" s="31"/>
      <c r="N1112" s="30"/>
      <c r="O1112" s="31"/>
      <c r="P1112" s="30"/>
      <c r="Q1112" s="30"/>
    </row>
    <row r="1113" spans="3:17" s="16" customFormat="1" x14ac:dyDescent="0.3">
      <c r="C1113" s="63"/>
      <c r="D1113" s="30"/>
      <c r="E1113" s="31"/>
      <c r="F1113" s="56"/>
      <c r="G1113" s="56"/>
      <c r="H1113" s="78"/>
      <c r="I1113" s="31"/>
      <c r="J1113" s="85"/>
      <c r="K1113" s="30"/>
      <c r="L1113" s="31"/>
      <c r="M1113" s="31"/>
      <c r="N1113" s="30"/>
      <c r="O1113" s="31"/>
      <c r="P1113" s="30"/>
      <c r="Q1113" s="30"/>
    </row>
    <row r="1114" spans="3:17" s="16" customFormat="1" x14ac:dyDescent="0.3">
      <c r="C1114" s="63"/>
      <c r="D1114" s="30"/>
      <c r="E1114" s="31"/>
      <c r="F1114" s="56"/>
      <c r="G1114" s="56"/>
      <c r="H1114" s="78"/>
      <c r="I1114" s="31"/>
      <c r="J1114" s="85"/>
      <c r="K1114" s="30"/>
      <c r="L1114" s="31"/>
      <c r="M1114" s="31"/>
      <c r="N1114" s="30"/>
      <c r="O1114" s="31"/>
      <c r="P1114" s="30"/>
      <c r="Q1114" s="30"/>
    </row>
    <row r="1115" spans="3:17" s="16" customFormat="1" x14ac:dyDescent="0.3">
      <c r="C1115" s="63"/>
      <c r="D1115" s="30"/>
      <c r="E1115" s="31"/>
      <c r="F1115" s="56"/>
      <c r="G1115" s="56"/>
      <c r="H1115" s="78"/>
      <c r="I1115" s="31"/>
      <c r="J1115" s="85"/>
      <c r="K1115" s="30"/>
      <c r="L1115" s="31"/>
      <c r="M1115" s="31"/>
      <c r="N1115" s="30"/>
      <c r="O1115" s="31"/>
      <c r="P1115" s="30"/>
      <c r="Q1115" s="30"/>
    </row>
    <row r="1116" spans="3:17" s="16" customFormat="1" x14ac:dyDescent="0.3">
      <c r="C1116" s="63"/>
      <c r="D1116" s="30"/>
      <c r="E1116" s="31"/>
      <c r="F1116" s="56"/>
      <c r="G1116" s="56"/>
      <c r="H1116" s="78"/>
      <c r="I1116" s="31"/>
      <c r="J1116" s="85"/>
      <c r="K1116" s="30"/>
      <c r="L1116" s="31"/>
      <c r="M1116" s="31"/>
      <c r="N1116" s="30"/>
      <c r="O1116" s="31"/>
      <c r="P1116" s="30"/>
      <c r="Q1116" s="30"/>
    </row>
    <row r="1117" spans="3:17" s="16" customFormat="1" x14ac:dyDescent="0.3">
      <c r="C1117" s="63"/>
      <c r="D1117" s="30"/>
      <c r="E1117" s="31"/>
      <c r="F1117" s="56"/>
      <c r="G1117" s="56"/>
      <c r="H1117" s="78"/>
      <c r="I1117" s="31"/>
      <c r="J1117" s="85"/>
      <c r="K1117" s="30"/>
      <c r="L1117" s="31"/>
      <c r="M1117" s="31"/>
      <c r="N1117" s="30"/>
      <c r="O1117" s="31"/>
      <c r="P1117" s="30"/>
      <c r="Q1117" s="30"/>
    </row>
    <row r="1118" spans="3:17" s="16" customFormat="1" x14ac:dyDescent="0.3">
      <c r="C1118" s="63"/>
      <c r="D1118" s="30"/>
      <c r="E1118" s="31"/>
      <c r="F1118" s="56"/>
      <c r="G1118" s="56"/>
      <c r="H1118" s="78"/>
      <c r="I1118" s="31"/>
      <c r="J1118" s="85"/>
      <c r="K1118" s="30"/>
      <c r="L1118" s="31"/>
      <c r="M1118" s="31"/>
      <c r="N1118" s="30"/>
      <c r="O1118" s="31"/>
      <c r="P1118" s="30"/>
      <c r="Q1118" s="30"/>
    </row>
    <row r="1119" spans="3:17" s="16" customFormat="1" x14ac:dyDescent="0.3">
      <c r="C1119" s="63"/>
      <c r="D1119" s="30"/>
      <c r="E1119" s="31"/>
      <c r="F1119" s="56"/>
      <c r="G1119" s="56"/>
      <c r="H1119" s="78"/>
      <c r="I1119" s="31"/>
      <c r="J1119" s="85"/>
      <c r="K1119" s="30"/>
      <c r="L1119" s="31"/>
      <c r="M1119" s="31"/>
      <c r="N1119" s="30"/>
      <c r="O1119" s="31"/>
      <c r="P1119" s="30"/>
      <c r="Q1119" s="30"/>
    </row>
    <row r="1120" spans="3:17" s="16" customFormat="1" x14ac:dyDescent="0.3">
      <c r="C1120" s="63"/>
      <c r="D1120" s="30"/>
      <c r="E1120" s="31"/>
      <c r="F1120" s="56"/>
      <c r="G1120" s="56"/>
      <c r="H1120" s="78"/>
      <c r="I1120" s="31"/>
      <c r="J1120" s="85"/>
      <c r="K1120" s="30"/>
      <c r="L1120" s="31"/>
      <c r="M1120" s="31"/>
      <c r="N1120" s="30"/>
      <c r="O1120" s="31"/>
      <c r="P1120" s="30"/>
      <c r="Q1120" s="30"/>
    </row>
    <row r="1121" spans="3:17" s="16" customFormat="1" x14ac:dyDescent="0.3">
      <c r="C1121" s="63"/>
      <c r="D1121" s="30"/>
      <c r="E1121" s="31"/>
      <c r="F1121" s="56"/>
      <c r="G1121" s="56"/>
      <c r="H1121" s="78"/>
      <c r="I1121" s="31"/>
      <c r="J1121" s="85"/>
      <c r="K1121" s="30"/>
      <c r="L1121" s="31"/>
      <c r="M1121" s="31"/>
      <c r="N1121" s="30"/>
      <c r="O1121" s="31"/>
      <c r="P1121" s="30"/>
      <c r="Q1121" s="30"/>
    </row>
    <row r="1122" spans="3:17" s="16" customFormat="1" x14ac:dyDescent="0.3">
      <c r="C1122" s="63"/>
      <c r="D1122" s="30"/>
      <c r="E1122" s="31"/>
      <c r="F1122" s="56"/>
      <c r="G1122" s="56"/>
      <c r="H1122" s="78"/>
      <c r="I1122" s="31"/>
      <c r="J1122" s="85"/>
      <c r="K1122" s="30"/>
      <c r="L1122" s="31"/>
      <c r="M1122" s="31"/>
      <c r="N1122" s="30"/>
      <c r="O1122" s="31"/>
      <c r="P1122" s="30"/>
      <c r="Q1122" s="30"/>
    </row>
    <row r="1123" spans="3:17" s="16" customFormat="1" x14ac:dyDescent="0.3">
      <c r="C1123" s="63"/>
      <c r="D1123" s="30"/>
      <c r="E1123" s="31"/>
      <c r="F1123" s="56"/>
      <c r="G1123" s="56"/>
      <c r="H1123" s="78"/>
      <c r="I1123" s="31"/>
      <c r="J1123" s="85"/>
      <c r="K1123" s="30"/>
      <c r="L1123" s="31"/>
      <c r="M1123" s="31"/>
      <c r="N1123" s="30"/>
      <c r="O1123" s="31"/>
      <c r="P1123" s="30"/>
      <c r="Q1123" s="30"/>
    </row>
    <row r="1124" spans="3:17" s="16" customFormat="1" x14ac:dyDescent="0.3">
      <c r="C1124" s="63"/>
      <c r="D1124" s="30"/>
      <c r="E1124" s="31"/>
      <c r="F1124" s="56"/>
      <c r="G1124" s="56"/>
      <c r="H1124" s="78"/>
      <c r="I1124" s="31"/>
      <c r="J1124" s="85"/>
      <c r="K1124" s="30"/>
      <c r="L1124" s="31"/>
      <c r="M1124" s="31"/>
      <c r="N1124" s="30"/>
      <c r="O1124" s="31"/>
      <c r="P1124" s="30"/>
      <c r="Q1124" s="30"/>
    </row>
    <row r="1125" spans="3:17" s="16" customFormat="1" x14ac:dyDescent="0.3">
      <c r="C1125" s="63"/>
      <c r="D1125" s="30"/>
      <c r="E1125" s="31"/>
      <c r="F1125" s="56"/>
      <c r="G1125" s="56"/>
      <c r="H1125" s="78"/>
      <c r="I1125" s="31"/>
      <c r="J1125" s="85"/>
      <c r="K1125" s="30"/>
      <c r="L1125" s="31"/>
      <c r="M1125" s="31"/>
      <c r="N1125" s="30"/>
      <c r="O1125" s="31"/>
      <c r="P1125" s="30"/>
      <c r="Q1125" s="30"/>
    </row>
    <row r="1126" spans="3:17" s="16" customFormat="1" x14ac:dyDescent="0.3">
      <c r="C1126" s="63"/>
      <c r="D1126" s="30"/>
      <c r="E1126" s="31"/>
      <c r="F1126" s="56"/>
      <c r="G1126" s="56"/>
      <c r="H1126" s="78"/>
      <c r="I1126" s="31"/>
      <c r="J1126" s="85"/>
      <c r="K1126" s="30"/>
      <c r="L1126" s="31"/>
      <c r="M1126" s="31"/>
      <c r="N1126" s="30"/>
      <c r="O1126" s="31"/>
      <c r="P1126" s="30"/>
      <c r="Q1126" s="30"/>
    </row>
    <row r="1127" spans="3:17" s="16" customFormat="1" x14ac:dyDescent="0.3">
      <c r="C1127" s="63"/>
      <c r="D1127" s="30"/>
      <c r="E1127" s="31"/>
      <c r="F1127" s="56"/>
      <c r="G1127" s="56"/>
      <c r="H1127" s="78"/>
      <c r="I1127" s="31"/>
      <c r="J1127" s="85"/>
      <c r="K1127" s="30"/>
      <c r="L1127" s="31"/>
      <c r="M1127" s="31"/>
      <c r="N1127" s="30"/>
      <c r="O1127" s="31"/>
      <c r="P1127" s="30"/>
      <c r="Q1127" s="30"/>
    </row>
    <row r="1128" spans="3:17" s="16" customFormat="1" x14ac:dyDescent="0.3">
      <c r="C1128" s="63"/>
      <c r="D1128" s="30"/>
      <c r="E1128" s="31"/>
      <c r="F1128" s="56"/>
      <c r="G1128" s="56"/>
      <c r="H1128" s="78"/>
      <c r="I1128" s="31"/>
      <c r="J1128" s="85"/>
      <c r="K1128" s="30"/>
      <c r="L1128" s="31"/>
      <c r="M1128" s="31"/>
      <c r="N1128" s="30"/>
      <c r="O1128" s="31"/>
      <c r="P1128" s="30"/>
      <c r="Q1128" s="30"/>
    </row>
    <row r="1129" spans="3:17" s="16" customFormat="1" x14ac:dyDescent="0.3">
      <c r="C1129" s="63"/>
      <c r="D1129" s="30"/>
      <c r="E1129" s="31"/>
      <c r="F1129" s="56"/>
      <c r="G1129" s="56"/>
      <c r="H1129" s="78"/>
      <c r="I1129" s="31"/>
      <c r="J1129" s="85"/>
      <c r="K1129" s="30"/>
      <c r="L1129" s="31"/>
      <c r="M1129" s="31"/>
      <c r="N1129" s="30"/>
      <c r="O1129" s="31"/>
      <c r="P1129" s="30"/>
      <c r="Q1129" s="30"/>
    </row>
    <row r="1130" spans="3:17" s="16" customFormat="1" x14ac:dyDescent="0.3">
      <c r="C1130" s="63"/>
      <c r="D1130" s="30"/>
      <c r="E1130" s="31"/>
      <c r="F1130" s="56"/>
      <c r="G1130" s="56"/>
      <c r="H1130" s="78"/>
      <c r="I1130" s="31"/>
      <c r="J1130" s="85"/>
      <c r="K1130" s="30"/>
      <c r="L1130" s="31"/>
      <c r="M1130" s="31"/>
      <c r="N1130" s="30"/>
      <c r="O1130" s="31"/>
      <c r="P1130" s="30"/>
      <c r="Q1130" s="30"/>
    </row>
    <row r="1131" spans="3:17" s="16" customFormat="1" x14ac:dyDescent="0.3">
      <c r="C1131" s="63"/>
      <c r="D1131" s="30"/>
      <c r="E1131" s="31"/>
      <c r="F1131" s="56"/>
      <c r="G1131" s="56"/>
      <c r="H1131" s="78"/>
      <c r="I1131" s="31"/>
      <c r="J1131" s="85"/>
      <c r="K1131" s="30"/>
      <c r="L1131" s="31"/>
      <c r="M1131" s="31"/>
      <c r="N1131" s="30"/>
      <c r="O1131" s="31"/>
      <c r="P1131" s="30"/>
      <c r="Q1131" s="30"/>
    </row>
    <row r="1132" spans="3:17" s="16" customFormat="1" x14ac:dyDescent="0.3">
      <c r="C1132" s="63"/>
      <c r="D1132" s="30"/>
      <c r="E1132" s="31"/>
      <c r="F1132" s="56"/>
      <c r="G1132" s="56"/>
      <c r="H1132" s="78"/>
      <c r="I1132" s="31"/>
      <c r="J1132" s="85"/>
      <c r="K1132" s="30"/>
      <c r="L1132" s="31"/>
      <c r="M1132" s="31"/>
      <c r="N1132" s="30"/>
      <c r="O1132" s="31"/>
      <c r="P1132" s="30"/>
      <c r="Q1132" s="30"/>
    </row>
    <row r="1133" spans="3:17" s="16" customFormat="1" x14ac:dyDescent="0.3">
      <c r="C1133" s="63"/>
      <c r="D1133" s="30"/>
      <c r="E1133" s="31"/>
      <c r="F1133" s="56"/>
      <c r="G1133" s="56"/>
      <c r="H1133" s="78"/>
      <c r="I1133" s="31"/>
      <c r="J1133" s="85"/>
      <c r="K1133" s="30"/>
      <c r="L1133" s="31"/>
      <c r="M1133" s="31"/>
      <c r="N1133" s="30"/>
      <c r="O1133" s="31"/>
      <c r="P1133" s="30"/>
      <c r="Q1133" s="30"/>
    </row>
    <row r="1134" spans="3:17" s="16" customFormat="1" x14ac:dyDescent="0.3">
      <c r="C1134" s="63"/>
      <c r="D1134" s="30"/>
      <c r="E1134" s="31"/>
      <c r="F1134" s="56"/>
      <c r="G1134" s="56"/>
      <c r="H1134" s="78"/>
      <c r="I1134" s="31"/>
      <c r="J1134" s="85"/>
      <c r="K1134" s="30"/>
      <c r="L1134" s="31"/>
      <c r="M1134" s="31"/>
      <c r="N1134" s="30"/>
      <c r="O1134" s="31"/>
      <c r="P1134" s="30"/>
      <c r="Q1134" s="30"/>
    </row>
    <row r="1135" spans="3:17" s="16" customFormat="1" x14ac:dyDescent="0.3">
      <c r="C1135" s="63"/>
      <c r="D1135" s="30"/>
      <c r="E1135" s="31"/>
      <c r="F1135" s="56"/>
      <c r="G1135" s="56"/>
      <c r="H1135" s="78"/>
      <c r="I1135" s="31"/>
      <c r="J1135" s="85"/>
      <c r="K1135" s="30"/>
      <c r="L1135" s="31"/>
      <c r="M1135" s="31"/>
      <c r="N1135" s="30"/>
      <c r="O1135" s="31"/>
      <c r="P1135" s="30"/>
      <c r="Q1135" s="30"/>
    </row>
    <row r="1136" spans="3:17" s="16" customFormat="1" x14ac:dyDescent="0.3">
      <c r="C1136" s="63"/>
      <c r="D1136" s="30"/>
      <c r="E1136" s="31"/>
      <c r="F1136" s="56"/>
      <c r="G1136" s="56"/>
      <c r="H1136" s="78"/>
      <c r="I1136" s="31"/>
      <c r="J1136" s="85"/>
      <c r="K1136" s="30"/>
      <c r="L1136" s="31"/>
      <c r="M1136" s="31"/>
      <c r="N1136" s="30"/>
      <c r="O1136" s="31"/>
      <c r="P1136" s="30"/>
      <c r="Q1136" s="30"/>
    </row>
    <row r="1137" spans="3:17" s="16" customFormat="1" x14ac:dyDescent="0.3">
      <c r="C1137" s="63"/>
      <c r="D1137" s="30"/>
      <c r="E1137" s="31"/>
      <c r="F1137" s="56"/>
      <c r="G1137" s="56"/>
      <c r="H1137" s="78"/>
      <c r="I1137" s="31"/>
      <c r="J1137" s="85"/>
      <c r="K1137" s="30"/>
      <c r="L1137" s="31"/>
      <c r="M1137" s="31"/>
      <c r="N1137" s="30"/>
      <c r="O1137" s="31"/>
      <c r="P1137" s="30"/>
      <c r="Q1137" s="30"/>
    </row>
    <row r="1138" spans="3:17" s="16" customFormat="1" x14ac:dyDescent="0.3">
      <c r="C1138" s="63"/>
      <c r="D1138" s="30"/>
      <c r="E1138" s="31"/>
      <c r="F1138" s="56"/>
      <c r="G1138" s="56"/>
      <c r="H1138" s="78"/>
      <c r="I1138" s="31"/>
      <c r="J1138" s="85"/>
      <c r="K1138" s="30"/>
      <c r="L1138" s="31"/>
      <c r="M1138" s="31"/>
      <c r="N1138" s="30"/>
      <c r="O1138" s="31"/>
      <c r="P1138" s="30"/>
      <c r="Q1138" s="30"/>
    </row>
    <row r="1139" spans="3:17" s="16" customFormat="1" x14ac:dyDescent="0.3">
      <c r="C1139" s="63"/>
      <c r="D1139" s="30"/>
      <c r="E1139" s="31"/>
      <c r="F1139" s="56"/>
      <c r="G1139" s="56"/>
      <c r="H1139" s="78"/>
      <c r="I1139" s="31"/>
      <c r="J1139" s="85"/>
      <c r="K1139" s="30"/>
      <c r="L1139" s="31"/>
      <c r="M1139" s="31"/>
      <c r="N1139" s="30"/>
      <c r="O1139" s="31"/>
      <c r="P1139" s="30"/>
      <c r="Q1139" s="30"/>
    </row>
    <row r="1140" spans="3:17" s="16" customFormat="1" x14ac:dyDescent="0.3">
      <c r="C1140" s="63"/>
      <c r="D1140" s="30"/>
      <c r="E1140" s="31"/>
      <c r="F1140" s="56"/>
      <c r="G1140" s="56"/>
      <c r="H1140" s="78"/>
      <c r="I1140" s="31"/>
      <c r="J1140" s="85"/>
      <c r="K1140" s="30"/>
      <c r="L1140" s="31"/>
      <c r="M1140" s="31"/>
      <c r="N1140" s="30"/>
      <c r="O1140" s="31"/>
      <c r="P1140" s="30"/>
      <c r="Q1140" s="30"/>
    </row>
    <row r="1141" spans="3:17" s="16" customFormat="1" x14ac:dyDescent="0.3">
      <c r="C1141" s="63"/>
      <c r="D1141" s="30"/>
      <c r="E1141" s="31"/>
      <c r="F1141" s="56"/>
      <c r="G1141" s="56"/>
      <c r="H1141" s="78"/>
      <c r="I1141" s="31"/>
      <c r="J1141" s="85"/>
      <c r="K1141" s="30"/>
      <c r="L1141" s="31"/>
      <c r="M1141" s="31"/>
      <c r="N1141" s="30"/>
      <c r="O1141" s="31"/>
      <c r="P1141" s="30"/>
      <c r="Q1141" s="30"/>
    </row>
    <row r="1142" spans="3:17" s="16" customFormat="1" x14ac:dyDescent="0.3">
      <c r="C1142" s="63"/>
      <c r="D1142" s="30"/>
      <c r="E1142" s="31"/>
      <c r="F1142" s="56"/>
      <c r="G1142" s="56"/>
      <c r="H1142" s="78"/>
      <c r="I1142" s="31"/>
      <c r="J1142" s="85"/>
      <c r="K1142" s="30"/>
      <c r="L1142" s="31"/>
      <c r="M1142" s="31"/>
      <c r="N1142" s="30"/>
      <c r="O1142" s="31"/>
      <c r="P1142" s="30"/>
      <c r="Q1142" s="30"/>
    </row>
    <row r="1143" spans="3:17" s="16" customFormat="1" x14ac:dyDescent="0.3">
      <c r="C1143" s="63"/>
      <c r="D1143" s="30"/>
      <c r="E1143" s="31"/>
      <c r="F1143" s="56"/>
      <c r="G1143" s="56"/>
      <c r="H1143" s="78"/>
      <c r="I1143" s="31"/>
      <c r="J1143" s="85"/>
      <c r="K1143" s="30"/>
      <c r="L1143" s="31"/>
      <c r="M1143" s="31"/>
      <c r="N1143" s="30"/>
      <c r="O1143" s="31"/>
      <c r="P1143" s="30"/>
      <c r="Q1143" s="30"/>
    </row>
    <row r="1144" spans="3:17" s="16" customFormat="1" x14ac:dyDescent="0.3">
      <c r="C1144" s="63"/>
      <c r="D1144" s="30"/>
      <c r="E1144" s="31"/>
      <c r="F1144" s="56"/>
      <c r="G1144" s="56"/>
      <c r="H1144" s="78"/>
      <c r="I1144" s="31"/>
      <c r="J1144" s="85"/>
      <c r="K1144" s="30"/>
      <c r="L1144" s="31"/>
      <c r="M1144" s="31"/>
      <c r="N1144" s="30"/>
      <c r="O1144" s="31"/>
      <c r="P1144" s="30"/>
      <c r="Q1144" s="30"/>
    </row>
    <row r="1145" spans="3:17" s="16" customFormat="1" x14ac:dyDescent="0.3">
      <c r="C1145" s="63"/>
      <c r="D1145" s="30"/>
      <c r="E1145" s="31"/>
      <c r="F1145" s="56"/>
      <c r="G1145" s="56"/>
      <c r="H1145" s="78"/>
      <c r="I1145" s="31"/>
      <c r="J1145" s="85"/>
      <c r="K1145" s="30"/>
      <c r="L1145" s="31"/>
      <c r="M1145" s="31"/>
      <c r="N1145" s="30"/>
      <c r="O1145" s="31"/>
      <c r="P1145" s="30"/>
      <c r="Q1145" s="30"/>
    </row>
    <row r="1146" spans="3:17" s="16" customFormat="1" x14ac:dyDescent="0.3">
      <c r="C1146" s="63"/>
      <c r="D1146" s="30"/>
      <c r="E1146" s="31"/>
      <c r="F1146" s="56"/>
      <c r="G1146" s="56"/>
      <c r="H1146" s="78"/>
      <c r="I1146" s="31"/>
      <c r="J1146" s="85"/>
      <c r="K1146" s="30"/>
      <c r="L1146" s="31"/>
      <c r="M1146" s="31"/>
      <c r="N1146" s="30"/>
      <c r="O1146" s="31"/>
      <c r="P1146" s="30"/>
      <c r="Q1146" s="30"/>
    </row>
    <row r="1147" spans="3:17" s="16" customFormat="1" x14ac:dyDescent="0.3">
      <c r="C1147" s="63"/>
      <c r="D1147" s="30"/>
      <c r="E1147" s="31"/>
      <c r="F1147" s="56"/>
      <c r="G1147" s="56"/>
      <c r="H1147" s="78"/>
      <c r="I1147" s="31"/>
      <c r="J1147" s="85"/>
      <c r="K1147" s="30"/>
      <c r="L1147" s="31"/>
      <c r="M1147" s="31"/>
      <c r="N1147" s="30"/>
      <c r="O1147" s="31"/>
      <c r="P1147" s="30"/>
      <c r="Q1147" s="30"/>
    </row>
    <row r="1148" spans="3:17" s="16" customFormat="1" x14ac:dyDescent="0.3">
      <c r="C1148" s="63"/>
      <c r="D1148" s="30"/>
      <c r="E1148" s="31"/>
      <c r="F1148" s="56"/>
      <c r="G1148" s="56"/>
      <c r="H1148" s="78"/>
      <c r="I1148" s="31"/>
      <c r="J1148" s="85"/>
      <c r="K1148" s="30"/>
      <c r="L1148" s="31"/>
      <c r="M1148" s="31"/>
      <c r="N1148" s="30"/>
      <c r="O1148" s="31"/>
      <c r="P1148" s="30"/>
      <c r="Q1148" s="30"/>
    </row>
    <row r="1149" spans="3:17" s="16" customFormat="1" x14ac:dyDescent="0.3">
      <c r="C1149" s="63"/>
      <c r="D1149" s="30"/>
      <c r="E1149" s="31"/>
      <c r="F1149" s="56"/>
      <c r="G1149" s="56"/>
      <c r="H1149" s="78"/>
      <c r="I1149" s="31"/>
      <c r="J1149" s="85"/>
      <c r="K1149" s="30"/>
      <c r="L1149" s="31"/>
      <c r="M1149" s="31"/>
      <c r="N1149" s="30"/>
      <c r="O1149" s="31"/>
      <c r="P1149" s="30"/>
      <c r="Q1149" s="30"/>
    </row>
    <row r="1150" spans="3:17" s="16" customFormat="1" x14ac:dyDescent="0.3">
      <c r="C1150" s="63"/>
      <c r="D1150" s="30"/>
      <c r="E1150" s="31"/>
      <c r="F1150" s="56"/>
      <c r="G1150" s="56"/>
      <c r="H1150" s="78"/>
      <c r="I1150" s="31"/>
      <c r="J1150" s="85"/>
      <c r="K1150" s="30"/>
      <c r="L1150" s="31"/>
      <c r="M1150" s="31"/>
      <c r="N1150" s="30"/>
      <c r="O1150" s="31"/>
      <c r="P1150" s="30"/>
      <c r="Q1150" s="30"/>
    </row>
    <row r="1151" spans="3:17" s="16" customFormat="1" x14ac:dyDescent="0.3">
      <c r="C1151" s="63"/>
      <c r="D1151" s="30"/>
      <c r="E1151" s="31"/>
      <c r="F1151" s="56"/>
      <c r="G1151" s="56"/>
      <c r="H1151" s="78"/>
      <c r="I1151" s="31"/>
      <c r="J1151" s="85"/>
      <c r="K1151" s="30"/>
      <c r="L1151" s="31"/>
      <c r="M1151" s="31"/>
      <c r="N1151" s="30"/>
      <c r="O1151" s="31"/>
      <c r="P1151" s="30"/>
      <c r="Q1151" s="30"/>
    </row>
    <row r="1152" spans="3:17" s="16" customFormat="1" x14ac:dyDescent="0.3">
      <c r="C1152" s="63"/>
      <c r="D1152" s="30"/>
      <c r="E1152" s="31"/>
      <c r="F1152" s="56"/>
      <c r="G1152" s="56"/>
      <c r="H1152" s="78"/>
      <c r="I1152" s="31"/>
      <c r="J1152" s="85"/>
      <c r="K1152" s="30"/>
      <c r="L1152" s="31"/>
      <c r="M1152" s="31"/>
      <c r="N1152" s="30"/>
      <c r="O1152" s="31"/>
      <c r="P1152" s="30"/>
      <c r="Q1152" s="30"/>
    </row>
    <row r="1153" spans="3:17" s="16" customFormat="1" x14ac:dyDescent="0.3">
      <c r="C1153" s="63"/>
      <c r="D1153" s="30"/>
      <c r="E1153" s="31"/>
      <c r="F1153" s="56"/>
      <c r="G1153" s="56"/>
      <c r="H1153" s="78"/>
      <c r="I1153" s="31"/>
      <c r="J1153" s="85"/>
      <c r="K1153" s="30"/>
      <c r="L1153" s="31"/>
      <c r="M1153" s="31"/>
      <c r="N1153" s="30"/>
      <c r="O1153" s="31"/>
      <c r="P1153" s="30"/>
      <c r="Q1153" s="30"/>
    </row>
    <row r="1154" spans="3:17" s="16" customFormat="1" x14ac:dyDescent="0.3">
      <c r="C1154" s="63"/>
      <c r="D1154" s="30"/>
      <c r="E1154" s="31"/>
      <c r="F1154" s="56"/>
      <c r="G1154" s="56"/>
      <c r="H1154" s="78"/>
      <c r="I1154" s="31"/>
      <c r="J1154" s="85"/>
      <c r="K1154" s="30"/>
      <c r="L1154" s="31"/>
      <c r="M1154" s="31"/>
      <c r="N1154" s="30"/>
      <c r="O1154" s="31"/>
      <c r="P1154" s="30"/>
      <c r="Q1154" s="30"/>
    </row>
    <row r="1155" spans="3:17" s="16" customFormat="1" x14ac:dyDescent="0.3">
      <c r="C1155" s="63"/>
      <c r="D1155" s="30"/>
      <c r="E1155" s="31"/>
      <c r="F1155" s="56"/>
      <c r="G1155" s="56"/>
      <c r="H1155" s="78"/>
      <c r="I1155" s="31"/>
      <c r="J1155" s="85"/>
      <c r="K1155" s="30"/>
      <c r="L1155" s="31"/>
      <c r="M1155" s="31"/>
      <c r="N1155" s="30"/>
      <c r="O1155" s="31"/>
      <c r="P1155" s="30"/>
      <c r="Q1155" s="30"/>
    </row>
    <row r="1156" spans="3:17" s="16" customFormat="1" x14ac:dyDescent="0.3">
      <c r="C1156" s="63"/>
      <c r="D1156" s="30"/>
      <c r="E1156" s="31"/>
      <c r="F1156" s="56"/>
      <c r="G1156" s="56"/>
      <c r="H1156" s="78"/>
      <c r="I1156" s="31"/>
      <c r="J1156" s="85"/>
      <c r="K1156" s="30"/>
      <c r="L1156" s="31"/>
      <c r="M1156" s="31"/>
      <c r="N1156" s="30"/>
      <c r="O1156" s="31"/>
      <c r="P1156" s="30"/>
      <c r="Q1156" s="30"/>
    </row>
    <row r="1157" spans="3:17" s="16" customFormat="1" x14ac:dyDescent="0.3">
      <c r="C1157" s="63"/>
      <c r="D1157" s="30"/>
      <c r="E1157" s="31"/>
      <c r="F1157" s="56"/>
      <c r="G1157" s="56"/>
      <c r="H1157" s="78"/>
      <c r="I1157" s="31"/>
      <c r="J1157" s="85"/>
      <c r="K1157" s="30"/>
      <c r="L1157" s="31"/>
      <c r="M1157" s="31"/>
      <c r="N1157" s="30"/>
      <c r="O1157" s="31"/>
      <c r="P1157" s="30"/>
      <c r="Q1157" s="30"/>
    </row>
    <row r="1158" spans="3:17" s="16" customFormat="1" x14ac:dyDescent="0.3">
      <c r="C1158" s="63"/>
      <c r="D1158" s="30"/>
      <c r="E1158" s="31"/>
      <c r="F1158" s="56"/>
      <c r="G1158" s="56"/>
      <c r="H1158" s="78"/>
      <c r="I1158" s="31"/>
      <c r="J1158" s="85"/>
      <c r="K1158" s="30"/>
      <c r="L1158" s="31"/>
      <c r="M1158" s="31"/>
      <c r="N1158" s="30"/>
      <c r="O1158" s="31"/>
      <c r="P1158" s="30"/>
      <c r="Q1158" s="30"/>
    </row>
    <row r="1159" spans="3:17" s="16" customFormat="1" x14ac:dyDescent="0.3">
      <c r="C1159" s="63"/>
      <c r="D1159" s="30"/>
      <c r="E1159" s="31"/>
      <c r="F1159" s="56"/>
      <c r="G1159" s="56"/>
      <c r="H1159" s="78"/>
      <c r="I1159" s="31"/>
      <c r="J1159" s="85"/>
      <c r="K1159" s="30"/>
      <c r="L1159" s="31"/>
      <c r="M1159" s="31"/>
      <c r="N1159" s="30"/>
      <c r="O1159" s="31"/>
      <c r="P1159" s="30"/>
      <c r="Q1159" s="30"/>
    </row>
    <row r="1160" spans="3:17" s="16" customFormat="1" x14ac:dyDescent="0.3">
      <c r="C1160" s="63"/>
      <c r="D1160" s="30"/>
      <c r="E1160" s="31"/>
      <c r="F1160" s="56"/>
      <c r="G1160" s="56"/>
      <c r="H1160" s="78"/>
      <c r="I1160" s="31"/>
      <c r="J1160" s="85"/>
      <c r="K1160" s="30"/>
      <c r="L1160" s="31"/>
      <c r="M1160" s="31"/>
      <c r="N1160" s="30"/>
      <c r="O1160" s="31"/>
      <c r="P1160" s="30"/>
      <c r="Q1160" s="30"/>
    </row>
    <row r="1161" spans="3:17" s="16" customFormat="1" x14ac:dyDescent="0.3">
      <c r="C1161" s="63"/>
      <c r="D1161" s="30"/>
      <c r="E1161" s="31"/>
      <c r="F1161" s="56"/>
      <c r="G1161" s="56"/>
      <c r="H1161" s="78"/>
      <c r="I1161" s="31"/>
      <c r="J1161" s="85"/>
      <c r="K1161" s="30"/>
      <c r="L1161" s="31"/>
      <c r="M1161" s="31"/>
      <c r="N1161" s="30"/>
      <c r="O1161" s="31"/>
      <c r="P1161" s="30"/>
      <c r="Q1161" s="30"/>
    </row>
    <row r="1162" spans="3:17" s="16" customFormat="1" x14ac:dyDescent="0.3">
      <c r="C1162" s="63"/>
      <c r="D1162" s="30"/>
      <c r="E1162" s="31"/>
      <c r="F1162" s="56"/>
      <c r="G1162" s="56"/>
      <c r="H1162" s="78"/>
      <c r="I1162" s="31"/>
      <c r="J1162" s="85"/>
      <c r="K1162" s="30"/>
      <c r="L1162" s="31"/>
      <c r="M1162" s="31"/>
      <c r="N1162" s="30"/>
      <c r="O1162" s="31"/>
      <c r="P1162" s="30"/>
      <c r="Q1162" s="30"/>
    </row>
    <row r="1163" spans="3:17" s="16" customFormat="1" x14ac:dyDescent="0.3">
      <c r="C1163" s="63"/>
      <c r="D1163" s="30"/>
      <c r="E1163" s="31"/>
      <c r="F1163" s="56"/>
      <c r="G1163" s="56"/>
      <c r="H1163" s="78"/>
      <c r="I1163" s="31"/>
      <c r="J1163" s="85"/>
      <c r="K1163" s="30"/>
      <c r="L1163" s="31"/>
      <c r="M1163" s="31"/>
      <c r="N1163" s="30"/>
      <c r="O1163" s="31"/>
      <c r="P1163" s="30"/>
      <c r="Q1163" s="30"/>
    </row>
    <row r="1164" spans="3:17" s="16" customFormat="1" x14ac:dyDescent="0.3">
      <c r="C1164" s="63"/>
      <c r="D1164" s="30"/>
      <c r="E1164" s="31"/>
      <c r="F1164" s="56"/>
      <c r="G1164" s="56"/>
      <c r="H1164" s="78"/>
      <c r="I1164" s="31"/>
      <c r="J1164" s="85"/>
      <c r="K1164" s="30"/>
      <c r="L1164" s="31"/>
      <c r="M1164" s="31"/>
      <c r="N1164" s="30"/>
      <c r="O1164" s="31"/>
      <c r="P1164" s="30"/>
      <c r="Q1164" s="30"/>
    </row>
    <row r="1165" spans="3:17" s="16" customFormat="1" x14ac:dyDescent="0.3">
      <c r="C1165" s="63"/>
      <c r="D1165" s="30"/>
      <c r="E1165" s="31"/>
      <c r="F1165" s="56"/>
      <c r="G1165" s="56"/>
      <c r="H1165" s="78"/>
      <c r="I1165" s="31"/>
      <c r="J1165" s="85"/>
      <c r="K1165" s="30"/>
      <c r="L1165" s="31"/>
      <c r="M1165" s="31"/>
      <c r="N1165" s="30"/>
      <c r="O1165" s="31"/>
      <c r="P1165" s="30"/>
      <c r="Q1165" s="30"/>
    </row>
    <row r="1166" spans="3:17" s="16" customFormat="1" x14ac:dyDescent="0.3">
      <c r="C1166" s="63"/>
      <c r="D1166" s="30"/>
      <c r="E1166" s="31"/>
      <c r="F1166" s="56"/>
      <c r="G1166" s="56"/>
      <c r="H1166" s="78"/>
      <c r="I1166" s="31"/>
      <c r="J1166" s="85"/>
      <c r="K1166" s="30"/>
      <c r="L1166" s="31"/>
      <c r="M1166" s="31"/>
      <c r="N1166" s="30"/>
      <c r="O1166" s="31"/>
      <c r="P1166" s="30"/>
      <c r="Q1166" s="30"/>
    </row>
    <row r="1167" spans="3:17" s="16" customFormat="1" x14ac:dyDescent="0.3">
      <c r="C1167" s="63"/>
      <c r="D1167" s="30"/>
      <c r="E1167" s="31"/>
      <c r="F1167" s="56"/>
      <c r="G1167" s="56"/>
      <c r="H1167" s="78"/>
      <c r="I1167" s="31"/>
      <c r="J1167" s="85"/>
      <c r="K1167" s="30"/>
      <c r="L1167" s="31"/>
      <c r="M1167" s="31"/>
      <c r="N1167" s="30"/>
      <c r="O1167" s="31"/>
      <c r="P1167" s="30"/>
      <c r="Q1167" s="30"/>
    </row>
    <row r="1168" spans="3:17" s="16" customFormat="1" x14ac:dyDescent="0.3">
      <c r="C1168" s="63"/>
      <c r="D1168" s="30"/>
      <c r="E1168" s="31"/>
      <c r="F1168" s="56"/>
      <c r="G1168" s="56"/>
      <c r="H1168" s="78"/>
      <c r="I1168" s="31"/>
      <c r="J1168" s="85"/>
      <c r="K1168" s="30"/>
      <c r="L1168" s="31"/>
      <c r="M1168" s="31"/>
      <c r="N1168" s="30"/>
      <c r="O1168" s="31"/>
      <c r="P1168" s="30"/>
      <c r="Q1168" s="30"/>
    </row>
    <row r="1169" spans="3:17" s="16" customFormat="1" x14ac:dyDescent="0.3">
      <c r="C1169" s="63"/>
      <c r="D1169" s="30"/>
      <c r="E1169" s="31"/>
      <c r="F1169" s="56"/>
      <c r="G1169" s="56"/>
      <c r="H1169" s="78"/>
      <c r="I1169" s="31"/>
      <c r="J1169" s="85"/>
      <c r="K1169" s="30"/>
      <c r="L1169" s="31"/>
      <c r="M1169" s="31"/>
      <c r="N1169" s="30"/>
      <c r="O1169" s="31"/>
      <c r="P1169" s="30"/>
      <c r="Q1169" s="30"/>
    </row>
    <row r="1170" spans="3:17" s="16" customFormat="1" x14ac:dyDescent="0.3">
      <c r="C1170" s="63"/>
      <c r="D1170" s="30"/>
      <c r="E1170" s="31"/>
      <c r="F1170" s="56"/>
      <c r="G1170" s="56"/>
      <c r="H1170" s="78"/>
      <c r="I1170" s="31"/>
      <c r="J1170" s="85"/>
      <c r="K1170" s="30"/>
      <c r="L1170" s="31"/>
      <c r="M1170" s="31"/>
      <c r="N1170" s="30"/>
      <c r="O1170" s="31"/>
      <c r="P1170" s="30"/>
      <c r="Q1170" s="30"/>
    </row>
    <row r="1171" spans="3:17" s="16" customFormat="1" x14ac:dyDescent="0.3">
      <c r="C1171" s="63"/>
      <c r="D1171" s="30"/>
      <c r="E1171" s="31"/>
      <c r="F1171" s="56"/>
      <c r="G1171" s="56"/>
      <c r="H1171" s="78"/>
      <c r="I1171" s="31"/>
      <c r="J1171" s="85"/>
      <c r="K1171" s="30"/>
      <c r="L1171" s="31"/>
      <c r="M1171" s="31"/>
      <c r="N1171" s="30"/>
      <c r="O1171" s="31"/>
      <c r="P1171" s="30"/>
      <c r="Q1171" s="30"/>
    </row>
    <row r="1172" spans="3:17" s="16" customFormat="1" x14ac:dyDescent="0.3">
      <c r="C1172" s="63"/>
      <c r="D1172" s="30"/>
      <c r="E1172" s="31"/>
      <c r="F1172" s="56"/>
      <c r="G1172" s="56"/>
      <c r="H1172" s="78"/>
      <c r="I1172" s="31"/>
      <c r="J1172" s="85"/>
      <c r="K1172" s="30"/>
      <c r="L1172" s="31"/>
      <c r="M1172" s="31"/>
      <c r="N1172" s="30"/>
      <c r="O1172" s="31"/>
      <c r="P1172" s="30"/>
      <c r="Q1172" s="30"/>
    </row>
    <row r="1173" spans="3:17" s="16" customFormat="1" x14ac:dyDescent="0.3">
      <c r="C1173" s="63"/>
      <c r="D1173" s="30"/>
      <c r="E1173" s="31"/>
      <c r="F1173" s="56"/>
      <c r="G1173" s="56"/>
      <c r="H1173" s="78"/>
      <c r="I1173" s="31"/>
      <c r="J1173" s="85"/>
      <c r="K1173" s="30"/>
      <c r="L1173" s="31"/>
      <c r="M1173" s="31"/>
      <c r="N1173" s="30"/>
      <c r="O1173" s="31"/>
      <c r="P1173" s="30"/>
      <c r="Q1173" s="30"/>
    </row>
    <row r="1174" spans="3:17" s="16" customFormat="1" x14ac:dyDescent="0.3">
      <c r="C1174" s="63"/>
      <c r="D1174" s="30"/>
      <c r="E1174" s="31"/>
      <c r="F1174" s="56"/>
      <c r="G1174" s="56"/>
      <c r="H1174" s="78"/>
      <c r="I1174" s="31"/>
      <c r="J1174" s="85"/>
      <c r="K1174" s="30"/>
      <c r="L1174" s="31"/>
      <c r="M1174" s="31"/>
      <c r="N1174" s="30"/>
      <c r="O1174" s="31"/>
      <c r="P1174" s="30"/>
      <c r="Q1174" s="30"/>
    </row>
    <row r="1175" spans="3:17" s="16" customFormat="1" x14ac:dyDescent="0.3">
      <c r="C1175" s="63"/>
      <c r="D1175" s="30"/>
      <c r="E1175" s="31"/>
      <c r="F1175" s="56"/>
      <c r="G1175" s="56"/>
      <c r="H1175" s="78"/>
      <c r="I1175" s="31"/>
      <c r="J1175" s="85"/>
      <c r="K1175" s="30"/>
      <c r="L1175" s="31"/>
      <c r="M1175" s="31"/>
      <c r="N1175" s="30"/>
      <c r="O1175" s="31"/>
      <c r="P1175" s="30"/>
      <c r="Q1175" s="30"/>
    </row>
    <row r="1176" spans="3:17" s="16" customFormat="1" x14ac:dyDescent="0.3">
      <c r="C1176" s="63"/>
      <c r="D1176" s="30"/>
      <c r="E1176" s="31"/>
      <c r="F1176" s="56"/>
      <c r="G1176" s="56"/>
      <c r="H1176" s="78"/>
      <c r="I1176" s="31"/>
      <c r="J1176" s="85"/>
      <c r="K1176" s="30"/>
      <c r="L1176" s="31"/>
      <c r="M1176" s="31"/>
      <c r="N1176" s="30"/>
      <c r="O1176" s="31"/>
      <c r="P1176" s="30"/>
      <c r="Q1176" s="30"/>
    </row>
    <row r="1177" spans="3:17" s="16" customFormat="1" x14ac:dyDescent="0.3">
      <c r="C1177" s="63"/>
      <c r="D1177" s="30"/>
      <c r="E1177" s="31"/>
      <c r="F1177" s="56"/>
      <c r="G1177" s="56"/>
      <c r="H1177" s="78"/>
      <c r="I1177" s="31"/>
      <c r="J1177" s="85"/>
      <c r="K1177" s="30"/>
      <c r="L1177" s="31"/>
      <c r="M1177" s="31"/>
      <c r="N1177" s="30"/>
      <c r="O1177" s="31"/>
      <c r="P1177" s="30"/>
      <c r="Q1177" s="30"/>
    </row>
    <row r="1178" spans="3:17" s="16" customFormat="1" x14ac:dyDescent="0.3">
      <c r="C1178" s="63"/>
      <c r="D1178" s="30"/>
      <c r="E1178" s="31"/>
      <c r="F1178" s="56"/>
      <c r="G1178" s="56"/>
      <c r="H1178" s="78"/>
      <c r="I1178" s="31"/>
      <c r="J1178" s="85"/>
      <c r="K1178" s="30"/>
      <c r="L1178" s="31"/>
      <c r="M1178" s="31"/>
      <c r="N1178" s="30"/>
      <c r="O1178" s="31"/>
      <c r="P1178" s="30"/>
      <c r="Q1178" s="30"/>
    </row>
    <row r="1179" spans="3:17" s="16" customFormat="1" x14ac:dyDescent="0.3">
      <c r="C1179" s="63"/>
      <c r="D1179" s="30"/>
      <c r="E1179" s="31"/>
      <c r="F1179" s="56"/>
      <c r="G1179" s="56"/>
      <c r="H1179" s="78"/>
      <c r="I1179" s="31"/>
      <c r="J1179" s="85"/>
      <c r="K1179" s="30"/>
      <c r="L1179" s="31"/>
      <c r="M1179" s="31"/>
      <c r="N1179" s="30"/>
      <c r="O1179" s="31"/>
      <c r="P1179" s="30"/>
      <c r="Q1179" s="30"/>
    </row>
    <row r="1180" spans="3:17" s="16" customFormat="1" x14ac:dyDescent="0.3">
      <c r="C1180" s="63"/>
      <c r="D1180" s="30"/>
      <c r="E1180" s="31"/>
      <c r="F1180" s="56"/>
      <c r="G1180" s="56"/>
      <c r="H1180" s="78"/>
      <c r="I1180" s="31"/>
      <c r="J1180" s="85"/>
      <c r="K1180" s="30"/>
      <c r="L1180" s="31"/>
      <c r="M1180" s="31"/>
      <c r="N1180" s="30"/>
      <c r="O1180" s="31"/>
      <c r="P1180" s="30"/>
      <c r="Q1180" s="30"/>
    </row>
    <row r="1181" spans="3:17" s="16" customFormat="1" x14ac:dyDescent="0.3">
      <c r="C1181" s="63"/>
      <c r="D1181" s="30"/>
      <c r="E1181" s="31"/>
      <c r="F1181" s="56"/>
      <c r="G1181" s="56"/>
      <c r="H1181" s="78"/>
      <c r="I1181" s="31"/>
      <c r="J1181" s="85"/>
      <c r="K1181" s="30"/>
      <c r="L1181" s="31"/>
      <c r="M1181" s="31"/>
      <c r="N1181" s="30"/>
      <c r="O1181" s="31"/>
      <c r="P1181" s="30"/>
      <c r="Q1181" s="30"/>
    </row>
    <row r="1182" spans="3:17" s="16" customFormat="1" x14ac:dyDescent="0.3">
      <c r="C1182" s="63"/>
      <c r="D1182" s="30"/>
      <c r="E1182" s="31"/>
      <c r="F1182" s="56"/>
      <c r="G1182" s="56"/>
      <c r="H1182" s="78"/>
      <c r="I1182" s="31"/>
      <c r="J1182" s="85"/>
      <c r="K1182" s="30"/>
      <c r="L1182" s="31"/>
      <c r="M1182" s="31"/>
      <c r="N1182" s="30"/>
      <c r="O1182" s="31"/>
      <c r="P1182" s="30"/>
      <c r="Q1182" s="30"/>
    </row>
    <row r="1183" spans="3:17" s="16" customFormat="1" x14ac:dyDescent="0.3">
      <c r="C1183" s="63"/>
      <c r="D1183" s="30"/>
      <c r="E1183" s="31"/>
      <c r="F1183" s="56"/>
      <c r="G1183" s="56"/>
      <c r="H1183" s="78"/>
      <c r="I1183" s="31"/>
      <c r="J1183" s="85"/>
      <c r="K1183" s="30"/>
      <c r="L1183" s="31"/>
      <c r="M1183" s="31"/>
      <c r="N1183" s="30"/>
      <c r="O1183" s="31"/>
      <c r="P1183" s="30"/>
      <c r="Q1183" s="30"/>
    </row>
    <row r="1184" spans="3:17" s="16" customFormat="1" x14ac:dyDescent="0.3">
      <c r="C1184" s="63"/>
      <c r="D1184" s="30"/>
      <c r="E1184" s="31"/>
      <c r="F1184" s="56"/>
      <c r="G1184" s="56"/>
      <c r="H1184" s="78"/>
      <c r="I1184" s="31"/>
      <c r="J1184" s="85"/>
      <c r="K1184" s="30"/>
      <c r="L1184" s="31"/>
      <c r="M1184" s="31"/>
      <c r="N1184" s="30"/>
      <c r="O1184" s="31"/>
      <c r="P1184" s="30"/>
      <c r="Q1184" s="30"/>
    </row>
    <row r="1185" spans="3:17" s="16" customFormat="1" x14ac:dyDescent="0.3">
      <c r="C1185" s="63"/>
      <c r="D1185" s="30"/>
      <c r="E1185" s="31"/>
      <c r="F1185" s="56"/>
      <c r="G1185" s="56"/>
      <c r="H1185" s="78"/>
      <c r="I1185" s="31"/>
      <c r="J1185" s="85"/>
      <c r="K1185" s="30"/>
      <c r="L1185" s="31"/>
      <c r="M1185" s="31"/>
      <c r="N1185" s="30"/>
      <c r="O1185" s="31"/>
      <c r="P1185" s="30"/>
      <c r="Q1185" s="30"/>
    </row>
    <row r="1186" spans="3:17" s="16" customFormat="1" x14ac:dyDescent="0.3">
      <c r="C1186" s="63"/>
      <c r="D1186" s="30"/>
      <c r="E1186" s="31"/>
      <c r="F1186" s="56"/>
      <c r="G1186" s="56"/>
      <c r="H1186" s="78"/>
      <c r="I1186" s="31"/>
      <c r="J1186" s="85"/>
      <c r="K1186" s="30"/>
      <c r="L1186" s="31"/>
      <c r="M1186" s="31"/>
      <c r="N1186" s="30"/>
      <c r="O1186" s="31"/>
      <c r="P1186" s="30"/>
      <c r="Q1186" s="30"/>
    </row>
    <row r="1187" spans="3:17" s="16" customFormat="1" x14ac:dyDescent="0.3">
      <c r="C1187" s="63"/>
      <c r="D1187" s="30"/>
      <c r="E1187" s="31"/>
      <c r="F1187" s="56"/>
      <c r="G1187" s="56"/>
      <c r="H1187" s="78"/>
      <c r="I1187" s="31"/>
      <c r="J1187" s="85"/>
      <c r="K1187" s="30"/>
      <c r="L1187" s="31"/>
      <c r="M1187" s="31"/>
      <c r="N1187" s="30"/>
      <c r="O1187" s="31"/>
      <c r="P1187" s="30"/>
      <c r="Q1187" s="30"/>
    </row>
    <row r="1188" spans="3:17" s="16" customFormat="1" x14ac:dyDescent="0.3">
      <c r="C1188" s="63"/>
      <c r="D1188" s="30"/>
      <c r="E1188" s="31"/>
      <c r="F1188" s="56"/>
      <c r="G1188" s="56"/>
      <c r="H1188" s="78"/>
      <c r="I1188" s="31"/>
      <c r="J1188" s="85"/>
      <c r="K1188" s="30"/>
      <c r="L1188" s="31"/>
      <c r="M1188" s="31"/>
      <c r="N1188" s="30"/>
      <c r="O1188" s="31"/>
      <c r="P1188" s="30"/>
      <c r="Q1188" s="30"/>
    </row>
    <row r="1189" spans="3:17" s="16" customFormat="1" x14ac:dyDescent="0.3">
      <c r="C1189" s="63"/>
      <c r="D1189" s="30"/>
      <c r="E1189" s="31"/>
      <c r="F1189" s="56"/>
      <c r="G1189" s="56"/>
      <c r="H1189" s="78"/>
      <c r="I1189" s="31"/>
      <c r="J1189" s="85"/>
      <c r="K1189" s="30"/>
      <c r="L1189" s="31"/>
      <c r="M1189" s="31"/>
      <c r="N1189" s="30"/>
      <c r="O1189" s="31"/>
      <c r="P1189" s="30"/>
      <c r="Q1189" s="30"/>
    </row>
    <row r="1190" spans="3:17" s="16" customFormat="1" x14ac:dyDescent="0.3">
      <c r="C1190" s="63"/>
      <c r="D1190" s="30"/>
      <c r="E1190" s="31"/>
      <c r="F1190" s="56"/>
      <c r="G1190" s="56"/>
      <c r="H1190" s="78"/>
      <c r="I1190" s="31"/>
      <c r="J1190" s="85"/>
      <c r="K1190" s="30"/>
      <c r="L1190" s="31"/>
      <c r="M1190" s="31"/>
      <c r="N1190" s="30"/>
      <c r="O1190" s="31"/>
      <c r="P1190" s="30"/>
      <c r="Q1190" s="30"/>
    </row>
    <row r="1191" spans="3:17" s="16" customFormat="1" x14ac:dyDescent="0.3">
      <c r="C1191" s="63"/>
      <c r="D1191" s="30"/>
      <c r="E1191" s="31"/>
      <c r="F1191" s="56"/>
      <c r="G1191" s="56"/>
      <c r="H1191" s="78"/>
      <c r="I1191" s="31"/>
      <c r="J1191" s="85"/>
      <c r="K1191" s="30"/>
      <c r="L1191" s="31"/>
      <c r="M1191" s="31"/>
      <c r="N1191" s="30"/>
      <c r="O1191" s="31"/>
      <c r="P1191" s="30"/>
      <c r="Q1191" s="30"/>
    </row>
    <row r="1192" spans="3:17" s="16" customFormat="1" x14ac:dyDescent="0.3">
      <c r="C1192" s="63"/>
      <c r="D1192" s="30"/>
      <c r="E1192" s="31"/>
      <c r="F1192" s="56"/>
      <c r="G1192" s="56"/>
      <c r="H1192" s="78"/>
      <c r="I1192" s="31"/>
      <c r="J1192" s="85"/>
      <c r="K1192" s="30"/>
      <c r="L1192" s="31"/>
      <c r="M1192" s="31"/>
      <c r="N1192" s="30"/>
      <c r="O1192" s="31"/>
      <c r="P1192" s="30"/>
      <c r="Q1192" s="30"/>
    </row>
    <row r="1193" spans="3:17" s="16" customFormat="1" x14ac:dyDescent="0.3">
      <c r="C1193" s="63"/>
      <c r="D1193" s="30"/>
      <c r="E1193" s="31"/>
      <c r="F1193" s="56"/>
      <c r="G1193" s="56"/>
      <c r="H1193" s="78"/>
      <c r="I1193" s="31"/>
      <c r="J1193" s="85"/>
      <c r="K1193" s="30"/>
      <c r="L1193" s="31"/>
      <c r="M1193" s="31"/>
      <c r="N1193" s="30"/>
      <c r="O1193" s="31"/>
      <c r="P1193" s="30"/>
      <c r="Q1193" s="30"/>
    </row>
    <row r="1194" spans="3:17" s="16" customFormat="1" x14ac:dyDescent="0.3">
      <c r="C1194" s="63"/>
      <c r="D1194" s="30"/>
      <c r="E1194" s="31"/>
      <c r="F1194" s="56"/>
      <c r="G1194" s="56"/>
      <c r="H1194" s="78"/>
      <c r="I1194" s="31"/>
      <c r="J1194" s="85"/>
      <c r="K1194" s="30"/>
      <c r="L1194" s="31"/>
      <c r="M1194" s="31"/>
      <c r="N1194" s="30"/>
      <c r="O1194" s="31"/>
      <c r="P1194" s="30"/>
      <c r="Q1194" s="30"/>
    </row>
    <row r="1195" spans="3:17" s="16" customFormat="1" x14ac:dyDescent="0.3">
      <c r="C1195" s="63"/>
      <c r="D1195" s="30"/>
      <c r="E1195" s="31"/>
      <c r="F1195" s="56"/>
      <c r="G1195" s="56"/>
      <c r="H1195" s="78"/>
      <c r="I1195" s="31"/>
      <c r="J1195" s="85"/>
      <c r="K1195" s="30"/>
      <c r="L1195" s="31"/>
      <c r="M1195" s="31"/>
      <c r="N1195" s="30"/>
      <c r="O1195" s="31"/>
      <c r="P1195" s="30"/>
      <c r="Q1195" s="30"/>
    </row>
    <row r="1196" spans="3:17" s="16" customFormat="1" x14ac:dyDescent="0.3">
      <c r="C1196" s="63"/>
      <c r="D1196" s="30"/>
      <c r="E1196" s="31"/>
      <c r="F1196" s="56"/>
      <c r="G1196" s="56"/>
      <c r="H1196" s="78"/>
      <c r="I1196" s="31"/>
      <c r="J1196" s="85"/>
      <c r="K1196" s="30"/>
      <c r="L1196" s="31"/>
      <c r="M1196" s="31"/>
      <c r="N1196" s="30"/>
      <c r="O1196" s="31"/>
      <c r="P1196" s="30"/>
      <c r="Q1196" s="30"/>
    </row>
    <row r="1197" spans="3:17" s="16" customFormat="1" x14ac:dyDescent="0.3">
      <c r="C1197" s="63"/>
      <c r="D1197" s="30"/>
      <c r="E1197" s="31"/>
      <c r="F1197" s="56"/>
      <c r="G1197" s="56"/>
      <c r="H1197" s="78"/>
      <c r="I1197" s="31"/>
      <c r="J1197" s="85"/>
      <c r="K1197" s="30"/>
      <c r="L1197" s="31"/>
      <c r="M1197" s="31"/>
      <c r="N1197" s="30"/>
      <c r="O1197" s="31"/>
      <c r="P1197" s="30"/>
      <c r="Q1197" s="30"/>
    </row>
    <row r="1198" spans="3:17" s="16" customFormat="1" x14ac:dyDescent="0.3">
      <c r="C1198" s="63"/>
      <c r="D1198" s="30"/>
      <c r="E1198" s="31"/>
      <c r="F1198" s="56"/>
      <c r="G1198" s="56"/>
      <c r="H1198" s="78"/>
      <c r="I1198" s="31"/>
      <c r="J1198" s="85"/>
      <c r="K1198" s="30"/>
      <c r="L1198" s="31"/>
      <c r="M1198" s="31"/>
      <c r="N1198" s="30"/>
      <c r="O1198" s="31"/>
      <c r="P1198" s="30"/>
      <c r="Q1198" s="30"/>
    </row>
    <row r="1199" spans="3:17" s="16" customFormat="1" x14ac:dyDescent="0.3">
      <c r="C1199" s="63"/>
      <c r="D1199" s="30"/>
      <c r="E1199" s="31"/>
      <c r="F1199" s="56"/>
      <c r="G1199" s="56"/>
      <c r="H1199" s="78"/>
      <c r="I1199" s="31"/>
      <c r="J1199" s="85"/>
      <c r="K1199" s="30"/>
      <c r="L1199" s="31"/>
      <c r="M1199" s="31"/>
      <c r="N1199" s="30"/>
      <c r="O1199" s="31"/>
      <c r="P1199" s="30"/>
      <c r="Q1199" s="30"/>
    </row>
    <row r="1200" spans="3:17" s="16" customFormat="1" x14ac:dyDescent="0.3">
      <c r="C1200" s="63"/>
      <c r="D1200" s="30"/>
      <c r="E1200" s="31"/>
      <c r="F1200" s="56"/>
      <c r="G1200" s="56"/>
      <c r="H1200" s="78"/>
      <c r="I1200" s="31"/>
      <c r="J1200" s="85"/>
      <c r="K1200" s="30"/>
      <c r="L1200" s="31"/>
      <c r="M1200" s="31"/>
      <c r="N1200" s="30"/>
      <c r="O1200" s="31"/>
      <c r="P1200" s="30"/>
      <c r="Q1200" s="30"/>
    </row>
    <row r="1201" spans="3:17" s="16" customFormat="1" x14ac:dyDescent="0.3">
      <c r="C1201" s="63"/>
      <c r="D1201" s="30"/>
      <c r="E1201" s="31"/>
      <c r="F1201" s="56"/>
      <c r="G1201" s="56"/>
      <c r="H1201" s="78"/>
      <c r="I1201" s="31"/>
      <c r="J1201" s="85"/>
      <c r="K1201" s="30"/>
      <c r="L1201" s="31"/>
      <c r="M1201" s="31"/>
      <c r="N1201" s="30"/>
      <c r="O1201" s="31"/>
      <c r="P1201" s="30"/>
      <c r="Q1201" s="30"/>
    </row>
    <row r="1202" spans="3:17" s="16" customFormat="1" x14ac:dyDescent="0.3">
      <c r="C1202" s="63"/>
      <c r="D1202" s="30"/>
      <c r="E1202" s="31"/>
      <c r="F1202" s="56"/>
      <c r="G1202" s="56"/>
      <c r="H1202" s="78"/>
      <c r="I1202" s="31"/>
      <c r="J1202" s="85"/>
      <c r="K1202" s="30"/>
      <c r="L1202" s="31"/>
      <c r="M1202" s="31"/>
      <c r="N1202" s="30"/>
      <c r="O1202" s="31"/>
      <c r="P1202" s="30"/>
      <c r="Q1202" s="30"/>
    </row>
    <row r="1203" spans="3:17" s="16" customFormat="1" x14ac:dyDescent="0.3">
      <c r="C1203" s="63"/>
      <c r="D1203" s="30"/>
      <c r="E1203" s="31"/>
      <c r="F1203" s="56"/>
      <c r="G1203" s="56"/>
      <c r="H1203" s="78"/>
      <c r="I1203" s="31"/>
      <c r="J1203" s="85"/>
      <c r="K1203" s="30"/>
      <c r="L1203" s="31"/>
      <c r="M1203" s="31"/>
      <c r="N1203" s="30"/>
      <c r="O1203" s="31"/>
      <c r="P1203" s="30"/>
      <c r="Q1203" s="30"/>
    </row>
    <row r="1204" spans="3:17" s="16" customFormat="1" x14ac:dyDescent="0.3">
      <c r="C1204" s="63"/>
      <c r="D1204" s="30"/>
      <c r="E1204" s="31"/>
      <c r="F1204" s="56"/>
      <c r="G1204" s="56"/>
      <c r="H1204" s="78"/>
      <c r="I1204" s="31"/>
      <c r="J1204" s="85"/>
      <c r="K1204" s="30"/>
      <c r="L1204" s="31"/>
      <c r="M1204" s="31"/>
      <c r="N1204" s="30"/>
      <c r="O1204" s="31"/>
      <c r="P1204" s="30"/>
      <c r="Q1204" s="30"/>
    </row>
    <row r="1205" spans="3:17" s="16" customFormat="1" x14ac:dyDescent="0.3">
      <c r="C1205" s="63"/>
      <c r="D1205" s="30"/>
      <c r="E1205" s="31"/>
      <c r="F1205" s="56"/>
      <c r="G1205" s="56"/>
      <c r="H1205" s="78"/>
      <c r="I1205" s="31"/>
      <c r="J1205" s="85"/>
      <c r="K1205" s="30"/>
      <c r="L1205" s="31"/>
      <c r="M1205" s="31"/>
      <c r="N1205" s="30"/>
      <c r="O1205" s="31"/>
      <c r="P1205" s="30"/>
      <c r="Q1205" s="30"/>
    </row>
    <row r="1206" spans="3:17" s="16" customFormat="1" x14ac:dyDescent="0.3">
      <c r="C1206" s="63"/>
      <c r="D1206" s="30"/>
      <c r="E1206" s="31"/>
      <c r="F1206" s="56"/>
      <c r="G1206" s="56"/>
      <c r="H1206" s="78"/>
      <c r="I1206" s="31"/>
      <c r="J1206" s="85"/>
      <c r="K1206" s="30"/>
      <c r="L1206" s="31"/>
      <c r="M1206" s="31"/>
      <c r="N1206" s="30"/>
      <c r="O1206" s="31"/>
      <c r="P1206" s="30"/>
      <c r="Q1206" s="30"/>
    </row>
    <row r="1207" spans="3:17" s="16" customFormat="1" x14ac:dyDescent="0.3">
      <c r="C1207" s="63"/>
      <c r="D1207" s="30"/>
      <c r="E1207" s="31"/>
      <c r="F1207" s="56"/>
      <c r="G1207" s="56"/>
      <c r="H1207" s="78"/>
      <c r="I1207" s="31"/>
      <c r="J1207" s="85"/>
      <c r="K1207" s="30"/>
      <c r="L1207" s="31"/>
      <c r="M1207" s="31"/>
      <c r="N1207" s="30"/>
      <c r="O1207" s="31"/>
      <c r="P1207" s="30"/>
      <c r="Q1207" s="30"/>
    </row>
    <row r="1208" spans="3:17" s="16" customFormat="1" x14ac:dyDescent="0.3">
      <c r="C1208" s="63"/>
      <c r="D1208" s="30"/>
      <c r="E1208" s="31"/>
      <c r="F1208" s="56"/>
      <c r="G1208" s="56"/>
      <c r="H1208" s="78"/>
      <c r="I1208" s="31"/>
      <c r="J1208" s="85"/>
      <c r="K1208" s="30"/>
      <c r="L1208" s="31"/>
      <c r="M1208" s="31"/>
      <c r="N1208" s="30"/>
      <c r="O1208" s="31"/>
      <c r="P1208" s="30"/>
      <c r="Q1208" s="30"/>
    </row>
    <row r="1209" spans="3:17" s="16" customFormat="1" x14ac:dyDescent="0.3">
      <c r="C1209" s="63"/>
      <c r="D1209" s="30"/>
      <c r="E1209" s="31"/>
      <c r="F1209" s="56"/>
      <c r="G1209" s="56"/>
      <c r="H1209" s="78"/>
      <c r="I1209" s="31"/>
      <c r="J1209" s="85"/>
      <c r="K1209" s="30"/>
      <c r="L1209" s="31"/>
      <c r="M1209" s="31"/>
      <c r="N1209" s="30"/>
      <c r="O1209" s="31"/>
      <c r="P1209" s="30"/>
      <c r="Q1209" s="30"/>
    </row>
    <row r="1210" spans="3:17" s="16" customFormat="1" x14ac:dyDescent="0.3">
      <c r="C1210" s="63"/>
      <c r="D1210" s="30"/>
      <c r="E1210" s="31"/>
      <c r="F1210" s="56"/>
      <c r="G1210" s="56"/>
      <c r="H1210" s="78"/>
      <c r="I1210" s="31"/>
      <c r="J1210" s="85"/>
      <c r="K1210" s="30"/>
      <c r="L1210" s="31"/>
      <c r="M1210" s="31"/>
      <c r="N1210" s="30"/>
      <c r="O1210" s="31"/>
      <c r="P1210" s="30"/>
      <c r="Q1210" s="30"/>
    </row>
    <row r="1211" spans="3:17" s="16" customFormat="1" x14ac:dyDescent="0.3">
      <c r="C1211" s="63"/>
      <c r="D1211" s="30"/>
      <c r="E1211" s="31"/>
      <c r="F1211" s="56"/>
      <c r="G1211" s="56"/>
      <c r="H1211" s="78"/>
      <c r="I1211" s="31"/>
      <c r="J1211" s="85"/>
      <c r="K1211" s="30"/>
      <c r="L1211" s="31"/>
      <c r="M1211" s="31"/>
      <c r="N1211" s="30"/>
      <c r="O1211" s="31"/>
      <c r="P1211" s="30"/>
      <c r="Q1211" s="30"/>
    </row>
    <row r="1212" spans="3:17" s="16" customFormat="1" x14ac:dyDescent="0.3">
      <c r="C1212" s="63"/>
      <c r="D1212" s="30"/>
      <c r="E1212" s="31"/>
      <c r="F1212" s="56"/>
      <c r="G1212" s="56"/>
      <c r="H1212" s="78"/>
      <c r="I1212" s="31"/>
      <c r="J1212" s="85"/>
      <c r="K1212" s="30"/>
      <c r="L1212" s="31"/>
      <c r="M1212" s="31"/>
      <c r="N1212" s="30"/>
      <c r="O1212" s="31"/>
      <c r="P1212" s="30"/>
      <c r="Q1212" s="30"/>
    </row>
    <row r="1213" spans="3:17" s="16" customFormat="1" x14ac:dyDescent="0.3">
      <c r="C1213" s="63"/>
      <c r="D1213" s="30"/>
      <c r="E1213" s="31"/>
      <c r="F1213" s="56"/>
      <c r="G1213" s="56"/>
      <c r="H1213" s="78"/>
      <c r="I1213" s="31"/>
      <c r="J1213" s="85"/>
      <c r="K1213" s="30"/>
      <c r="L1213" s="31"/>
      <c r="M1213" s="31"/>
      <c r="N1213" s="30"/>
      <c r="O1213" s="31"/>
      <c r="P1213" s="30"/>
      <c r="Q1213" s="30"/>
    </row>
    <row r="1214" spans="3:17" s="16" customFormat="1" x14ac:dyDescent="0.3">
      <c r="C1214" s="63"/>
      <c r="D1214" s="30"/>
      <c r="E1214" s="31"/>
      <c r="F1214" s="56"/>
      <c r="G1214" s="56"/>
      <c r="H1214" s="78"/>
      <c r="I1214" s="31"/>
      <c r="J1214" s="85"/>
      <c r="K1214" s="30"/>
      <c r="L1214" s="31"/>
      <c r="M1214" s="31"/>
      <c r="N1214" s="30"/>
      <c r="O1214" s="31"/>
      <c r="P1214" s="30"/>
      <c r="Q1214" s="30"/>
    </row>
    <row r="1215" spans="3:17" s="16" customFormat="1" x14ac:dyDescent="0.3">
      <c r="C1215" s="63"/>
      <c r="D1215" s="30"/>
      <c r="E1215" s="31"/>
      <c r="F1215" s="56"/>
      <c r="G1215" s="56"/>
      <c r="H1215" s="78"/>
      <c r="I1215" s="31"/>
      <c r="J1215" s="85"/>
      <c r="K1215" s="30"/>
      <c r="L1215" s="31"/>
      <c r="M1215" s="31"/>
      <c r="N1215" s="30"/>
      <c r="O1215" s="31"/>
      <c r="P1215" s="30"/>
      <c r="Q1215" s="30"/>
    </row>
    <row r="1216" spans="3:17" s="16" customFormat="1" x14ac:dyDescent="0.3">
      <c r="C1216" s="63"/>
      <c r="D1216" s="30"/>
      <c r="E1216" s="31"/>
      <c r="F1216" s="56"/>
      <c r="G1216" s="56"/>
      <c r="H1216" s="78"/>
      <c r="I1216" s="31"/>
      <c r="J1216" s="85"/>
      <c r="K1216" s="30"/>
      <c r="L1216" s="31"/>
      <c r="M1216" s="31"/>
      <c r="N1216" s="30"/>
      <c r="O1216" s="31"/>
      <c r="P1216" s="30"/>
      <c r="Q1216" s="30"/>
    </row>
    <row r="1217" spans="3:17" s="16" customFormat="1" x14ac:dyDescent="0.3">
      <c r="C1217" s="63"/>
      <c r="D1217" s="30"/>
      <c r="E1217" s="31"/>
      <c r="F1217" s="56"/>
      <c r="G1217" s="56"/>
      <c r="H1217" s="78"/>
      <c r="I1217" s="31"/>
      <c r="J1217" s="85"/>
      <c r="K1217" s="30"/>
      <c r="L1217" s="31"/>
      <c r="M1217" s="31"/>
      <c r="N1217" s="30"/>
      <c r="O1217" s="31"/>
      <c r="P1217" s="30"/>
      <c r="Q1217" s="30"/>
    </row>
    <row r="1218" spans="3:17" s="16" customFormat="1" x14ac:dyDescent="0.3">
      <c r="C1218" s="63"/>
      <c r="D1218" s="30"/>
      <c r="E1218" s="31"/>
      <c r="F1218" s="56"/>
      <c r="G1218" s="56"/>
      <c r="H1218" s="78"/>
      <c r="I1218" s="31"/>
      <c r="J1218" s="85"/>
      <c r="K1218" s="30"/>
      <c r="L1218" s="31"/>
      <c r="M1218" s="31"/>
      <c r="N1218" s="30"/>
      <c r="O1218" s="31"/>
      <c r="P1218" s="30"/>
      <c r="Q1218" s="30"/>
    </row>
    <row r="1219" spans="3:17" s="16" customFormat="1" x14ac:dyDescent="0.3">
      <c r="C1219" s="63"/>
      <c r="D1219" s="30"/>
      <c r="E1219" s="31"/>
      <c r="F1219" s="56"/>
      <c r="G1219" s="56"/>
      <c r="H1219" s="78"/>
      <c r="I1219" s="31"/>
      <c r="J1219" s="85"/>
      <c r="K1219" s="30"/>
      <c r="L1219" s="31"/>
      <c r="M1219" s="31"/>
      <c r="N1219" s="30"/>
      <c r="O1219" s="31"/>
      <c r="P1219" s="30"/>
      <c r="Q1219" s="30"/>
    </row>
    <row r="1220" spans="3:17" s="16" customFormat="1" x14ac:dyDescent="0.3">
      <c r="C1220" s="63"/>
      <c r="D1220" s="30"/>
      <c r="E1220" s="31"/>
      <c r="F1220" s="56"/>
      <c r="G1220" s="56"/>
      <c r="H1220" s="78"/>
      <c r="I1220" s="31"/>
      <c r="J1220" s="85"/>
      <c r="K1220" s="30"/>
      <c r="L1220" s="31"/>
      <c r="M1220" s="31"/>
      <c r="N1220" s="30"/>
      <c r="O1220" s="31"/>
      <c r="P1220" s="30"/>
      <c r="Q1220" s="30"/>
    </row>
    <row r="1221" spans="3:17" s="16" customFormat="1" x14ac:dyDescent="0.3">
      <c r="C1221" s="63"/>
      <c r="D1221" s="30"/>
      <c r="E1221" s="31"/>
      <c r="F1221" s="56"/>
      <c r="G1221" s="56"/>
      <c r="H1221" s="78"/>
      <c r="I1221" s="31"/>
      <c r="J1221" s="85"/>
      <c r="K1221" s="30"/>
      <c r="L1221" s="31"/>
      <c r="M1221" s="31"/>
      <c r="N1221" s="30"/>
      <c r="O1221" s="31"/>
      <c r="P1221" s="30"/>
      <c r="Q1221" s="30"/>
    </row>
    <row r="1222" spans="3:17" s="16" customFormat="1" x14ac:dyDescent="0.3">
      <c r="C1222" s="63"/>
      <c r="D1222" s="30"/>
      <c r="E1222" s="31"/>
      <c r="F1222" s="56"/>
      <c r="G1222" s="56"/>
      <c r="H1222" s="78"/>
      <c r="I1222" s="31"/>
      <c r="J1222" s="85"/>
      <c r="K1222" s="30"/>
      <c r="L1222" s="31"/>
      <c r="M1222" s="31"/>
      <c r="N1222" s="30"/>
      <c r="O1222" s="31"/>
      <c r="P1222" s="30"/>
      <c r="Q1222" s="30"/>
    </row>
    <row r="1223" spans="3:17" s="16" customFormat="1" x14ac:dyDescent="0.3">
      <c r="C1223" s="63"/>
      <c r="D1223" s="30"/>
      <c r="E1223" s="31"/>
      <c r="F1223" s="56"/>
      <c r="G1223" s="56"/>
      <c r="H1223" s="78"/>
      <c r="I1223" s="31"/>
      <c r="J1223" s="85"/>
      <c r="K1223" s="30"/>
      <c r="L1223" s="31"/>
      <c r="M1223" s="31"/>
      <c r="N1223" s="30"/>
      <c r="O1223" s="31"/>
      <c r="P1223" s="30"/>
      <c r="Q1223" s="30"/>
    </row>
    <row r="1224" spans="3:17" s="16" customFormat="1" x14ac:dyDescent="0.3">
      <c r="C1224" s="63"/>
      <c r="D1224" s="30"/>
      <c r="E1224" s="31"/>
      <c r="F1224" s="56"/>
      <c r="G1224" s="56"/>
      <c r="H1224" s="78"/>
      <c r="I1224" s="31"/>
      <c r="J1224" s="85"/>
      <c r="K1224" s="30"/>
      <c r="L1224" s="31"/>
      <c r="M1224" s="31"/>
      <c r="N1224" s="30"/>
      <c r="O1224" s="31"/>
      <c r="P1224" s="30"/>
      <c r="Q1224" s="30"/>
    </row>
    <row r="1225" spans="3:17" s="16" customFormat="1" x14ac:dyDescent="0.3">
      <c r="C1225" s="63"/>
      <c r="D1225" s="30"/>
      <c r="E1225" s="31"/>
      <c r="F1225" s="56"/>
      <c r="G1225" s="56"/>
      <c r="H1225" s="78"/>
      <c r="I1225" s="31"/>
      <c r="J1225" s="85"/>
      <c r="K1225" s="30"/>
      <c r="L1225" s="31"/>
      <c r="M1225" s="31"/>
      <c r="N1225" s="30"/>
      <c r="O1225" s="31"/>
      <c r="P1225" s="30"/>
      <c r="Q1225" s="30"/>
    </row>
    <row r="1226" spans="3:17" s="16" customFormat="1" x14ac:dyDescent="0.3">
      <c r="C1226" s="63"/>
      <c r="D1226" s="30"/>
      <c r="E1226" s="31"/>
      <c r="F1226" s="56"/>
      <c r="G1226" s="56"/>
      <c r="H1226" s="78"/>
      <c r="I1226" s="31"/>
      <c r="J1226" s="85"/>
      <c r="K1226" s="30"/>
      <c r="L1226" s="31"/>
      <c r="M1226" s="31"/>
      <c r="N1226" s="30"/>
      <c r="O1226" s="31"/>
      <c r="P1226" s="30"/>
      <c r="Q1226" s="30"/>
    </row>
    <row r="1227" spans="3:17" s="16" customFormat="1" x14ac:dyDescent="0.3">
      <c r="C1227" s="63"/>
      <c r="D1227" s="30"/>
      <c r="E1227" s="31"/>
      <c r="F1227" s="56"/>
      <c r="G1227" s="56"/>
      <c r="H1227" s="78"/>
      <c r="I1227" s="31"/>
      <c r="J1227" s="85"/>
      <c r="K1227" s="30"/>
      <c r="L1227" s="31"/>
      <c r="M1227" s="31"/>
      <c r="N1227" s="30"/>
      <c r="O1227" s="31"/>
      <c r="P1227" s="30"/>
      <c r="Q1227" s="30"/>
    </row>
    <row r="1228" spans="3:17" s="16" customFormat="1" x14ac:dyDescent="0.3">
      <c r="C1228" s="63"/>
      <c r="D1228" s="30"/>
      <c r="E1228" s="31"/>
      <c r="F1228" s="56"/>
      <c r="G1228" s="56"/>
      <c r="H1228" s="78"/>
      <c r="I1228" s="31"/>
      <c r="J1228" s="85"/>
      <c r="K1228" s="30"/>
      <c r="L1228" s="31"/>
      <c r="M1228" s="31"/>
      <c r="N1228" s="30"/>
      <c r="O1228" s="31"/>
      <c r="P1228" s="30"/>
      <c r="Q1228" s="30"/>
    </row>
    <row r="1229" spans="3:17" s="16" customFormat="1" x14ac:dyDescent="0.3">
      <c r="C1229" s="63"/>
      <c r="D1229" s="30"/>
      <c r="E1229" s="31"/>
      <c r="F1229" s="56"/>
      <c r="G1229" s="56"/>
      <c r="H1229" s="78"/>
      <c r="I1229" s="31"/>
      <c r="J1229" s="85"/>
      <c r="K1229" s="30"/>
      <c r="L1229" s="31"/>
      <c r="M1229" s="31"/>
      <c r="N1229" s="30"/>
      <c r="O1229" s="31"/>
      <c r="P1229" s="30"/>
      <c r="Q1229" s="30"/>
    </row>
    <row r="1230" spans="3:17" s="16" customFormat="1" x14ac:dyDescent="0.3">
      <c r="C1230" s="63"/>
      <c r="D1230" s="30"/>
      <c r="E1230" s="31"/>
      <c r="F1230" s="56"/>
      <c r="G1230" s="56"/>
      <c r="H1230" s="78"/>
      <c r="I1230" s="31"/>
      <c r="J1230" s="85"/>
      <c r="K1230" s="30"/>
      <c r="L1230" s="31"/>
      <c r="M1230" s="31"/>
      <c r="N1230" s="30"/>
      <c r="O1230" s="31"/>
      <c r="P1230" s="30"/>
      <c r="Q1230" s="30"/>
    </row>
    <row r="1231" spans="3:17" s="16" customFormat="1" x14ac:dyDescent="0.3">
      <c r="C1231" s="63"/>
      <c r="D1231" s="30"/>
      <c r="E1231" s="31"/>
      <c r="F1231" s="56"/>
      <c r="G1231" s="56"/>
      <c r="H1231" s="78"/>
      <c r="I1231" s="31"/>
      <c r="J1231" s="85"/>
      <c r="K1231" s="30"/>
      <c r="L1231" s="31"/>
      <c r="M1231" s="31"/>
      <c r="N1231" s="30"/>
      <c r="O1231" s="31"/>
      <c r="P1231" s="30"/>
      <c r="Q1231" s="30"/>
    </row>
    <row r="1232" spans="3:17" s="16" customFormat="1" x14ac:dyDescent="0.3">
      <c r="C1232" s="63"/>
      <c r="D1232" s="30"/>
      <c r="E1232" s="31"/>
      <c r="F1232" s="56"/>
      <c r="G1232" s="56"/>
      <c r="H1232" s="78"/>
      <c r="I1232" s="31"/>
      <c r="J1232" s="85"/>
      <c r="K1232" s="30"/>
      <c r="L1232" s="31"/>
      <c r="M1232" s="31"/>
      <c r="N1232" s="30"/>
      <c r="O1232" s="31"/>
      <c r="P1232" s="30"/>
      <c r="Q1232" s="30"/>
    </row>
    <row r="1233" spans="3:17" s="16" customFormat="1" x14ac:dyDescent="0.3">
      <c r="C1233" s="63"/>
      <c r="D1233" s="30"/>
      <c r="E1233" s="31"/>
      <c r="F1233" s="56"/>
      <c r="G1233" s="56"/>
      <c r="H1233" s="78"/>
      <c r="I1233" s="31"/>
      <c r="J1233" s="85"/>
      <c r="K1233" s="30"/>
      <c r="L1233" s="31"/>
      <c r="M1233" s="31"/>
      <c r="N1233" s="30"/>
      <c r="O1233" s="31"/>
      <c r="P1233" s="30"/>
      <c r="Q1233" s="30"/>
    </row>
    <row r="1234" spans="3:17" s="16" customFormat="1" x14ac:dyDescent="0.3">
      <c r="C1234" s="63"/>
      <c r="D1234" s="30"/>
      <c r="E1234" s="31"/>
      <c r="F1234" s="56"/>
      <c r="G1234" s="56"/>
      <c r="H1234" s="78"/>
      <c r="I1234" s="31"/>
      <c r="J1234" s="85"/>
      <c r="K1234" s="30"/>
      <c r="L1234" s="31"/>
      <c r="M1234" s="31"/>
      <c r="N1234" s="30"/>
      <c r="O1234" s="31"/>
      <c r="P1234" s="30"/>
      <c r="Q1234" s="30"/>
    </row>
    <row r="1235" spans="3:17" s="16" customFormat="1" x14ac:dyDescent="0.3">
      <c r="C1235" s="63"/>
      <c r="D1235" s="30"/>
      <c r="E1235" s="31"/>
      <c r="F1235" s="56"/>
      <c r="G1235" s="56"/>
      <c r="H1235" s="78"/>
      <c r="I1235" s="31"/>
      <c r="J1235" s="85"/>
      <c r="K1235" s="30"/>
      <c r="L1235" s="31"/>
      <c r="M1235" s="31"/>
      <c r="N1235" s="30"/>
      <c r="O1235" s="31"/>
      <c r="P1235" s="30"/>
      <c r="Q1235" s="30"/>
    </row>
    <row r="1236" spans="3:17" s="16" customFormat="1" x14ac:dyDescent="0.3">
      <c r="C1236" s="63"/>
      <c r="D1236" s="30"/>
      <c r="E1236" s="31"/>
      <c r="F1236" s="56"/>
      <c r="G1236" s="56"/>
      <c r="H1236" s="78"/>
      <c r="I1236" s="31"/>
      <c r="J1236" s="85"/>
      <c r="K1236" s="30"/>
      <c r="L1236" s="31"/>
      <c r="M1236" s="31"/>
      <c r="N1236" s="30"/>
      <c r="O1236" s="31"/>
      <c r="P1236" s="30"/>
      <c r="Q1236" s="30"/>
    </row>
    <row r="1237" spans="3:17" s="16" customFormat="1" x14ac:dyDescent="0.3">
      <c r="C1237" s="63"/>
      <c r="D1237" s="30"/>
      <c r="E1237" s="31"/>
      <c r="F1237" s="56"/>
      <c r="G1237" s="56"/>
      <c r="H1237" s="78"/>
      <c r="I1237" s="31"/>
      <c r="J1237" s="85"/>
      <c r="K1237" s="30"/>
      <c r="L1237" s="31"/>
      <c r="M1237" s="31"/>
      <c r="N1237" s="30"/>
      <c r="O1237" s="31"/>
      <c r="P1237" s="30"/>
      <c r="Q1237" s="30"/>
    </row>
    <row r="1238" spans="3:17" s="16" customFormat="1" x14ac:dyDescent="0.3">
      <c r="C1238" s="63"/>
      <c r="D1238" s="30"/>
      <c r="E1238" s="31"/>
      <c r="F1238" s="56"/>
      <c r="G1238" s="56"/>
      <c r="H1238" s="78"/>
      <c r="I1238" s="31"/>
      <c r="J1238" s="85"/>
      <c r="K1238" s="30"/>
      <c r="L1238" s="31"/>
      <c r="M1238" s="31"/>
      <c r="N1238" s="30"/>
      <c r="O1238" s="31"/>
      <c r="P1238" s="30"/>
      <c r="Q1238" s="30"/>
    </row>
    <row r="1239" spans="3:17" s="16" customFormat="1" x14ac:dyDescent="0.3">
      <c r="C1239" s="63"/>
      <c r="D1239" s="30"/>
      <c r="E1239" s="31"/>
      <c r="F1239" s="56"/>
      <c r="G1239" s="56"/>
      <c r="H1239" s="78"/>
      <c r="I1239" s="31"/>
      <c r="J1239" s="85"/>
      <c r="K1239" s="30"/>
      <c r="L1239" s="31"/>
      <c r="M1239" s="31"/>
      <c r="N1239" s="30"/>
      <c r="O1239" s="31"/>
      <c r="P1239" s="30"/>
      <c r="Q1239" s="30"/>
    </row>
    <row r="1240" spans="3:17" s="16" customFormat="1" x14ac:dyDescent="0.3">
      <c r="C1240" s="63"/>
      <c r="D1240" s="30"/>
      <c r="E1240" s="31"/>
      <c r="F1240" s="56"/>
      <c r="G1240" s="56"/>
      <c r="H1240" s="78"/>
      <c r="I1240" s="31"/>
      <c r="J1240" s="85"/>
      <c r="K1240" s="30"/>
      <c r="L1240" s="31"/>
      <c r="M1240" s="31"/>
      <c r="N1240" s="30"/>
      <c r="O1240" s="31"/>
      <c r="P1240" s="30"/>
      <c r="Q1240" s="30"/>
    </row>
    <row r="1241" spans="3:17" s="16" customFormat="1" x14ac:dyDescent="0.3">
      <c r="C1241" s="63"/>
      <c r="D1241" s="30"/>
      <c r="E1241" s="31"/>
      <c r="F1241" s="56"/>
      <c r="G1241" s="56"/>
      <c r="H1241" s="78"/>
      <c r="I1241" s="31"/>
      <c r="J1241" s="85"/>
      <c r="K1241" s="30"/>
      <c r="L1241" s="31"/>
      <c r="M1241" s="31"/>
      <c r="N1241" s="30"/>
      <c r="O1241" s="31"/>
      <c r="P1241" s="30"/>
      <c r="Q1241" s="30"/>
    </row>
    <row r="1242" spans="3:17" s="16" customFormat="1" x14ac:dyDescent="0.3">
      <c r="C1242" s="63"/>
      <c r="D1242" s="30"/>
      <c r="E1242" s="31"/>
      <c r="F1242" s="56"/>
      <c r="G1242" s="56"/>
      <c r="H1242" s="78"/>
      <c r="I1242" s="31"/>
      <c r="J1242" s="85"/>
      <c r="K1242" s="30"/>
      <c r="L1242" s="31"/>
      <c r="M1242" s="31"/>
      <c r="N1242" s="30"/>
      <c r="O1242" s="31"/>
      <c r="P1242" s="30"/>
      <c r="Q1242" s="30"/>
    </row>
    <row r="1243" spans="3:17" s="16" customFormat="1" x14ac:dyDescent="0.3">
      <c r="C1243" s="63"/>
      <c r="D1243" s="30"/>
      <c r="E1243" s="31"/>
      <c r="F1243" s="56"/>
      <c r="G1243" s="56"/>
      <c r="H1243" s="78"/>
      <c r="I1243" s="31"/>
      <c r="J1243" s="85"/>
      <c r="K1243" s="30"/>
      <c r="L1243" s="31"/>
      <c r="M1243" s="31"/>
      <c r="N1243" s="30"/>
      <c r="O1243" s="31"/>
      <c r="P1243" s="30"/>
      <c r="Q1243" s="30"/>
    </row>
    <row r="1244" spans="3:17" s="16" customFormat="1" x14ac:dyDescent="0.3">
      <c r="C1244" s="63"/>
      <c r="D1244" s="30"/>
      <c r="E1244" s="31"/>
      <c r="F1244" s="56"/>
      <c r="G1244" s="56"/>
      <c r="H1244" s="78"/>
      <c r="I1244" s="31"/>
      <c r="J1244" s="85"/>
      <c r="K1244" s="30"/>
      <c r="L1244" s="31"/>
      <c r="M1244" s="31"/>
      <c r="N1244" s="30"/>
      <c r="O1244" s="31"/>
      <c r="P1244" s="30"/>
      <c r="Q1244" s="30"/>
    </row>
    <row r="1245" spans="3:17" s="16" customFormat="1" x14ac:dyDescent="0.3">
      <c r="C1245" s="63"/>
      <c r="D1245" s="30"/>
      <c r="E1245" s="31"/>
      <c r="F1245" s="56"/>
      <c r="G1245" s="56"/>
      <c r="H1245" s="78"/>
      <c r="I1245" s="31"/>
      <c r="J1245" s="85"/>
      <c r="K1245" s="30"/>
      <c r="L1245" s="31"/>
      <c r="M1245" s="31"/>
      <c r="N1245" s="30"/>
      <c r="O1245" s="31"/>
      <c r="P1245" s="30"/>
      <c r="Q1245" s="30"/>
    </row>
    <row r="1246" spans="3:17" s="16" customFormat="1" x14ac:dyDescent="0.3">
      <c r="C1246" s="63"/>
      <c r="D1246" s="30"/>
      <c r="E1246" s="31"/>
      <c r="F1246" s="56"/>
      <c r="G1246" s="56"/>
      <c r="H1246" s="78"/>
      <c r="I1246" s="31"/>
      <c r="J1246" s="85"/>
      <c r="K1246" s="30"/>
      <c r="L1246" s="31"/>
      <c r="M1246" s="31"/>
      <c r="N1246" s="30"/>
      <c r="O1246" s="31"/>
      <c r="P1246" s="30"/>
      <c r="Q1246" s="30"/>
    </row>
    <row r="1247" spans="3:17" s="16" customFormat="1" x14ac:dyDescent="0.3">
      <c r="C1247" s="63"/>
      <c r="D1247" s="30"/>
      <c r="E1247" s="31"/>
      <c r="F1247" s="56"/>
      <c r="G1247" s="56"/>
      <c r="H1247" s="78"/>
      <c r="I1247" s="31"/>
      <c r="J1247" s="85"/>
      <c r="K1247" s="30"/>
      <c r="L1247" s="31"/>
      <c r="M1247" s="31"/>
      <c r="N1247" s="30"/>
      <c r="O1247" s="31"/>
      <c r="P1247" s="30"/>
      <c r="Q1247" s="30"/>
    </row>
    <row r="1248" spans="3:17" s="16" customFormat="1" x14ac:dyDescent="0.3">
      <c r="C1248" s="63"/>
      <c r="D1248" s="30"/>
      <c r="E1248" s="31"/>
      <c r="F1248" s="56"/>
      <c r="G1248" s="56"/>
      <c r="H1248" s="78"/>
      <c r="I1248" s="31"/>
      <c r="J1248" s="85"/>
      <c r="K1248" s="30"/>
      <c r="L1248" s="31"/>
      <c r="M1248" s="31"/>
      <c r="N1248" s="30"/>
      <c r="O1248" s="31"/>
      <c r="P1248" s="30"/>
      <c r="Q1248" s="30"/>
    </row>
    <row r="1249" spans="3:17" s="16" customFormat="1" x14ac:dyDescent="0.3">
      <c r="C1249" s="63"/>
      <c r="D1249" s="30"/>
      <c r="E1249" s="31"/>
      <c r="F1249" s="56"/>
      <c r="G1249" s="56"/>
      <c r="H1249" s="78"/>
      <c r="I1249" s="31"/>
      <c r="J1249" s="85"/>
      <c r="K1249" s="30"/>
      <c r="L1249" s="31"/>
      <c r="M1249" s="31"/>
      <c r="N1249" s="30"/>
      <c r="O1249" s="31"/>
      <c r="P1249" s="30"/>
      <c r="Q1249" s="30"/>
    </row>
    <row r="1250" spans="3:17" s="16" customFormat="1" x14ac:dyDescent="0.3">
      <c r="C1250" s="63"/>
      <c r="D1250" s="30"/>
      <c r="E1250" s="31"/>
      <c r="F1250" s="56"/>
      <c r="G1250" s="56"/>
      <c r="H1250" s="78"/>
      <c r="I1250" s="31"/>
      <c r="J1250" s="85"/>
      <c r="K1250" s="30"/>
      <c r="L1250" s="31"/>
      <c r="M1250" s="31"/>
      <c r="N1250" s="30"/>
      <c r="O1250" s="31"/>
      <c r="P1250" s="30"/>
      <c r="Q1250" s="30"/>
    </row>
    <row r="1251" spans="3:17" s="16" customFormat="1" x14ac:dyDescent="0.3">
      <c r="C1251" s="63"/>
      <c r="D1251" s="30"/>
      <c r="E1251" s="31"/>
      <c r="F1251" s="56"/>
      <c r="G1251" s="56"/>
      <c r="H1251" s="78"/>
      <c r="I1251" s="31"/>
      <c r="J1251" s="85"/>
      <c r="K1251" s="30"/>
      <c r="L1251" s="31"/>
      <c r="M1251" s="31"/>
      <c r="N1251" s="30"/>
      <c r="O1251" s="31"/>
      <c r="P1251" s="30"/>
      <c r="Q1251" s="30"/>
    </row>
    <row r="1252" spans="3:17" s="16" customFormat="1" x14ac:dyDescent="0.3">
      <c r="C1252" s="63"/>
      <c r="D1252" s="30"/>
      <c r="E1252" s="31"/>
      <c r="F1252" s="56"/>
      <c r="G1252" s="56"/>
      <c r="H1252" s="78"/>
      <c r="I1252" s="31"/>
      <c r="J1252" s="85"/>
      <c r="K1252" s="30"/>
      <c r="L1252" s="31"/>
      <c r="M1252" s="31"/>
      <c r="N1252" s="30"/>
      <c r="O1252" s="31"/>
      <c r="P1252" s="30"/>
      <c r="Q1252" s="30"/>
    </row>
    <row r="1253" spans="3:17" s="16" customFormat="1" x14ac:dyDescent="0.3">
      <c r="C1253" s="63"/>
      <c r="D1253" s="30"/>
      <c r="E1253" s="31"/>
      <c r="F1253" s="56"/>
      <c r="G1253" s="56"/>
      <c r="H1253" s="78"/>
      <c r="I1253" s="31"/>
      <c r="J1253" s="85"/>
      <c r="K1253" s="30"/>
      <c r="L1253" s="31"/>
      <c r="M1253" s="31"/>
      <c r="N1253" s="30"/>
      <c r="O1253" s="31"/>
      <c r="P1253" s="30"/>
      <c r="Q1253" s="30"/>
    </row>
    <row r="1254" spans="3:17" s="16" customFormat="1" x14ac:dyDescent="0.3">
      <c r="C1254" s="63"/>
      <c r="D1254" s="30"/>
      <c r="E1254" s="31"/>
      <c r="F1254" s="56"/>
      <c r="G1254" s="56"/>
      <c r="H1254" s="78"/>
      <c r="I1254" s="31"/>
      <c r="J1254" s="85"/>
      <c r="K1254" s="30"/>
      <c r="L1254" s="31"/>
      <c r="M1254" s="31"/>
      <c r="N1254" s="30"/>
      <c r="O1254" s="31"/>
      <c r="P1254" s="30"/>
      <c r="Q1254" s="30"/>
    </row>
    <row r="1255" spans="3:17" s="16" customFormat="1" x14ac:dyDescent="0.3">
      <c r="C1255" s="63"/>
      <c r="D1255" s="30"/>
      <c r="E1255" s="31"/>
      <c r="F1255" s="56"/>
      <c r="G1255" s="56"/>
      <c r="H1255" s="78"/>
      <c r="I1255" s="31"/>
      <c r="J1255" s="85"/>
      <c r="K1255" s="30"/>
      <c r="L1255" s="31"/>
      <c r="M1255" s="31"/>
      <c r="N1255" s="30"/>
      <c r="O1255" s="31"/>
      <c r="P1255" s="30"/>
      <c r="Q1255" s="30"/>
    </row>
    <row r="1256" spans="3:17" s="16" customFormat="1" x14ac:dyDescent="0.3">
      <c r="C1256" s="63"/>
      <c r="D1256" s="30"/>
      <c r="E1256" s="31"/>
      <c r="F1256" s="56"/>
      <c r="G1256" s="56"/>
      <c r="H1256" s="78"/>
      <c r="I1256" s="31"/>
      <c r="J1256" s="85"/>
      <c r="K1256" s="30"/>
      <c r="L1256" s="31"/>
      <c r="M1256" s="31"/>
      <c r="N1256" s="30"/>
      <c r="O1256" s="31"/>
      <c r="P1256" s="30"/>
      <c r="Q1256" s="30"/>
    </row>
    <row r="1257" spans="3:17" s="16" customFormat="1" x14ac:dyDescent="0.3">
      <c r="C1257" s="63"/>
      <c r="D1257" s="30"/>
      <c r="E1257" s="31"/>
      <c r="F1257" s="56"/>
      <c r="G1257" s="56"/>
      <c r="H1257" s="78"/>
      <c r="I1257" s="31"/>
      <c r="J1257" s="85"/>
      <c r="K1257" s="30"/>
      <c r="L1257" s="31"/>
      <c r="M1257" s="31"/>
      <c r="N1257" s="30"/>
      <c r="O1257" s="31"/>
      <c r="P1257" s="30"/>
      <c r="Q1257" s="30"/>
    </row>
    <row r="1258" spans="3:17" s="16" customFormat="1" x14ac:dyDescent="0.3">
      <c r="C1258" s="63"/>
      <c r="D1258" s="30"/>
      <c r="E1258" s="31"/>
      <c r="F1258" s="56"/>
      <c r="G1258" s="56"/>
      <c r="H1258" s="78"/>
      <c r="I1258" s="31"/>
      <c r="J1258" s="85"/>
      <c r="K1258" s="30"/>
      <c r="L1258" s="31"/>
      <c r="M1258" s="31"/>
      <c r="N1258" s="30"/>
      <c r="O1258" s="31"/>
      <c r="P1258" s="30"/>
      <c r="Q1258" s="30"/>
    </row>
    <row r="1259" spans="3:17" s="16" customFormat="1" x14ac:dyDescent="0.3">
      <c r="C1259" s="63"/>
      <c r="D1259" s="30"/>
      <c r="E1259" s="31"/>
      <c r="F1259" s="56"/>
      <c r="G1259" s="56"/>
      <c r="H1259" s="78"/>
      <c r="I1259" s="31"/>
      <c r="J1259" s="85"/>
      <c r="K1259" s="30"/>
      <c r="L1259" s="31"/>
      <c r="M1259" s="31"/>
      <c r="N1259" s="30"/>
      <c r="O1259" s="31"/>
      <c r="P1259" s="30"/>
      <c r="Q1259" s="30"/>
    </row>
    <row r="1260" spans="3:17" s="16" customFormat="1" x14ac:dyDescent="0.3">
      <c r="C1260" s="63"/>
      <c r="D1260" s="30"/>
      <c r="E1260" s="31"/>
      <c r="F1260" s="56"/>
      <c r="G1260" s="56"/>
      <c r="H1260" s="78"/>
      <c r="I1260" s="31"/>
      <c r="J1260" s="85"/>
      <c r="K1260" s="30"/>
      <c r="L1260" s="31"/>
      <c r="M1260" s="31"/>
      <c r="N1260" s="30"/>
      <c r="O1260" s="31"/>
      <c r="P1260" s="30"/>
      <c r="Q1260" s="30"/>
    </row>
    <row r="1261" spans="3:17" s="16" customFormat="1" x14ac:dyDescent="0.3">
      <c r="C1261" s="63"/>
      <c r="D1261" s="30"/>
      <c r="E1261" s="31"/>
      <c r="F1261" s="56"/>
      <c r="G1261" s="56"/>
      <c r="H1261" s="78"/>
      <c r="I1261" s="31"/>
      <c r="J1261" s="85"/>
      <c r="K1261" s="30"/>
      <c r="L1261" s="31"/>
      <c r="M1261" s="31"/>
      <c r="N1261" s="30"/>
      <c r="O1261" s="31"/>
      <c r="P1261" s="30"/>
      <c r="Q1261" s="30"/>
    </row>
    <row r="1262" spans="3:17" s="16" customFormat="1" x14ac:dyDescent="0.3">
      <c r="C1262" s="63"/>
      <c r="D1262" s="30"/>
      <c r="E1262" s="31"/>
      <c r="F1262" s="56"/>
      <c r="G1262" s="56"/>
      <c r="H1262" s="78"/>
      <c r="I1262" s="31"/>
      <c r="J1262" s="85"/>
      <c r="K1262" s="30"/>
      <c r="L1262" s="31"/>
      <c r="M1262" s="31"/>
      <c r="N1262" s="30"/>
      <c r="O1262" s="31"/>
      <c r="P1262" s="30"/>
      <c r="Q1262" s="30"/>
    </row>
    <row r="1263" spans="3:17" s="16" customFormat="1" x14ac:dyDescent="0.3">
      <c r="C1263" s="63"/>
      <c r="D1263" s="30"/>
      <c r="E1263" s="31"/>
      <c r="F1263" s="56"/>
      <c r="G1263" s="56"/>
      <c r="H1263" s="78"/>
      <c r="I1263" s="31"/>
      <c r="J1263" s="85"/>
      <c r="K1263" s="30"/>
      <c r="L1263" s="31"/>
      <c r="M1263" s="31"/>
      <c r="N1263" s="30"/>
      <c r="O1263" s="31"/>
      <c r="P1263" s="30"/>
      <c r="Q1263" s="30"/>
    </row>
    <row r="1264" spans="3:17" s="16" customFormat="1" x14ac:dyDescent="0.3">
      <c r="C1264" s="63"/>
      <c r="D1264" s="30"/>
      <c r="E1264" s="31"/>
      <c r="F1264" s="56"/>
      <c r="G1264" s="56"/>
      <c r="H1264" s="78"/>
      <c r="I1264" s="31"/>
      <c r="J1264" s="85"/>
      <c r="K1264" s="30"/>
      <c r="L1264" s="31"/>
      <c r="M1264" s="31"/>
      <c r="N1264" s="30"/>
      <c r="O1264" s="31"/>
      <c r="P1264" s="30"/>
      <c r="Q1264" s="30"/>
    </row>
    <row r="1265" spans="3:17" s="16" customFormat="1" x14ac:dyDescent="0.3">
      <c r="C1265" s="63"/>
      <c r="D1265" s="30"/>
      <c r="E1265" s="31"/>
      <c r="F1265" s="56"/>
      <c r="G1265" s="56"/>
      <c r="H1265" s="78"/>
      <c r="I1265" s="31"/>
      <c r="J1265" s="85"/>
      <c r="K1265" s="30"/>
      <c r="L1265" s="31"/>
      <c r="M1265" s="31"/>
      <c r="N1265" s="30"/>
      <c r="O1265" s="31"/>
      <c r="P1265" s="30"/>
      <c r="Q1265" s="30"/>
    </row>
    <row r="1266" spans="3:17" s="16" customFormat="1" x14ac:dyDescent="0.3">
      <c r="C1266" s="63"/>
      <c r="D1266" s="30"/>
      <c r="E1266" s="31"/>
      <c r="F1266" s="56"/>
      <c r="G1266" s="56"/>
      <c r="H1266" s="78"/>
      <c r="I1266" s="31"/>
      <c r="J1266" s="85"/>
      <c r="K1266" s="30"/>
      <c r="L1266" s="31"/>
      <c r="M1266" s="31"/>
      <c r="N1266" s="30"/>
      <c r="O1266" s="31"/>
      <c r="P1266" s="30"/>
      <c r="Q1266" s="30"/>
    </row>
    <row r="1267" spans="3:17" s="16" customFormat="1" x14ac:dyDescent="0.3">
      <c r="C1267" s="63"/>
      <c r="D1267" s="30"/>
      <c r="E1267" s="31"/>
      <c r="F1267" s="56"/>
      <c r="G1267" s="56"/>
      <c r="H1267" s="78"/>
      <c r="I1267" s="31"/>
      <c r="J1267" s="85"/>
      <c r="K1267" s="30"/>
      <c r="L1267" s="31"/>
      <c r="M1267" s="31"/>
      <c r="N1267" s="30"/>
      <c r="O1267" s="31"/>
      <c r="P1267" s="30"/>
      <c r="Q1267" s="30"/>
    </row>
    <row r="1268" spans="3:17" s="16" customFormat="1" x14ac:dyDescent="0.3">
      <c r="C1268" s="63"/>
      <c r="D1268" s="30"/>
      <c r="E1268" s="31"/>
      <c r="F1268" s="56"/>
      <c r="G1268" s="56"/>
      <c r="H1268" s="78"/>
      <c r="I1268" s="31"/>
      <c r="J1268" s="85"/>
      <c r="K1268" s="30"/>
      <c r="L1268" s="31"/>
      <c r="M1268" s="31"/>
      <c r="N1268" s="30"/>
      <c r="O1268" s="31"/>
      <c r="P1268" s="30"/>
      <c r="Q1268" s="30"/>
    </row>
    <row r="1269" spans="3:17" s="16" customFormat="1" x14ac:dyDescent="0.3">
      <c r="C1269" s="63"/>
      <c r="D1269" s="30"/>
      <c r="E1269" s="31"/>
      <c r="F1269" s="56"/>
      <c r="G1269" s="56"/>
      <c r="H1269" s="78"/>
      <c r="I1269" s="31"/>
      <c r="J1269" s="85"/>
      <c r="K1269" s="30"/>
      <c r="L1269" s="31"/>
      <c r="M1269" s="31"/>
      <c r="N1269" s="30"/>
      <c r="O1269" s="31"/>
      <c r="P1269" s="30"/>
      <c r="Q1269" s="30"/>
    </row>
    <row r="1270" spans="3:17" s="16" customFormat="1" x14ac:dyDescent="0.3">
      <c r="C1270" s="63"/>
      <c r="D1270" s="30"/>
      <c r="E1270" s="31"/>
      <c r="F1270" s="56"/>
      <c r="G1270" s="56"/>
      <c r="H1270" s="78"/>
      <c r="I1270" s="31"/>
      <c r="J1270" s="85"/>
      <c r="K1270" s="30"/>
      <c r="L1270" s="31"/>
      <c r="M1270" s="31"/>
      <c r="N1270" s="30"/>
      <c r="O1270" s="31"/>
      <c r="P1270" s="30"/>
      <c r="Q1270" s="30"/>
    </row>
    <row r="1271" spans="3:17" s="16" customFormat="1" x14ac:dyDescent="0.3">
      <c r="C1271" s="63"/>
      <c r="D1271" s="30"/>
      <c r="E1271" s="31"/>
      <c r="F1271" s="56"/>
      <c r="G1271" s="56"/>
      <c r="H1271" s="78"/>
      <c r="I1271" s="31"/>
      <c r="J1271" s="85"/>
      <c r="K1271" s="30"/>
      <c r="L1271" s="31"/>
      <c r="M1271" s="31"/>
      <c r="N1271" s="30"/>
      <c r="O1271" s="31"/>
      <c r="P1271" s="30"/>
      <c r="Q1271" s="30"/>
    </row>
    <row r="1272" spans="3:17" s="16" customFormat="1" x14ac:dyDescent="0.3">
      <c r="C1272" s="63"/>
      <c r="D1272" s="30"/>
      <c r="E1272" s="31"/>
      <c r="F1272" s="56"/>
      <c r="G1272" s="56"/>
      <c r="H1272" s="78"/>
      <c r="I1272" s="31"/>
      <c r="J1272" s="85"/>
      <c r="K1272" s="30"/>
      <c r="L1272" s="31"/>
      <c r="M1272" s="31"/>
      <c r="N1272" s="30"/>
      <c r="O1272" s="31"/>
      <c r="P1272" s="30"/>
      <c r="Q1272" s="30"/>
    </row>
    <row r="1273" spans="3:17" s="16" customFormat="1" x14ac:dyDescent="0.3">
      <c r="C1273" s="63"/>
      <c r="D1273" s="30"/>
      <c r="E1273" s="31"/>
      <c r="F1273" s="56"/>
      <c r="G1273" s="56"/>
      <c r="H1273" s="78"/>
      <c r="I1273" s="31"/>
      <c r="J1273" s="85"/>
      <c r="K1273" s="30"/>
      <c r="L1273" s="31"/>
      <c r="M1273" s="31"/>
      <c r="N1273" s="30"/>
      <c r="O1273" s="31"/>
      <c r="P1273" s="30"/>
      <c r="Q1273" s="30"/>
    </row>
    <row r="1274" spans="3:17" s="16" customFormat="1" x14ac:dyDescent="0.3">
      <c r="C1274" s="63"/>
      <c r="D1274" s="30"/>
      <c r="E1274" s="31"/>
      <c r="F1274" s="56"/>
      <c r="G1274" s="56"/>
      <c r="H1274" s="78"/>
      <c r="I1274" s="31"/>
      <c r="J1274" s="85"/>
      <c r="K1274" s="30"/>
      <c r="L1274" s="31"/>
      <c r="M1274" s="31"/>
      <c r="N1274" s="30"/>
      <c r="O1274" s="31"/>
      <c r="P1274" s="30"/>
      <c r="Q1274" s="30"/>
    </row>
    <row r="1275" spans="3:17" s="16" customFormat="1" x14ac:dyDescent="0.3">
      <c r="C1275" s="63"/>
      <c r="D1275" s="30"/>
      <c r="E1275" s="31"/>
      <c r="F1275" s="56"/>
      <c r="G1275" s="56"/>
      <c r="H1275" s="78"/>
      <c r="I1275" s="31"/>
      <c r="J1275" s="85"/>
      <c r="K1275" s="30"/>
      <c r="L1275" s="31"/>
      <c r="M1275" s="31"/>
      <c r="N1275" s="30"/>
      <c r="O1275" s="31"/>
      <c r="P1275" s="30"/>
      <c r="Q1275" s="30"/>
    </row>
    <row r="1276" spans="3:17" s="16" customFormat="1" x14ac:dyDescent="0.3">
      <c r="C1276" s="63"/>
      <c r="D1276" s="30"/>
      <c r="E1276" s="31"/>
      <c r="F1276" s="56"/>
      <c r="G1276" s="56"/>
      <c r="H1276" s="78"/>
      <c r="I1276" s="31"/>
      <c r="J1276" s="85"/>
      <c r="K1276" s="30"/>
      <c r="L1276" s="31"/>
      <c r="M1276" s="31"/>
      <c r="N1276" s="30"/>
      <c r="O1276" s="31"/>
      <c r="P1276" s="30"/>
      <c r="Q1276" s="30"/>
    </row>
    <row r="1277" spans="3:17" s="16" customFormat="1" x14ac:dyDescent="0.3">
      <c r="C1277" s="63"/>
      <c r="D1277" s="30"/>
      <c r="E1277" s="31"/>
      <c r="F1277" s="56"/>
      <c r="G1277" s="56"/>
      <c r="H1277" s="78"/>
      <c r="I1277" s="31"/>
      <c r="J1277" s="85"/>
      <c r="K1277" s="30"/>
      <c r="L1277" s="31"/>
      <c r="M1277" s="31"/>
      <c r="N1277" s="30"/>
      <c r="O1277" s="31"/>
      <c r="P1277" s="30"/>
      <c r="Q1277" s="30"/>
    </row>
    <row r="1278" spans="3:17" s="16" customFormat="1" x14ac:dyDescent="0.3">
      <c r="C1278" s="63"/>
      <c r="D1278" s="30"/>
      <c r="E1278" s="31"/>
      <c r="F1278" s="56"/>
      <c r="G1278" s="56"/>
      <c r="H1278" s="78"/>
      <c r="I1278" s="31"/>
      <c r="J1278" s="85"/>
      <c r="K1278" s="30"/>
      <c r="L1278" s="31"/>
      <c r="M1278" s="31"/>
      <c r="N1278" s="30"/>
      <c r="O1278" s="31"/>
      <c r="P1278" s="30"/>
      <c r="Q1278" s="30"/>
    </row>
    <row r="1279" spans="3:17" s="16" customFormat="1" x14ac:dyDescent="0.3">
      <c r="C1279" s="63"/>
      <c r="D1279" s="30"/>
      <c r="E1279" s="31"/>
      <c r="F1279" s="56"/>
      <c r="G1279" s="56"/>
      <c r="H1279" s="78"/>
      <c r="I1279" s="31"/>
      <c r="J1279" s="85"/>
      <c r="K1279" s="30"/>
      <c r="L1279" s="31"/>
      <c r="M1279" s="31"/>
      <c r="N1279" s="30"/>
      <c r="O1279" s="31"/>
      <c r="P1279" s="30"/>
      <c r="Q1279" s="30"/>
    </row>
    <row r="1280" spans="3:17" s="16" customFormat="1" x14ac:dyDescent="0.3">
      <c r="C1280" s="63"/>
      <c r="D1280" s="30"/>
      <c r="E1280" s="31"/>
      <c r="F1280" s="56"/>
      <c r="G1280" s="56"/>
      <c r="H1280" s="78"/>
      <c r="I1280" s="31"/>
      <c r="J1280" s="85"/>
      <c r="K1280" s="30"/>
      <c r="L1280" s="31"/>
      <c r="M1280" s="31"/>
      <c r="N1280" s="30"/>
      <c r="O1280" s="31"/>
      <c r="P1280" s="30"/>
      <c r="Q1280" s="30"/>
    </row>
    <row r="1281" spans="3:17" s="16" customFormat="1" x14ac:dyDescent="0.3">
      <c r="C1281" s="63"/>
      <c r="D1281" s="30"/>
      <c r="E1281" s="31"/>
      <c r="F1281" s="56"/>
      <c r="G1281" s="56"/>
      <c r="H1281" s="78"/>
      <c r="I1281" s="31"/>
      <c r="J1281" s="85"/>
      <c r="K1281" s="30"/>
      <c r="L1281" s="31"/>
      <c r="M1281" s="31"/>
      <c r="N1281" s="30"/>
      <c r="O1281" s="31"/>
      <c r="P1281" s="30"/>
      <c r="Q1281" s="30"/>
    </row>
    <row r="1282" spans="3:17" s="16" customFormat="1" x14ac:dyDescent="0.3">
      <c r="C1282" s="63"/>
      <c r="D1282" s="30"/>
      <c r="E1282" s="31"/>
      <c r="F1282" s="56"/>
      <c r="G1282" s="56"/>
      <c r="H1282" s="78"/>
      <c r="I1282" s="31"/>
      <c r="J1282" s="85"/>
      <c r="K1282" s="30"/>
      <c r="L1282" s="31"/>
      <c r="M1282" s="31"/>
      <c r="N1282" s="30"/>
      <c r="O1282" s="31"/>
      <c r="P1282" s="30"/>
      <c r="Q1282" s="30"/>
    </row>
    <row r="1283" spans="3:17" s="16" customFormat="1" x14ac:dyDescent="0.3">
      <c r="C1283" s="63"/>
      <c r="D1283" s="30"/>
      <c r="E1283" s="31"/>
      <c r="F1283" s="56"/>
      <c r="G1283" s="56"/>
      <c r="H1283" s="78"/>
      <c r="I1283" s="31"/>
      <c r="J1283" s="85"/>
      <c r="K1283" s="30"/>
      <c r="L1283" s="31"/>
      <c r="M1283" s="31"/>
      <c r="N1283" s="30"/>
      <c r="O1283" s="31"/>
      <c r="P1283" s="30"/>
      <c r="Q1283" s="30"/>
    </row>
    <row r="1284" spans="3:17" s="16" customFormat="1" x14ac:dyDescent="0.3">
      <c r="C1284" s="63"/>
      <c r="D1284" s="30"/>
      <c r="E1284" s="31"/>
      <c r="F1284" s="56"/>
      <c r="G1284" s="56"/>
      <c r="H1284" s="78"/>
      <c r="I1284" s="31"/>
      <c r="J1284" s="85"/>
      <c r="K1284" s="30"/>
      <c r="L1284" s="31"/>
      <c r="M1284" s="31"/>
      <c r="N1284" s="30"/>
      <c r="O1284" s="31"/>
      <c r="P1284" s="30"/>
      <c r="Q1284" s="30"/>
    </row>
    <row r="1285" spans="3:17" s="16" customFormat="1" x14ac:dyDescent="0.3">
      <c r="C1285" s="63"/>
      <c r="D1285" s="30"/>
      <c r="E1285" s="31"/>
      <c r="F1285" s="56"/>
      <c r="G1285" s="56"/>
      <c r="H1285" s="78"/>
      <c r="I1285" s="31"/>
      <c r="J1285" s="85"/>
      <c r="K1285" s="30"/>
      <c r="L1285" s="31"/>
      <c r="M1285" s="31"/>
      <c r="N1285" s="30"/>
      <c r="O1285" s="31"/>
      <c r="P1285" s="30"/>
      <c r="Q1285" s="30"/>
    </row>
    <row r="1286" spans="3:17" s="16" customFormat="1" x14ac:dyDescent="0.3">
      <c r="C1286" s="63"/>
      <c r="D1286" s="30"/>
      <c r="E1286" s="31"/>
      <c r="F1286" s="56"/>
      <c r="G1286" s="56"/>
      <c r="H1286" s="78"/>
      <c r="I1286" s="31"/>
      <c r="J1286" s="85"/>
      <c r="K1286" s="30"/>
      <c r="L1286" s="31"/>
      <c r="M1286" s="31"/>
      <c r="N1286" s="30"/>
      <c r="O1286" s="31"/>
      <c r="P1286" s="30"/>
      <c r="Q1286" s="30"/>
    </row>
    <row r="1287" spans="3:17" s="16" customFormat="1" x14ac:dyDescent="0.3">
      <c r="C1287" s="63"/>
      <c r="D1287" s="30"/>
      <c r="E1287" s="31"/>
      <c r="F1287" s="56"/>
      <c r="G1287" s="56"/>
      <c r="H1287" s="78"/>
      <c r="I1287" s="31"/>
      <c r="J1287" s="85"/>
      <c r="K1287" s="30"/>
      <c r="L1287" s="31"/>
      <c r="M1287" s="31"/>
      <c r="N1287" s="30"/>
      <c r="O1287" s="31"/>
      <c r="P1287" s="30"/>
      <c r="Q1287" s="30"/>
    </row>
    <row r="1288" spans="3:17" s="16" customFormat="1" x14ac:dyDescent="0.3">
      <c r="C1288" s="63"/>
      <c r="D1288" s="30"/>
      <c r="E1288" s="31"/>
      <c r="F1288" s="56"/>
      <c r="G1288" s="56"/>
      <c r="H1288" s="78"/>
      <c r="I1288" s="31"/>
      <c r="J1288" s="85"/>
      <c r="K1288" s="30"/>
      <c r="L1288" s="31"/>
      <c r="M1288" s="31"/>
      <c r="N1288" s="30"/>
      <c r="O1288" s="31"/>
      <c r="P1288" s="30"/>
      <c r="Q1288" s="30"/>
    </row>
    <row r="1289" spans="3:17" s="16" customFormat="1" x14ac:dyDescent="0.3">
      <c r="C1289" s="63"/>
      <c r="D1289" s="30"/>
      <c r="E1289" s="31"/>
      <c r="F1289" s="56"/>
      <c r="G1289" s="56"/>
      <c r="H1289" s="78"/>
      <c r="I1289" s="31"/>
      <c r="J1289" s="85"/>
      <c r="K1289" s="30"/>
      <c r="L1289" s="31"/>
      <c r="M1289" s="31"/>
      <c r="N1289" s="30"/>
      <c r="O1289" s="31"/>
      <c r="P1289" s="30"/>
      <c r="Q1289" s="30"/>
    </row>
    <row r="1290" spans="3:17" s="16" customFormat="1" x14ac:dyDescent="0.3">
      <c r="C1290" s="63"/>
      <c r="D1290" s="30"/>
      <c r="E1290" s="31"/>
      <c r="F1290" s="56"/>
      <c r="G1290" s="56"/>
      <c r="H1290" s="78"/>
      <c r="I1290" s="31"/>
      <c r="J1290" s="85"/>
      <c r="K1290" s="30"/>
      <c r="L1290" s="31"/>
      <c r="M1290" s="31"/>
      <c r="N1290" s="30"/>
      <c r="O1290" s="31"/>
      <c r="P1290" s="30"/>
      <c r="Q1290" s="30"/>
    </row>
    <row r="1291" spans="3:17" s="16" customFormat="1" x14ac:dyDescent="0.3">
      <c r="C1291" s="63"/>
      <c r="D1291" s="30"/>
      <c r="E1291" s="31"/>
      <c r="F1291" s="56"/>
      <c r="G1291" s="56"/>
      <c r="H1291" s="78"/>
      <c r="I1291" s="31"/>
      <c r="J1291" s="85"/>
      <c r="K1291" s="30"/>
      <c r="L1291" s="31"/>
      <c r="M1291" s="31"/>
      <c r="N1291" s="30"/>
      <c r="O1291" s="31"/>
      <c r="P1291" s="30"/>
      <c r="Q1291" s="30"/>
    </row>
    <row r="1292" spans="3:17" s="16" customFormat="1" x14ac:dyDescent="0.3">
      <c r="C1292" s="63"/>
      <c r="D1292" s="30"/>
      <c r="E1292" s="31"/>
      <c r="F1292" s="56"/>
      <c r="G1292" s="56"/>
      <c r="H1292" s="78"/>
      <c r="I1292" s="31"/>
      <c r="J1292" s="85"/>
      <c r="K1292" s="30"/>
      <c r="L1292" s="31"/>
      <c r="M1292" s="31"/>
      <c r="N1292" s="30"/>
      <c r="O1292" s="31"/>
      <c r="P1292" s="30"/>
      <c r="Q1292" s="30"/>
    </row>
    <row r="1293" spans="3:17" s="16" customFormat="1" x14ac:dyDescent="0.3">
      <c r="C1293" s="63"/>
      <c r="D1293" s="30"/>
      <c r="E1293" s="31"/>
      <c r="F1293" s="56"/>
      <c r="G1293" s="56"/>
      <c r="H1293" s="78"/>
      <c r="I1293" s="31"/>
      <c r="J1293" s="85"/>
      <c r="K1293" s="30"/>
      <c r="L1293" s="31"/>
      <c r="M1293" s="31"/>
      <c r="N1293" s="30"/>
      <c r="O1293" s="31"/>
      <c r="P1293" s="30"/>
      <c r="Q1293" s="30"/>
    </row>
    <row r="1294" spans="3:17" s="16" customFormat="1" x14ac:dyDescent="0.3">
      <c r="C1294" s="63"/>
      <c r="D1294" s="30"/>
      <c r="E1294" s="31"/>
      <c r="F1294" s="56"/>
      <c r="G1294" s="56"/>
      <c r="H1294" s="78"/>
      <c r="I1294" s="31"/>
      <c r="J1294" s="85"/>
      <c r="K1294" s="30"/>
      <c r="L1294" s="31"/>
      <c r="M1294" s="31"/>
      <c r="N1294" s="30"/>
      <c r="O1294" s="31"/>
      <c r="P1294" s="30"/>
      <c r="Q1294" s="30"/>
    </row>
    <row r="1295" spans="3:17" s="16" customFormat="1" x14ac:dyDescent="0.3">
      <c r="C1295" s="63"/>
      <c r="D1295" s="30"/>
      <c r="E1295" s="31"/>
      <c r="F1295" s="56"/>
      <c r="G1295" s="56"/>
      <c r="H1295" s="78"/>
      <c r="I1295" s="31"/>
      <c r="J1295" s="85"/>
      <c r="K1295" s="30"/>
      <c r="L1295" s="31"/>
      <c r="M1295" s="31"/>
      <c r="N1295" s="30"/>
      <c r="O1295" s="31"/>
      <c r="P1295" s="30"/>
      <c r="Q1295" s="30"/>
    </row>
    <row r="1296" spans="3:17" s="16" customFormat="1" x14ac:dyDescent="0.3">
      <c r="C1296" s="63"/>
      <c r="D1296" s="30"/>
      <c r="E1296" s="31"/>
      <c r="F1296" s="56"/>
      <c r="G1296" s="56"/>
      <c r="H1296" s="78"/>
      <c r="I1296" s="31"/>
      <c r="J1296" s="85"/>
      <c r="K1296" s="30"/>
      <c r="L1296" s="31"/>
      <c r="M1296" s="31"/>
      <c r="N1296" s="30"/>
      <c r="O1296" s="31"/>
      <c r="P1296" s="30"/>
      <c r="Q1296" s="30"/>
    </row>
    <row r="1297" spans="3:17" s="16" customFormat="1" x14ac:dyDescent="0.3">
      <c r="C1297" s="63"/>
      <c r="D1297" s="30"/>
      <c r="E1297" s="31"/>
      <c r="F1297" s="56"/>
      <c r="G1297" s="56"/>
      <c r="H1297" s="78"/>
      <c r="I1297" s="31"/>
      <c r="J1297" s="85"/>
      <c r="K1297" s="30"/>
      <c r="L1297" s="31"/>
      <c r="M1297" s="31"/>
      <c r="N1297" s="30"/>
      <c r="O1297" s="31"/>
      <c r="P1297" s="30"/>
      <c r="Q1297" s="30"/>
    </row>
    <row r="1298" spans="3:17" s="16" customFormat="1" x14ac:dyDescent="0.3">
      <c r="C1298" s="63"/>
      <c r="D1298" s="30"/>
      <c r="E1298" s="31"/>
      <c r="F1298" s="56"/>
      <c r="G1298" s="56"/>
      <c r="H1298" s="78"/>
      <c r="I1298" s="31"/>
      <c r="J1298" s="85"/>
      <c r="K1298" s="30"/>
      <c r="L1298" s="31"/>
      <c r="M1298" s="31"/>
      <c r="N1298" s="30"/>
      <c r="O1298" s="31"/>
      <c r="P1298" s="30"/>
      <c r="Q1298" s="30"/>
    </row>
    <row r="1299" spans="3:17" s="16" customFormat="1" x14ac:dyDescent="0.3">
      <c r="C1299" s="63"/>
      <c r="D1299" s="30"/>
      <c r="E1299" s="31"/>
      <c r="F1299" s="56"/>
      <c r="G1299" s="56"/>
      <c r="H1299" s="78"/>
      <c r="I1299" s="31"/>
      <c r="J1299" s="85"/>
      <c r="K1299" s="30"/>
      <c r="L1299" s="31"/>
      <c r="M1299" s="31"/>
      <c r="N1299" s="30"/>
      <c r="O1299" s="31"/>
      <c r="P1299" s="30"/>
      <c r="Q1299" s="30"/>
    </row>
    <row r="1300" spans="3:17" s="16" customFormat="1" x14ac:dyDescent="0.3">
      <c r="C1300" s="63"/>
      <c r="D1300" s="30"/>
      <c r="E1300" s="31"/>
      <c r="F1300" s="56"/>
      <c r="G1300" s="56"/>
      <c r="H1300" s="78"/>
      <c r="I1300" s="31"/>
      <c r="J1300" s="85"/>
      <c r="K1300" s="30"/>
      <c r="L1300" s="31"/>
      <c r="M1300" s="31"/>
      <c r="N1300" s="30"/>
      <c r="O1300" s="31"/>
      <c r="P1300" s="30"/>
      <c r="Q1300" s="30"/>
    </row>
    <row r="1301" spans="3:17" s="16" customFormat="1" x14ac:dyDescent="0.3">
      <c r="C1301" s="63"/>
      <c r="D1301" s="30"/>
      <c r="E1301" s="31"/>
      <c r="F1301" s="56"/>
      <c r="G1301" s="56"/>
      <c r="H1301" s="78"/>
      <c r="I1301" s="31"/>
      <c r="J1301" s="85"/>
      <c r="K1301" s="30"/>
      <c r="L1301" s="31"/>
      <c r="M1301" s="31"/>
      <c r="N1301" s="30"/>
      <c r="O1301" s="31"/>
      <c r="P1301" s="30"/>
      <c r="Q1301" s="30"/>
    </row>
    <row r="1302" spans="3:17" s="16" customFormat="1" x14ac:dyDescent="0.3">
      <c r="C1302" s="63"/>
      <c r="D1302" s="30"/>
      <c r="E1302" s="31"/>
      <c r="F1302" s="56"/>
      <c r="G1302" s="56"/>
      <c r="H1302" s="78"/>
      <c r="I1302" s="31"/>
      <c r="J1302" s="85"/>
      <c r="K1302" s="30"/>
      <c r="L1302" s="31"/>
      <c r="M1302" s="31"/>
      <c r="N1302" s="30"/>
      <c r="O1302" s="31"/>
      <c r="P1302" s="30"/>
      <c r="Q1302" s="30"/>
    </row>
    <row r="1303" spans="3:17" s="16" customFormat="1" x14ac:dyDescent="0.3">
      <c r="C1303" s="63"/>
      <c r="D1303" s="30"/>
      <c r="E1303" s="31"/>
      <c r="F1303" s="56"/>
      <c r="G1303" s="56"/>
      <c r="H1303" s="78"/>
      <c r="I1303" s="31"/>
      <c r="J1303" s="85"/>
      <c r="K1303" s="30"/>
      <c r="L1303" s="31"/>
      <c r="M1303" s="31"/>
      <c r="N1303" s="30"/>
      <c r="O1303" s="31"/>
      <c r="P1303" s="30"/>
      <c r="Q1303" s="30"/>
    </row>
    <row r="1304" spans="3:17" s="16" customFormat="1" x14ac:dyDescent="0.3">
      <c r="C1304" s="63"/>
      <c r="D1304" s="30"/>
      <c r="E1304" s="31"/>
      <c r="F1304" s="56"/>
      <c r="G1304" s="56"/>
      <c r="H1304" s="78"/>
      <c r="I1304" s="31"/>
      <c r="J1304" s="85"/>
      <c r="K1304" s="30"/>
      <c r="L1304" s="31"/>
      <c r="M1304" s="31"/>
      <c r="N1304" s="30"/>
      <c r="O1304" s="31"/>
      <c r="P1304" s="30"/>
      <c r="Q1304" s="30"/>
    </row>
    <row r="1305" spans="3:17" s="16" customFormat="1" x14ac:dyDescent="0.3">
      <c r="C1305" s="63"/>
      <c r="D1305" s="30"/>
      <c r="E1305" s="31"/>
      <c r="F1305" s="56"/>
      <c r="G1305" s="56"/>
      <c r="H1305" s="78"/>
      <c r="I1305" s="31"/>
      <c r="J1305" s="85"/>
      <c r="K1305" s="30"/>
      <c r="L1305" s="31"/>
      <c r="M1305" s="31"/>
      <c r="N1305" s="30"/>
      <c r="O1305" s="31"/>
      <c r="P1305" s="30"/>
      <c r="Q1305" s="30"/>
    </row>
    <row r="1306" spans="3:17" s="16" customFormat="1" x14ac:dyDescent="0.3">
      <c r="C1306" s="63"/>
      <c r="D1306" s="30"/>
      <c r="E1306" s="31"/>
      <c r="F1306" s="56"/>
      <c r="G1306" s="56"/>
      <c r="H1306" s="78"/>
      <c r="I1306" s="31"/>
      <c r="J1306" s="85"/>
      <c r="K1306" s="30"/>
      <c r="L1306" s="31"/>
      <c r="M1306" s="31"/>
      <c r="N1306" s="30"/>
      <c r="O1306" s="31"/>
      <c r="P1306" s="30"/>
      <c r="Q1306" s="30"/>
    </row>
    <row r="1307" spans="3:17" s="16" customFormat="1" x14ac:dyDescent="0.3">
      <c r="C1307" s="63"/>
      <c r="D1307" s="30"/>
      <c r="E1307" s="31"/>
      <c r="F1307" s="56"/>
      <c r="G1307" s="56"/>
      <c r="H1307" s="78"/>
      <c r="I1307" s="31"/>
      <c r="J1307" s="85"/>
      <c r="K1307" s="30"/>
      <c r="L1307" s="31"/>
      <c r="M1307" s="31"/>
      <c r="N1307" s="30"/>
      <c r="O1307" s="31"/>
      <c r="P1307" s="30"/>
      <c r="Q1307" s="30"/>
    </row>
    <row r="1308" spans="3:17" s="16" customFormat="1" x14ac:dyDescent="0.3">
      <c r="C1308" s="63"/>
      <c r="D1308" s="30"/>
      <c r="E1308" s="31"/>
      <c r="F1308" s="56"/>
      <c r="G1308" s="56"/>
      <c r="H1308" s="78"/>
      <c r="I1308" s="31"/>
      <c r="J1308" s="85"/>
      <c r="K1308" s="30"/>
      <c r="L1308" s="31"/>
      <c r="M1308" s="31"/>
      <c r="N1308" s="30"/>
      <c r="O1308" s="31"/>
      <c r="P1308" s="30"/>
      <c r="Q1308" s="30"/>
    </row>
    <row r="1309" spans="3:17" s="16" customFormat="1" x14ac:dyDescent="0.3">
      <c r="C1309" s="63"/>
      <c r="D1309" s="30"/>
      <c r="E1309" s="31"/>
      <c r="F1309" s="56"/>
      <c r="G1309" s="56"/>
      <c r="H1309" s="78"/>
      <c r="I1309" s="31"/>
      <c r="J1309" s="85"/>
      <c r="K1309" s="30"/>
      <c r="L1309" s="31"/>
      <c r="M1309" s="31"/>
      <c r="N1309" s="30"/>
      <c r="O1309" s="31"/>
      <c r="P1309" s="30"/>
      <c r="Q1309" s="30"/>
    </row>
    <row r="1310" spans="3:17" s="16" customFormat="1" x14ac:dyDescent="0.3">
      <c r="C1310" s="63"/>
      <c r="D1310" s="30"/>
      <c r="E1310" s="31"/>
      <c r="F1310" s="56"/>
      <c r="G1310" s="56"/>
      <c r="H1310" s="78"/>
      <c r="I1310" s="31"/>
      <c r="J1310" s="85"/>
      <c r="K1310" s="30"/>
      <c r="L1310" s="31"/>
      <c r="M1310" s="31"/>
      <c r="N1310" s="30"/>
      <c r="O1310" s="31"/>
      <c r="P1310" s="30"/>
      <c r="Q1310" s="30"/>
    </row>
    <row r="1311" spans="3:17" s="16" customFormat="1" x14ac:dyDescent="0.3">
      <c r="C1311" s="63"/>
      <c r="D1311" s="30"/>
      <c r="E1311" s="31"/>
      <c r="F1311" s="56"/>
      <c r="G1311" s="56"/>
      <c r="H1311" s="78"/>
      <c r="I1311" s="31"/>
      <c r="J1311" s="85"/>
      <c r="K1311" s="30"/>
      <c r="L1311" s="31"/>
      <c r="M1311" s="31"/>
      <c r="N1311" s="30"/>
      <c r="O1311" s="31"/>
      <c r="P1311" s="30"/>
      <c r="Q1311" s="30"/>
    </row>
    <row r="1312" spans="3:17" s="16" customFormat="1" x14ac:dyDescent="0.3">
      <c r="C1312" s="63"/>
      <c r="D1312" s="30"/>
      <c r="E1312" s="31"/>
      <c r="F1312" s="56"/>
      <c r="G1312" s="56"/>
      <c r="H1312" s="78"/>
      <c r="I1312" s="31"/>
      <c r="J1312" s="85"/>
      <c r="K1312" s="30"/>
      <c r="L1312" s="31"/>
      <c r="M1312" s="31"/>
      <c r="N1312" s="30"/>
      <c r="O1312" s="31"/>
      <c r="P1312" s="30"/>
      <c r="Q1312" s="30"/>
    </row>
    <row r="1313" spans="3:17" s="16" customFormat="1" x14ac:dyDescent="0.3">
      <c r="C1313" s="63"/>
      <c r="D1313" s="30"/>
      <c r="E1313" s="31"/>
      <c r="F1313" s="56"/>
      <c r="G1313" s="56"/>
      <c r="H1313" s="78"/>
      <c r="I1313" s="31"/>
      <c r="J1313" s="85"/>
      <c r="K1313" s="30"/>
      <c r="L1313" s="31"/>
      <c r="M1313" s="31"/>
      <c r="N1313" s="30"/>
      <c r="O1313" s="31"/>
      <c r="P1313" s="30"/>
      <c r="Q1313" s="30"/>
    </row>
    <row r="1314" spans="3:17" s="16" customFormat="1" x14ac:dyDescent="0.3">
      <c r="C1314" s="63"/>
      <c r="D1314" s="30"/>
      <c r="E1314" s="31"/>
      <c r="F1314" s="56"/>
      <c r="G1314" s="56"/>
      <c r="H1314" s="78"/>
      <c r="I1314" s="31"/>
      <c r="J1314" s="85"/>
      <c r="K1314" s="30"/>
      <c r="L1314" s="31"/>
      <c r="M1314" s="31"/>
      <c r="N1314" s="30"/>
      <c r="O1314" s="31"/>
      <c r="P1314" s="30"/>
      <c r="Q1314" s="30"/>
    </row>
    <row r="1315" spans="3:17" s="16" customFormat="1" x14ac:dyDescent="0.3">
      <c r="C1315" s="63"/>
      <c r="D1315" s="30"/>
      <c r="E1315" s="31"/>
      <c r="F1315" s="56"/>
      <c r="G1315" s="56"/>
      <c r="H1315" s="78"/>
      <c r="I1315" s="31"/>
      <c r="J1315" s="85"/>
      <c r="K1315" s="30"/>
      <c r="L1315" s="31"/>
      <c r="M1315" s="31"/>
      <c r="N1315" s="30"/>
      <c r="O1315" s="31"/>
      <c r="P1315" s="30"/>
      <c r="Q1315" s="30"/>
    </row>
    <row r="1316" spans="3:17" s="16" customFormat="1" x14ac:dyDescent="0.3">
      <c r="C1316" s="63"/>
      <c r="D1316" s="30"/>
      <c r="E1316" s="31"/>
      <c r="F1316" s="56"/>
      <c r="G1316" s="56"/>
      <c r="H1316" s="78"/>
      <c r="I1316" s="31"/>
      <c r="J1316" s="85"/>
      <c r="K1316" s="30"/>
      <c r="L1316" s="31"/>
      <c r="M1316" s="31"/>
      <c r="N1316" s="30"/>
      <c r="O1316" s="31"/>
      <c r="P1316" s="30"/>
      <c r="Q1316" s="30"/>
    </row>
    <row r="1317" spans="3:17" s="16" customFormat="1" x14ac:dyDescent="0.3">
      <c r="C1317" s="63"/>
      <c r="D1317" s="30"/>
      <c r="E1317" s="31"/>
      <c r="F1317" s="56"/>
      <c r="G1317" s="56"/>
      <c r="H1317" s="78"/>
      <c r="I1317" s="31"/>
      <c r="J1317" s="85"/>
      <c r="K1317" s="30"/>
      <c r="L1317" s="31"/>
      <c r="M1317" s="31"/>
      <c r="N1317" s="30"/>
      <c r="O1317" s="31"/>
      <c r="P1317" s="30"/>
      <c r="Q1317" s="30"/>
    </row>
    <row r="1318" spans="3:17" s="16" customFormat="1" x14ac:dyDescent="0.3">
      <c r="C1318" s="63"/>
      <c r="D1318" s="30"/>
      <c r="E1318" s="31"/>
      <c r="F1318" s="56"/>
      <c r="G1318" s="56"/>
      <c r="H1318" s="78"/>
      <c r="I1318" s="31"/>
      <c r="J1318" s="85"/>
      <c r="K1318" s="30"/>
      <c r="L1318" s="31"/>
      <c r="M1318" s="31"/>
      <c r="N1318" s="30"/>
      <c r="O1318" s="31"/>
      <c r="P1318" s="30"/>
      <c r="Q1318" s="30"/>
    </row>
    <row r="1319" spans="3:17" s="16" customFormat="1" x14ac:dyDescent="0.3">
      <c r="C1319" s="63"/>
      <c r="D1319" s="30"/>
      <c r="E1319" s="31"/>
      <c r="F1319" s="56"/>
      <c r="G1319" s="56"/>
      <c r="H1319" s="78"/>
      <c r="I1319" s="31"/>
      <c r="J1319" s="85"/>
      <c r="K1319" s="30"/>
      <c r="L1319" s="31"/>
      <c r="M1319" s="31"/>
      <c r="N1319" s="30"/>
      <c r="O1319" s="31"/>
      <c r="P1319" s="30"/>
      <c r="Q1319" s="30"/>
    </row>
    <row r="1320" spans="3:17" s="16" customFormat="1" x14ac:dyDescent="0.3">
      <c r="C1320" s="63"/>
      <c r="D1320" s="30"/>
      <c r="E1320" s="31"/>
      <c r="F1320" s="56"/>
      <c r="G1320" s="56"/>
      <c r="H1320" s="78"/>
      <c r="I1320" s="31"/>
      <c r="J1320" s="85"/>
      <c r="K1320" s="30"/>
      <c r="L1320" s="31"/>
      <c r="M1320" s="31"/>
      <c r="N1320" s="30"/>
      <c r="O1320" s="31"/>
      <c r="P1320" s="30"/>
      <c r="Q1320" s="30"/>
    </row>
    <row r="1321" spans="3:17" s="16" customFormat="1" x14ac:dyDescent="0.3">
      <c r="C1321" s="63"/>
      <c r="D1321" s="30"/>
      <c r="E1321" s="31"/>
      <c r="F1321" s="56"/>
      <c r="G1321" s="56"/>
      <c r="H1321" s="78"/>
      <c r="I1321" s="31"/>
      <c r="J1321" s="85"/>
      <c r="K1321" s="30"/>
      <c r="L1321" s="31"/>
      <c r="M1321" s="31"/>
      <c r="N1321" s="30"/>
      <c r="O1321" s="31"/>
      <c r="P1321" s="30"/>
      <c r="Q1321" s="30"/>
    </row>
    <row r="1322" spans="3:17" s="16" customFormat="1" x14ac:dyDescent="0.3">
      <c r="C1322" s="63"/>
      <c r="D1322" s="30"/>
      <c r="E1322" s="31"/>
      <c r="F1322" s="56"/>
      <c r="G1322" s="56"/>
      <c r="H1322" s="78"/>
      <c r="I1322" s="31"/>
      <c r="J1322" s="85"/>
      <c r="K1322" s="30"/>
      <c r="L1322" s="31"/>
      <c r="M1322" s="31"/>
      <c r="N1322" s="30"/>
      <c r="O1322" s="31"/>
      <c r="P1322" s="30"/>
      <c r="Q1322" s="30"/>
    </row>
    <row r="1323" spans="3:17" s="16" customFormat="1" x14ac:dyDescent="0.3">
      <c r="C1323" s="63"/>
      <c r="D1323" s="30"/>
      <c r="E1323" s="31"/>
      <c r="F1323" s="56"/>
      <c r="G1323" s="56"/>
      <c r="H1323" s="78"/>
      <c r="I1323" s="31"/>
      <c r="J1323" s="85"/>
      <c r="K1323" s="30"/>
      <c r="L1323" s="31"/>
      <c r="M1323" s="31"/>
      <c r="N1323" s="30"/>
      <c r="O1323" s="31"/>
      <c r="P1323" s="30"/>
      <c r="Q1323" s="30"/>
    </row>
    <row r="1324" spans="3:17" s="16" customFormat="1" x14ac:dyDescent="0.3">
      <c r="C1324" s="63"/>
      <c r="D1324" s="30"/>
      <c r="E1324" s="31"/>
      <c r="F1324" s="56"/>
      <c r="G1324" s="56"/>
      <c r="H1324" s="78"/>
      <c r="I1324" s="31"/>
      <c r="J1324" s="85"/>
      <c r="K1324" s="30"/>
      <c r="L1324" s="31"/>
      <c r="M1324" s="31"/>
      <c r="N1324" s="30"/>
      <c r="O1324" s="31"/>
      <c r="P1324" s="30"/>
      <c r="Q1324" s="30"/>
    </row>
    <row r="1325" spans="3:17" s="16" customFormat="1" x14ac:dyDescent="0.3">
      <c r="C1325" s="63"/>
      <c r="D1325" s="30"/>
      <c r="E1325" s="31"/>
      <c r="F1325" s="56"/>
      <c r="G1325" s="56"/>
      <c r="H1325" s="78"/>
      <c r="I1325" s="31"/>
      <c r="J1325" s="85"/>
      <c r="K1325" s="30"/>
      <c r="L1325" s="31"/>
      <c r="M1325" s="31"/>
      <c r="N1325" s="30"/>
      <c r="O1325" s="31"/>
      <c r="P1325" s="30"/>
      <c r="Q1325" s="30"/>
    </row>
    <row r="1326" spans="3:17" s="16" customFormat="1" x14ac:dyDescent="0.3">
      <c r="C1326" s="63"/>
      <c r="D1326" s="30"/>
      <c r="E1326" s="31"/>
      <c r="F1326" s="56"/>
      <c r="G1326" s="56"/>
      <c r="H1326" s="78"/>
      <c r="I1326" s="31"/>
      <c r="J1326" s="85"/>
      <c r="K1326" s="30"/>
      <c r="L1326" s="31"/>
      <c r="M1326" s="31"/>
      <c r="N1326" s="30"/>
      <c r="O1326" s="31"/>
      <c r="P1326" s="30"/>
      <c r="Q1326" s="30"/>
    </row>
    <row r="1327" spans="3:17" s="16" customFormat="1" x14ac:dyDescent="0.3">
      <c r="C1327" s="63"/>
      <c r="D1327" s="30"/>
      <c r="E1327" s="31"/>
      <c r="F1327" s="56"/>
      <c r="G1327" s="56"/>
      <c r="H1327" s="78"/>
      <c r="I1327" s="31"/>
      <c r="J1327" s="85"/>
      <c r="K1327" s="30"/>
      <c r="L1327" s="31"/>
      <c r="M1327" s="31"/>
      <c r="N1327" s="30"/>
      <c r="O1327" s="31"/>
      <c r="P1327" s="30"/>
      <c r="Q1327" s="30"/>
    </row>
    <row r="1328" spans="3:17" s="16" customFormat="1" x14ac:dyDescent="0.3">
      <c r="C1328" s="63"/>
      <c r="D1328" s="30"/>
      <c r="E1328" s="31"/>
      <c r="F1328" s="56"/>
      <c r="G1328" s="56"/>
      <c r="H1328" s="78"/>
      <c r="I1328" s="31"/>
      <c r="J1328" s="85"/>
      <c r="K1328" s="30"/>
      <c r="L1328" s="31"/>
      <c r="M1328" s="31"/>
      <c r="N1328" s="30"/>
      <c r="O1328" s="31"/>
      <c r="P1328" s="30"/>
      <c r="Q1328" s="30"/>
    </row>
    <row r="1329" spans="3:17" s="16" customFormat="1" x14ac:dyDescent="0.3">
      <c r="C1329" s="63"/>
      <c r="D1329" s="30"/>
      <c r="E1329" s="31"/>
      <c r="F1329" s="56"/>
      <c r="G1329" s="56"/>
      <c r="H1329" s="78"/>
      <c r="I1329" s="31"/>
      <c r="J1329" s="85"/>
      <c r="K1329" s="30"/>
      <c r="L1329" s="31"/>
      <c r="M1329" s="31"/>
      <c r="N1329" s="30"/>
      <c r="O1329" s="31"/>
      <c r="P1329" s="30"/>
      <c r="Q1329" s="30"/>
    </row>
    <row r="1330" spans="3:17" s="16" customFormat="1" x14ac:dyDescent="0.3">
      <c r="C1330" s="63"/>
      <c r="D1330" s="30"/>
      <c r="E1330" s="31"/>
      <c r="F1330" s="56"/>
      <c r="G1330" s="56"/>
      <c r="H1330" s="78"/>
      <c r="I1330" s="31"/>
      <c r="J1330" s="85"/>
      <c r="K1330" s="30"/>
      <c r="L1330" s="31"/>
      <c r="M1330" s="31"/>
      <c r="N1330" s="30"/>
      <c r="O1330" s="31"/>
      <c r="P1330" s="30"/>
      <c r="Q1330" s="30"/>
    </row>
    <row r="1331" spans="3:17" s="16" customFormat="1" x14ac:dyDescent="0.3">
      <c r="C1331" s="63"/>
      <c r="D1331" s="30"/>
      <c r="E1331" s="31"/>
      <c r="F1331" s="56"/>
      <c r="G1331" s="56"/>
      <c r="H1331" s="78"/>
      <c r="I1331" s="31"/>
      <c r="J1331" s="85"/>
      <c r="K1331" s="30"/>
      <c r="L1331" s="31"/>
      <c r="M1331" s="31"/>
      <c r="N1331" s="30"/>
      <c r="O1331" s="31"/>
      <c r="P1331" s="30"/>
      <c r="Q1331" s="30"/>
    </row>
    <row r="1332" spans="3:17" s="16" customFormat="1" x14ac:dyDescent="0.3">
      <c r="C1332" s="63"/>
      <c r="D1332" s="30"/>
      <c r="E1332" s="31"/>
      <c r="F1332" s="56"/>
      <c r="G1332" s="56"/>
      <c r="H1332" s="78"/>
      <c r="I1332" s="31"/>
      <c r="J1332" s="85"/>
      <c r="K1332" s="30"/>
      <c r="L1332" s="31"/>
      <c r="M1332" s="31"/>
      <c r="N1332" s="30"/>
      <c r="O1332" s="31"/>
      <c r="P1332" s="30"/>
      <c r="Q1332" s="30"/>
    </row>
    <row r="1333" spans="3:17" s="16" customFormat="1" x14ac:dyDescent="0.3">
      <c r="C1333" s="63"/>
      <c r="D1333" s="30"/>
      <c r="E1333" s="31"/>
      <c r="F1333" s="56"/>
      <c r="G1333" s="56"/>
      <c r="H1333" s="78"/>
      <c r="I1333" s="31"/>
      <c r="J1333" s="85"/>
      <c r="K1333" s="30"/>
      <c r="L1333" s="31"/>
      <c r="M1333" s="31"/>
      <c r="N1333" s="30"/>
      <c r="O1333" s="31"/>
      <c r="P1333" s="30"/>
      <c r="Q1333" s="30"/>
    </row>
    <row r="1334" spans="3:17" s="16" customFormat="1" x14ac:dyDescent="0.3">
      <c r="C1334" s="63"/>
      <c r="D1334" s="30"/>
      <c r="E1334" s="31"/>
      <c r="F1334" s="56"/>
      <c r="G1334" s="56"/>
      <c r="H1334" s="78"/>
      <c r="I1334" s="31"/>
      <c r="J1334" s="85"/>
      <c r="K1334" s="30"/>
      <c r="L1334" s="31"/>
      <c r="M1334" s="31"/>
      <c r="N1334" s="30"/>
      <c r="O1334" s="31"/>
      <c r="P1334" s="30"/>
      <c r="Q1334" s="30"/>
    </row>
    <row r="1335" spans="3:17" s="16" customFormat="1" x14ac:dyDescent="0.3">
      <c r="C1335" s="63"/>
      <c r="D1335" s="30"/>
      <c r="E1335" s="31"/>
      <c r="F1335" s="56"/>
      <c r="G1335" s="56"/>
      <c r="H1335" s="78"/>
      <c r="I1335" s="31"/>
      <c r="J1335" s="85"/>
      <c r="K1335" s="30"/>
      <c r="L1335" s="31"/>
      <c r="M1335" s="31"/>
      <c r="N1335" s="30"/>
      <c r="O1335" s="31"/>
      <c r="P1335" s="30"/>
      <c r="Q1335" s="30"/>
    </row>
    <row r="1336" spans="3:17" s="16" customFormat="1" x14ac:dyDescent="0.3">
      <c r="C1336" s="63"/>
      <c r="D1336" s="30"/>
      <c r="E1336" s="31"/>
      <c r="F1336" s="56"/>
      <c r="G1336" s="56"/>
      <c r="H1336" s="78"/>
      <c r="I1336" s="31"/>
      <c r="J1336" s="85"/>
      <c r="K1336" s="30"/>
      <c r="L1336" s="31"/>
      <c r="M1336" s="31"/>
      <c r="N1336" s="30"/>
      <c r="O1336" s="31"/>
      <c r="P1336" s="30"/>
      <c r="Q1336" s="30"/>
    </row>
    <row r="1337" spans="3:17" s="16" customFormat="1" x14ac:dyDescent="0.3">
      <c r="C1337" s="63"/>
      <c r="D1337" s="30"/>
      <c r="E1337" s="31"/>
      <c r="F1337" s="56"/>
      <c r="G1337" s="56"/>
      <c r="H1337" s="78"/>
      <c r="I1337" s="31"/>
      <c r="J1337" s="85"/>
      <c r="K1337" s="30"/>
      <c r="L1337" s="31"/>
      <c r="M1337" s="31"/>
      <c r="N1337" s="30"/>
      <c r="O1337" s="31"/>
      <c r="P1337" s="30"/>
      <c r="Q1337" s="30"/>
    </row>
    <row r="1338" spans="3:17" s="16" customFormat="1" x14ac:dyDescent="0.3">
      <c r="C1338" s="63"/>
      <c r="D1338" s="30"/>
      <c r="E1338" s="31"/>
      <c r="F1338" s="56"/>
      <c r="G1338" s="56"/>
      <c r="H1338" s="78"/>
      <c r="I1338" s="31"/>
      <c r="J1338" s="85"/>
      <c r="K1338" s="30"/>
      <c r="L1338" s="31"/>
      <c r="M1338" s="31"/>
      <c r="N1338" s="30"/>
      <c r="O1338" s="31"/>
      <c r="P1338" s="30"/>
      <c r="Q1338" s="30"/>
    </row>
    <row r="1339" spans="3:17" s="16" customFormat="1" x14ac:dyDescent="0.3">
      <c r="C1339" s="63"/>
      <c r="D1339" s="30"/>
      <c r="E1339" s="31"/>
      <c r="F1339" s="56"/>
      <c r="G1339" s="56"/>
      <c r="H1339" s="78"/>
      <c r="I1339" s="31"/>
      <c r="J1339" s="85"/>
      <c r="K1339" s="30"/>
      <c r="L1339" s="31"/>
      <c r="M1339" s="31"/>
      <c r="N1339" s="30"/>
      <c r="O1339" s="31"/>
      <c r="P1339" s="30"/>
      <c r="Q1339" s="30"/>
    </row>
    <row r="1340" spans="3:17" s="16" customFormat="1" x14ac:dyDescent="0.3">
      <c r="C1340" s="63"/>
      <c r="D1340" s="30"/>
      <c r="E1340" s="31"/>
      <c r="F1340" s="56"/>
      <c r="G1340" s="56"/>
      <c r="H1340" s="78"/>
      <c r="I1340" s="31"/>
      <c r="J1340" s="85"/>
      <c r="K1340" s="30"/>
      <c r="L1340" s="31"/>
      <c r="M1340" s="31"/>
      <c r="N1340" s="30"/>
      <c r="O1340" s="31"/>
      <c r="P1340" s="30"/>
      <c r="Q1340" s="30"/>
    </row>
    <row r="1341" spans="3:17" s="16" customFormat="1" x14ac:dyDescent="0.3">
      <c r="C1341" s="63"/>
      <c r="D1341" s="30"/>
      <c r="E1341" s="31"/>
      <c r="F1341" s="56"/>
      <c r="G1341" s="56"/>
      <c r="H1341" s="78"/>
      <c r="I1341" s="31"/>
      <c r="J1341" s="85"/>
      <c r="K1341" s="30"/>
      <c r="L1341" s="31"/>
      <c r="M1341" s="31"/>
      <c r="N1341" s="30"/>
      <c r="O1341" s="31"/>
      <c r="P1341" s="30"/>
      <c r="Q1341" s="30"/>
    </row>
    <row r="1342" spans="3:17" s="16" customFormat="1" x14ac:dyDescent="0.3">
      <c r="C1342" s="63"/>
      <c r="D1342" s="30"/>
      <c r="E1342" s="31"/>
      <c r="F1342" s="56"/>
      <c r="G1342" s="56"/>
      <c r="H1342" s="78"/>
      <c r="I1342" s="31"/>
      <c r="J1342" s="85"/>
      <c r="K1342" s="30"/>
      <c r="L1342" s="31"/>
      <c r="M1342" s="31"/>
      <c r="N1342" s="30"/>
      <c r="O1342" s="31"/>
      <c r="P1342" s="30"/>
      <c r="Q1342" s="30"/>
    </row>
    <row r="1343" spans="3:17" s="16" customFormat="1" x14ac:dyDescent="0.3">
      <c r="C1343" s="63"/>
      <c r="D1343" s="30"/>
      <c r="E1343" s="31"/>
      <c r="F1343" s="56"/>
      <c r="G1343" s="56"/>
      <c r="H1343" s="78"/>
      <c r="I1343" s="31"/>
      <c r="J1343" s="85"/>
      <c r="K1343" s="30"/>
      <c r="L1343" s="31"/>
      <c r="M1343" s="31"/>
      <c r="N1343" s="30"/>
      <c r="O1343" s="31"/>
      <c r="P1343" s="30"/>
      <c r="Q1343" s="30"/>
    </row>
    <row r="1344" spans="3:17" s="16" customFormat="1" x14ac:dyDescent="0.3">
      <c r="C1344" s="63"/>
      <c r="D1344" s="30"/>
      <c r="E1344" s="31"/>
      <c r="F1344" s="56"/>
      <c r="G1344" s="56"/>
      <c r="H1344" s="78"/>
      <c r="I1344" s="31"/>
      <c r="J1344" s="85"/>
      <c r="K1344" s="30"/>
      <c r="L1344" s="31"/>
      <c r="M1344" s="31"/>
      <c r="N1344" s="30"/>
      <c r="O1344" s="31"/>
      <c r="P1344" s="30"/>
      <c r="Q1344" s="30"/>
    </row>
    <row r="1345" spans="3:17" s="16" customFormat="1" x14ac:dyDescent="0.3">
      <c r="C1345" s="63"/>
      <c r="D1345" s="30"/>
      <c r="E1345" s="31"/>
      <c r="F1345" s="56"/>
      <c r="G1345" s="56"/>
      <c r="H1345" s="78"/>
      <c r="I1345" s="31"/>
      <c r="J1345" s="85"/>
      <c r="K1345" s="30"/>
      <c r="L1345" s="31"/>
      <c r="M1345" s="31"/>
      <c r="N1345" s="30"/>
      <c r="O1345" s="31"/>
      <c r="P1345" s="30"/>
      <c r="Q1345" s="30"/>
    </row>
    <row r="1346" spans="3:17" s="16" customFormat="1" x14ac:dyDescent="0.3">
      <c r="C1346" s="63"/>
      <c r="D1346" s="30"/>
      <c r="E1346" s="31"/>
      <c r="F1346" s="56"/>
      <c r="G1346" s="56"/>
      <c r="H1346" s="78"/>
      <c r="I1346" s="31"/>
      <c r="J1346" s="85"/>
      <c r="K1346" s="30"/>
      <c r="L1346" s="31"/>
      <c r="M1346" s="31"/>
      <c r="N1346" s="30"/>
      <c r="O1346" s="31"/>
      <c r="P1346" s="30"/>
      <c r="Q1346" s="30"/>
    </row>
    <row r="1347" spans="3:17" s="16" customFormat="1" x14ac:dyDescent="0.3">
      <c r="C1347" s="63"/>
      <c r="D1347" s="30"/>
      <c r="E1347" s="31"/>
      <c r="F1347" s="56"/>
      <c r="G1347" s="56"/>
      <c r="H1347" s="78"/>
      <c r="I1347" s="31"/>
      <c r="J1347" s="85"/>
      <c r="K1347" s="30"/>
      <c r="L1347" s="31"/>
      <c r="M1347" s="31"/>
      <c r="N1347" s="30"/>
      <c r="O1347" s="31"/>
      <c r="P1347" s="30"/>
      <c r="Q1347" s="30"/>
    </row>
    <row r="1348" spans="3:17" s="16" customFormat="1" x14ac:dyDescent="0.3">
      <c r="C1348" s="63"/>
      <c r="D1348" s="30"/>
      <c r="E1348" s="31"/>
      <c r="F1348" s="56"/>
      <c r="G1348" s="56"/>
      <c r="H1348" s="78"/>
      <c r="I1348" s="31"/>
      <c r="J1348" s="85"/>
      <c r="K1348" s="30"/>
      <c r="L1348" s="31"/>
      <c r="M1348" s="31"/>
      <c r="N1348" s="30"/>
      <c r="O1348" s="31"/>
      <c r="P1348" s="30"/>
      <c r="Q1348" s="30"/>
    </row>
    <row r="1349" spans="3:17" s="16" customFormat="1" x14ac:dyDescent="0.3">
      <c r="C1349" s="63"/>
      <c r="D1349" s="30"/>
      <c r="E1349" s="31"/>
      <c r="F1349" s="56"/>
      <c r="G1349" s="56"/>
      <c r="H1349" s="78"/>
      <c r="I1349" s="31"/>
      <c r="J1349" s="85"/>
      <c r="K1349" s="30"/>
      <c r="L1349" s="31"/>
      <c r="M1349" s="31"/>
      <c r="N1349" s="30"/>
      <c r="O1349" s="31"/>
      <c r="P1349" s="30"/>
      <c r="Q1349" s="30"/>
    </row>
    <row r="1350" spans="3:17" s="16" customFormat="1" x14ac:dyDescent="0.3">
      <c r="C1350" s="63"/>
      <c r="D1350" s="30"/>
      <c r="E1350" s="31"/>
      <c r="F1350" s="56"/>
      <c r="G1350" s="56"/>
      <c r="H1350" s="78"/>
      <c r="I1350" s="31"/>
      <c r="J1350" s="85"/>
      <c r="K1350" s="30"/>
      <c r="L1350" s="31"/>
      <c r="M1350" s="31"/>
      <c r="N1350" s="30"/>
      <c r="O1350" s="31"/>
      <c r="P1350" s="30"/>
      <c r="Q1350" s="30"/>
    </row>
    <row r="1351" spans="3:17" s="16" customFormat="1" x14ac:dyDescent="0.3">
      <c r="C1351" s="63"/>
      <c r="D1351" s="30"/>
      <c r="E1351" s="31"/>
      <c r="F1351" s="56"/>
      <c r="G1351" s="56"/>
      <c r="H1351" s="78"/>
      <c r="I1351" s="31"/>
      <c r="J1351" s="85"/>
      <c r="K1351" s="30"/>
      <c r="L1351" s="31"/>
      <c r="M1351" s="31"/>
      <c r="N1351" s="30"/>
      <c r="O1351" s="31"/>
      <c r="P1351" s="30"/>
      <c r="Q1351" s="30"/>
    </row>
    <row r="1352" spans="3:17" s="16" customFormat="1" x14ac:dyDescent="0.3">
      <c r="C1352" s="63"/>
      <c r="D1352" s="30"/>
      <c r="E1352" s="31"/>
      <c r="F1352" s="56"/>
      <c r="G1352" s="56"/>
      <c r="H1352" s="78"/>
      <c r="I1352" s="31"/>
      <c r="J1352" s="85"/>
      <c r="K1352" s="30"/>
      <c r="L1352" s="31"/>
      <c r="M1352" s="31"/>
      <c r="N1352" s="30"/>
      <c r="O1352" s="31"/>
      <c r="P1352" s="30"/>
      <c r="Q1352" s="30"/>
    </row>
    <row r="1353" spans="3:17" s="16" customFormat="1" x14ac:dyDescent="0.3">
      <c r="C1353" s="63"/>
      <c r="D1353" s="30"/>
      <c r="E1353" s="31"/>
      <c r="F1353" s="56"/>
      <c r="G1353" s="56"/>
      <c r="H1353" s="78"/>
      <c r="I1353" s="31"/>
      <c r="J1353" s="85"/>
      <c r="K1353" s="30"/>
      <c r="L1353" s="31"/>
      <c r="M1353" s="31"/>
      <c r="N1353" s="30"/>
      <c r="O1353" s="31"/>
      <c r="P1353" s="30"/>
      <c r="Q1353" s="30"/>
    </row>
    <row r="1354" spans="3:17" s="16" customFormat="1" x14ac:dyDescent="0.3">
      <c r="C1354" s="63"/>
      <c r="D1354" s="30"/>
      <c r="E1354" s="31"/>
      <c r="F1354" s="56"/>
      <c r="G1354" s="56"/>
      <c r="H1354" s="78"/>
      <c r="I1354" s="31"/>
      <c r="J1354" s="85"/>
      <c r="K1354" s="30"/>
      <c r="L1354" s="31"/>
      <c r="M1354" s="31"/>
      <c r="N1354" s="30"/>
      <c r="O1354" s="31"/>
      <c r="P1354" s="30"/>
      <c r="Q1354" s="30"/>
    </row>
    <row r="1355" spans="3:17" s="16" customFormat="1" x14ac:dyDescent="0.3">
      <c r="C1355" s="63"/>
      <c r="D1355" s="30"/>
      <c r="E1355" s="31"/>
      <c r="F1355" s="56"/>
      <c r="G1355" s="56"/>
      <c r="H1355" s="78"/>
      <c r="I1355" s="31"/>
      <c r="J1355" s="85"/>
      <c r="K1355" s="30"/>
      <c r="L1355" s="31"/>
      <c r="M1355" s="31"/>
      <c r="N1355" s="30"/>
      <c r="O1355" s="31"/>
      <c r="P1355" s="30"/>
      <c r="Q1355" s="30"/>
    </row>
    <row r="1356" spans="3:17" s="16" customFormat="1" x14ac:dyDescent="0.3">
      <c r="C1356" s="63"/>
      <c r="D1356" s="30"/>
      <c r="E1356" s="31"/>
      <c r="F1356" s="56"/>
      <c r="G1356" s="56"/>
      <c r="H1356" s="78"/>
      <c r="I1356" s="31"/>
      <c r="J1356" s="85"/>
      <c r="K1356" s="30"/>
      <c r="L1356" s="31"/>
      <c r="M1356" s="31"/>
      <c r="N1356" s="30"/>
      <c r="O1356" s="31"/>
      <c r="P1356" s="30"/>
      <c r="Q1356" s="30"/>
    </row>
    <row r="1357" spans="3:17" s="16" customFormat="1" x14ac:dyDescent="0.3">
      <c r="C1357" s="63"/>
      <c r="D1357" s="30"/>
      <c r="E1357" s="31"/>
      <c r="F1357" s="56"/>
      <c r="G1357" s="56"/>
      <c r="H1357" s="78"/>
      <c r="I1357" s="31"/>
      <c r="J1357" s="85"/>
      <c r="K1357" s="30"/>
      <c r="L1357" s="31"/>
      <c r="M1357" s="31"/>
      <c r="N1357" s="30"/>
      <c r="O1357" s="31"/>
      <c r="P1357" s="30"/>
      <c r="Q1357" s="30"/>
    </row>
    <row r="1358" spans="3:17" s="16" customFormat="1" x14ac:dyDescent="0.3">
      <c r="C1358" s="63"/>
      <c r="D1358" s="30"/>
      <c r="E1358" s="31"/>
      <c r="F1358" s="56"/>
      <c r="G1358" s="56"/>
      <c r="H1358" s="78"/>
      <c r="I1358" s="31"/>
      <c r="J1358" s="85"/>
      <c r="K1358" s="30"/>
      <c r="L1358" s="31"/>
      <c r="M1358" s="31"/>
      <c r="N1358" s="30"/>
      <c r="O1358" s="31"/>
      <c r="P1358" s="30"/>
      <c r="Q1358" s="30"/>
    </row>
    <row r="1359" spans="3:17" s="16" customFormat="1" x14ac:dyDescent="0.3">
      <c r="C1359" s="63"/>
      <c r="D1359" s="30"/>
      <c r="E1359" s="31"/>
      <c r="F1359" s="56"/>
      <c r="G1359" s="56"/>
      <c r="H1359" s="78"/>
      <c r="I1359" s="31"/>
      <c r="J1359" s="85"/>
      <c r="K1359" s="30"/>
      <c r="L1359" s="31"/>
      <c r="M1359" s="31"/>
      <c r="N1359" s="30"/>
      <c r="O1359" s="31"/>
      <c r="P1359" s="30"/>
      <c r="Q1359" s="30"/>
    </row>
    <row r="1360" spans="3:17" s="16" customFormat="1" x14ac:dyDescent="0.3">
      <c r="C1360" s="63"/>
      <c r="D1360" s="30"/>
      <c r="E1360" s="31"/>
      <c r="F1360" s="56"/>
      <c r="G1360" s="56"/>
      <c r="H1360" s="78"/>
      <c r="I1360" s="31"/>
      <c r="J1360" s="85"/>
      <c r="K1360" s="30"/>
      <c r="L1360" s="31"/>
      <c r="M1360" s="31"/>
      <c r="N1360" s="30"/>
      <c r="O1360" s="31"/>
      <c r="P1360" s="30"/>
      <c r="Q1360" s="30"/>
    </row>
    <row r="1361" spans="3:17" s="16" customFormat="1" x14ac:dyDescent="0.3">
      <c r="C1361" s="63"/>
      <c r="D1361" s="30"/>
      <c r="E1361" s="31"/>
      <c r="F1361" s="56"/>
      <c r="G1361" s="56"/>
      <c r="H1361" s="78"/>
      <c r="I1361" s="31"/>
      <c r="J1361" s="85"/>
      <c r="K1361" s="30"/>
      <c r="L1361" s="31"/>
      <c r="M1361" s="31"/>
      <c r="N1361" s="30"/>
      <c r="O1361" s="31"/>
      <c r="P1361" s="30"/>
      <c r="Q1361" s="30"/>
    </row>
    <row r="1362" spans="3:17" s="16" customFormat="1" x14ac:dyDescent="0.3">
      <c r="C1362" s="63"/>
      <c r="D1362" s="30"/>
      <c r="E1362" s="31"/>
      <c r="F1362" s="56"/>
      <c r="G1362" s="56"/>
      <c r="H1362" s="78"/>
      <c r="I1362" s="31"/>
      <c r="J1362" s="85"/>
      <c r="K1362" s="30"/>
      <c r="L1362" s="31"/>
      <c r="M1362" s="31"/>
      <c r="N1362" s="30"/>
      <c r="O1362" s="31"/>
      <c r="P1362" s="30"/>
      <c r="Q1362" s="30"/>
    </row>
    <row r="1363" spans="3:17" s="16" customFormat="1" x14ac:dyDescent="0.3">
      <c r="C1363" s="63"/>
      <c r="D1363" s="30"/>
      <c r="E1363" s="31"/>
      <c r="F1363" s="56"/>
      <c r="G1363" s="56"/>
      <c r="H1363" s="78"/>
      <c r="I1363" s="31"/>
      <c r="J1363" s="85"/>
      <c r="K1363" s="30"/>
      <c r="L1363" s="31"/>
      <c r="M1363" s="31"/>
      <c r="N1363" s="30"/>
      <c r="O1363" s="31"/>
      <c r="P1363" s="30"/>
      <c r="Q1363" s="30"/>
    </row>
    <row r="1364" spans="3:17" s="16" customFormat="1" x14ac:dyDescent="0.3">
      <c r="C1364" s="63"/>
      <c r="D1364" s="30"/>
      <c r="E1364" s="31"/>
      <c r="F1364" s="56"/>
      <c r="G1364" s="56"/>
      <c r="H1364" s="78"/>
      <c r="I1364" s="31"/>
      <c r="J1364" s="85"/>
      <c r="K1364" s="30"/>
      <c r="L1364" s="31"/>
      <c r="M1364" s="31"/>
      <c r="N1364" s="30"/>
      <c r="O1364" s="31"/>
      <c r="P1364" s="30"/>
      <c r="Q1364" s="30"/>
    </row>
    <row r="1365" spans="3:17" s="16" customFormat="1" x14ac:dyDescent="0.3">
      <c r="C1365" s="63"/>
      <c r="D1365" s="30"/>
      <c r="E1365" s="31"/>
      <c r="F1365" s="56"/>
      <c r="G1365" s="56"/>
      <c r="H1365" s="78"/>
      <c r="I1365" s="31"/>
      <c r="J1365" s="85"/>
      <c r="K1365" s="30"/>
      <c r="L1365" s="31"/>
      <c r="M1365" s="31"/>
      <c r="N1365" s="30"/>
      <c r="O1365" s="31"/>
      <c r="P1365" s="30"/>
      <c r="Q1365" s="30"/>
    </row>
    <row r="1366" spans="3:17" s="16" customFormat="1" x14ac:dyDescent="0.3">
      <c r="C1366" s="63"/>
      <c r="D1366" s="30"/>
      <c r="E1366" s="31"/>
      <c r="F1366" s="56"/>
      <c r="G1366" s="56"/>
      <c r="H1366" s="78"/>
      <c r="I1366" s="31"/>
      <c r="J1366" s="85"/>
      <c r="K1366" s="30"/>
      <c r="L1366" s="31"/>
      <c r="M1366" s="31"/>
      <c r="N1366" s="30"/>
      <c r="O1366" s="31"/>
      <c r="P1366" s="30"/>
      <c r="Q1366" s="30"/>
    </row>
    <row r="1367" spans="3:17" s="16" customFormat="1" x14ac:dyDescent="0.3">
      <c r="C1367" s="63"/>
      <c r="D1367" s="30"/>
      <c r="E1367" s="31"/>
      <c r="F1367" s="56"/>
      <c r="G1367" s="56"/>
      <c r="H1367" s="78"/>
      <c r="I1367" s="31"/>
      <c r="J1367" s="85"/>
      <c r="K1367" s="30"/>
      <c r="L1367" s="31"/>
      <c r="M1367" s="31"/>
      <c r="N1367" s="30"/>
      <c r="O1367" s="31"/>
      <c r="P1367" s="30"/>
      <c r="Q1367" s="30"/>
    </row>
    <row r="1368" spans="3:17" s="16" customFormat="1" x14ac:dyDescent="0.3">
      <c r="C1368" s="63"/>
      <c r="D1368" s="30"/>
      <c r="E1368" s="31"/>
      <c r="F1368" s="56"/>
      <c r="G1368" s="56"/>
      <c r="H1368" s="78"/>
      <c r="I1368" s="31"/>
      <c r="J1368" s="85"/>
      <c r="K1368" s="30"/>
      <c r="L1368" s="31"/>
      <c r="M1368" s="31"/>
      <c r="N1368" s="30"/>
      <c r="O1368" s="31"/>
      <c r="P1368" s="30"/>
      <c r="Q1368" s="30"/>
    </row>
    <row r="1369" spans="3:17" s="16" customFormat="1" x14ac:dyDescent="0.3">
      <c r="C1369" s="63"/>
      <c r="D1369" s="30"/>
      <c r="E1369" s="31"/>
      <c r="F1369" s="56"/>
      <c r="G1369" s="56"/>
      <c r="H1369" s="78"/>
      <c r="I1369" s="31"/>
      <c r="J1369" s="85"/>
      <c r="K1369" s="30"/>
      <c r="L1369" s="31"/>
      <c r="M1369" s="31"/>
      <c r="N1369" s="30"/>
      <c r="O1369" s="31"/>
      <c r="P1369" s="30"/>
      <c r="Q1369" s="30"/>
    </row>
    <row r="1370" spans="3:17" s="16" customFormat="1" x14ac:dyDescent="0.3">
      <c r="C1370" s="63"/>
      <c r="D1370" s="30"/>
      <c r="E1370" s="31"/>
      <c r="F1370" s="56"/>
      <c r="G1370" s="56"/>
      <c r="H1370" s="78"/>
      <c r="I1370" s="31"/>
      <c r="J1370" s="85"/>
      <c r="K1370" s="30"/>
      <c r="L1370" s="31"/>
      <c r="M1370" s="31"/>
      <c r="N1370" s="30"/>
      <c r="O1370" s="31"/>
      <c r="P1370" s="30"/>
      <c r="Q1370" s="30"/>
    </row>
    <row r="1371" spans="3:17" s="16" customFormat="1" x14ac:dyDescent="0.3">
      <c r="C1371" s="63"/>
      <c r="D1371" s="30"/>
      <c r="E1371" s="31"/>
      <c r="F1371" s="56"/>
      <c r="G1371" s="56"/>
      <c r="H1371" s="78"/>
      <c r="I1371" s="31"/>
      <c r="J1371" s="85"/>
      <c r="K1371" s="30"/>
      <c r="L1371" s="31"/>
      <c r="M1371" s="31"/>
      <c r="N1371" s="30"/>
      <c r="O1371" s="31"/>
      <c r="P1371" s="30"/>
      <c r="Q1371" s="30"/>
    </row>
    <row r="1372" spans="3:17" s="16" customFormat="1" x14ac:dyDescent="0.3">
      <c r="C1372" s="63"/>
      <c r="D1372" s="30"/>
      <c r="E1372" s="31"/>
      <c r="F1372" s="56"/>
      <c r="G1372" s="56"/>
      <c r="H1372" s="78"/>
      <c r="I1372" s="31"/>
      <c r="J1372" s="85"/>
      <c r="K1372" s="30"/>
      <c r="L1372" s="31"/>
      <c r="M1372" s="31"/>
      <c r="N1372" s="30"/>
      <c r="O1372" s="31"/>
      <c r="P1372" s="30"/>
      <c r="Q1372" s="30"/>
    </row>
    <row r="1373" spans="3:17" s="16" customFormat="1" x14ac:dyDescent="0.3">
      <c r="C1373" s="63"/>
      <c r="D1373" s="30"/>
      <c r="E1373" s="31"/>
      <c r="F1373" s="56"/>
      <c r="G1373" s="56"/>
      <c r="H1373" s="78"/>
      <c r="I1373" s="31"/>
      <c r="J1373" s="85"/>
      <c r="K1373" s="30"/>
      <c r="L1373" s="31"/>
      <c r="M1373" s="31"/>
      <c r="N1373" s="30"/>
      <c r="O1373" s="31"/>
      <c r="P1373" s="30"/>
      <c r="Q1373" s="30"/>
    </row>
    <row r="1374" spans="3:17" s="16" customFormat="1" x14ac:dyDescent="0.3">
      <c r="C1374" s="63"/>
      <c r="D1374" s="30"/>
      <c r="E1374" s="31"/>
      <c r="F1374" s="56"/>
      <c r="G1374" s="56"/>
      <c r="H1374" s="78"/>
      <c r="I1374" s="31"/>
      <c r="J1374" s="85"/>
      <c r="K1374" s="30"/>
      <c r="L1374" s="31"/>
      <c r="M1374" s="31"/>
      <c r="N1374" s="30"/>
      <c r="O1374" s="31"/>
      <c r="P1374" s="30"/>
      <c r="Q1374" s="30"/>
    </row>
    <row r="1375" spans="3:17" s="16" customFormat="1" x14ac:dyDescent="0.3">
      <c r="C1375" s="63"/>
      <c r="D1375" s="30"/>
      <c r="E1375" s="31"/>
      <c r="F1375" s="56"/>
      <c r="G1375" s="56"/>
      <c r="H1375" s="78"/>
      <c r="I1375" s="31"/>
      <c r="J1375" s="85"/>
      <c r="K1375" s="30"/>
      <c r="L1375" s="31"/>
      <c r="M1375" s="31"/>
      <c r="N1375" s="30"/>
      <c r="O1375" s="31"/>
      <c r="P1375" s="30"/>
      <c r="Q1375" s="30"/>
    </row>
    <row r="1376" spans="3:17" s="16" customFormat="1" x14ac:dyDescent="0.3">
      <c r="C1376" s="63"/>
      <c r="D1376" s="30"/>
      <c r="E1376" s="31"/>
      <c r="F1376" s="56"/>
      <c r="G1376" s="56"/>
      <c r="H1376" s="78"/>
      <c r="I1376" s="31"/>
      <c r="J1376" s="85"/>
      <c r="K1376" s="30"/>
      <c r="L1376" s="31"/>
      <c r="M1376" s="31"/>
      <c r="N1376" s="30"/>
      <c r="O1376" s="31"/>
      <c r="P1376" s="30"/>
      <c r="Q1376" s="30"/>
    </row>
    <row r="1377" spans="3:17" s="16" customFormat="1" x14ac:dyDescent="0.3">
      <c r="C1377" s="63"/>
      <c r="D1377" s="30"/>
      <c r="E1377" s="31"/>
      <c r="F1377" s="56"/>
      <c r="G1377" s="56"/>
      <c r="H1377" s="78"/>
      <c r="I1377" s="31"/>
      <c r="J1377" s="85"/>
      <c r="K1377" s="30"/>
      <c r="L1377" s="31"/>
      <c r="M1377" s="31"/>
      <c r="N1377" s="30"/>
      <c r="O1377" s="31"/>
      <c r="P1377" s="30"/>
      <c r="Q1377" s="30"/>
    </row>
    <row r="1378" spans="3:17" s="16" customFormat="1" x14ac:dyDescent="0.3">
      <c r="C1378" s="63"/>
      <c r="D1378" s="30"/>
      <c r="E1378" s="31"/>
      <c r="F1378" s="56"/>
      <c r="G1378" s="56"/>
      <c r="H1378" s="78"/>
      <c r="I1378" s="31"/>
      <c r="J1378" s="85"/>
      <c r="K1378" s="30"/>
      <c r="L1378" s="31"/>
      <c r="M1378" s="31"/>
      <c r="N1378" s="30"/>
      <c r="O1378" s="31"/>
      <c r="P1378" s="30"/>
      <c r="Q1378" s="30"/>
    </row>
    <row r="1379" spans="3:17" s="16" customFormat="1" x14ac:dyDescent="0.3">
      <c r="C1379" s="63"/>
      <c r="D1379" s="30"/>
      <c r="E1379" s="31"/>
      <c r="F1379" s="56"/>
      <c r="G1379" s="56"/>
      <c r="H1379" s="78"/>
      <c r="I1379" s="31"/>
      <c r="J1379" s="85"/>
      <c r="K1379" s="30"/>
      <c r="L1379" s="31"/>
      <c r="M1379" s="31"/>
      <c r="N1379" s="30"/>
      <c r="O1379" s="31"/>
      <c r="P1379" s="30"/>
      <c r="Q1379" s="30"/>
    </row>
    <row r="1380" spans="3:17" s="16" customFormat="1" x14ac:dyDescent="0.3">
      <c r="C1380" s="63"/>
      <c r="D1380" s="30"/>
      <c r="E1380" s="31"/>
      <c r="F1380" s="56"/>
      <c r="G1380" s="56"/>
      <c r="H1380" s="78"/>
      <c r="I1380" s="31"/>
      <c r="J1380" s="85"/>
      <c r="K1380" s="30"/>
      <c r="L1380" s="31"/>
      <c r="M1380" s="31"/>
      <c r="N1380" s="30"/>
      <c r="O1380" s="31"/>
      <c r="P1380" s="30"/>
      <c r="Q1380" s="30"/>
    </row>
    <row r="1381" spans="3:17" s="16" customFormat="1" x14ac:dyDescent="0.3">
      <c r="C1381" s="63"/>
      <c r="D1381" s="30"/>
      <c r="E1381" s="31"/>
      <c r="F1381" s="56"/>
      <c r="G1381" s="56"/>
      <c r="H1381" s="78"/>
      <c r="I1381" s="31"/>
      <c r="J1381" s="85"/>
      <c r="K1381" s="30"/>
      <c r="L1381" s="31"/>
      <c r="M1381" s="31"/>
      <c r="N1381" s="30"/>
      <c r="O1381" s="31"/>
      <c r="P1381" s="30"/>
      <c r="Q1381" s="30"/>
    </row>
    <row r="1382" spans="3:17" s="16" customFormat="1" x14ac:dyDescent="0.3">
      <c r="C1382" s="63"/>
      <c r="D1382" s="30"/>
      <c r="E1382" s="31"/>
      <c r="F1382" s="56"/>
      <c r="G1382" s="56"/>
      <c r="H1382" s="78"/>
      <c r="I1382" s="31"/>
      <c r="J1382" s="85"/>
      <c r="K1382" s="30"/>
      <c r="L1382" s="31"/>
      <c r="M1382" s="31"/>
      <c r="N1382" s="30"/>
      <c r="O1382" s="31"/>
      <c r="P1382" s="30"/>
      <c r="Q1382" s="30"/>
    </row>
    <row r="1383" spans="3:17" s="16" customFormat="1" x14ac:dyDescent="0.3">
      <c r="C1383" s="63"/>
      <c r="D1383" s="30"/>
      <c r="E1383" s="31"/>
      <c r="F1383" s="56"/>
      <c r="G1383" s="56"/>
      <c r="H1383" s="78"/>
      <c r="I1383" s="31"/>
      <c r="J1383" s="85"/>
      <c r="K1383" s="30"/>
      <c r="L1383" s="31"/>
      <c r="M1383" s="31"/>
      <c r="N1383" s="30"/>
      <c r="O1383" s="31"/>
      <c r="P1383" s="30"/>
      <c r="Q1383" s="30"/>
    </row>
    <row r="1384" spans="3:17" s="16" customFormat="1" x14ac:dyDescent="0.3">
      <c r="C1384" s="63"/>
      <c r="D1384" s="30"/>
      <c r="E1384" s="31"/>
      <c r="F1384" s="56"/>
      <c r="G1384" s="56"/>
      <c r="H1384" s="78"/>
      <c r="I1384" s="31"/>
      <c r="J1384" s="85"/>
      <c r="K1384" s="30"/>
      <c r="L1384" s="31"/>
      <c r="M1384" s="31"/>
      <c r="N1384" s="30"/>
      <c r="O1384" s="31"/>
      <c r="P1384" s="30"/>
      <c r="Q1384" s="30"/>
    </row>
    <row r="1385" spans="3:17" s="16" customFormat="1" x14ac:dyDescent="0.3">
      <c r="C1385" s="63"/>
      <c r="D1385" s="30"/>
      <c r="E1385" s="31"/>
      <c r="F1385" s="56"/>
      <c r="G1385" s="56"/>
      <c r="H1385" s="78"/>
      <c r="I1385" s="31"/>
      <c r="J1385" s="85"/>
      <c r="K1385" s="30"/>
      <c r="L1385" s="31"/>
      <c r="M1385" s="31"/>
      <c r="N1385" s="30"/>
      <c r="O1385" s="31"/>
      <c r="P1385" s="30"/>
      <c r="Q1385" s="30"/>
    </row>
    <row r="1386" spans="3:17" s="16" customFormat="1" x14ac:dyDescent="0.3">
      <c r="C1386" s="63"/>
      <c r="D1386" s="30"/>
      <c r="E1386" s="31"/>
      <c r="F1386" s="56"/>
      <c r="G1386" s="56"/>
      <c r="H1386" s="78"/>
      <c r="I1386" s="31"/>
      <c r="J1386" s="85"/>
      <c r="K1386" s="30"/>
      <c r="L1386" s="31"/>
      <c r="M1386" s="31"/>
      <c r="N1386" s="30"/>
      <c r="O1386" s="31"/>
      <c r="P1386" s="30"/>
      <c r="Q1386" s="30"/>
    </row>
    <row r="1387" spans="3:17" s="16" customFormat="1" x14ac:dyDescent="0.3">
      <c r="C1387" s="63"/>
      <c r="D1387" s="30"/>
      <c r="E1387" s="31"/>
      <c r="F1387" s="56"/>
      <c r="G1387" s="56"/>
      <c r="H1387" s="78"/>
      <c r="I1387" s="31"/>
      <c r="J1387" s="85"/>
      <c r="K1387" s="30"/>
      <c r="L1387" s="31"/>
      <c r="M1387" s="31"/>
      <c r="N1387" s="30"/>
      <c r="O1387" s="31"/>
      <c r="P1387" s="30"/>
      <c r="Q1387" s="30"/>
    </row>
    <row r="1388" spans="3:17" s="16" customFormat="1" x14ac:dyDescent="0.3">
      <c r="C1388" s="63"/>
      <c r="D1388" s="30"/>
      <c r="E1388" s="31"/>
      <c r="F1388" s="56"/>
      <c r="G1388" s="56"/>
      <c r="H1388" s="78"/>
      <c r="I1388" s="31"/>
      <c r="J1388" s="85"/>
      <c r="K1388" s="30"/>
      <c r="L1388" s="31"/>
      <c r="M1388" s="31"/>
      <c r="N1388" s="30"/>
      <c r="O1388" s="31"/>
      <c r="P1388" s="30"/>
      <c r="Q1388" s="30"/>
    </row>
    <row r="1389" spans="3:17" s="16" customFormat="1" x14ac:dyDescent="0.3">
      <c r="C1389" s="63"/>
      <c r="D1389" s="30"/>
      <c r="E1389" s="31"/>
      <c r="F1389" s="56"/>
      <c r="G1389" s="56"/>
      <c r="H1389" s="78"/>
      <c r="I1389" s="31"/>
      <c r="J1389" s="85"/>
      <c r="K1389" s="30"/>
      <c r="L1389" s="31"/>
      <c r="M1389" s="31"/>
      <c r="N1389" s="30"/>
      <c r="O1389" s="31"/>
      <c r="P1389" s="30"/>
      <c r="Q1389" s="30"/>
    </row>
    <row r="1390" spans="3:17" s="16" customFormat="1" x14ac:dyDescent="0.3">
      <c r="C1390" s="63"/>
      <c r="D1390" s="30"/>
      <c r="E1390" s="31"/>
      <c r="F1390" s="56"/>
      <c r="G1390" s="56"/>
      <c r="H1390" s="78"/>
      <c r="I1390" s="31"/>
      <c r="J1390" s="85"/>
      <c r="K1390" s="30"/>
      <c r="L1390" s="31"/>
      <c r="M1390" s="31"/>
      <c r="N1390" s="30"/>
      <c r="O1390" s="31"/>
      <c r="P1390" s="30"/>
      <c r="Q1390" s="30"/>
    </row>
    <row r="1391" spans="3:17" s="16" customFormat="1" x14ac:dyDescent="0.3">
      <c r="C1391" s="63"/>
      <c r="D1391" s="30"/>
      <c r="E1391" s="31"/>
      <c r="F1391" s="56"/>
      <c r="G1391" s="56"/>
      <c r="H1391" s="78"/>
      <c r="I1391" s="31"/>
      <c r="J1391" s="85"/>
      <c r="K1391" s="30"/>
      <c r="L1391" s="31"/>
      <c r="M1391" s="31"/>
      <c r="N1391" s="30"/>
      <c r="O1391" s="31"/>
      <c r="P1391" s="30"/>
      <c r="Q1391" s="30"/>
    </row>
    <row r="1392" spans="3:17" s="16" customFormat="1" x14ac:dyDescent="0.3">
      <c r="C1392" s="63"/>
      <c r="D1392" s="30"/>
      <c r="E1392" s="31"/>
      <c r="F1392" s="56"/>
      <c r="G1392" s="56"/>
      <c r="H1392" s="78"/>
      <c r="I1392" s="31"/>
      <c r="J1392" s="85"/>
      <c r="K1392" s="30"/>
      <c r="L1392" s="31"/>
      <c r="M1392" s="31"/>
      <c r="N1392" s="30"/>
      <c r="O1392" s="31"/>
      <c r="P1392" s="30"/>
      <c r="Q1392" s="30"/>
    </row>
    <row r="1393" spans="3:17" s="16" customFormat="1" x14ac:dyDescent="0.3">
      <c r="C1393" s="63"/>
      <c r="D1393" s="30"/>
      <c r="E1393" s="31"/>
      <c r="F1393" s="56"/>
      <c r="G1393" s="56"/>
      <c r="H1393" s="78"/>
      <c r="I1393" s="31"/>
      <c r="J1393" s="85"/>
      <c r="K1393" s="30"/>
      <c r="L1393" s="31"/>
      <c r="M1393" s="31"/>
      <c r="N1393" s="30"/>
      <c r="O1393" s="31"/>
      <c r="P1393" s="30"/>
      <c r="Q1393" s="30"/>
    </row>
    <row r="1394" spans="3:17" s="16" customFormat="1" x14ac:dyDescent="0.3">
      <c r="C1394" s="63"/>
      <c r="D1394" s="30"/>
      <c r="E1394" s="31"/>
      <c r="F1394" s="56"/>
      <c r="G1394" s="56"/>
      <c r="H1394" s="78"/>
      <c r="I1394" s="31"/>
      <c r="J1394" s="85"/>
      <c r="K1394" s="30"/>
      <c r="L1394" s="31"/>
      <c r="M1394" s="31"/>
      <c r="N1394" s="30"/>
      <c r="O1394" s="31"/>
      <c r="P1394" s="30"/>
      <c r="Q1394" s="30"/>
    </row>
    <row r="1395" spans="3:17" s="16" customFormat="1" x14ac:dyDescent="0.3">
      <c r="C1395" s="63"/>
      <c r="D1395" s="30"/>
      <c r="E1395" s="31"/>
      <c r="F1395" s="56"/>
      <c r="G1395" s="56"/>
      <c r="H1395" s="78"/>
      <c r="I1395" s="31"/>
      <c r="J1395" s="85"/>
      <c r="K1395" s="30"/>
      <c r="L1395" s="31"/>
      <c r="M1395" s="31"/>
      <c r="N1395" s="30"/>
      <c r="O1395" s="31"/>
      <c r="P1395" s="30"/>
      <c r="Q1395" s="30"/>
    </row>
    <row r="1396" spans="3:17" s="16" customFormat="1" x14ac:dyDescent="0.3">
      <c r="C1396" s="63"/>
      <c r="D1396" s="30"/>
      <c r="E1396" s="31"/>
      <c r="F1396" s="56"/>
      <c r="G1396" s="56"/>
      <c r="H1396" s="78"/>
      <c r="I1396" s="31"/>
      <c r="J1396" s="85"/>
      <c r="K1396" s="30"/>
      <c r="L1396" s="31"/>
      <c r="M1396" s="31"/>
      <c r="N1396" s="30"/>
      <c r="O1396" s="31"/>
      <c r="P1396" s="30"/>
      <c r="Q1396" s="30"/>
    </row>
    <row r="1397" spans="3:17" s="16" customFormat="1" x14ac:dyDescent="0.3">
      <c r="C1397" s="63"/>
      <c r="D1397" s="30"/>
      <c r="E1397" s="31"/>
      <c r="F1397" s="56"/>
      <c r="G1397" s="56"/>
      <c r="H1397" s="78"/>
      <c r="I1397" s="31"/>
      <c r="J1397" s="85"/>
      <c r="K1397" s="30"/>
      <c r="L1397" s="31"/>
      <c r="M1397" s="31"/>
      <c r="N1397" s="30"/>
      <c r="O1397" s="31"/>
      <c r="P1397" s="30"/>
      <c r="Q1397" s="30"/>
    </row>
    <row r="1398" spans="3:17" s="16" customFormat="1" x14ac:dyDescent="0.3">
      <c r="C1398" s="63"/>
      <c r="D1398" s="30"/>
      <c r="E1398" s="31"/>
      <c r="F1398" s="56"/>
      <c r="G1398" s="56"/>
      <c r="H1398" s="78"/>
      <c r="I1398" s="31"/>
      <c r="J1398" s="85"/>
      <c r="K1398" s="30"/>
      <c r="L1398" s="31"/>
      <c r="M1398" s="31"/>
      <c r="N1398" s="30"/>
      <c r="O1398" s="31"/>
      <c r="P1398" s="30"/>
      <c r="Q1398" s="30"/>
    </row>
    <row r="1399" spans="3:17" s="16" customFormat="1" x14ac:dyDescent="0.3">
      <c r="C1399" s="63"/>
      <c r="D1399" s="30"/>
      <c r="E1399" s="31"/>
      <c r="F1399" s="56"/>
      <c r="G1399" s="56"/>
      <c r="H1399" s="78"/>
      <c r="I1399" s="31"/>
      <c r="J1399" s="85"/>
      <c r="K1399" s="30"/>
      <c r="L1399" s="31"/>
      <c r="M1399" s="31"/>
      <c r="N1399" s="30"/>
      <c r="O1399" s="31"/>
      <c r="P1399" s="30"/>
      <c r="Q1399" s="30"/>
    </row>
    <row r="1400" spans="3:17" s="16" customFormat="1" x14ac:dyDescent="0.3">
      <c r="C1400" s="63"/>
      <c r="D1400" s="30"/>
      <c r="E1400" s="31"/>
      <c r="F1400" s="56"/>
      <c r="G1400" s="56"/>
      <c r="H1400" s="78"/>
      <c r="I1400" s="31"/>
      <c r="J1400" s="85"/>
      <c r="K1400" s="30"/>
      <c r="L1400" s="31"/>
      <c r="M1400" s="31"/>
      <c r="N1400" s="30"/>
      <c r="O1400" s="31"/>
      <c r="P1400" s="30"/>
      <c r="Q1400" s="30"/>
    </row>
    <row r="1401" spans="3:17" s="16" customFormat="1" x14ac:dyDescent="0.3">
      <c r="C1401" s="63"/>
      <c r="D1401" s="30"/>
      <c r="E1401" s="31"/>
      <c r="F1401" s="56"/>
      <c r="G1401" s="56"/>
      <c r="H1401" s="78"/>
      <c r="I1401" s="31"/>
      <c r="J1401" s="85"/>
      <c r="K1401" s="30"/>
      <c r="L1401" s="31"/>
      <c r="M1401" s="31"/>
      <c r="N1401" s="30"/>
      <c r="O1401" s="31"/>
      <c r="P1401" s="30"/>
      <c r="Q1401" s="30"/>
    </row>
    <row r="1402" spans="3:17" s="16" customFormat="1" x14ac:dyDescent="0.3">
      <c r="C1402" s="63"/>
      <c r="D1402" s="30"/>
      <c r="E1402" s="31"/>
      <c r="F1402" s="56"/>
      <c r="G1402" s="56"/>
      <c r="H1402" s="78"/>
      <c r="I1402" s="31"/>
      <c r="J1402" s="85"/>
      <c r="K1402" s="30"/>
      <c r="L1402" s="31"/>
      <c r="M1402" s="31"/>
      <c r="N1402" s="30"/>
      <c r="O1402" s="31"/>
      <c r="P1402" s="30"/>
      <c r="Q1402" s="30"/>
    </row>
    <row r="1403" spans="3:17" s="16" customFormat="1" x14ac:dyDescent="0.3">
      <c r="C1403" s="63"/>
      <c r="D1403" s="30"/>
      <c r="E1403" s="31"/>
      <c r="F1403" s="56"/>
      <c r="G1403" s="56"/>
      <c r="H1403" s="78"/>
      <c r="I1403" s="31"/>
      <c r="J1403" s="85"/>
      <c r="K1403" s="30"/>
      <c r="L1403" s="31"/>
      <c r="M1403" s="31"/>
      <c r="N1403" s="30"/>
      <c r="O1403" s="31"/>
      <c r="P1403" s="30"/>
      <c r="Q1403" s="30"/>
    </row>
    <row r="1404" spans="3:17" s="16" customFormat="1" x14ac:dyDescent="0.3">
      <c r="C1404" s="63"/>
      <c r="D1404" s="30"/>
      <c r="E1404" s="31"/>
      <c r="F1404" s="56"/>
      <c r="G1404" s="56"/>
      <c r="H1404" s="78"/>
      <c r="I1404" s="31"/>
      <c r="J1404" s="85"/>
      <c r="K1404" s="30"/>
      <c r="L1404" s="31"/>
      <c r="M1404" s="31"/>
      <c r="N1404" s="30"/>
      <c r="O1404" s="31"/>
      <c r="P1404" s="30"/>
      <c r="Q1404" s="30"/>
    </row>
    <row r="1405" spans="3:17" s="16" customFormat="1" x14ac:dyDescent="0.3">
      <c r="C1405" s="63"/>
      <c r="D1405" s="30"/>
      <c r="E1405" s="31"/>
      <c r="F1405" s="56"/>
      <c r="G1405" s="56"/>
      <c r="H1405" s="78"/>
      <c r="I1405" s="31"/>
      <c r="J1405" s="85"/>
      <c r="K1405" s="30"/>
      <c r="L1405" s="31"/>
      <c r="M1405" s="31"/>
      <c r="N1405" s="30"/>
      <c r="O1405" s="31"/>
      <c r="P1405" s="30"/>
      <c r="Q1405" s="30"/>
    </row>
    <row r="1406" spans="3:17" s="16" customFormat="1" x14ac:dyDescent="0.3">
      <c r="C1406" s="63"/>
      <c r="D1406" s="30"/>
      <c r="E1406" s="31"/>
      <c r="F1406" s="56"/>
      <c r="G1406" s="56"/>
      <c r="H1406" s="78"/>
      <c r="I1406" s="31"/>
      <c r="J1406" s="85"/>
      <c r="K1406" s="30"/>
      <c r="L1406" s="31"/>
      <c r="M1406" s="31"/>
      <c r="N1406" s="30"/>
      <c r="O1406" s="31"/>
      <c r="P1406" s="30"/>
      <c r="Q1406" s="30"/>
    </row>
    <row r="1407" spans="3:17" s="16" customFormat="1" x14ac:dyDescent="0.3">
      <c r="C1407" s="63"/>
      <c r="D1407" s="30"/>
      <c r="E1407" s="31"/>
      <c r="F1407" s="56"/>
      <c r="G1407" s="56"/>
      <c r="H1407" s="78"/>
      <c r="I1407" s="31"/>
      <c r="J1407" s="85"/>
      <c r="K1407" s="30"/>
      <c r="L1407" s="31"/>
      <c r="M1407" s="31"/>
      <c r="N1407" s="30"/>
      <c r="O1407" s="31"/>
      <c r="P1407" s="30"/>
      <c r="Q1407" s="30"/>
    </row>
    <row r="1408" spans="3:17" s="16" customFormat="1" x14ac:dyDescent="0.3">
      <c r="C1408" s="63"/>
      <c r="D1408" s="30"/>
      <c r="E1408" s="31"/>
      <c r="F1408" s="56"/>
      <c r="G1408" s="56"/>
      <c r="H1408" s="78"/>
      <c r="I1408" s="31"/>
      <c r="J1408" s="85"/>
      <c r="K1408" s="30"/>
      <c r="L1408" s="31"/>
      <c r="M1408" s="31"/>
      <c r="N1408" s="30"/>
      <c r="O1408" s="31"/>
      <c r="P1408" s="30"/>
      <c r="Q1408" s="30"/>
    </row>
    <row r="1409" spans="3:17" s="16" customFormat="1" x14ac:dyDescent="0.3">
      <c r="C1409" s="63"/>
      <c r="D1409" s="30"/>
      <c r="E1409" s="31"/>
      <c r="F1409" s="56"/>
      <c r="G1409" s="56"/>
      <c r="H1409" s="78"/>
      <c r="I1409" s="31"/>
      <c r="J1409" s="85"/>
      <c r="K1409" s="30"/>
      <c r="L1409" s="31"/>
      <c r="M1409" s="31"/>
      <c r="N1409" s="30"/>
      <c r="O1409" s="31"/>
      <c r="P1409" s="30"/>
      <c r="Q1409" s="30"/>
    </row>
    <row r="1410" spans="3:17" s="16" customFormat="1" x14ac:dyDescent="0.3">
      <c r="C1410" s="63"/>
      <c r="D1410" s="30"/>
      <c r="E1410" s="31"/>
      <c r="F1410" s="56"/>
      <c r="G1410" s="56"/>
      <c r="H1410" s="78"/>
      <c r="I1410" s="31"/>
      <c r="J1410" s="85"/>
      <c r="K1410" s="30"/>
      <c r="L1410" s="31"/>
      <c r="M1410" s="31"/>
      <c r="N1410" s="30"/>
      <c r="O1410" s="31"/>
      <c r="P1410" s="30"/>
      <c r="Q1410" s="30"/>
    </row>
    <row r="1411" spans="3:17" s="16" customFormat="1" x14ac:dyDescent="0.3">
      <c r="C1411" s="63"/>
      <c r="D1411" s="30"/>
      <c r="E1411" s="31"/>
      <c r="F1411" s="56"/>
      <c r="G1411" s="56"/>
      <c r="H1411" s="78"/>
      <c r="I1411" s="31"/>
      <c r="J1411" s="85"/>
      <c r="K1411" s="30"/>
      <c r="L1411" s="31"/>
      <c r="M1411" s="31"/>
      <c r="N1411" s="30"/>
      <c r="O1411" s="31"/>
      <c r="P1411" s="30"/>
      <c r="Q1411" s="30"/>
    </row>
    <row r="1412" spans="3:17" s="16" customFormat="1" x14ac:dyDescent="0.3">
      <c r="C1412" s="63"/>
      <c r="D1412" s="30"/>
      <c r="E1412" s="31"/>
      <c r="F1412" s="56"/>
      <c r="G1412" s="56"/>
      <c r="H1412" s="78"/>
      <c r="I1412" s="31"/>
      <c r="J1412" s="85"/>
      <c r="K1412" s="30"/>
      <c r="L1412" s="31"/>
      <c r="M1412" s="31"/>
      <c r="N1412" s="30"/>
      <c r="O1412" s="31"/>
      <c r="P1412" s="30"/>
      <c r="Q1412" s="30"/>
    </row>
    <row r="1413" spans="3:17" s="16" customFormat="1" x14ac:dyDescent="0.3">
      <c r="C1413" s="63"/>
      <c r="D1413" s="30"/>
      <c r="E1413" s="31"/>
      <c r="F1413" s="56"/>
      <c r="G1413" s="56"/>
      <c r="H1413" s="78"/>
      <c r="I1413" s="31"/>
      <c r="J1413" s="85"/>
      <c r="K1413" s="30"/>
      <c r="L1413" s="31"/>
      <c r="M1413" s="31"/>
      <c r="N1413" s="30"/>
      <c r="O1413" s="31"/>
      <c r="P1413" s="30"/>
      <c r="Q1413" s="30"/>
    </row>
    <row r="1414" spans="3:17" s="16" customFormat="1" x14ac:dyDescent="0.3">
      <c r="C1414" s="63"/>
      <c r="D1414" s="30"/>
      <c r="E1414" s="31"/>
      <c r="F1414" s="56"/>
      <c r="G1414" s="56"/>
      <c r="H1414" s="78"/>
      <c r="I1414" s="31"/>
      <c r="J1414" s="85"/>
      <c r="K1414" s="30"/>
      <c r="L1414" s="31"/>
      <c r="M1414" s="31"/>
      <c r="N1414" s="30"/>
      <c r="O1414" s="31"/>
      <c r="P1414" s="30"/>
      <c r="Q1414" s="30"/>
    </row>
    <row r="1415" spans="3:17" s="16" customFormat="1" x14ac:dyDescent="0.3">
      <c r="C1415" s="63"/>
      <c r="D1415" s="30"/>
      <c r="E1415" s="31"/>
      <c r="F1415" s="56"/>
      <c r="G1415" s="56"/>
      <c r="H1415" s="78"/>
      <c r="I1415" s="31"/>
      <c r="J1415" s="85"/>
      <c r="K1415" s="30"/>
      <c r="L1415" s="31"/>
      <c r="M1415" s="31"/>
      <c r="N1415" s="30"/>
      <c r="O1415" s="31"/>
      <c r="P1415" s="30"/>
      <c r="Q1415" s="30"/>
    </row>
    <row r="1416" spans="3:17" s="16" customFormat="1" x14ac:dyDescent="0.3">
      <c r="C1416" s="63"/>
      <c r="D1416" s="30"/>
      <c r="E1416" s="31"/>
      <c r="F1416" s="56"/>
      <c r="G1416" s="56"/>
      <c r="H1416" s="78"/>
      <c r="I1416" s="31"/>
      <c r="J1416" s="85"/>
      <c r="K1416" s="30"/>
      <c r="L1416" s="31"/>
      <c r="M1416" s="31"/>
      <c r="N1416" s="30"/>
      <c r="O1416" s="31"/>
      <c r="P1416" s="30"/>
      <c r="Q1416" s="30"/>
    </row>
    <row r="1417" spans="3:17" s="16" customFormat="1" x14ac:dyDescent="0.3">
      <c r="C1417" s="63"/>
      <c r="D1417" s="30"/>
      <c r="E1417" s="31"/>
      <c r="F1417" s="56"/>
      <c r="G1417" s="56"/>
      <c r="H1417" s="78"/>
      <c r="I1417" s="31"/>
      <c r="J1417" s="85"/>
      <c r="K1417" s="30"/>
      <c r="L1417" s="31"/>
      <c r="M1417" s="31"/>
      <c r="N1417" s="30"/>
      <c r="O1417" s="31"/>
      <c r="P1417" s="30"/>
      <c r="Q1417" s="30"/>
    </row>
    <row r="1418" spans="3:17" s="16" customFormat="1" x14ac:dyDescent="0.3">
      <c r="C1418" s="63"/>
      <c r="D1418" s="30"/>
      <c r="E1418" s="31"/>
      <c r="F1418" s="56"/>
      <c r="G1418" s="56"/>
      <c r="H1418" s="78"/>
      <c r="I1418" s="31"/>
      <c r="J1418" s="85"/>
      <c r="K1418" s="30"/>
      <c r="L1418" s="31"/>
      <c r="M1418" s="31"/>
      <c r="N1418" s="30"/>
      <c r="O1418" s="31"/>
      <c r="P1418" s="30"/>
      <c r="Q1418" s="30"/>
    </row>
    <row r="1419" spans="3:17" s="16" customFormat="1" x14ac:dyDescent="0.3">
      <c r="C1419" s="63"/>
      <c r="D1419" s="30"/>
      <c r="E1419" s="31"/>
      <c r="F1419" s="56"/>
      <c r="G1419" s="56"/>
      <c r="H1419" s="78"/>
      <c r="I1419" s="31"/>
      <c r="J1419" s="85"/>
      <c r="K1419" s="30"/>
      <c r="L1419" s="31"/>
      <c r="M1419" s="31"/>
      <c r="N1419" s="30"/>
      <c r="O1419" s="31"/>
      <c r="P1419" s="30"/>
      <c r="Q1419" s="30"/>
    </row>
    <row r="1420" spans="3:17" s="16" customFormat="1" x14ac:dyDescent="0.3">
      <c r="C1420" s="63"/>
      <c r="D1420" s="30"/>
      <c r="E1420" s="31"/>
      <c r="F1420" s="56"/>
      <c r="G1420" s="56"/>
      <c r="H1420" s="78"/>
      <c r="I1420" s="31"/>
      <c r="J1420" s="85"/>
      <c r="K1420" s="30"/>
      <c r="L1420" s="31"/>
      <c r="M1420" s="31"/>
      <c r="N1420" s="30"/>
      <c r="O1420" s="31"/>
      <c r="P1420" s="30"/>
      <c r="Q1420" s="30"/>
    </row>
    <row r="1421" spans="3:17" s="16" customFormat="1" x14ac:dyDescent="0.3">
      <c r="C1421" s="63"/>
      <c r="D1421" s="30"/>
      <c r="E1421" s="31"/>
      <c r="F1421" s="56"/>
      <c r="G1421" s="56"/>
      <c r="H1421" s="78"/>
      <c r="I1421" s="31"/>
      <c r="J1421" s="85"/>
      <c r="K1421" s="30"/>
      <c r="L1421" s="31"/>
      <c r="M1421" s="31"/>
      <c r="N1421" s="30"/>
      <c r="O1421" s="31"/>
      <c r="P1421" s="30"/>
      <c r="Q1421" s="30"/>
    </row>
    <row r="1422" spans="3:17" s="16" customFormat="1" x14ac:dyDescent="0.3">
      <c r="C1422" s="63"/>
      <c r="D1422" s="30"/>
      <c r="E1422" s="31"/>
      <c r="F1422" s="56"/>
      <c r="G1422" s="56"/>
      <c r="H1422" s="78"/>
      <c r="I1422" s="31"/>
      <c r="J1422" s="85"/>
      <c r="K1422" s="30"/>
      <c r="L1422" s="31"/>
      <c r="M1422" s="31"/>
      <c r="N1422" s="30"/>
      <c r="O1422" s="31"/>
      <c r="P1422" s="30"/>
      <c r="Q1422" s="30"/>
    </row>
    <row r="1423" spans="3:17" s="16" customFormat="1" x14ac:dyDescent="0.3">
      <c r="C1423" s="63"/>
      <c r="D1423" s="30"/>
      <c r="E1423" s="31"/>
      <c r="F1423" s="56"/>
      <c r="G1423" s="56"/>
      <c r="H1423" s="78"/>
      <c r="I1423" s="31"/>
      <c r="J1423" s="85"/>
      <c r="K1423" s="30"/>
      <c r="L1423" s="31"/>
      <c r="M1423" s="31"/>
      <c r="N1423" s="30"/>
      <c r="O1423" s="31"/>
      <c r="P1423" s="30"/>
      <c r="Q1423" s="30"/>
    </row>
    <row r="1424" spans="3:17" s="16" customFormat="1" x14ac:dyDescent="0.3">
      <c r="C1424" s="63"/>
      <c r="D1424" s="30"/>
      <c r="E1424" s="31"/>
      <c r="F1424" s="56"/>
      <c r="G1424" s="56"/>
      <c r="H1424" s="78"/>
      <c r="I1424" s="31"/>
      <c r="J1424" s="85"/>
      <c r="K1424" s="30"/>
      <c r="L1424" s="31"/>
      <c r="M1424" s="31"/>
      <c r="N1424" s="30"/>
      <c r="O1424" s="31"/>
      <c r="P1424" s="30"/>
      <c r="Q1424" s="30"/>
    </row>
    <row r="1425" spans="3:17" s="16" customFormat="1" x14ac:dyDescent="0.3">
      <c r="C1425" s="63"/>
      <c r="D1425" s="30"/>
      <c r="E1425" s="31"/>
      <c r="F1425" s="56"/>
      <c r="G1425" s="56"/>
      <c r="H1425" s="78"/>
      <c r="I1425" s="31"/>
      <c r="J1425" s="85"/>
      <c r="K1425" s="30"/>
      <c r="L1425" s="31"/>
      <c r="M1425" s="31"/>
      <c r="N1425" s="30"/>
      <c r="O1425" s="31"/>
      <c r="P1425" s="30"/>
      <c r="Q1425" s="30"/>
    </row>
    <row r="1426" spans="3:17" s="16" customFormat="1" x14ac:dyDescent="0.3">
      <c r="C1426" s="63"/>
      <c r="D1426" s="30"/>
      <c r="E1426" s="31"/>
      <c r="F1426" s="56"/>
      <c r="G1426" s="56"/>
      <c r="H1426" s="78"/>
      <c r="I1426" s="31"/>
      <c r="J1426" s="85"/>
      <c r="K1426" s="30"/>
      <c r="L1426" s="31"/>
      <c r="M1426" s="31"/>
      <c r="N1426" s="30"/>
      <c r="O1426" s="31"/>
      <c r="P1426" s="30"/>
      <c r="Q1426" s="30"/>
    </row>
    <row r="1427" spans="3:17" s="16" customFormat="1" x14ac:dyDescent="0.3">
      <c r="C1427" s="63"/>
      <c r="D1427" s="30"/>
      <c r="E1427" s="31"/>
      <c r="F1427" s="56"/>
      <c r="G1427" s="56"/>
      <c r="H1427" s="78"/>
      <c r="I1427" s="31"/>
      <c r="J1427" s="85"/>
      <c r="K1427" s="30"/>
      <c r="L1427" s="31"/>
      <c r="M1427" s="31"/>
      <c r="N1427" s="30"/>
      <c r="O1427" s="31"/>
      <c r="P1427" s="30"/>
      <c r="Q1427" s="30"/>
    </row>
    <row r="1428" spans="3:17" s="16" customFormat="1" x14ac:dyDescent="0.3">
      <c r="C1428" s="63"/>
      <c r="D1428" s="30"/>
      <c r="E1428" s="31"/>
      <c r="F1428" s="56"/>
      <c r="G1428" s="56"/>
      <c r="H1428" s="78"/>
      <c r="I1428" s="31"/>
      <c r="J1428" s="85"/>
      <c r="K1428" s="30"/>
      <c r="L1428" s="31"/>
      <c r="M1428" s="31"/>
      <c r="N1428" s="30"/>
      <c r="O1428" s="31"/>
      <c r="P1428" s="30"/>
      <c r="Q1428" s="30"/>
    </row>
    <row r="1429" spans="3:17" s="16" customFormat="1" x14ac:dyDescent="0.3">
      <c r="C1429" s="63"/>
      <c r="D1429" s="30"/>
      <c r="E1429" s="31"/>
      <c r="F1429" s="56"/>
      <c r="G1429" s="56"/>
      <c r="H1429" s="78"/>
      <c r="I1429" s="31"/>
      <c r="J1429" s="85"/>
      <c r="K1429" s="30"/>
      <c r="L1429" s="31"/>
      <c r="M1429" s="31"/>
      <c r="N1429" s="30"/>
      <c r="O1429" s="31"/>
      <c r="P1429" s="30"/>
      <c r="Q1429" s="30"/>
    </row>
    <row r="1430" spans="3:17" s="16" customFormat="1" x14ac:dyDescent="0.3">
      <c r="C1430" s="63"/>
      <c r="D1430" s="30"/>
      <c r="E1430" s="31"/>
      <c r="F1430" s="56"/>
      <c r="G1430" s="56"/>
      <c r="H1430" s="78"/>
      <c r="I1430" s="31"/>
      <c r="J1430" s="85"/>
      <c r="K1430" s="30"/>
      <c r="L1430" s="31"/>
      <c r="M1430" s="31"/>
      <c r="N1430" s="30"/>
      <c r="O1430" s="31"/>
      <c r="P1430" s="30"/>
      <c r="Q1430" s="30"/>
    </row>
    <row r="1431" spans="3:17" s="16" customFormat="1" x14ac:dyDescent="0.3">
      <c r="C1431" s="63"/>
      <c r="D1431" s="30"/>
      <c r="E1431" s="31"/>
      <c r="F1431" s="56"/>
      <c r="G1431" s="56"/>
      <c r="H1431" s="78"/>
      <c r="I1431" s="31"/>
      <c r="J1431" s="85"/>
      <c r="K1431" s="30"/>
      <c r="L1431" s="31"/>
      <c r="M1431" s="31"/>
      <c r="N1431" s="30"/>
      <c r="O1431" s="31"/>
      <c r="P1431" s="30"/>
      <c r="Q1431" s="30"/>
    </row>
    <row r="1432" spans="3:17" s="16" customFormat="1" x14ac:dyDescent="0.3">
      <c r="C1432" s="63"/>
      <c r="D1432" s="30"/>
      <c r="E1432" s="31"/>
      <c r="F1432" s="56"/>
      <c r="G1432" s="56"/>
      <c r="H1432" s="78"/>
      <c r="I1432" s="31"/>
      <c r="J1432" s="85"/>
      <c r="K1432" s="30"/>
      <c r="L1432" s="31"/>
      <c r="M1432" s="31"/>
      <c r="N1432" s="30"/>
      <c r="O1432" s="31"/>
      <c r="P1432" s="30"/>
      <c r="Q1432" s="30"/>
    </row>
    <row r="1433" spans="3:17" s="16" customFormat="1" x14ac:dyDescent="0.3">
      <c r="C1433" s="63"/>
      <c r="D1433" s="30"/>
      <c r="E1433" s="31"/>
      <c r="F1433" s="56"/>
      <c r="G1433" s="56"/>
      <c r="H1433" s="78"/>
      <c r="I1433" s="31"/>
      <c r="J1433" s="85"/>
      <c r="K1433" s="30"/>
      <c r="L1433" s="31"/>
      <c r="M1433" s="31"/>
      <c r="N1433" s="30"/>
      <c r="O1433" s="31"/>
      <c r="P1433" s="30"/>
      <c r="Q1433" s="30"/>
    </row>
    <row r="1434" spans="3:17" s="16" customFormat="1" x14ac:dyDescent="0.3">
      <c r="C1434" s="63"/>
      <c r="D1434" s="30"/>
      <c r="E1434" s="31"/>
      <c r="F1434" s="56"/>
      <c r="G1434" s="56"/>
      <c r="H1434" s="78"/>
      <c r="I1434" s="31"/>
      <c r="J1434" s="85"/>
      <c r="K1434" s="30"/>
      <c r="L1434" s="31"/>
      <c r="M1434" s="31"/>
      <c r="N1434" s="30"/>
      <c r="O1434" s="31"/>
      <c r="P1434" s="30"/>
      <c r="Q1434" s="30"/>
    </row>
    <row r="1435" spans="3:17" s="16" customFormat="1" x14ac:dyDescent="0.3">
      <c r="C1435" s="63"/>
      <c r="D1435" s="30"/>
      <c r="E1435" s="31"/>
      <c r="F1435" s="56"/>
      <c r="G1435" s="56"/>
      <c r="H1435" s="78"/>
      <c r="I1435" s="31"/>
      <c r="J1435" s="85"/>
      <c r="K1435" s="30"/>
      <c r="L1435" s="31"/>
      <c r="M1435" s="31"/>
      <c r="N1435" s="30"/>
      <c r="O1435" s="31"/>
      <c r="P1435" s="30"/>
      <c r="Q1435" s="30"/>
    </row>
    <row r="1436" spans="3:17" s="16" customFormat="1" x14ac:dyDescent="0.3">
      <c r="C1436" s="63"/>
      <c r="D1436" s="30"/>
      <c r="E1436" s="31"/>
      <c r="F1436" s="56"/>
      <c r="G1436" s="56"/>
      <c r="H1436" s="78"/>
      <c r="I1436" s="31"/>
      <c r="J1436" s="85"/>
      <c r="K1436" s="30"/>
      <c r="L1436" s="31"/>
      <c r="M1436" s="31"/>
      <c r="N1436" s="30"/>
      <c r="O1436" s="31"/>
      <c r="P1436" s="30"/>
      <c r="Q1436" s="30"/>
    </row>
    <row r="1437" spans="3:17" s="16" customFormat="1" x14ac:dyDescent="0.3">
      <c r="C1437" s="63"/>
      <c r="D1437" s="30"/>
      <c r="E1437" s="31"/>
      <c r="F1437" s="56"/>
      <c r="G1437" s="56"/>
      <c r="H1437" s="78"/>
      <c r="I1437" s="31"/>
      <c r="J1437" s="85"/>
      <c r="K1437" s="30"/>
      <c r="L1437" s="31"/>
      <c r="M1437" s="31"/>
      <c r="N1437" s="30"/>
      <c r="O1437" s="31"/>
      <c r="P1437" s="30"/>
      <c r="Q1437" s="30"/>
    </row>
    <row r="1438" spans="3:17" s="16" customFormat="1" x14ac:dyDescent="0.3">
      <c r="C1438" s="63"/>
      <c r="D1438" s="30"/>
      <c r="E1438" s="31"/>
      <c r="F1438" s="56"/>
      <c r="G1438" s="56"/>
      <c r="H1438" s="78"/>
      <c r="I1438" s="31"/>
      <c r="J1438" s="85"/>
      <c r="K1438" s="30"/>
      <c r="L1438" s="31"/>
      <c r="M1438" s="31"/>
      <c r="N1438" s="30"/>
      <c r="O1438" s="31"/>
      <c r="P1438" s="30"/>
      <c r="Q1438" s="30"/>
    </row>
    <row r="1439" spans="3:17" s="16" customFormat="1" x14ac:dyDescent="0.3">
      <c r="C1439" s="63"/>
      <c r="D1439" s="30"/>
      <c r="E1439" s="31"/>
      <c r="F1439" s="56"/>
      <c r="G1439" s="56"/>
      <c r="H1439" s="78"/>
      <c r="I1439" s="31"/>
      <c r="J1439" s="85"/>
      <c r="K1439" s="30"/>
      <c r="L1439" s="31"/>
      <c r="M1439" s="31"/>
      <c r="N1439" s="30"/>
      <c r="O1439" s="31"/>
      <c r="P1439" s="30"/>
      <c r="Q1439" s="30"/>
    </row>
    <row r="1440" spans="3:17" s="16" customFormat="1" x14ac:dyDescent="0.3">
      <c r="C1440" s="63"/>
      <c r="D1440" s="30"/>
      <c r="E1440" s="31"/>
      <c r="F1440" s="56"/>
      <c r="G1440" s="56"/>
      <c r="H1440" s="78"/>
      <c r="I1440" s="31"/>
      <c r="J1440" s="85"/>
      <c r="K1440" s="30"/>
      <c r="L1440" s="31"/>
      <c r="M1440" s="31"/>
      <c r="N1440" s="30"/>
      <c r="O1440" s="31"/>
      <c r="P1440" s="30"/>
      <c r="Q1440" s="30"/>
    </row>
    <row r="1441" spans="3:17" s="16" customFormat="1" x14ac:dyDescent="0.3">
      <c r="C1441" s="63"/>
      <c r="D1441" s="30"/>
      <c r="E1441" s="31"/>
      <c r="F1441" s="56"/>
      <c r="G1441" s="56"/>
      <c r="H1441" s="78"/>
      <c r="I1441" s="31"/>
      <c r="J1441" s="85"/>
      <c r="K1441" s="30"/>
      <c r="L1441" s="31"/>
      <c r="M1441" s="31"/>
      <c r="N1441" s="30"/>
      <c r="O1441" s="31"/>
      <c r="P1441" s="30"/>
      <c r="Q1441" s="30"/>
    </row>
    <row r="1442" spans="3:17" s="16" customFormat="1" x14ac:dyDescent="0.3">
      <c r="C1442" s="63"/>
      <c r="D1442" s="30"/>
      <c r="E1442" s="31"/>
      <c r="F1442" s="56"/>
      <c r="G1442" s="56"/>
      <c r="H1442" s="78"/>
      <c r="I1442" s="31"/>
      <c r="J1442" s="85"/>
      <c r="K1442" s="30"/>
      <c r="L1442" s="31"/>
      <c r="M1442" s="31"/>
      <c r="N1442" s="30"/>
      <c r="O1442" s="31"/>
      <c r="P1442" s="30"/>
      <c r="Q1442" s="30"/>
    </row>
    <row r="1443" spans="3:17" s="16" customFormat="1" x14ac:dyDescent="0.3">
      <c r="C1443" s="63"/>
      <c r="D1443" s="30"/>
      <c r="E1443" s="31"/>
      <c r="F1443" s="56"/>
      <c r="G1443" s="56"/>
      <c r="H1443" s="78"/>
      <c r="I1443" s="31"/>
      <c r="J1443" s="85"/>
      <c r="K1443" s="30"/>
      <c r="L1443" s="31"/>
      <c r="M1443" s="31"/>
      <c r="N1443" s="30"/>
      <c r="O1443" s="31"/>
      <c r="P1443" s="30"/>
      <c r="Q1443" s="30"/>
    </row>
    <row r="1444" spans="3:17" s="16" customFormat="1" x14ac:dyDescent="0.3">
      <c r="C1444" s="63"/>
      <c r="D1444" s="30"/>
      <c r="E1444" s="31"/>
      <c r="F1444" s="56"/>
      <c r="G1444" s="56"/>
      <c r="H1444" s="78"/>
      <c r="I1444" s="31"/>
      <c r="J1444" s="85"/>
      <c r="K1444" s="30"/>
      <c r="L1444" s="31"/>
      <c r="M1444" s="31"/>
      <c r="N1444" s="30"/>
      <c r="O1444" s="31"/>
      <c r="P1444" s="30"/>
      <c r="Q1444" s="30"/>
    </row>
    <row r="1445" spans="3:17" s="16" customFormat="1" x14ac:dyDescent="0.3">
      <c r="C1445" s="63"/>
      <c r="D1445" s="30"/>
      <c r="E1445" s="31"/>
      <c r="F1445" s="56"/>
      <c r="G1445" s="56"/>
      <c r="H1445" s="78"/>
      <c r="I1445" s="31"/>
      <c r="J1445" s="85"/>
      <c r="K1445" s="30"/>
      <c r="L1445" s="31"/>
      <c r="M1445" s="31"/>
      <c r="N1445" s="30"/>
      <c r="O1445" s="31"/>
      <c r="P1445" s="30"/>
      <c r="Q1445" s="30"/>
    </row>
    <row r="1446" spans="3:17" s="16" customFormat="1" x14ac:dyDescent="0.3">
      <c r="C1446" s="63"/>
      <c r="D1446" s="30"/>
      <c r="E1446" s="31"/>
      <c r="F1446" s="56"/>
      <c r="G1446" s="56"/>
      <c r="H1446" s="78"/>
      <c r="I1446" s="31"/>
      <c r="J1446" s="85"/>
      <c r="K1446" s="30"/>
      <c r="L1446" s="31"/>
      <c r="M1446" s="31"/>
      <c r="N1446" s="30"/>
      <c r="O1446" s="31"/>
      <c r="P1446" s="30"/>
      <c r="Q1446" s="30"/>
    </row>
    <row r="1447" spans="3:17" s="16" customFormat="1" x14ac:dyDescent="0.3">
      <c r="C1447" s="63"/>
      <c r="D1447" s="30"/>
      <c r="E1447" s="31"/>
      <c r="F1447" s="56"/>
      <c r="G1447" s="56"/>
      <c r="H1447" s="78"/>
      <c r="I1447" s="31"/>
      <c r="J1447" s="85"/>
      <c r="K1447" s="30"/>
      <c r="L1447" s="31"/>
      <c r="M1447" s="31"/>
      <c r="N1447" s="30"/>
      <c r="O1447" s="31"/>
      <c r="P1447" s="30"/>
      <c r="Q1447" s="30"/>
    </row>
    <row r="1448" spans="3:17" s="16" customFormat="1" x14ac:dyDescent="0.3">
      <c r="C1448" s="63"/>
      <c r="D1448" s="30"/>
      <c r="E1448" s="31"/>
      <c r="F1448" s="56"/>
      <c r="G1448" s="56"/>
      <c r="H1448" s="78"/>
      <c r="I1448" s="31"/>
      <c r="J1448" s="85"/>
      <c r="K1448" s="30"/>
      <c r="L1448" s="31"/>
      <c r="M1448" s="31"/>
      <c r="N1448" s="30"/>
      <c r="O1448" s="31"/>
      <c r="P1448" s="30"/>
      <c r="Q1448" s="30"/>
    </row>
    <row r="1449" spans="3:17" s="16" customFormat="1" x14ac:dyDescent="0.3">
      <c r="C1449" s="63"/>
      <c r="D1449" s="30"/>
      <c r="E1449" s="31"/>
      <c r="F1449" s="56"/>
      <c r="G1449" s="56"/>
      <c r="H1449" s="78"/>
      <c r="I1449" s="31"/>
      <c r="J1449" s="85"/>
      <c r="K1449" s="30"/>
      <c r="L1449" s="31"/>
      <c r="M1449" s="31"/>
      <c r="N1449" s="30"/>
      <c r="O1449" s="31"/>
      <c r="P1449" s="30"/>
      <c r="Q1449" s="30"/>
    </row>
    <row r="1450" spans="3:17" s="16" customFormat="1" x14ac:dyDescent="0.3">
      <c r="C1450" s="63"/>
      <c r="D1450" s="30"/>
      <c r="E1450" s="31"/>
      <c r="F1450" s="56"/>
      <c r="G1450" s="56"/>
      <c r="H1450" s="78"/>
      <c r="I1450" s="31"/>
      <c r="J1450" s="85"/>
      <c r="K1450" s="30"/>
      <c r="L1450" s="31"/>
      <c r="M1450" s="31"/>
      <c r="N1450" s="30"/>
      <c r="O1450" s="31"/>
      <c r="P1450" s="30"/>
      <c r="Q1450" s="30"/>
    </row>
    <row r="1451" spans="3:17" s="16" customFormat="1" x14ac:dyDescent="0.3">
      <c r="C1451" s="63"/>
      <c r="D1451" s="30"/>
      <c r="E1451" s="31"/>
      <c r="F1451" s="56"/>
      <c r="G1451" s="56"/>
      <c r="H1451" s="78"/>
      <c r="I1451" s="31"/>
      <c r="J1451" s="85"/>
      <c r="K1451" s="30"/>
      <c r="L1451" s="31"/>
      <c r="M1451" s="31"/>
      <c r="N1451" s="30"/>
      <c r="O1451" s="31"/>
      <c r="P1451" s="30"/>
      <c r="Q1451" s="30"/>
    </row>
    <row r="1452" spans="3:17" s="16" customFormat="1" x14ac:dyDescent="0.3">
      <c r="C1452" s="63"/>
      <c r="D1452" s="30"/>
      <c r="E1452" s="31"/>
      <c r="F1452" s="56"/>
      <c r="G1452" s="56"/>
      <c r="H1452" s="78"/>
      <c r="I1452" s="31"/>
      <c r="J1452" s="85"/>
      <c r="K1452" s="30"/>
      <c r="L1452" s="31"/>
      <c r="M1452" s="31"/>
      <c r="N1452" s="30"/>
      <c r="O1452" s="31"/>
      <c r="P1452" s="30"/>
      <c r="Q1452" s="30"/>
    </row>
    <row r="1453" spans="3:17" s="16" customFormat="1" x14ac:dyDescent="0.3">
      <c r="C1453" s="63"/>
      <c r="D1453" s="30"/>
      <c r="E1453" s="31"/>
      <c r="F1453" s="56"/>
      <c r="G1453" s="56"/>
      <c r="H1453" s="78"/>
      <c r="I1453" s="31"/>
      <c r="J1453" s="85"/>
      <c r="K1453" s="30"/>
      <c r="L1453" s="31"/>
      <c r="M1453" s="31"/>
      <c r="N1453" s="30"/>
      <c r="O1453" s="31"/>
      <c r="P1453" s="30"/>
      <c r="Q1453" s="30"/>
    </row>
    <row r="1454" spans="3:17" s="16" customFormat="1" x14ac:dyDescent="0.3">
      <c r="C1454" s="63"/>
      <c r="D1454" s="30"/>
      <c r="E1454" s="31"/>
      <c r="F1454" s="56"/>
      <c r="G1454" s="56"/>
      <c r="H1454" s="78"/>
      <c r="I1454" s="31"/>
      <c r="J1454" s="85"/>
      <c r="K1454" s="30"/>
      <c r="L1454" s="31"/>
      <c r="M1454" s="31"/>
      <c r="N1454" s="30"/>
      <c r="O1454" s="31"/>
      <c r="P1454" s="30"/>
      <c r="Q1454" s="30"/>
    </row>
    <row r="1455" spans="3:17" s="16" customFormat="1" x14ac:dyDescent="0.3">
      <c r="C1455" s="63"/>
      <c r="D1455" s="30"/>
      <c r="E1455" s="31"/>
      <c r="F1455" s="56"/>
      <c r="G1455" s="56"/>
      <c r="H1455" s="78"/>
      <c r="I1455" s="31"/>
      <c r="J1455" s="85"/>
      <c r="K1455" s="30"/>
      <c r="L1455" s="31"/>
      <c r="M1455" s="31"/>
      <c r="N1455" s="30"/>
      <c r="O1455" s="31"/>
      <c r="P1455" s="30"/>
      <c r="Q1455" s="30"/>
    </row>
    <row r="1456" spans="3:17" s="16" customFormat="1" x14ac:dyDescent="0.3">
      <c r="C1456" s="63"/>
      <c r="D1456" s="30"/>
      <c r="E1456" s="31"/>
      <c r="F1456" s="56"/>
      <c r="G1456" s="56"/>
      <c r="H1456" s="78"/>
      <c r="I1456" s="31"/>
      <c r="J1456" s="85"/>
      <c r="K1456" s="30"/>
      <c r="L1456" s="31"/>
      <c r="M1456" s="31"/>
      <c r="N1456" s="30"/>
      <c r="O1456" s="31"/>
      <c r="P1456" s="30"/>
      <c r="Q1456" s="30"/>
    </row>
    <row r="1457" spans="3:17" s="16" customFormat="1" x14ac:dyDescent="0.3">
      <c r="C1457" s="63"/>
      <c r="D1457" s="30"/>
      <c r="E1457" s="31"/>
      <c r="F1457" s="56"/>
      <c r="G1457" s="56"/>
      <c r="H1457" s="78"/>
      <c r="I1457" s="31"/>
      <c r="J1457" s="85"/>
      <c r="K1457" s="30"/>
      <c r="L1457" s="31"/>
      <c r="M1457" s="31"/>
      <c r="N1457" s="30"/>
      <c r="O1457" s="31"/>
      <c r="P1457" s="30"/>
      <c r="Q1457" s="30"/>
    </row>
    <row r="1458" spans="3:17" s="16" customFormat="1" x14ac:dyDescent="0.3">
      <c r="C1458" s="63"/>
      <c r="D1458" s="30"/>
      <c r="E1458" s="31"/>
      <c r="F1458" s="56"/>
      <c r="G1458" s="56"/>
      <c r="H1458" s="78"/>
      <c r="I1458" s="31"/>
      <c r="J1458" s="85"/>
      <c r="K1458" s="30"/>
      <c r="L1458" s="31"/>
      <c r="M1458" s="31"/>
      <c r="N1458" s="30"/>
      <c r="O1458" s="31"/>
      <c r="P1458" s="30"/>
      <c r="Q1458" s="30"/>
    </row>
    <row r="1459" spans="3:17" s="16" customFormat="1" x14ac:dyDescent="0.3">
      <c r="C1459" s="63"/>
      <c r="D1459" s="30"/>
      <c r="E1459" s="31"/>
      <c r="F1459" s="56"/>
      <c r="G1459" s="56"/>
      <c r="H1459" s="78"/>
      <c r="I1459" s="31"/>
      <c r="J1459" s="85"/>
      <c r="K1459" s="30"/>
      <c r="L1459" s="31"/>
      <c r="M1459" s="31"/>
      <c r="N1459" s="30"/>
      <c r="O1459" s="31"/>
      <c r="P1459" s="30"/>
      <c r="Q1459" s="30"/>
    </row>
    <row r="1460" spans="3:17" s="16" customFormat="1" x14ac:dyDescent="0.3">
      <c r="C1460" s="63"/>
      <c r="D1460" s="30"/>
      <c r="E1460" s="31"/>
      <c r="F1460" s="56"/>
      <c r="G1460" s="56"/>
      <c r="H1460" s="78"/>
      <c r="I1460" s="31"/>
      <c r="J1460" s="85"/>
      <c r="K1460" s="30"/>
      <c r="L1460" s="31"/>
      <c r="M1460" s="31"/>
      <c r="N1460" s="30"/>
      <c r="O1460" s="31"/>
      <c r="P1460" s="30"/>
      <c r="Q1460" s="30"/>
    </row>
    <row r="1461" spans="3:17" s="16" customFormat="1" x14ac:dyDescent="0.3">
      <c r="C1461" s="63"/>
      <c r="D1461" s="30"/>
      <c r="E1461" s="31"/>
      <c r="F1461" s="56"/>
      <c r="G1461" s="56"/>
      <c r="H1461" s="78"/>
      <c r="I1461" s="31"/>
      <c r="J1461" s="85"/>
      <c r="K1461" s="30"/>
      <c r="L1461" s="31"/>
      <c r="M1461" s="31"/>
      <c r="N1461" s="30"/>
      <c r="O1461" s="31"/>
      <c r="P1461" s="30"/>
      <c r="Q1461" s="30"/>
    </row>
    <row r="1462" spans="3:17" s="16" customFormat="1" x14ac:dyDescent="0.3">
      <c r="C1462" s="63"/>
      <c r="D1462" s="30"/>
      <c r="E1462" s="31"/>
      <c r="F1462" s="56"/>
      <c r="G1462" s="56"/>
      <c r="H1462" s="78"/>
      <c r="I1462" s="31"/>
      <c r="J1462" s="85"/>
      <c r="K1462" s="30"/>
      <c r="L1462" s="31"/>
      <c r="M1462" s="31"/>
      <c r="N1462" s="30"/>
      <c r="O1462" s="31"/>
      <c r="P1462" s="30"/>
      <c r="Q1462" s="30"/>
    </row>
    <row r="1463" spans="3:17" s="16" customFormat="1" x14ac:dyDescent="0.3">
      <c r="C1463" s="63"/>
      <c r="D1463" s="30"/>
      <c r="E1463" s="31"/>
      <c r="F1463" s="56"/>
      <c r="G1463" s="56"/>
      <c r="H1463" s="78"/>
      <c r="I1463" s="31"/>
      <c r="J1463" s="85"/>
      <c r="K1463" s="30"/>
      <c r="L1463" s="31"/>
      <c r="M1463" s="31"/>
      <c r="N1463" s="30"/>
      <c r="O1463" s="31"/>
      <c r="P1463" s="30"/>
      <c r="Q1463" s="30"/>
    </row>
    <row r="1464" spans="3:17" s="16" customFormat="1" x14ac:dyDescent="0.3">
      <c r="C1464" s="63"/>
      <c r="D1464" s="30"/>
      <c r="E1464" s="31"/>
      <c r="F1464" s="56"/>
      <c r="G1464" s="56"/>
      <c r="H1464" s="78"/>
      <c r="I1464" s="31"/>
      <c r="J1464" s="85"/>
      <c r="K1464" s="30"/>
      <c r="L1464" s="31"/>
      <c r="M1464" s="31"/>
      <c r="N1464" s="30"/>
      <c r="O1464" s="31"/>
      <c r="P1464" s="30"/>
      <c r="Q1464" s="30"/>
    </row>
    <row r="1465" spans="3:17" s="16" customFormat="1" x14ac:dyDescent="0.3">
      <c r="C1465" s="63"/>
      <c r="D1465" s="30"/>
      <c r="E1465" s="31"/>
      <c r="F1465" s="56"/>
      <c r="G1465" s="56"/>
      <c r="H1465" s="78"/>
      <c r="I1465" s="31"/>
      <c r="J1465" s="85"/>
      <c r="K1465" s="30"/>
      <c r="L1465" s="31"/>
      <c r="M1465" s="31"/>
      <c r="N1465" s="30"/>
      <c r="O1465" s="31"/>
      <c r="P1465" s="30"/>
      <c r="Q1465" s="30"/>
    </row>
    <row r="1466" spans="3:17" s="16" customFormat="1" x14ac:dyDescent="0.3">
      <c r="C1466" s="63"/>
      <c r="D1466" s="30"/>
      <c r="E1466" s="31"/>
      <c r="F1466" s="56"/>
      <c r="G1466" s="56"/>
      <c r="H1466" s="78"/>
      <c r="I1466" s="31"/>
      <c r="J1466" s="85"/>
      <c r="K1466" s="30"/>
      <c r="L1466" s="31"/>
      <c r="M1466" s="31"/>
      <c r="N1466" s="30"/>
      <c r="O1466" s="31"/>
      <c r="P1466" s="30"/>
      <c r="Q1466" s="30"/>
    </row>
    <row r="1467" spans="3:17" s="16" customFormat="1" x14ac:dyDescent="0.3">
      <c r="C1467" s="63"/>
      <c r="D1467" s="30"/>
      <c r="E1467" s="31"/>
      <c r="F1467" s="56"/>
      <c r="G1467" s="56"/>
      <c r="H1467" s="78"/>
      <c r="I1467" s="31"/>
      <c r="J1467" s="85"/>
      <c r="K1467" s="30"/>
      <c r="L1467" s="31"/>
      <c r="M1467" s="31"/>
      <c r="N1467" s="30"/>
      <c r="O1467" s="31"/>
      <c r="P1467" s="30"/>
      <c r="Q1467" s="30"/>
    </row>
    <row r="1468" spans="3:17" s="16" customFormat="1" x14ac:dyDescent="0.3">
      <c r="C1468" s="63"/>
      <c r="D1468" s="30"/>
      <c r="E1468" s="31"/>
      <c r="F1468" s="56"/>
      <c r="G1468" s="56"/>
      <c r="H1468" s="78"/>
      <c r="I1468" s="31"/>
      <c r="J1468" s="85"/>
      <c r="K1468" s="30"/>
      <c r="L1468" s="31"/>
      <c r="M1468" s="31"/>
      <c r="N1468" s="30"/>
      <c r="O1468" s="31"/>
      <c r="P1468" s="30"/>
      <c r="Q1468" s="30"/>
    </row>
    <row r="1469" spans="3:17" s="16" customFormat="1" x14ac:dyDescent="0.3">
      <c r="C1469" s="63"/>
      <c r="D1469" s="30"/>
      <c r="E1469" s="31"/>
      <c r="F1469" s="56"/>
      <c r="G1469" s="56"/>
      <c r="H1469" s="78"/>
      <c r="I1469" s="31"/>
      <c r="J1469" s="85"/>
      <c r="K1469" s="30"/>
      <c r="L1469" s="31"/>
      <c r="M1469" s="31"/>
      <c r="N1469" s="30"/>
      <c r="O1469" s="31"/>
      <c r="P1469" s="30"/>
      <c r="Q1469" s="30"/>
    </row>
    <row r="1470" spans="3:17" s="16" customFormat="1" x14ac:dyDescent="0.3">
      <c r="C1470" s="63"/>
      <c r="D1470" s="30"/>
      <c r="E1470" s="31"/>
      <c r="F1470" s="56"/>
      <c r="G1470" s="56"/>
      <c r="H1470" s="78"/>
      <c r="I1470" s="31"/>
      <c r="J1470" s="85"/>
      <c r="K1470" s="30"/>
      <c r="L1470" s="31"/>
      <c r="M1470" s="31"/>
      <c r="N1470" s="30"/>
      <c r="O1470" s="31"/>
      <c r="P1470" s="30"/>
      <c r="Q1470" s="30"/>
    </row>
    <row r="1471" spans="3:17" s="16" customFormat="1" x14ac:dyDescent="0.3">
      <c r="C1471" s="63"/>
      <c r="D1471" s="30"/>
      <c r="E1471" s="31"/>
      <c r="F1471" s="56"/>
      <c r="G1471" s="56"/>
      <c r="H1471" s="78"/>
      <c r="I1471" s="31"/>
      <c r="J1471" s="85"/>
      <c r="K1471" s="30"/>
      <c r="L1471" s="31"/>
      <c r="M1471" s="31"/>
      <c r="N1471" s="30"/>
      <c r="O1471" s="31"/>
      <c r="P1471" s="30"/>
      <c r="Q1471" s="30"/>
    </row>
    <row r="1472" spans="3:17" s="16" customFormat="1" x14ac:dyDescent="0.3">
      <c r="C1472" s="63"/>
      <c r="D1472" s="30"/>
      <c r="E1472" s="31"/>
      <c r="F1472" s="56"/>
      <c r="G1472" s="56"/>
      <c r="H1472" s="78"/>
      <c r="I1472" s="31"/>
      <c r="J1472" s="85"/>
      <c r="K1472" s="30"/>
      <c r="L1472" s="31"/>
      <c r="M1472" s="31"/>
      <c r="N1472" s="30"/>
      <c r="O1472" s="31"/>
      <c r="P1472" s="30"/>
      <c r="Q1472" s="30"/>
    </row>
    <row r="1473" spans="3:17" s="16" customFormat="1" x14ac:dyDescent="0.3">
      <c r="C1473" s="63"/>
      <c r="D1473" s="30"/>
      <c r="E1473" s="31"/>
      <c r="F1473" s="56"/>
      <c r="G1473" s="56"/>
      <c r="H1473" s="78"/>
      <c r="I1473" s="31"/>
      <c r="J1473" s="85"/>
      <c r="K1473" s="30"/>
      <c r="L1473" s="31"/>
      <c r="M1473" s="31"/>
      <c r="N1473" s="30"/>
      <c r="O1473" s="31"/>
      <c r="P1473" s="30"/>
      <c r="Q1473" s="30"/>
    </row>
    <row r="1474" spans="3:17" s="16" customFormat="1" x14ac:dyDescent="0.3">
      <c r="C1474" s="63"/>
      <c r="D1474" s="30"/>
      <c r="E1474" s="31"/>
      <c r="F1474" s="56"/>
      <c r="G1474" s="56"/>
      <c r="H1474" s="78"/>
      <c r="I1474" s="31"/>
      <c r="J1474" s="85"/>
      <c r="K1474" s="30"/>
      <c r="L1474" s="31"/>
      <c r="M1474" s="31"/>
      <c r="N1474" s="30"/>
      <c r="O1474" s="31"/>
      <c r="P1474" s="30"/>
      <c r="Q1474" s="30"/>
    </row>
    <row r="1475" spans="3:17" s="16" customFormat="1" x14ac:dyDescent="0.3">
      <c r="C1475" s="63"/>
      <c r="D1475" s="30"/>
      <c r="E1475" s="31"/>
      <c r="F1475" s="56"/>
      <c r="G1475" s="56"/>
      <c r="H1475" s="78"/>
      <c r="I1475" s="31"/>
      <c r="J1475" s="85"/>
      <c r="K1475" s="30"/>
      <c r="L1475" s="31"/>
      <c r="M1475" s="31"/>
      <c r="N1475" s="30"/>
      <c r="O1475" s="31"/>
      <c r="P1475" s="30"/>
      <c r="Q1475" s="30"/>
    </row>
    <row r="1476" spans="3:17" s="16" customFormat="1" x14ac:dyDescent="0.3">
      <c r="C1476" s="63"/>
      <c r="D1476" s="30"/>
      <c r="E1476" s="31"/>
      <c r="F1476" s="56"/>
      <c r="G1476" s="56"/>
      <c r="H1476" s="78"/>
      <c r="I1476" s="31"/>
      <c r="J1476" s="85"/>
      <c r="K1476" s="30"/>
      <c r="L1476" s="31"/>
      <c r="M1476" s="31"/>
      <c r="N1476" s="30"/>
      <c r="O1476" s="31"/>
      <c r="P1476" s="30"/>
      <c r="Q1476" s="30"/>
    </row>
    <row r="1477" spans="3:17" s="16" customFormat="1" x14ac:dyDescent="0.3">
      <c r="C1477" s="63"/>
      <c r="D1477" s="30"/>
      <c r="E1477" s="31"/>
      <c r="F1477" s="56"/>
      <c r="G1477" s="56"/>
      <c r="H1477" s="78"/>
      <c r="I1477" s="31"/>
      <c r="J1477" s="85"/>
      <c r="K1477" s="30"/>
      <c r="L1477" s="31"/>
      <c r="M1477" s="31"/>
      <c r="N1477" s="30"/>
      <c r="O1477" s="31"/>
      <c r="P1477" s="30"/>
      <c r="Q1477" s="30"/>
    </row>
    <row r="1478" spans="3:17" s="16" customFormat="1" x14ac:dyDescent="0.3">
      <c r="C1478" s="63"/>
      <c r="D1478" s="30"/>
      <c r="E1478" s="31"/>
      <c r="F1478" s="56"/>
      <c r="G1478" s="56"/>
      <c r="H1478" s="78"/>
      <c r="I1478" s="31"/>
      <c r="J1478" s="85"/>
      <c r="K1478" s="30"/>
      <c r="L1478" s="31"/>
      <c r="M1478" s="31"/>
      <c r="N1478" s="30"/>
      <c r="O1478" s="31"/>
      <c r="P1478" s="30"/>
      <c r="Q1478" s="30"/>
    </row>
    <row r="1479" spans="3:17" s="16" customFormat="1" x14ac:dyDescent="0.3">
      <c r="C1479" s="63"/>
      <c r="D1479" s="30"/>
      <c r="E1479" s="31"/>
      <c r="F1479" s="56"/>
      <c r="G1479" s="56"/>
      <c r="H1479" s="78"/>
      <c r="I1479" s="31"/>
      <c r="J1479" s="85"/>
      <c r="K1479" s="30"/>
      <c r="L1479" s="31"/>
      <c r="M1479" s="31"/>
      <c r="N1479" s="30"/>
      <c r="O1479" s="31"/>
      <c r="P1479" s="30"/>
      <c r="Q1479" s="30"/>
    </row>
    <row r="1480" spans="3:17" s="16" customFormat="1" x14ac:dyDescent="0.3">
      <c r="C1480" s="63"/>
      <c r="D1480" s="30"/>
      <c r="E1480" s="31"/>
      <c r="F1480" s="56"/>
      <c r="G1480" s="56"/>
      <c r="H1480" s="78"/>
      <c r="I1480" s="31"/>
      <c r="J1480" s="85"/>
      <c r="K1480" s="30"/>
      <c r="L1480" s="31"/>
      <c r="M1480" s="31"/>
      <c r="N1480" s="30"/>
      <c r="O1480" s="31"/>
      <c r="P1480" s="30"/>
      <c r="Q1480" s="30"/>
    </row>
    <row r="1481" spans="3:17" s="16" customFormat="1" x14ac:dyDescent="0.3">
      <c r="C1481" s="63"/>
      <c r="D1481" s="30"/>
      <c r="E1481" s="31"/>
      <c r="F1481" s="56"/>
      <c r="G1481" s="56"/>
      <c r="H1481" s="78"/>
      <c r="I1481" s="31"/>
      <c r="J1481" s="85"/>
      <c r="K1481" s="30"/>
      <c r="L1481" s="31"/>
      <c r="M1481" s="31"/>
      <c r="N1481" s="30"/>
      <c r="O1481" s="31"/>
      <c r="P1481" s="30"/>
      <c r="Q1481" s="30"/>
    </row>
    <row r="1482" spans="3:17" s="16" customFormat="1" x14ac:dyDescent="0.3">
      <c r="C1482" s="63"/>
      <c r="D1482" s="30"/>
      <c r="E1482" s="31"/>
      <c r="F1482" s="56"/>
      <c r="G1482" s="56"/>
      <c r="H1482" s="78"/>
      <c r="I1482" s="31"/>
      <c r="J1482" s="85"/>
      <c r="K1482" s="30"/>
      <c r="L1482" s="31"/>
      <c r="M1482" s="31"/>
      <c r="N1482" s="30"/>
      <c r="O1482" s="31"/>
      <c r="P1482" s="30"/>
      <c r="Q1482" s="30"/>
    </row>
    <row r="1483" spans="3:17" s="16" customFormat="1" x14ac:dyDescent="0.3">
      <c r="C1483" s="63"/>
      <c r="D1483" s="30"/>
      <c r="E1483" s="31"/>
      <c r="F1483" s="56"/>
      <c r="G1483" s="56"/>
      <c r="H1483" s="78"/>
      <c r="I1483" s="31"/>
      <c r="J1483" s="85"/>
      <c r="K1483" s="30"/>
      <c r="L1483" s="31"/>
      <c r="M1483" s="31"/>
      <c r="N1483" s="30"/>
      <c r="O1483" s="31"/>
      <c r="P1483" s="30"/>
      <c r="Q1483" s="30"/>
    </row>
    <row r="1484" spans="3:17" s="16" customFormat="1" x14ac:dyDescent="0.3">
      <c r="C1484" s="63"/>
      <c r="D1484" s="30"/>
      <c r="E1484" s="31"/>
      <c r="F1484" s="56"/>
      <c r="G1484" s="56"/>
      <c r="H1484" s="78"/>
      <c r="I1484" s="31"/>
      <c r="J1484" s="85"/>
      <c r="K1484" s="30"/>
      <c r="L1484" s="31"/>
      <c r="M1484" s="31"/>
      <c r="N1484" s="30"/>
      <c r="O1484" s="31"/>
      <c r="P1484" s="30"/>
      <c r="Q1484" s="30"/>
    </row>
    <row r="1485" spans="3:17" s="16" customFormat="1" x14ac:dyDescent="0.3">
      <c r="C1485" s="63"/>
      <c r="D1485" s="30"/>
      <c r="E1485" s="31"/>
      <c r="F1485" s="56"/>
      <c r="G1485" s="56"/>
      <c r="H1485" s="78"/>
      <c r="I1485" s="31"/>
      <c r="J1485" s="85"/>
      <c r="K1485" s="30"/>
      <c r="L1485" s="31"/>
      <c r="M1485" s="31"/>
      <c r="N1485" s="30"/>
      <c r="O1485" s="31"/>
      <c r="P1485" s="30"/>
      <c r="Q1485" s="30"/>
    </row>
    <row r="1486" spans="3:17" s="16" customFormat="1" x14ac:dyDescent="0.3">
      <c r="C1486" s="63"/>
      <c r="D1486" s="30"/>
      <c r="E1486" s="31"/>
      <c r="F1486" s="56"/>
      <c r="G1486" s="56"/>
      <c r="H1486" s="78"/>
      <c r="I1486" s="31"/>
      <c r="J1486" s="85"/>
      <c r="K1486" s="30"/>
      <c r="L1486" s="31"/>
      <c r="M1486" s="31"/>
      <c r="N1486" s="30"/>
      <c r="O1486" s="31"/>
      <c r="P1486" s="30"/>
      <c r="Q1486" s="30"/>
    </row>
    <row r="1487" spans="3:17" s="16" customFormat="1" x14ac:dyDescent="0.3">
      <c r="C1487" s="63"/>
      <c r="D1487" s="30"/>
      <c r="E1487" s="31"/>
      <c r="F1487" s="56"/>
      <c r="G1487" s="56"/>
      <c r="H1487" s="78"/>
      <c r="I1487" s="31"/>
      <c r="J1487" s="85"/>
      <c r="K1487" s="30"/>
      <c r="L1487" s="31"/>
      <c r="M1487" s="31"/>
      <c r="N1487" s="30"/>
      <c r="O1487" s="31"/>
      <c r="P1487" s="30"/>
      <c r="Q1487" s="30"/>
    </row>
    <row r="1488" spans="3:17" s="16" customFormat="1" x14ac:dyDescent="0.3">
      <c r="C1488" s="63"/>
      <c r="D1488" s="30"/>
      <c r="E1488" s="31"/>
      <c r="F1488" s="56"/>
      <c r="G1488" s="56"/>
      <c r="H1488" s="78"/>
      <c r="I1488" s="31"/>
      <c r="J1488" s="85"/>
      <c r="K1488" s="30"/>
      <c r="L1488" s="31"/>
      <c r="M1488" s="31"/>
      <c r="N1488" s="30"/>
      <c r="O1488" s="31"/>
      <c r="P1488" s="30"/>
      <c r="Q1488" s="30"/>
    </row>
    <row r="1489" spans="3:17" s="16" customFormat="1" x14ac:dyDescent="0.3">
      <c r="C1489" s="63"/>
      <c r="D1489" s="30"/>
      <c r="E1489" s="31"/>
      <c r="F1489" s="56"/>
      <c r="G1489" s="56"/>
      <c r="H1489" s="78"/>
      <c r="I1489" s="31"/>
      <c r="J1489" s="85"/>
      <c r="K1489" s="30"/>
      <c r="L1489" s="31"/>
      <c r="M1489" s="31"/>
      <c r="N1489" s="30"/>
      <c r="O1489" s="31"/>
      <c r="P1489" s="30"/>
      <c r="Q1489" s="30"/>
    </row>
    <row r="1490" spans="3:17" s="16" customFormat="1" x14ac:dyDescent="0.3">
      <c r="C1490" s="63"/>
      <c r="D1490" s="30"/>
      <c r="E1490" s="31"/>
      <c r="F1490" s="56"/>
      <c r="G1490" s="56"/>
      <c r="H1490" s="78"/>
      <c r="I1490" s="31"/>
      <c r="J1490" s="85"/>
      <c r="K1490" s="30"/>
      <c r="L1490" s="31"/>
      <c r="M1490" s="31"/>
      <c r="N1490" s="30"/>
      <c r="O1490" s="31"/>
      <c r="P1490" s="30"/>
      <c r="Q1490" s="30"/>
    </row>
    <row r="1491" spans="3:17" s="16" customFormat="1" x14ac:dyDescent="0.3">
      <c r="C1491" s="63"/>
      <c r="D1491" s="30"/>
      <c r="E1491" s="31"/>
      <c r="F1491" s="56"/>
      <c r="G1491" s="56"/>
      <c r="H1491" s="78"/>
      <c r="I1491" s="31"/>
      <c r="J1491" s="85"/>
      <c r="K1491" s="30"/>
      <c r="L1491" s="31"/>
      <c r="M1491" s="31"/>
      <c r="N1491" s="30"/>
      <c r="O1491" s="31"/>
      <c r="P1491" s="30"/>
      <c r="Q1491" s="30"/>
    </row>
    <row r="1492" spans="3:17" s="16" customFormat="1" x14ac:dyDescent="0.3">
      <c r="C1492" s="63"/>
      <c r="D1492" s="30"/>
      <c r="E1492" s="31"/>
      <c r="F1492" s="56"/>
      <c r="G1492" s="56"/>
      <c r="H1492" s="78"/>
      <c r="I1492" s="31"/>
      <c r="J1492" s="85"/>
      <c r="K1492" s="30"/>
      <c r="L1492" s="31"/>
      <c r="M1492" s="31"/>
      <c r="N1492" s="30"/>
      <c r="O1492" s="31"/>
      <c r="P1492" s="30"/>
      <c r="Q1492" s="30"/>
    </row>
    <row r="1493" spans="3:17" s="16" customFormat="1" x14ac:dyDescent="0.3">
      <c r="C1493" s="63"/>
      <c r="D1493" s="30"/>
      <c r="E1493" s="31"/>
      <c r="F1493" s="56"/>
      <c r="G1493" s="56"/>
      <c r="H1493" s="78"/>
      <c r="I1493" s="31"/>
      <c r="J1493" s="85"/>
      <c r="K1493" s="30"/>
      <c r="L1493" s="31"/>
      <c r="M1493" s="31"/>
      <c r="N1493" s="30"/>
      <c r="O1493" s="31"/>
      <c r="P1493" s="30"/>
      <c r="Q1493" s="30"/>
    </row>
    <row r="1494" spans="3:17" s="16" customFormat="1" x14ac:dyDescent="0.3">
      <c r="C1494" s="63"/>
      <c r="D1494" s="30"/>
      <c r="E1494" s="31"/>
      <c r="F1494" s="56"/>
      <c r="G1494" s="56"/>
      <c r="H1494" s="78"/>
      <c r="I1494" s="31"/>
      <c r="J1494" s="85"/>
      <c r="K1494" s="30"/>
      <c r="L1494" s="31"/>
      <c r="M1494" s="31"/>
      <c r="N1494" s="30"/>
      <c r="O1494" s="31"/>
      <c r="P1494" s="30"/>
      <c r="Q1494" s="30"/>
    </row>
    <row r="1495" spans="3:17" s="16" customFormat="1" x14ac:dyDescent="0.3">
      <c r="C1495" s="63"/>
      <c r="D1495" s="30"/>
      <c r="E1495" s="31"/>
      <c r="F1495" s="56"/>
      <c r="G1495" s="56"/>
      <c r="H1495" s="78"/>
      <c r="I1495" s="31"/>
      <c r="J1495" s="85"/>
      <c r="K1495" s="30"/>
      <c r="L1495" s="31"/>
      <c r="M1495" s="31"/>
      <c r="N1495" s="30"/>
      <c r="O1495" s="31"/>
      <c r="P1495" s="30"/>
      <c r="Q1495" s="30"/>
    </row>
    <row r="1496" spans="3:17" s="16" customFormat="1" x14ac:dyDescent="0.3">
      <c r="C1496" s="63"/>
      <c r="D1496" s="30"/>
      <c r="E1496" s="31"/>
      <c r="F1496" s="56"/>
      <c r="G1496" s="56"/>
      <c r="H1496" s="78"/>
      <c r="I1496" s="31"/>
      <c r="J1496" s="85"/>
      <c r="K1496" s="30"/>
      <c r="L1496" s="31"/>
      <c r="M1496" s="31"/>
      <c r="N1496" s="30"/>
      <c r="O1496" s="31"/>
      <c r="P1496" s="30"/>
      <c r="Q1496" s="30"/>
    </row>
    <row r="1497" spans="3:17" s="16" customFormat="1" x14ac:dyDescent="0.3">
      <c r="C1497" s="63"/>
      <c r="D1497" s="30"/>
      <c r="E1497" s="31"/>
      <c r="F1497" s="56"/>
      <c r="G1497" s="56"/>
      <c r="H1497" s="78"/>
      <c r="I1497" s="31"/>
      <c r="J1497" s="85"/>
      <c r="K1497" s="30"/>
      <c r="L1497" s="31"/>
      <c r="M1497" s="31"/>
      <c r="N1497" s="30"/>
      <c r="O1497" s="31"/>
      <c r="P1497" s="30"/>
      <c r="Q1497" s="30"/>
    </row>
    <row r="1498" spans="3:17" s="16" customFormat="1" x14ac:dyDescent="0.3">
      <c r="C1498" s="63"/>
      <c r="D1498" s="30"/>
      <c r="E1498" s="31"/>
      <c r="F1498" s="56"/>
      <c r="G1498" s="56"/>
      <c r="H1498" s="78"/>
      <c r="I1498" s="31"/>
      <c r="J1498" s="85"/>
      <c r="K1498" s="30"/>
      <c r="L1498" s="31"/>
      <c r="M1498" s="31"/>
      <c r="N1498" s="30"/>
      <c r="O1498" s="31"/>
      <c r="P1498" s="30"/>
      <c r="Q1498" s="30"/>
    </row>
    <row r="1499" spans="3:17" s="16" customFormat="1" x14ac:dyDescent="0.3">
      <c r="C1499" s="63"/>
      <c r="D1499" s="30"/>
      <c r="E1499" s="31"/>
      <c r="F1499" s="56"/>
      <c r="G1499" s="56"/>
      <c r="H1499" s="78"/>
      <c r="I1499" s="31"/>
      <c r="J1499" s="85"/>
      <c r="K1499" s="30"/>
      <c r="L1499" s="31"/>
      <c r="M1499" s="31"/>
      <c r="N1499" s="30"/>
      <c r="O1499" s="31"/>
      <c r="P1499" s="30"/>
      <c r="Q1499" s="30"/>
    </row>
    <row r="1500" spans="3:17" s="16" customFormat="1" x14ac:dyDescent="0.3">
      <c r="C1500" s="63"/>
      <c r="D1500" s="30"/>
      <c r="E1500" s="31"/>
      <c r="F1500" s="56"/>
      <c r="G1500" s="56"/>
      <c r="H1500" s="78"/>
      <c r="I1500" s="31"/>
      <c r="J1500" s="85"/>
      <c r="K1500" s="30"/>
      <c r="L1500" s="31"/>
      <c r="M1500" s="31"/>
      <c r="N1500" s="30"/>
      <c r="O1500" s="31"/>
      <c r="P1500" s="30"/>
      <c r="Q1500" s="30"/>
    </row>
    <row r="1501" spans="3:17" s="16" customFormat="1" x14ac:dyDescent="0.3">
      <c r="C1501" s="63"/>
      <c r="D1501" s="30"/>
      <c r="E1501" s="31"/>
      <c r="F1501" s="56"/>
      <c r="G1501" s="56"/>
      <c r="H1501" s="78"/>
      <c r="I1501" s="31"/>
      <c r="J1501" s="85"/>
      <c r="K1501" s="30"/>
      <c r="L1501" s="31"/>
      <c r="M1501" s="31"/>
      <c r="N1501" s="30"/>
      <c r="O1501" s="31"/>
      <c r="P1501" s="30"/>
      <c r="Q1501" s="30"/>
    </row>
    <row r="1502" spans="3:17" s="16" customFormat="1" x14ac:dyDescent="0.3">
      <c r="C1502" s="63"/>
      <c r="D1502" s="30"/>
      <c r="E1502" s="31"/>
      <c r="F1502" s="56"/>
      <c r="G1502" s="56"/>
      <c r="H1502" s="78"/>
      <c r="I1502" s="31"/>
      <c r="J1502" s="85"/>
      <c r="K1502" s="30"/>
      <c r="L1502" s="31"/>
      <c r="M1502" s="31"/>
      <c r="N1502" s="30"/>
      <c r="O1502" s="31"/>
      <c r="P1502" s="30"/>
      <c r="Q1502" s="30"/>
    </row>
    <row r="1503" spans="3:17" s="16" customFormat="1" x14ac:dyDescent="0.3">
      <c r="C1503" s="63"/>
      <c r="D1503" s="30"/>
      <c r="E1503" s="31"/>
      <c r="F1503" s="56"/>
      <c r="G1503" s="56"/>
      <c r="H1503" s="78"/>
      <c r="I1503" s="31"/>
      <c r="J1503" s="85"/>
      <c r="K1503" s="30"/>
      <c r="L1503" s="31"/>
      <c r="M1503" s="31"/>
      <c r="N1503" s="30"/>
      <c r="O1503" s="31"/>
      <c r="P1503" s="30"/>
      <c r="Q1503" s="30"/>
    </row>
    <row r="1504" spans="3:17" s="16" customFormat="1" x14ac:dyDescent="0.3">
      <c r="C1504" s="63"/>
      <c r="D1504" s="30"/>
      <c r="E1504" s="31"/>
      <c r="F1504" s="56"/>
      <c r="G1504" s="56"/>
      <c r="H1504" s="78"/>
      <c r="I1504" s="31"/>
      <c r="J1504" s="85"/>
      <c r="K1504" s="30"/>
      <c r="L1504" s="31"/>
      <c r="M1504" s="31"/>
      <c r="N1504" s="30"/>
      <c r="O1504" s="31"/>
      <c r="P1504" s="30"/>
      <c r="Q1504" s="30"/>
    </row>
    <row r="1505" spans="3:17" s="16" customFormat="1" x14ac:dyDescent="0.3">
      <c r="C1505" s="63"/>
      <c r="D1505" s="30"/>
      <c r="E1505" s="31"/>
      <c r="F1505" s="56"/>
      <c r="G1505" s="56"/>
      <c r="H1505" s="78"/>
      <c r="I1505" s="31"/>
      <c r="J1505" s="85"/>
      <c r="K1505" s="30"/>
      <c r="L1505" s="31"/>
      <c r="M1505" s="31"/>
      <c r="N1505" s="30"/>
      <c r="O1505" s="31"/>
      <c r="P1505" s="30"/>
      <c r="Q1505" s="30"/>
    </row>
    <row r="1506" spans="3:17" s="16" customFormat="1" x14ac:dyDescent="0.3">
      <c r="C1506" s="63"/>
      <c r="D1506" s="30"/>
      <c r="E1506" s="31"/>
      <c r="F1506" s="56"/>
      <c r="G1506" s="56"/>
      <c r="H1506" s="78"/>
      <c r="I1506" s="31"/>
      <c r="J1506" s="85"/>
      <c r="K1506" s="30"/>
      <c r="L1506" s="31"/>
      <c r="M1506" s="31"/>
      <c r="N1506" s="30"/>
      <c r="O1506" s="31"/>
      <c r="P1506" s="30"/>
      <c r="Q1506" s="30"/>
    </row>
    <row r="1507" spans="3:17" s="16" customFormat="1" x14ac:dyDescent="0.3">
      <c r="C1507" s="63"/>
      <c r="D1507" s="30"/>
      <c r="E1507" s="31"/>
      <c r="F1507" s="56"/>
      <c r="G1507" s="56"/>
      <c r="H1507" s="78"/>
      <c r="I1507" s="31"/>
      <c r="J1507" s="85"/>
      <c r="K1507" s="30"/>
      <c r="L1507" s="31"/>
      <c r="M1507" s="31"/>
      <c r="N1507" s="30"/>
      <c r="O1507" s="31"/>
      <c r="P1507" s="30"/>
      <c r="Q1507" s="30"/>
    </row>
    <row r="1508" spans="3:17" s="16" customFormat="1" x14ac:dyDescent="0.3">
      <c r="C1508" s="63"/>
      <c r="D1508" s="30"/>
      <c r="E1508" s="31"/>
      <c r="F1508" s="56"/>
      <c r="G1508" s="56"/>
      <c r="H1508" s="78"/>
      <c r="I1508" s="31"/>
      <c r="J1508" s="85"/>
      <c r="K1508" s="30"/>
      <c r="L1508" s="31"/>
      <c r="M1508" s="31"/>
      <c r="N1508" s="30"/>
      <c r="O1508" s="31"/>
      <c r="P1508" s="30"/>
      <c r="Q1508" s="30"/>
    </row>
    <row r="1509" spans="3:17" s="16" customFormat="1" x14ac:dyDescent="0.3">
      <c r="C1509" s="63"/>
      <c r="D1509" s="30"/>
      <c r="E1509" s="31"/>
      <c r="F1509" s="56"/>
      <c r="G1509" s="56"/>
      <c r="H1509" s="78"/>
      <c r="I1509" s="31"/>
      <c r="J1509" s="85"/>
      <c r="K1509" s="30"/>
      <c r="L1509" s="31"/>
      <c r="M1509" s="31"/>
      <c r="N1509" s="30"/>
      <c r="O1509" s="31"/>
      <c r="P1509" s="30"/>
      <c r="Q1509" s="30"/>
    </row>
    <row r="1510" spans="3:17" s="16" customFormat="1" x14ac:dyDescent="0.3">
      <c r="C1510" s="63"/>
      <c r="D1510" s="30"/>
      <c r="E1510" s="31"/>
      <c r="F1510" s="56"/>
      <c r="G1510" s="56"/>
      <c r="H1510" s="78"/>
      <c r="I1510" s="31"/>
      <c r="J1510" s="85"/>
      <c r="K1510" s="30"/>
      <c r="L1510" s="31"/>
      <c r="M1510" s="31"/>
      <c r="N1510" s="30"/>
      <c r="O1510" s="31"/>
      <c r="P1510" s="30"/>
      <c r="Q1510" s="30"/>
    </row>
    <row r="1511" spans="3:17" s="16" customFormat="1" x14ac:dyDescent="0.3">
      <c r="C1511" s="63"/>
      <c r="D1511" s="30"/>
      <c r="E1511" s="31"/>
      <c r="F1511" s="56"/>
      <c r="G1511" s="56"/>
      <c r="H1511" s="78"/>
      <c r="I1511" s="31"/>
      <c r="J1511" s="85"/>
      <c r="K1511" s="30"/>
      <c r="L1511" s="31"/>
      <c r="M1511" s="31"/>
      <c r="N1511" s="30"/>
      <c r="O1511" s="31"/>
      <c r="P1511" s="30"/>
      <c r="Q1511" s="30"/>
    </row>
    <row r="1512" spans="3:17" s="16" customFormat="1" x14ac:dyDescent="0.3">
      <c r="C1512" s="63"/>
      <c r="D1512" s="30"/>
      <c r="E1512" s="31"/>
      <c r="F1512" s="56"/>
      <c r="G1512" s="56"/>
      <c r="H1512" s="78"/>
      <c r="I1512" s="31"/>
      <c r="J1512" s="85"/>
      <c r="K1512" s="30"/>
      <c r="L1512" s="31"/>
      <c r="M1512" s="31"/>
      <c r="N1512" s="30"/>
      <c r="O1512" s="31"/>
      <c r="P1512" s="30"/>
      <c r="Q1512" s="30"/>
    </row>
    <row r="1513" spans="3:17" s="16" customFormat="1" x14ac:dyDescent="0.3">
      <c r="C1513" s="63"/>
      <c r="D1513" s="30"/>
      <c r="E1513" s="31"/>
      <c r="F1513" s="56"/>
      <c r="G1513" s="56"/>
      <c r="H1513" s="78"/>
      <c r="I1513" s="31"/>
      <c r="J1513" s="85"/>
      <c r="K1513" s="30"/>
      <c r="L1513" s="31"/>
      <c r="M1513" s="31"/>
      <c r="N1513" s="30"/>
      <c r="O1513" s="31"/>
      <c r="P1513" s="30"/>
      <c r="Q1513" s="30"/>
    </row>
    <row r="1514" spans="3:17" s="16" customFormat="1" x14ac:dyDescent="0.3">
      <c r="C1514" s="63"/>
      <c r="D1514" s="30"/>
      <c r="E1514" s="31"/>
      <c r="F1514" s="56"/>
      <c r="G1514" s="56"/>
      <c r="H1514" s="78"/>
      <c r="I1514" s="31"/>
      <c r="J1514" s="85"/>
      <c r="K1514" s="30"/>
      <c r="L1514" s="31"/>
      <c r="M1514" s="31"/>
      <c r="N1514" s="30"/>
      <c r="O1514" s="31"/>
      <c r="P1514" s="30"/>
      <c r="Q1514" s="30"/>
    </row>
    <row r="1515" spans="3:17" s="16" customFormat="1" x14ac:dyDescent="0.3">
      <c r="C1515" s="63"/>
      <c r="D1515" s="30"/>
      <c r="E1515" s="31"/>
      <c r="F1515" s="56"/>
      <c r="G1515" s="56"/>
      <c r="H1515" s="78"/>
      <c r="I1515" s="31"/>
      <c r="J1515" s="85"/>
      <c r="K1515" s="30"/>
      <c r="L1515" s="31"/>
      <c r="M1515" s="31"/>
      <c r="N1515" s="30"/>
      <c r="O1515" s="31"/>
      <c r="P1515" s="30"/>
      <c r="Q1515" s="30"/>
    </row>
    <row r="1516" spans="3:17" s="16" customFormat="1" x14ac:dyDescent="0.3">
      <c r="C1516" s="63"/>
      <c r="D1516" s="30"/>
      <c r="E1516" s="31"/>
      <c r="F1516" s="56"/>
      <c r="G1516" s="56"/>
      <c r="H1516" s="78"/>
      <c r="I1516" s="31"/>
      <c r="J1516" s="85"/>
      <c r="K1516" s="30"/>
      <c r="L1516" s="31"/>
      <c r="M1516" s="31"/>
      <c r="N1516" s="30"/>
      <c r="O1516" s="31"/>
      <c r="P1516" s="30"/>
      <c r="Q1516" s="30"/>
    </row>
    <row r="1517" spans="3:17" s="16" customFormat="1" x14ac:dyDescent="0.3">
      <c r="C1517" s="63"/>
      <c r="D1517" s="30"/>
      <c r="E1517" s="31"/>
      <c r="F1517" s="56"/>
      <c r="G1517" s="56"/>
      <c r="H1517" s="78"/>
      <c r="I1517" s="31"/>
      <c r="J1517" s="85"/>
      <c r="K1517" s="30"/>
      <c r="L1517" s="31"/>
      <c r="M1517" s="31"/>
      <c r="N1517" s="30"/>
      <c r="O1517" s="31"/>
      <c r="P1517" s="30"/>
      <c r="Q1517" s="30"/>
    </row>
    <row r="1518" spans="3:17" s="16" customFormat="1" x14ac:dyDescent="0.3">
      <c r="C1518" s="63"/>
      <c r="D1518" s="30"/>
      <c r="E1518" s="31"/>
      <c r="F1518" s="56"/>
      <c r="G1518" s="56"/>
      <c r="H1518" s="78"/>
      <c r="I1518" s="31"/>
      <c r="J1518" s="85"/>
      <c r="K1518" s="30"/>
      <c r="L1518" s="31"/>
      <c r="M1518" s="31"/>
      <c r="N1518" s="30"/>
      <c r="O1518" s="31"/>
      <c r="P1518" s="30"/>
      <c r="Q1518" s="30"/>
    </row>
    <row r="1519" spans="3:17" s="16" customFormat="1" x14ac:dyDescent="0.3">
      <c r="C1519" s="63"/>
      <c r="D1519" s="30"/>
      <c r="E1519" s="31"/>
      <c r="F1519" s="56"/>
      <c r="G1519" s="56"/>
      <c r="H1519" s="78"/>
      <c r="I1519" s="31"/>
      <c r="J1519" s="85"/>
      <c r="K1519" s="30"/>
      <c r="L1519" s="31"/>
      <c r="M1519" s="31"/>
      <c r="N1519" s="30"/>
      <c r="O1519" s="31"/>
      <c r="P1519" s="30"/>
      <c r="Q1519" s="30"/>
    </row>
    <row r="1520" spans="3:17" s="16" customFormat="1" x14ac:dyDescent="0.3">
      <c r="C1520" s="63"/>
      <c r="D1520" s="30"/>
      <c r="E1520" s="31"/>
      <c r="F1520" s="56"/>
      <c r="G1520" s="56"/>
      <c r="H1520" s="78"/>
      <c r="I1520" s="31"/>
      <c r="J1520" s="85"/>
      <c r="K1520" s="30"/>
      <c r="L1520" s="31"/>
      <c r="M1520" s="31"/>
      <c r="N1520" s="30"/>
      <c r="O1520" s="31"/>
      <c r="P1520" s="30"/>
      <c r="Q1520" s="30"/>
    </row>
    <row r="1521" spans="3:17" s="16" customFormat="1" x14ac:dyDescent="0.3">
      <c r="C1521" s="63"/>
      <c r="D1521" s="30"/>
      <c r="E1521" s="31"/>
      <c r="F1521" s="56"/>
      <c r="G1521" s="56"/>
      <c r="H1521" s="78"/>
      <c r="I1521" s="31"/>
      <c r="J1521" s="85"/>
      <c r="K1521" s="30"/>
      <c r="L1521" s="31"/>
      <c r="M1521" s="31"/>
      <c r="N1521" s="30"/>
      <c r="O1521" s="31"/>
      <c r="P1521" s="30"/>
      <c r="Q1521" s="30"/>
    </row>
    <row r="1522" spans="3:17" s="16" customFormat="1" x14ac:dyDescent="0.3">
      <c r="C1522" s="63"/>
      <c r="D1522" s="30"/>
      <c r="E1522" s="31"/>
      <c r="F1522" s="56"/>
      <c r="G1522" s="56"/>
      <c r="H1522" s="78"/>
      <c r="I1522" s="31"/>
      <c r="J1522" s="85"/>
      <c r="K1522" s="30"/>
      <c r="L1522" s="31"/>
      <c r="M1522" s="31"/>
      <c r="N1522" s="30"/>
      <c r="O1522" s="31"/>
      <c r="P1522" s="30"/>
      <c r="Q1522" s="30"/>
    </row>
    <row r="1523" spans="3:17" s="16" customFormat="1" x14ac:dyDescent="0.3">
      <c r="C1523" s="63"/>
      <c r="D1523" s="30"/>
      <c r="E1523" s="31"/>
      <c r="F1523" s="56"/>
      <c r="G1523" s="56"/>
      <c r="H1523" s="78"/>
      <c r="I1523" s="31"/>
      <c r="J1523" s="85"/>
      <c r="K1523" s="30"/>
      <c r="L1523" s="31"/>
      <c r="M1523" s="31"/>
      <c r="N1523" s="30"/>
      <c r="O1523" s="31"/>
      <c r="P1523" s="30"/>
      <c r="Q1523" s="30"/>
    </row>
    <row r="1524" spans="3:17" s="16" customFormat="1" x14ac:dyDescent="0.3">
      <c r="C1524" s="63"/>
      <c r="D1524" s="30"/>
      <c r="E1524" s="31"/>
      <c r="F1524" s="56"/>
      <c r="G1524" s="56"/>
      <c r="H1524" s="78"/>
      <c r="I1524" s="31"/>
      <c r="J1524" s="85"/>
      <c r="K1524" s="30"/>
      <c r="L1524" s="31"/>
      <c r="M1524" s="31"/>
      <c r="N1524" s="30"/>
      <c r="O1524" s="31"/>
      <c r="P1524" s="30"/>
      <c r="Q1524" s="30"/>
    </row>
    <row r="1525" spans="3:17" s="16" customFormat="1" x14ac:dyDescent="0.3">
      <c r="C1525" s="63"/>
      <c r="D1525" s="30"/>
      <c r="E1525" s="31"/>
      <c r="F1525" s="56"/>
      <c r="G1525" s="56"/>
      <c r="H1525" s="78"/>
      <c r="I1525" s="31"/>
      <c r="J1525" s="85"/>
      <c r="K1525" s="30"/>
      <c r="L1525" s="31"/>
      <c r="M1525" s="31"/>
      <c r="N1525" s="30"/>
      <c r="O1525" s="31"/>
      <c r="P1525" s="30"/>
      <c r="Q1525" s="30"/>
    </row>
    <row r="1526" spans="3:17" s="16" customFormat="1" x14ac:dyDescent="0.3">
      <c r="C1526" s="63"/>
      <c r="D1526" s="30"/>
      <c r="E1526" s="31"/>
      <c r="F1526" s="56"/>
      <c r="G1526" s="56"/>
      <c r="H1526" s="78"/>
      <c r="I1526" s="31"/>
      <c r="J1526" s="85"/>
      <c r="K1526" s="30"/>
      <c r="L1526" s="31"/>
      <c r="M1526" s="31"/>
      <c r="N1526" s="30"/>
      <c r="O1526" s="31"/>
      <c r="P1526" s="30"/>
      <c r="Q1526" s="30"/>
    </row>
    <row r="1527" spans="3:17" s="16" customFormat="1" x14ac:dyDescent="0.3">
      <c r="C1527" s="63"/>
      <c r="D1527" s="30"/>
      <c r="E1527" s="31"/>
      <c r="F1527" s="56"/>
      <c r="G1527" s="56"/>
      <c r="H1527" s="78"/>
      <c r="I1527" s="31"/>
      <c r="J1527" s="85"/>
      <c r="K1527" s="30"/>
      <c r="L1527" s="31"/>
      <c r="M1527" s="31"/>
      <c r="N1527" s="30"/>
      <c r="O1527" s="31"/>
      <c r="P1527" s="30"/>
      <c r="Q1527" s="30"/>
    </row>
    <row r="1528" spans="3:17" s="16" customFormat="1" x14ac:dyDescent="0.3">
      <c r="C1528" s="63"/>
      <c r="D1528" s="30"/>
      <c r="E1528" s="31"/>
      <c r="F1528" s="56"/>
      <c r="G1528" s="56"/>
      <c r="H1528" s="78"/>
      <c r="I1528" s="31"/>
      <c r="J1528" s="85"/>
      <c r="K1528" s="30"/>
      <c r="L1528" s="31"/>
      <c r="M1528" s="31"/>
      <c r="N1528" s="30"/>
      <c r="O1528" s="31"/>
      <c r="P1528" s="30"/>
      <c r="Q1528" s="30"/>
    </row>
    <row r="1529" spans="3:17" s="16" customFormat="1" x14ac:dyDescent="0.3">
      <c r="C1529" s="63"/>
      <c r="D1529" s="30"/>
      <c r="E1529" s="31"/>
      <c r="F1529" s="56"/>
      <c r="G1529" s="56"/>
      <c r="H1529" s="78"/>
      <c r="I1529" s="31"/>
      <c r="J1529" s="85"/>
      <c r="K1529" s="30"/>
      <c r="L1529" s="31"/>
      <c r="M1529" s="31"/>
      <c r="N1529" s="30"/>
      <c r="O1529" s="31"/>
      <c r="P1529" s="30"/>
      <c r="Q1529" s="30"/>
    </row>
    <row r="1530" spans="3:17" s="16" customFormat="1" x14ac:dyDescent="0.3">
      <c r="C1530" s="63"/>
      <c r="D1530" s="30"/>
      <c r="E1530" s="31"/>
      <c r="F1530" s="56"/>
      <c r="G1530" s="56"/>
      <c r="H1530" s="78"/>
      <c r="I1530" s="31"/>
      <c r="J1530" s="85"/>
      <c r="K1530" s="30"/>
      <c r="L1530" s="31"/>
      <c r="M1530" s="31"/>
      <c r="N1530" s="30"/>
      <c r="O1530" s="31"/>
      <c r="P1530" s="30"/>
      <c r="Q1530" s="30"/>
    </row>
    <row r="1531" spans="3:17" s="16" customFormat="1" x14ac:dyDescent="0.3">
      <c r="C1531" s="63"/>
      <c r="D1531" s="30"/>
      <c r="E1531" s="31"/>
      <c r="F1531" s="56"/>
      <c r="G1531" s="56"/>
      <c r="H1531" s="78"/>
      <c r="I1531" s="31"/>
      <c r="J1531" s="85"/>
      <c r="K1531" s="30"/>
      <c r="L1531" s="31"/>
      <c r="M1531" s="31"/>
      <c r="N1531" s="30"/>
      <c r="O1531" s="31"/>
      <c r="P1531" s="30"/>
      <c r="Q1531" s="30"/>
    </row>
    <row r="1532" spans="3:17" s="16" customFormat="1" x14ac:dyDescent="0.3">
      <c r="C1532" s="63"/>
      <c r="D1532" s="30"/>
      <c r="E1532" s="31"/>
      <c r="F1532" s="56"/>
      <c r="G1532" s="56"/>
      <c r="H1532" s="78"/>
      <c r="I1532" s="31"/>
      <c r="J1532" s="85"/>
      <c r="K1532" s="30"/>
      <c r="L1532" s="31"/>
      <c r="M1532" s="31"/>
      <c r="N1532" s="30"/>
      <c r="O1532" s="31"/>
      <c r="P1532" s="30"/>
      <c r="Q1532" s="30"/>
    </row>
    <row r="1533" spans="3:17" s="16" customFormat="1" x14ac:dyDescent="0.3">
      <c r="C1533" s="63"/>
      <c r="D1533" s="30"/>
      <c r="E1533" s="31"/>
      <c r="F1533" s="56"/>
      <c r="G1533" s="56"/>
      <c r="H1533" s="78"/>
      <c r="I1533" s="31"/>
      <c r="J1533" s="85"/>
      <c r="K1533" s="30"/>
      <c r="L1533" s="31"/>
      <c r="M1533" s="31"/>
      <c r="N1533" s="30"/>
      <c r="O1533" s="31"/>
      <c r="P1533" s="30"/>
      <c r="Q1533" s="30"/>
    </row>
    <row r="1534" spans="3:17" s="16" customFormat="1" x14ac:dyDescent="0.3">
      <c r="C1534" s="63"/>
      <c r="D1534" s="30"/>
      <c r="E1534" s="31"/>
      <c r="F1534" s="56"/>
      <c r="G1534" s="56"/>
      <c r="H1534" s="78"/>
      <c r="I1534" s="31"/>
      <c r="J1534" s="85"/>
      <c r="K1534" s="30"/>
      <c r="L1534" s="31"/>
      <c r="M1534" s="31"/>
      <c r="N1534" s="30"/>
      <c r="O1534" s="31"/>
      <c r="P1534" s="30"/>
      <c r="Q1534" s="30"/>
    </row>
    <row r="1535" spans="3:17" s="16" customFormat="1" x14ac:dyDescent="0.3">
      <c r="C1535" s="63"/>
      <c r="D1535" s="30"/>
      <c r="E1535" s="31"/>
      <c r="F1535" s="56"/>
      <c r="G1535" s="56"/>
      <c r="H1535" s="78"/>
      <c r="I1535" s="31"/>
      <c r="J1535" s="85"/>
      <c r="K1535" s="30"/>
      <c r="L1535" s="31"/>
      <c r="M1535" s="31"/>
      <c r="N1535" s="30"/>
      <c r="O1535" s="31"/>
      <c r="P1535" s="30"/>
      <c r="Q1535" s="30"/>
    </row>
    <row r="1536" spans="3:17" s="16" customFormat="1" x14ac:dyDescent="0.3">
      <c r="C1536" s="63"/>
      <c r="D1536" s="30"/>
      <c r="E1536" s="31"/>
      <c r="F1536" s="56"/>
      <c r="G1536" s="56"/>
      <c r="H1536" s="78"/>
      <c r="I1536" s="31"/>
      <c r="J1536" s="85"/>
      <c r="K1536" s="30"/>
      <c r="L1536" s="31"/>
      <c r="M1536" s="31"/>
      <c r="N1536" s="30"/>
      <c r="O1536" s="31"/>
      <c r="P1536" s="30"/>
      <c r="Q1536" s="30"/>
    </row>
    <row r="1537" spans="3:17" s="16" customFormat="1" x14ac:dyDescent="0.3">
      <c r="C1537" s="63"/>
      <c r="D1537" s="30"/>
      <c r="E1537" s="31"/>
      <c r="F1537" s="56"/>
      <c r="G1537" s="56"/>
      <c r="H1537" s="78"/>
      <c r="I1537" s="31"/>
      <c r="J1537" s="85"/>
      <c r="K1537" s="30"/>
      <c r="L1537" s="31"/>
      <c r="M1537" s="31"/>
      <c r="N1537" s="30"/>
      <c r="O1537" s="31"/>
      <c r="P1537" s="30"/>
      <c r="Q1537" s="30"/>
    </row>
    <row r="1538" spans="3:17" s="16" customFormat="1" x14ac:dyDescent="0.3">
      <c r="C1538" s="63"/>
      <c r="D1538" s="30"/>
      <c r="E1538" s="31"/>
      <c r="F1538" s="56"/>
      <c r="G1538" s="56"/>
      <c r="H1538" s="78"/>
      <c r="I1538" s="31"/>
      <c r="J1538" s="85"/>
      <c r="K1538" s="30"/>
      <c r="L1538" s="31"/>
      <c r="M1538" s="31"/>
      <c r="N1538" s="30"/>
      <c r="O1538" s="31"/>
      <c r="P1538" s="30"/>
      <c r="Q1538" s="30"/>
    </row>
    <row r="1539" spans="3:17" s="16" customFormat="1" x14ac:dyDescent="0.3">
      <c r="C1539" s="63"/>
      <c r="D1539" s="30"/>
      <c r="E1539" s="31"/>
      <c r="F1539" s="56"/>
      <c r="G1539" s="56"/>
      <c r="H1539" s="78"/>
      <c r="I1539" s="31"/>
      <c r="J1539" s="85"/>
      <c r="K1539" s="30"/>
      <c r="L1539" s="31"/>
      <c r="M1539" s="31"/>
      <c r="N1539" s="30"/>
      <c r="O1539" s="31"/>
      <c r="P1539" s="30"/>
      <c r="Q1539" s="30"/>
    </row>
    <row r="1540" spans="3:17" s="16" customFormat="1" x14ac:dyDescent="0.3">
      <c r="C1540" s="63"/>
      <c r="D1540" s="30"/>
      <c r="E1540" s="31"/>
      <c r="F1540" s="56"/>
      <c r="G1540" s="56"/>
      <c r="H1540" s="78"/>
      <c r="I1540" s="31"/>
      <c r="J1540" s="85"/>
      <c r="K1540" s="30"/>
      <c r="L1540" s="31"/>
      <c r="M1540" s="31"/>
      <c r="N1540" s="30"/>
      <c r="O1540" s="31"/>
      <c r="P1540" s="30"/>
      <c r="Q1540" s="30"/>
    </row>
    <row r="1541" spans="3:17" s="16" customFormat="1" x14ac:dyDescent="0.3">
      <c r="C1541" s="63"/>
      <c r="D1541" s="30"/>
      <c r="E1541" s="31"/>
      <c r="F1541" s="56"/>
      <c r="G1541" s="56"/>
      <c r="H1541" s="78"/>
      <c r="I1541" s="31"/>
      <c r="J1541" s="85"/>
      <c r="K1541" s="30"/>
      <c r="L1541" s="31"/>
      <c r="M1541" s="31"/>
      <c r="N1541" s="30"/>
      <c r="O1541" s="31"/>
      <c r="P1541" s="30"/>
      <c r="Q1541" s="30"/>
    </row>
    <row r="1542" spans="3:17" s="16" customFormat="1" x14ac:dyDescent="0.3">
      <c r="C1542" s="63"/>
      <c r="D1542" s="30"/>
      <c r="E1542" s="31"/>
      <c r="F1542" s="56"/>
      <c r="G1542" s="56"/>
      <c r="H1542" s="78"/>
      <c r="I1542" s="31"/>
      <c r="J1542" s="85"/>
      <c r="K1542" s="30"/>
      <c r="L1542" s="31"/>
      <c r="M1542" s="31"/>
      <c r="N1542" s="30"/>
      <c r="O1542" s="31"/>
      <c r="P1542" s="30"/>
      <c r="Q1542" s="30"/>
    </row>
    <row r="1543" spans="3:17" s="16" customFormat="1" x14ac:dyDescent="0.3">
      <c r="C1543" s="63"/>
      <c r="D1543" s="30"/>
      <c r="E1543" s="31"/>
      <c r="F1543" s="56"/>
      <c r="G1543" s="56"/>
      <c r="H1543" s="78"/>
      <c r="I1543" s="31"/>
      <c r="J1543" s="85"/>
      <c r="K1543" s="30"/>
      <c r="L1543" s="31"/>
      <c r="M1543" s="31"/>
      <c r="N1543" s="30"/>
      <c r="O1543" s="31"/>
      <c r="P1543" s="30"/>
      <c r="Q1543" s="30"/>
    </row>
    <row r="1544" spans="3:17" s="16" customFormat="1" x14ac:dyDescent="0.3">
      <c r="C1544" s="63"/>
      <c r="D1544" s="30"/>
      <c r="E1544" s="31"/>
      <c r="F1544" s="56"/>
      <c r="G1544" s="56"/>
      <c r="H1544" s="78"/>
      <c r="I1544" s="31"/>
      <c r="J1544" s="85"/>
      <c r="K1544" s="30"/>
      <c r="L1544" s="31"/>
      <c r="M1544" s="31"/>
      <c r="N1544" s="30"/>
      <c r="O1544" s="31"/>
      <c r="P1544" s="30"/>
      <c r="Q1544" s="30"/>
    </row>
    <row r="1545" spans="3:17" s="16" customFormat="1" x14ac:dyDescent="0.3">
      <c r="C1545" s="63"/>
      <c r="D1545" s="30"/>
      <c r="E1545" s="31"/>
      <c r="F1545" s="56"/>
      <c r="G1545" s="56"/>
      <c r="H1545" s="78"/>
      <c r="I1545" s="31"/>
      <c r="J1545" s="85"/>
      <c r="K1545" s="30"/>
      <c r="L1545" s="31"/>
      <c r="M1545" s="31"/>
      <c r="N1545" s="30"/>
      <c r="O1545" s="31"/>
      <c r="P1545" s="30"/>
      <c r="Q1545" s="30"/>
    </row>
    <row r="1546" spans="3:17" s="16" customFormat="1" x14ac:dyDescent="0.3">
      <c r="C1546" s="63"/>
      <c r="D1546" s="30"/>
      <c r="E1546" s="31"/>
      <c r="F1546" s="56"/>
      <c r="G1546" s="56"/>
      <c r="H1546" s="78"/>
      <c r="I1546" s="31"/>
      <c r="J1546" s="85"/>
      <c r="K1546" s="30"/>
      <c r="L1546" s="31"/>
      <c r="M1546" s="31"/>
      <c r="N1546" s="30"/>
      <c r="O1546" s="31"/>
      <c r="P1546" s="30"/>
      <c r="Q1546" s="30"/>
    </row>
    <row r="1547" spans="3:17" s="16" customFormat="1" x14ac:dyDescent="0.3">
      <c r="C1547" s="63"/>
      <c r="D1547" s="30"/>
      <c r="E1547" s="31"/>
      <c r="F1547" s="56"/>
      <c r="G1547" s="56"/>
      <c r="H1547" s="78"/>
      <c r="I1547" s="31"/>
      <c r="J1547" s="85"/>
      <c r="K1547" s="30"/>
      <c r="L1547" s="31"/>
      <c r="M1547" s="31"/>
      <c r="N1547" s="30"/>
      <c r="O1547" s="31"/>
      <c r="P1547" s="30"/>
      <c r="Q1547" s="30"/>
    </row>
    <row r="1548" spans="3:17" s="16" customFormat="1" x14ac:dyDescent="0.3">
      <c r="C1548" s="63"/>
      <c r="D1548" s="30"/>
      <c r="E1548" s="31"/>
      <c r="F1548" s="56"/>
      <c r="G1548" s="56"/>
      <c r="H1548" s="78"/>
      <c r="I1548" s="31"/>
      <c r="J1548" s="85"/>
      <c r="K1548" s="30"/>
      <c r="L1548" s="31"/>
      <c r="M1548" s="31"/>
      <c r="N1548" s="30"/>
      <c r="O1548" s="31"/>
      <c r="P1548" s="30"/>
      <c r="Q1548" s="30"/>
    </row>
    <row r="1549" spans="3:17" s="16" customFormat="1" x14ac:dyDescent="0.3">
      <c r="C1549" s="63"/>
      <c r="D1549" s="30"/>
      <c r="E1549" s="31"/>
      <c r="F1549" s="56"/>
      <c r="G1549" s="56"/>
      <c r="H1549" s="78"/>
      <c r="I1549" s="31"/>
      <c r="J1549" s="85"/>
      <c r="K1549" s="30"/>
      <c r="L1549" s="31"/>
      <c r="M1549" s="31"/>
      <c r="N1549" s="30"/>
      <c r="O1549" s="31"/>
      <c r="P1549" s="30"/>
      <c r="Q1549" s="30"/>
    </row>
    <row r="1550" spans="3:17" s="16" customFormat="1" x14ac:dyDescent="0.3">
      <c r="C1550" s="63"/>
      <c r="D1550" s="30"/>
      <c r="E1550" s="31"/>
      <c r="F1550" s="56"/>
      <c r="G1550" s="56"/>
      <c r="H1550" s="78"/>
      <c r="I1550" s="31"/>
      <c r="J1550" s="85"/>
      <c r="K1550" s="30"/>
      <c r="L1550" s="31"/>
      <c r="M1550" s="31"/>
      <c r="N1550" s="30"/>
      <c r="O1550" s="31"/>
      <c r="P1550" s="30"/>
      <c r="Q1550" s="30"/>
    </row>
    <row r="1551" spans="3:17" s="16" customFormat="1" x14ac:dyDescent="0.3">
      <c r="C1551" s="63"/>
      <c r="D1551" s="30"/>
      <c r="E1551" s="31"/>
      <c r="F1551" s="56"/>
      <c r="G1551" s="56"/>
      <c r="H1551" s="78"/>
      <c r="I1551" s="31"/>
      <c r="J1551" s="85"/>
      <c r="K1551" s="30"/>
      <c r="L1551" s="31"/>
      <c r="M1551" s="31"/>
      <c r="N1551" s="30"/>
      <c r="O1551" s="31"/>
      <c r="P1551" s="30"/>
      <c r="Q1551" s="30"/>
    </row>
    <row r="1552" spans="3:17" s="16" customFormat="1" x14ac:dyDescent="0.3">
      <c r="C1552" s="63"/>
      <c r="D1552" s="30"/>
      <c r="E1552" s="31"/>
      <c r="F1552" s="56"/>
      <c r="G1552" s="56"/>
      <c r="H1552" s="78"/>
      <c r="I1552" s="31"/>
      <c r="J1552" s="85"/>
      <c r="K1552" s="30"/>
      <c r="L1552" s="31"/>
      <c r="M1552" s="31"/>
      <c r="N1552" s="30"/>
      <c r="O1552" s="31"/>
      <c r="P1552" s="30"/>
      <c r="Q1552" s="30"/>
    </row>
    <row r="1553" spans="3:17" s="16" customFormat="1" x14ac:dyDescent="0.3">
      <c r="C1553" s="63"/>
      <c r="D1553" s="30"/>
      <c r="E1553" s="31"/>
      <c r="F1553" s="56"/>
      <c r="G1553" s="56"/>
      <c r="H1553" s="78"/>
      <c r="I1553" s="31"/>
      <c r="J1553" s="85"/>
      <c r="K1553" s="30"/>
      <c r="L1553" s="31"/>
      <c r="M1553" s="31"/>
      <c r="N1553" s="30"/>
      <c r="O1553" s="31"/>
      <c r="P1553" s="30"/>
      <c r="Q1553" s="30"/>
    </row>
    <row r="1554" spans="3:17" s="16" customFormat="1" x14ac:dyDescent="0.3">
      <c r="C1554" s="63"/>
      <c r="D1554" s="30"/>
      <c r="E1554" s="31"/>
      <c r="F1554" s="56"/>
      <c r="G1554" s="56"/>
      <c r="H1554" s="78"/>
      <c r="I1554" s="31"/>
      <c r="J1554" s="85"/>
      <c r="K1554" s="30"/>
      <c r="L1554" s="31"/>
      <c r="M1554" s="31"/>
      <c r="N1554" s="30"/>
      <c r="O1554" s="31"/>
      <c r="P1554" s="30"/>
      <c r="Q1554" s="30"/>
    </row>
    <row r="1555" spans="3:17" s="16" customFormat="1" x14ac:dyDescent="0.3">
      <c r="C1555" s="63"/>
      <c r="D1555" s="30"/>
      <c r="E1555" s="31"/>
      <c r="F1555" s="56"/>
      <c r="G1555" s="56"/>
      <c r="H1555" s="78"/>
      <c r="I1555" s="31"/>
      <c r="J1555" s="85"/>
      <c r="K1555" s="30"/>
      <c r="L1555" s="31"/>
      <c r="M1555" s="31"/>
      <c r="N1555" s="30"/>
      <c r="O1555" s="31"/>
      <c r="P1555" s="30"/>
      <c r="Q1555" s="30"/>
    </row>
    <row r="1556" spans="3:17" s="16" customFormat="1" x14ac:dyDescent="0.3">
      <c r="C1556" s="63"/>
      <c r="D1556" s="30"/>
      <c r="E1556" s="31"/>
      <c r="F1556" s="56"/>
      <c r="G1556" s="56"/>
      <c r="H1556" s="78"/>
      <c r="I1556" s="31"/>
      <c r="J1556" s="85"/>
      <c r="K1556" s="30"/>
      <c r="L1556" s="31"/>
      <c r="M1556" s="31"/>
      <c r="N1556" s="30"/>
      <c r="O1556" s="31"/>
      <c r="P1556" s="30"/>
      <c r="Q1556" s="30"/>
    </row>
    <row r="1557" spans="3:17" s="16" customFormat="1" x14ac:dyDescent="0.3">
      <c r="C1557" s="63"/>
      <c r="D1557" s="30"/>
      <c r="E1557" s="31"/>
      <c r="F1557" s="56"/>
      <c r="G1557" s="56"/>
      <c r="H1557" s="78"/>
      <c r="I1557" s="31"/>
      <c r="J1557" s="85"/>
      <c r="K1557" s="30"/>
      <c r="L1557" s="31"/>
      <c r="M1557" s="31"/>
      <c r="N1557" s="30"/>
      <c r="O1557" s="31"/>
      <c r="P1557" s="30"/>
      <c r="Q1557" s="30"/>
    </row>
    <row r="1558" spans="3:17" s="16" customFormat="1" x14ac:dyDescent="0.3">
      <c r="C1558" s="63"/>
      <c r="D1558" s="30"/>
      <c r="E1558" s="31"/>
      <c r="F1558" s="56"/>
      <c r="G1558" s="56"/>
      <c r="H1558" s="78"/>
      <c r="I1558" s="31"/>
      <c r="J1558" s="85"/>
      <c r="K1558" s="30"/>
      <c r="L1558" s="31"/>
      <c r="M1558" s="31"/>
      <c r="N1558" s="30"/>
      <c r="O1558" s="31"/>
      <c r="P1558" s="30"/>
      <c r="Q1558" s="30"/>
    </row>
    <row r="1559" spans="3:17" s="16" customFormat="1" x14ac:dyDescent="0.3">
      <c r="C1559" s="63"/>
      <c r="D1559" s="30"/>
      <c r="E1559" s="31"/>
      <c r="F1559" s="56"/>
      <c r="G1559" s="56"/>
      <c r="H1559" s="78"/>
      <c r="I1559" s="31"/>
      <c r="J1559" s="85"/>
      <c r="K1559" s="30"/>
      <c r="L1559" s="31"/>
      <c r="M1559" s="31"/>
      <c r="N1559" s="30"/>
      <c r="O1559" s="31"/>
      <c r="P1559" s="30"/>
      <c r="Q1559" s="30"/>
    </row>
    <row r="1560" spans="3:17" s="16" customFormat="1" x14ac:dyDescent="0.3">
      <c r="C1560" s="63"/>
      <c r="D1560" s="30"/>
      <c r="E1560" s="31"/>
      <c r="F1560" s="56"/>
      <c r="G1560" s="56"/>
      <c r="H1560" s="78"/>
      <c r="I1560" s="31"/>
      <c r="J1560" s="85"/>
      <c r="K1560" s="30"/>
      <c r="L1560" s="31"/>
      <c r="M1560" s="31"/>
      <c r="N1560" s="30"/>
      <c r="O1560" s="31"/>
      <c r="P1560" s="30"/>
      <c r="Q1560" s="30"/>
    </row>
    <row r="1561" spans="3:17" s="16" customFormat="1" x14ac:dyDescent="0.3">
      <c r="C1561" s="63"/>
      <c r="D1561" s="30"/>
      <c r="E1561" s="31"/>
      <c r="F1561" s="56"/>
      <c r="G1561" s="56"/>
      <c r="H1561" s="78"/>
      <c r="I1561" s="31"/>
      <c r="J1561" s="85"/>
      <c r="K1561" s="30"/>
      <c r="L1561" s="31"/>
      <c r="M1561" s="31"/>
      <c r="N1561" s="30"/>
      <c r="O1561" s="31"/>
      <c r="P1561" s="30"/>
      <c r="Q1561" s="30"/>
    </row>
    <row r="1562" spans="3:17" s="16" customFormat="1" x14ac:dyDescent="0.3">
      <c r="C1562" s="63"/>
      <c r="D1562" s="30"/>
      <c r="E1562" s="31"/>
      <c r="F1562" s="56"/>
      <c r="G1562" s="56"/>
      <c r="H1562" s="78"/>
      <c r="I1562" s="31"/>
      <c r="J1562" s="85"/>
      <c r="K1562" s="30"/>
      <c r="L1562" s="31"/>
      <c r="M1562" s="31"/>
      <c r="N1562" s="30"/>
      <c r="O1562" s="31"/>
      <c r="P1562" s="30"/>
      <c r="Q1562" s="30"/>
    </row>
    <row r="1563" spans="3:17" s="16" customFormat="1" x14ac:dyDescent="0.3">
      <c r="C1563" s="63"/>
      <c r="D1563" s="30"/>
      <c r="E1563" s="31"/>
      <c r="F1563" s="56"/>
      <c r="G1563" s="56"/>
      <c r="H1563" s="78"/>
      <c r="I1563" s="31"/>
      <c r="J1563" s="85"/>
      <c r="K1563" s="30"/>
      <c r="L1563" s="31"/>
      <c r="M1563" s="31"/>
      <c r="N1563" s="30"/>
      <c r="O1563" s="31"/>
      <c r="P1563" s="30"/>
      <c r="Q1563" s="30"/>
    </row>
    <row r="1564" spans="3:17" s="16" customFormat="1" x14ac:dyDescent="0.3">
      <c r="C1564" s="63"/>
      <c r="D1564" s="30"/>
      <c r="E1564" s="31"/>
      <c r="F1564" s="56"/>
      <c r="G1564" s="56"/>
      <c r="H1564" s="78"/>
      <c r="I1564" s="31"/>
      <c r="J1564" s="85"/>
      <c r="K1564" s="30"/>
      <c r="L1564" s="31"/>
      <c r="M1564" s="31"/>
      <c r="N1564" s="30"/>
      <c r="O1564" s="31"/>
      <c r="P1564" s="30"/>
      <c r="Q1564" s="30"/>
    </row>
    <row r="1565" spans="3:17" s="16" customFormat="1" x14ac:dyDescent="0.3">
      <c r="C1565" s="63"/>
      <c r="D1565" s="30"/>
      <c r="E1565" s="31"/>
      <c r="F1565" s="56"/>
      <c r="G1565" s="56"/>
      <c r="H1565" s="78"/>
      <c r="I1565" s="31"/>
      <c r="J1565" s="85"/>
      <c r="K1565" s="30"/>
      <c r="L1565" s="31"/>
      <c r="M1565" s="31"/>
      <c r="N1565" s="30"/>
      <c r="O1565" s="31"/>
      <c r="P1565" s="30"/>
      <c r="Q1565" s="30"/>
    </row>
    <row r="1566" spans="3:17" s="16" customFormat="1" x14ac:dyDescent="0.3">
      <c r="C1566" s="63"/>
      <c r="D1566" s="30"/>
      <c r="E1566" s="31"/>
      <c r="F1566" s="56"/>
      <c r="G1566" s="56"/>
      <c r="H1566" s="78"/>
      <c r="I1566" s="31"/>
      <c r="J1566" s="85"/>
      <c r="K1566" s="30"/>
      <c r="L1566" s="31"/>
      <c r="M1566" s="31"/>
      <c r="N1566" s="30"/>
      <c r="O1566" s="31"/>
      <c r="P1566" s="30"/>
      <c r="Q1566" s="30"/>
    </row>
    <row r="1567" spans="3:17" s="16" customFormat="1" x14ac:dyDescent="0.3">
      <c r="C1567" s="63"/>
      <c r="D1567" s="30"/>
      <c r="E1567" s="31"/>
      <c r="F1567" s="56"/>
      <c r="G1567" s="56"/>
      <c r="H1567" s="78"/>
      <c r="I1567" s="31"/>
      <c r="J1567" s="85"/>
      <c r="K1567" s="30"/>
      <c r="L1567" s="31"/>
      <c r="M1567" s="31"/>
      <c r="N1567" s="30"/>
      <c r="O1567" s="31"/>
      <c r="P1567" s="30"/>
      <c r="Q1567" s="30"/>
    </row>
    <row r="1568" spans="3:17" s="16" customFormat="1" x14ac:dyDescent="0.3">
      <c r="C1568" s="63"/>
      <c r="D1568" s="30"/>
      <c r="E1568" s="31"/>
      <c r="F1568" s="56"/>
      <c r="G1568" s="56"/>
      <c r="H1568" s="78"/>
      <c r="I1568" s="31"/>
      <c r="J1568" s="85"/>
      <c r="K1568" s="30"/>
      <c r="L1568" s="31"/>
      <c r="M1568" s="31"/>
      <c r="N1568" s="30"/>
      <c r="O1568" s="31"/>
      <c r="P1568" s="30"/>
      <c r="Q1568" s="30"/>
    </row>
    <row r="1569" spans="3:17" s="16" customFormat="1" x14ac:dyDescent="0.3">
      <c r="C1569" s="63"/>
      <c r="D1569" s="30"/>
      <c r="E1569" s="31"/>
      <c r="F1569" s="56"/>
      <c r="G1569" s="56"/>
      <c r="H1569" s="78"/>
      <c r="I1569" s="31"/>
      <c r="J1569" s="85"/>
      <c r="K1569" s="30"/>
      <c r="L1569" s="31"/>
      <c r="M1569" s="31"/>
      <c r="N1569" s="30"/>
      <c r="O1569" s="31"/>
      <c r="P1569" s="30"/>
      <c r="Q1569" s="30"/>
    </row>
    <row r="1570" spans="3:17" s="16" customFormat="1" x14ac:dyDescent="0.3">
      <c r="C1570" s="63"/>
      <c r="D1570" s="30"/>
      <c r="E1570" s="31"/>
      <c r="F1570" s="56"/>
      <c r="G1570" s="56"/>
      <c r="H1570" s="78"/>
      <c r="I1570" s="31"/>
      <c r="J1570" s="85"/>
      <c r="K1570" s="30"/>
      <c r="L1570" s="31"/>
      <c r="M1570" s="31"/>
      <c r="N1570" s="30"/>
      <c r="O1570" s="31"/>
      <c r="P1570" s="30"/>
      <c r="Q1570" s="30"/>
    </row>
    <row r="1571" spans="3:17" s="16" customFormat="1" x14ac:dyDescent="0.3">
      <c r="C1571" s="63"/>
      <c r="D1571" s="30"/>
      <c r="E1571" s="31"/>
      <c r="F1571" s="56"/>
      <c r="G1571" s="56"/>
      <c r="H1571" s="78"/>
      <c r="I1571" s="31"/>
      <c r="J1571" s="85"/>
      <c r="K1571" s="30"/>
      <c r="L1571" s="31"/>
      <c r="M1571" s="31"/>
      <c r="N1571" s="30"/>
      <c r="O1571" s="31"/>
      <c r="P1571" s="30"/>
      <c r="Q1571" s="30"/>
    </row>
    <row r="1572" spans="3:17" s="16" customFormat="1" x14ac:dyDescent="0.3">
      <c r="C1572" s="63"/>
      <c r="D1572" s="30"/>
      <c r="E1572" s="31"/>
      <c r="F1572" s="56"/>
      <c r="G1572" s="56"/>
      <c r="H1572" s="78"/>
      <c r="I1572" s="31"/>
      <c r="J1572" s="85"/>
      <c r="K1572" s="30"/>
      <c r="L1572" s="31"/>
      <c r="M1572" s="31"/>
      <c r="N1572" s="30"/>
      <c r="O1572" s="31"/>
      <c r="P1572" s="30"/>
      <c r="Q1572" s="30"/>
    </row>
    <row r="1573" spans="3:17" s="16" customFormat="1" x14ac:dyDescent="0.3">
      <c r="C1573" s="63"/>
      <c r="D1573" s="30"/>
      <c r="E1573" s="31"/>
      <c r="F1573" s="56"/>
      <c r="G1573" s="56"/>
      <c r="H1573" s="78"/>
      <c r="I1573" s="31"/>
      <c r="J1573" s="85"/>
      <c r="K1573" s="30"/>
      <c r="L1573" s="31"/>
      <c r="M1573" s="31"/>
      <c r="N1573" s="30"/>
      <c r="O1573" s="31"/>
      <c r="P1573" s="30"/>
      <c r="Q1573" s="30"/>
    </row>
    <row r="1574" spans="3:17" s="16" customFormat="1" x14ac:dyDescent="0.3">
      <c r="C1574" s="63"/>
      <c r="D1574" s="30"/>
      <c r="E1574" s="31"/>
      <c r="F1574" s="56"/>
      <c r="G1574" s="56"/>
      <c r="H1574" s="78"/>
      <c r="I1574" s="31"/>
      <c r="J1574" s="85"/>
      <c r="K1574" s="30"/>
      <c r="L1574" s="31"/>
      <c r="M1574" s="31"/>
      <c r="N1574" s="30"/>
      <c r="O1574" s="31"/>
      <c r="P1574" s="30"/>
      <c r="Q1574" s="30"/>
    </row>
    <row r="1575" spans="3:17" s="16" customFormat="1" x14ac:dyDescent="0.3">
      <c r="C1575" s="63"/>
      <c r="D1575" s="30"/>
      <c r="E1575" s="31"/>
      <c r="F1575" s="56"/>
      <c r="G1575" s="56"/>
      <c r="H1575" s="78"/>
      <c r="I1575" s="31"/>
      <c r="J1575" s="85"/>
      <c r="K1575" s="30"/>
      <c r="L1575" s="31"/>
      <c r="M1575" s="31"/>
      <c r="N1575" s="30"/>
      <c r="O1575" s="31"/>
      <c r="P1575" s="30"/>
      <c r="Q1575" s="30"/>
    </row>
    <row r="1576" spans="3:17" s="16" customFormat="1" x14ac:dyDescent="0.3">
      <c r="C1576" s="63"/>
      <c r="D1576" s="30"/>
      <c r="E1576" s="31"/>
      <c r="F1576" s="56"/>
      <c r="G1576" s="56"/>
      <c r="H1576" s="78"/>
      <c r="I1576" s="31"/>
      <c r="J1576" s="85"/>
      <c r="K1576" s="30"/>
      <c r="L1576" s="31"/>
      <c r="M1576" s="31"/>
      <c r="N1576" s="30"/>
      <c r="O1576" s="31"/>
      <c r="P1576" s="30"/>
      <c r="Q1576" s="30"/>
    </row>
    <row r="1577" spans="3:17" s="16" customFormat="1" x14ac:dyDescent="0.3">
      <c r="C1577" s="63"/>
      <c r="D1577" s="30"/>
      <c r="E1577" s="31"/>
      <c r="F1577" s="56"/>
      <c r="G1577" s="56"/>
      <c r="H1577" s="78"/>
      <c r="I1577" s="31"/>
      <c r="J1577" s="85"/>
      <c r="K1577" s="30"/>
      <c r="L1577" s="31"/>
      <c r="M1577" s="31"/>
      <c r="N1577" s="30"/>
      <c r="O1577" s="31"/>
      <c r="P1577" s="30"/>
      <c r="Q1577" s="30"/>
    </row>
    <row r="1578" spans="3:17" s="16" customFormat="1" x14ac:dyDescent="0.3">
      <c r="C1578" s="63"/>
      <c r="D1578" s="30"/>
      <c r="E1578" s="31"/>
      <c r="F1578" s="56"/>
      <c r="G1578" s="56"/>
      <c r="H1578" s="78"/>
      <c r="I1578" s="31"/>
      <c r="J1578" s="85"/>
      <c r="K1578" s="30"/>
      <c r="L1578" s="31"/>
      <c r="M1578" s="31"/>
      <c r="N1578" s="30"/>
      <c r="O1578" s="31"/>
      <c r="P1578" s="30"/>
      <c r="Q1578" s="30"/>
    </row>
    <row r="1579" spans="3:17" s="16" customFormat="1" x14ac:dyDescent="0.3">
      <c r="C1579" s="63"/>
      <c r="D1579" s="30"/>
      <c r="E1579" s="31"/>
      <c r="F1579" s="56"/>
      <c r="G1579" s="56"/>
      <c r="H1579" s="78"/>
      <c r="I1579" s="31"/>
      <c r="J1579" s="85"/>
      <c r="K1579" s="30"/>
      <c r="L1579" s="31"/>
      <c r="M1579" s="31"/>
      <c r="N1579" s="30"/>
      <c r="O1579" s="31"/>
      <c r="P1579" s="30"/>
      <c r="Q1579" s="30"/>
    </row>
    <row r="1580" spans="3:17" s="16" customFormat="1" x14ac:dyDescent="0.3">
      <c r="C1580" s="63"/>
      <c r="D1580" s="30"/>
      <c r="E1580" s="31"/>
      <c r="F1580" s="56"/>
      <c r="G1580" s="56"/>
      <c r="H1580" s="78"/>
      <c r="I1580" s="31"/>
      <c r="J1580" s="85"/>
      <c r="K1580" s="30"/>
      <c r="L1580" s="31"/>
      <c r="M1580" s="31"/>
      <c r="N1580" s="30"/>
      <c r="O1580" s="31"/>
      <c r="P1580" s="30"/>
      <c r="Q1580" s="30"/>
    </row>
    <row r="1581" spans="3:17" s="16" customFormat="1" x14ac:dyDescent="0.3">
      <c r="C1581" s="63"/>
      <c r="D1581" s="30"/>
      <c r="E1581" s="31"/>
      <c r="F1581" s="56"/>
      <c r="G1581" s="56"/>
      <c r="H1581" s="78"/>
      <c r="I1581" s="31"/>
      <c r="J1581" s="85"/>
      <c r="K1581" s="30"/>
      <c r="L1581" s="31"/>
      <c r="M1581" s="31"/>
      <c r="N1581" s="30"/>
      <c r="O1581" s="31"/>
      <c r="P1581" s="30"/>
      <c r="Q1581" s="30"/>
    </row>
    <row r="1582" spans="3:17" s="16" customFormat="1" x14ac:dyDescent="0.3">
      <c r="C1582" s="63"/>
      <c r="D1582" s="30"/>
      <c r="E1582" s="31"/>
      <c r="F1582" s="56"/>
      <c r="G1582" s="56"/>
      <c r="H1582" s="78"/>
      <c r="I1582" s="31"/>
      <c r="J1582" s="85"/>
      <c r="K1582" s="30"/>
      <c r="L1582" s="31"/>
      <c r="M1582" s="31"/>
      <c r="N1582" s="30"/>
      <c r="O1582" s="31"/>
      <c r="P1582" s="30"/>
      <c r="Q1582" s="30"/>
    </row>
    <row r="1583" spans="3:17" s="16" customFormat="1" x14ac:dyDescent="0.3">
      <c r="C1583" s="63"/>
      <c r="D1583" s="30"/>
      <c r="E1583" s="31"/>
      <c r="F1583" s="56"/>
      <c r="G1583" s="56"/>
      <c r="H1583" s="78"/>
      <c r="I1583" s="31"/>
      <c r="J1583" s="85"/>
      <c r="K1583" s="30"/>
      <c r="L1583" s="31"/>
      <c r="M1583" s="31"/>
      <c r="N1583" s="30"/>
      <c r="O1583" s="31"/>
      <c r="P1583" s="30"/>
      <c r="Q1583" s="30"/>
    </row>
    <row r="1584" spans="3:17" s="16" customFormat="1" x14ac:dyDescent="0.3">
      <c r="C1584" s="63"/>
      <c r="D1584" s="30"/>
      <c r="E1584" s="31"/>
      <c r="F1584" s="56"/>
      <c r="G1584" s="56"/>
      <c r="H1584" s="78"/>
      <c r="I1584" s="31"/>
      <c r="J1584" s="85"/>
      <c r="K1584" s="30"/>
      <c r="L1584" s="31"/>
      <c r="M1584" s="31"/>
      <c r="N1584" s="30"/>
      <c r="O1584" s="31"/>
      <c r="P1584" s="30"/>
      <c r="Q1584" s="30"/>
    </row>
    <row r="1585" spans="3:17" s="16" customFormat="1" x14ac:dyDescent="0.3">
      <c r="C1585" s="63"/>
      <c r="D1585" s="30"/>
      <c r="E1585" s="31"/>
      <c r="F1585" s="56"/>
      <c r="G1585" s="56"/>
      <c r="H1585" s="78"/>
      <c r="I1585" s="31"/>
      <c r="J1585" s="85"/>
      <c r="K1585" s="30"/>
      <c r="L1585" s="31"/>
      <c r="M1585" s="31"/>
      <c r="N1585" s="30"/>
      <c r="O1585" s="31"/>
      <c r="P1585" s="30"/>
      <c r="Q1585" s="30"/>
    </row>
    <row r="1586" spans="3:17" s="16" customFormat="1" x14ac:dyDescent="0.3">
      <c r="C1586" s="63"/>
      <c r="D1586" s="30"/>
      <c r="E1586" s="31"/>
      <c r="F1586" s="56"/>
      <c r="G1586" s="56"/>
      <c r="H1586" s="78"/>
      <c r="I1586" s="31"/>
      <c r="J1586" s="85"/>
      <c r="K1586" s="30"/>
      <c r="L1586" s="31"/>
      <c r="M1586" s="31"/>
      <c r="N1586" s="30"/>
      <c r="O1586" s="31"/>
      <c r="P1586" s="30"/>
      <c r="Q1586" s="30"/>
    </row>
    <row r="1587" spans="3:17" s="16" customFormat="1" x14ac:dyDescent="0.3">
      <c r="C1587" s="63"/>
      <c r="D1587" s="30"/>
      <c r="E1587" s="31"/>
      <c r="F1587" s="56"/>
      <c r="G1587" s="56"/>
      <c r="H1587" s="78"/>
      <c r="I1587" s="31"/>
      <c r="J1587" s="85"/>
      <c r="K1587" s="30"/>
      <c r="L1587" s="31"/>
      <c r="M1587" s="31"/>
      <c r="N1587" s="30"/>
      <c r="O1587" s="31"/>
      <c r="P1587" s="30"/>
      <c r="Q1587" s="30"/>
    </row>
    <row r="1588" spans="3:17" s="16" customFormat="1" x14ac:dyDescent="0.3">
      <c r="C1588" s="63"/>
      <c r="D1588" s="30"/>
      <c r="E1588" s="31"/>
      <c r="F1588" s="56"/>
      <c r="G1588" s="56"/>
      <c r="H1588" s="78"/>
      <c r="I1588" s="31"/>
      <c r="J1588" s="85"/>
      <c r="K1588" s="30"/>
      <c r="L1588" s="31"/>
      <c r="M1588" s="31"/>
      <c r="N1588" s="30"/>
      <c r="O1588" s="31"/>
      <c r="P1588" s="30"/>
      <c r="Q1588" s="30"/>
    </row>
    <row r="1589" spans="3:17" s="16" customFormat="1" x14ac:dyDescent="0.3">
      <c r="C1589" s="63"/>
      <c r="D1589" s="30"/>
      <c r="E1589" s="31"/>
      <c r="F1589" s="56"/>
      <c r="G1589" s="56"/>
      <c r="H1589" s="78"/>
      <c r="I1589" s="31"/>
      <c r="J1589" s="85"/>
      <c r="K1589" s="30"/>
      <c r="L1589" s="31"/>
      <c r="M1589" s="31"/>
      <c r="N1589" s="30"/>
      <c r="O1589" s="31"/>
      <c r="P1589" s="30"/>
      <c r="Q1589" s="30"/>
    </row>
    <row r="1590" spans="3:17" s="16" customFormat="1" x14ac:dyDescent="0.3">
      <c r="C1590" s="63"/>
      <c r="D1590" s="30"/>
      <c r="E1590" s="31"/>
      <c r="F1590" s="56"/>
      <c r="G1590" s="56"/>
      <c r="H1590" s="78"/>
      <c r="I1590" s="31"/>
      <c r="J1590" s="85"/>
      <c r="K1590" s="30"/>
      <c r="L1590" s="31"/>
      <c r="M1590" s="31"/>
      <c r="N1590" s="30"/>
      <c r="O1590" s="31"/>
      <c r="P1590" s="30"/>
      <c r="Q1590" s="30"/>
    </row>
    <row r="1591" spans="3:17" s="16" customFormat="1" x14ac:dyDescent="0.3">
      <c r="C1591" s="63"/>
      <c r="D1591" s="30"/>
      <c r="E1591" s="31"/>
      <c r="F1591" s="56"/>
      <c r="G1591" s="56"/>
      <c r="H1591" s="78"/>
      <c r="I1591" s="31"/>
      <c r="J1591" s="85"/>
      <c r="K1591" s="30"/>
      <c r="L1591" s="31"/>
      <c r="M1591" s="31"/>
      <c r="N1591" s="30"/>
      <c r="O1591" s="31"/>
      <c r="P1591" s="30"/>
      <c r="Q1591" s="30"/>
    </row>
    <row r="1592" spans="3:17" s="16" customFormat="1" x14ac:dyDescent="0.3">
      <c r="C1592" s="63"/>
      <c r="D1592" s="30"/>
      <c r="E1592" s="31"/>
      <c r="F1592" s="56"/>
      <c r="G1592" s="56"/>
      <c r="H1592" s="78"/>
      <c r="I1592" s="31"/>
      <c r="J1592" s="85"/>
      <c r="K1592" s="30"/>
      <c r="L1592" s="31"/>
      <c r="M1592" s="31"/>
      <c r="N1592" s="30"/>
      <c r="O1592" s="31"/>
      <c r="P1592" s="30"/>
      <c r="Q1592" s="30"/>
    </row>
    <row r="1593" spans="3:17" s="16" customFormat="1" x14ac:dyDescent="0.3">
      <c r="C1593" s="63"/>
      <c r="D1593" s="30"/>
      <c r="E1593" s="31"/>
      <c r="F1593" s="56"/>
      <c r="G1593" s="56"/>
      <c r="H1593" s="78"/>
      <c r="I1593" s="31"/>
      <c r="J1593" s="85"/>
      <c r="K1593" s="30"/>
      <c r="L1593" s="31"/>
      <c r="M1593" s="31"/>
      <c r="N1593" s="30"/>
      <c r="O1593" s="31"/>
      <c r="P1593" s="30"/>
      <c r="Q1593" s="30"/>
    </row>
    <row r="1594" spans="3:17" s="16" customFormat="1" x14ac:dyDescent="0.3">
      <c r="C1594" s="63"/>
      <c r="D1594" s="30"/>
      <c r="E1594" s="31"/>
      <c r="F1594" s="56"/>
      <c r="G1594" s="56"/>
      <c r="H1594" s="78"/>
      <c r="I1594" s="31"/>
      <c r="J1594" s="85"/>
      <c r="K1594" s="30"/>
      <c r="L1594" s="31"/>
      <c r="M1594" s="31"/>
      <c r="N1594" s="30"/>
      <c r="O1594" s="31"/>
      <c r="P1594" s="30"/>
      <c r="Q1594" s="30"/>
    </row>
    <row r="1595" spans="3:17" s="16" customFormat="1" x14ac:dyDescent="0.3">
      <c r="C1595" s="63"/>
      <c r="D1595" s="30"/>
      <c r="E1595" s="31"/>
      <c r="F1595" s="56"/>
      <c r="G1595" s="56"/>
      <c r="H1595" s="78"/>
      <c r="I1595" s="31"/>
      <c r="J1595" s="85"/>
      <c r="K1595" s="30"/>
      <c r="L1595" s="31"/>
      <c r="M1595" s="31"/>
      <c r="N1595" s="30"/>
      <c r="O1595" s="31"/>
      <c r="P1595" s="30"/>
      <c r="Q1595" s="30"/>
    </row>
    <row r="1596" spans="3:17" s="16" customFormat="1" x14ac:dyDescent="0.3">
      <c r="C1596" s="63"/>
      <c r="D1596" s="30"/>
      <c r="E1596" s="31"/>
      <c r="F1596" s="56"/>
      <c r="G1596" s="56"/>
      <c r="H1596" s="78"/>
      <c r="I1596" s="31"/>
      <c r="J1596" s="85"/>
      <c r="K1596" s="30"/>
      <c r="L1596" s="31"/>
      <c r="M1596" s="31"/>
      <c r="N1596" s="30"/>
      <c r="O1596" s="31"/>
      <c r="P1596" s="30"/>
      <c r="Q1596" s="30"/>
    </row>
    <row r="1597" spans="3:17" s="16" customFormat="1" x14ac:dyDescent="0.3">
      <c r="C1597" s="63"/>
      <c r="D1597" s="30"/>
      <c r="E1597" s="31"/>
      <c r="F1597" s="56"/>
      <c r="G1597" s="56"/>
      <c r="H1597" s="78"/>
      <c r="I1597" s="31"/>
      <c r="J1597" s="85"/>
      <c r="K1597" s="30"/>
      <c r="L1597" s="31"/>
      <c r="M1597" s="31"/>
      <c r="N1597" s="30"/>
      <c r="O1597" s="31"/>
      <c r="P1597" s="30"/>
      <c r="Q1597" s="30"/>
    </row>
    <row r="1598" spans="3:17" s="16" customFormat="1" x14ac:dyDescent="0.3">
      <c r="C1598" s="63"/>
      <c r="D1598" s="30"/>
      <c r="E1598" s="31"/>
      <c r="F1598" s="56"/>
      <c r="G1598" s="56"/>
      <c r="H1598" s="78"/>
      <c r="I1598" s="31"/>
      <c r="J1598" s="85"/>
      <c r="K1598" s="30"/>
      <c r="L1598" s="31"/>
      <c r="M1598" s="31"/>
      <c r="N1598" s="30"/>
      <c r="O1598" s="31"/>
      <c r="P1598" s="30"/>
      <c r="Q1598" s="30"/>
    </row>
    <row r="1599" spans="3:17" s="16" customFormat="1" x14ac:dyDescent="0.3">
      <c r="C1599" s="63"/>
      <c r="D1599" s="30"/>
      <c r="E1599" s="31"/>
      <c r="F1599" s="56"/>
      <c r="G1599" s="56"/>
      <c r="H1599" s="78"/>
      <c r="I1599" s="31"/>
      <c r="J1599" s="85"/>
      <c r="K1599" s="30"/>
      <c r="L1599" s="31"/>
      <c r="M1599" s="31"/>
      <c r="N1599" s="30"/>
      <c r="O1599" s="31"/>
      <c r="P1599" s="30"/>
      <c r="Q1599" s="30"/>
    </row>
    <row r="1600" spans="3:17" s="16" customFormat="1" x14ac:dyDescent="0.3">
      <c r="C1600" s="63"/>
      <c r="D1600" s="30"/>
      <c r="E1600" s="31"/>
      <c r="F1600" s="56"/>
      <c r="G1600" s="56"/>
      <c r="H1600" s="78"/>
      <c r="I1600" s="31"/>
      <c r="J1600" s="85"/>
      <c r="K1600" s="30"/>
      <c r="L1600" s="31"/>
      <c r="M1600" s="31"/>
      <c r="N1600" s="30"/>
      <c r="O1600" s="31"/>
      <c r="P1600" s="30"/>
      <c r="Q1600" s="30"/>
    </row>
    <row r="1601" spans="3:17" s="16" customFormat="1" x14ac:dyDescent="0.3">
      <c r="C1601" s="63"/>
      <c r="D1601" s="30"/>
      <c r="E1601" s="31"/>
      <c r="F1601" s="56"/>
      <c r="G1601" s="56"/>
      <c r="H1601" s="78"/>
      <c r="I1601" s="31"/>
      <c r="J1601" s="85"/>
      <c r="K1601" s="30"/>
      <c r="L1601" s="31"/>
      <c r="M1601" s="31"/>
      <c r="N1601" s="30"/>
      <c r="O1601" s="31"/>
      <c r="P1601" s="30"/>
      <c r="Q1601" s="30"/>
    </row>
    <row r="1602" spans="3:17" s="16" customFormat="1" x14ac:dyDescent="0.3">
      <c r="C1602" s="63"/>
      <c r="D1602" s="30"/>
      <c r="E1602" s="31"/>
      <c r="F1602" s="56"/>
      <c r="G1602" s="56"/>
      <c r="H1602" s="78"/>
      <c r="I1602" s="31"/>
      <c r="J1602" s="85"/>
      <c r="K1602" s="30"/>
      <c r="L1602" s="31"/>
      <c r="M1602" s="31"/>
      <c r="N1602" s="30"/>
      <c r="O1602" s="31"/>
      <c r="P1602" s="30"/>
      <c r="Q1602" s="30"/>
    </row>
    <row r="1603" spans="3:17" s="16" customFormat="1" x14ac:dyDescent="0.3">
      <c r="C1603" s="63"/>
      <c r="D1603" s="30"/>
      <c r="E1603" s="31"/>
      <c r="F1603" s="56"/>
      <c r="G1603" s="56"/>
      <c r="H1603" s="78"/>
      <c r="I1603" s="31"/>
      <c r="J1603" s="85"/>
      <c r="K1603" s="30"/>
      <c r="L1603" s="31"/>
      <c r="M1603" s="31"/>
      <c r="N1603" s="30"/>
      <c r="O1603" s="31"/>
      <c r="P1603" s="30"/>
      <c r="Q1603" s="30"/>
    </row>
    <row r="1604" spans="3:17" s="16" customFormat="1" x14ac:dyDescent="0.3">
      <c r="C1604" s="63"/>
      <c r="D1604" s="30"/>
      <c r="E1604" s="31"/>
      <c r="F1604" s="56"/>
      <c r="G1604" s="56"/>
      <c r="H1604" s="78"/>
      <c r="I1604" s="31"/>
      <c r="J1604" s="85"/>
      <c r="K1604" s="30"/>
      <c r="L1604" s="31"/>
      <c r="M1604" s="31"/>
      <c r="N1604" s="30"/>
      <c r="O1604" s="31"/>
      <c r="P1604" s="30"/>
      <c r="Q1604" s="30"/>
    </row>
    <row r="1605" spans="3:17" s="16" customFormat="1" x14ac:dyDescent="0.3">
      <c r="C1605" s="63"/>
      <c r="D1605" s="30"/>
      <c r="E1605" s="31"/>
      <c r="F1605" s="56"/>
      <c r="G1605" s="56"/>
      <c r="H1605" s="78"/>
      <c r="I1605" s="31"/>
      <c r="J1605" s="85"/>
      <c r="K1605" s="30"/>
      <c r="L1605" s="31"/>
      <c r="M1605" s="31"/>
      <c r="N1605" s="30"/>
      <c r="O1605" s="31"/>
      <c r="P1605" s="30"/>
      <c r="Q1605" s="30"/>
    </row>
    <row r="1606" spans="3:17" s="16" customFormat="1" x14ac:dyDescent="0.3">
      <c r="C1606" s="63"/>
      <c r="D1606" s="30"/>
      <c r="E1606" s="31"/>
      <c r="F1606" s="56"/>
      <c r="G1606" s="56"/>
      <c r="H1606" s="78"/>
      <c r="I1606" s="31"/>
      <c r="J1606" s="85"/>
      <c r="K1606" s="30"/>
      <c r="L1606" s="31"/>
      <c r="M1606" s="31"/>
      <c r="N1606" s="30"/>
      <c r="O1606" s="31"/>
      <c r="P1606" s="30"/>
      <c r="Q1606" s="30"/>
    </row>
    <row r="1607" spans="3:17" s="16" customFormat="1" x14ac:dyDescent="0.3">
      <c r="C1607" s="63"/>
      <c r="D1607" s="30"/>
      <c r="E1607" s="31"/>
      <c r="F1607" s="56"/>
      <c r="G1607" s="56"/>
      <c r="H1607" s="78"/>
      <c r="I1607" s="31"/>
      <c r="J1607" s="85"/>
      <c r="K1607" s="30"/>
      <c r="L1607" s="31"/>
      <c r="M1607" s="31"/>
      <c r="N1607" s="30"/>
      <c r="O1607" s="31"/>
      <c r="P1607" s="30"/>
      <c r="Q1607" s="30"/>
    </row>
    <row r="1608" spans="3:17" s="16" customFormat="1" x14ac:dyDescent="0.3">
      <c r="C1608" s="63"/>
      <c r="D1608" s="30"/>
      <c r="E1608" s="31"/>
      <c r="F1608" s="56"/>
      <c r="G1608" s="56"/>
      <c r="H1608" s="78"/>
      <c r="I1608" s="31"/>
      <c r="J1608" s="85"/>
      <c r="K1608" s="30"/>
      <c r="L1608" s="31"/>
      <c r="M1608" s="31"/>
      <c r="N1608" s="30"/>
      <c r="O1608" s="31"/>
      <c r="P1608" s="30"/>
      <c r="Q1608" s="30"/>
    </row>
    <row r="1609" spans="3:17" s="16" customFormat="1" x14ac:dyDescent="0.3">
      <c r="C1609" s="63"/>
      <c r="D1609" s="30"/>
      <c r="E1609" s="31"/>
      <c r="F1609" s="56"/>
      <c r="G1609" s="56"/>
      <c r="H1609" s="78"/>
      <c r="I1609" s="31"/>
      <c r="J1609" s="85"/>
      <c r="K1609" s="30"/>
      <c r="L1609" s="31"/>
      <c r="M1609" s="31"/>
      <c r="N1609" s="30"/>
      <c r="O1609" s="31"/>
      <c r="P1609" s="30"/>
      <c r="Q1609" s="30"/>
    </row>
    <row r="1610" spans="3:17" s="16" customFormat="1" x14ac:dyDescent="0.3">
      <c r="C1610" s="63"/>
      <c r="D1610" s="30"/>
      <c r="E1610" s="31"/>
      <c r="F1610" s="56"/>
      <c r="G1610" s="56"/>
      <c r="H1610" s="78"/>
      <c r="I1610" s="31"/>
      <c r="J1610" s="85"/>
      <c r="K1610" s="30"/>
      <c r="L1610" s="31"/>
      <c r="M1610" s="31"/>
      <c r="N1610" s="30"/>
      <c r="O1610" s="31"/>
      <c r="P1610" s="30"/>
      <c r="Q1610" s="30"/>
    </row>
    <row r="1611" spans="3:17" s="16" customFormat="1" x14ac:dyDescent="0.3">
      <c r="C1611" s="63"/>
      <c r="D1611" s="30"/>
      <c r="E1611" s="31"/>
      <c r="F1611" s="56"/>
      <c r="G1611" s="56"/>
      <c r="H1611" s="78"/>
      <c r="I1611" s="31"/>
      <c r="J1611" s="85"/>
      <c r="K1611" s="30"/>
      <c r="L1611" s="31"/>
      <c r="M1611" s="31"/>
      <c r="N1611" s="30"/>
      <c r="O1611" s="31"/>
      <c r="P1611" s="30"/>
      <c r="Q1611" s="30"/>
    </row>
    <row r="1612" spans="3:17" s="16" customFormat="1" x14ac:dyDescent="0.3">
      <c r="C1612" s="63"/>
      <c r="D1612" s="30"/>
      <c r="E1612" s="31"/>
      <c r="F1612" s="56"/>
      <c r="G1612" s="56"/>
      <c r="H1612" s="78"/>
      <c r="I1612" s="31"/>
      <c r="J1612" s="85"/>
      <c r="K1612" s="30"/>
      <c r="L1612" s="31"/>
      <c r="M1612" s="31"/>
      <c r="N1612" s="30"/>
      <c r="O1612" s="31"/>
      <c r="P1612" s="30"/>
      <c r="Q1612" s="30"/>
    </row>
    <row r="1613" spans="3:17" s="16" customFormat="1" x14ac:dyDescent="0.3">
      <c r="C1613" s="63"/>
      <c r="D1613" s="30"/>
      <c r="E1613" s="31"/>
      <c r="F1613" s="56"/>
      <c r="G1613" s="56"/>
      <c r="H1613" s="78"/>
      <c r="I1613" s="31"/>
      <c r="J1613" s="85"/>
      <c r="K1613" s="30"/>
      <c r="L1613" s="31"/>
      <c r="M1613" s="31"/>
      <c r="N1613" s="30"/>
      <c r="O1613" s="31"/>
      <c r="P1613" s="30"/>
      <c r="Q1613" s="30"/>
    </row>
    <row r="1614" spans="3:17" s="16" customFormat="1" x14ac:dyDescent="0.3">
      <c r="C1614" s="63"/>
      <c r="D1614" s="30"/>
      <c r="E1614" s="31"/>
      <c r="F1614" s="56"/>
      <c r="G1614" s="56"/>
      <c r="H1614" s="78"/>
      <c r="I1614" s="31"/>
      <c r="J1614" s="85"/>
      <c r="K1614" s="30"/>
      <c r="L1614" s="31"/>
      <c r="M1614" s="31"/>
      <c r="N1614" s="30"/>
      <c r="O1614" s="31"/>
      <c r="P1614" s="30"/>
      <c r="Q1614" s="30"/>
    </row>
    <row r="1615" spans="3:17" s="16" customFormat="1" x14ac:dyDescent="0.3">
      <c r="C1615" s="63"/>
      <c r="D1615" s="30"/>
      <c r="E1615" s="31"/>
      <c r="F1615" s="56"/>
      <c r="G1615" s="56"/>
      <c r="H1615" s="78"/>
      <c r="I1615" s="31"/>
      <c r="J1615" s="85"/>
      <c r="K1615" s="30"/>
      <c r="L1615" s="31"/>
      <c r="M1615" s="31"/>
      <c r="N1615" s="30"/>
      <c r="O1615" s="31"/>
      <c r="P1615" s="30"/>
      <c r="Q1615" s="30"/>
    </row>
    <row r="1616" spans="3:17" s="16" customFormat="1" x14ac:dyDescent="0.3">
      <c r="C1616" s="63"/>
      <c r="D1616" s="30"/>
      <c r="E1616" s="31"/>
      <c r="F1616" s="56"/>
      <c r="G1616" s="56"/>
      <c r="H1616" s="78"/>
      <c r="I1616" s="31"/>
      <c r="J1616" s="85"/>
      <c r="K1616" s="30"/>
      <c r="L1616" s="31"/>
      <c r="M1616" s="31"/>
      <c r="N1616" s="30"/>
      <c r="O1616" s="31"/>
      <c r="P1616" s="30"/>
      <c r="Q1616" s="30"/>
    </row>
    <row r="1617" spans="3:17" s="16" customFormat="1" x14ac:dyDescent="0.3">
      <c r="C1617" s="63"/>
      <c r="D1617" s="30"/>
      <c r="E1617" s="31"/>
      <c r="F1617" s="56"/>
      <c r="G1617" s="56"/>
      <c r="H1617" s="78"/>
      <c r="I1617" s="31"/>
      <c r="J1617" s="85"/>
      <c r="K1617" s="30"/>
      <c r="L1617" s="31"/>
      <c r="M1617" s="31"/>
      <c r="N1617" s="30"/>
      <c r="O1617" s="31"/>
      <c r="P1617" s="30"/>
      <c r="Q1617" s="30"/>
    </row>
    <row r="1618" spans="3:17" s="16" customFormat="1" x14ac:dyDescent="0.3">
      <c r="C1618" s="63"/>
      <c r="D1618" s="30"/>
      <c r="E1618" s="31"/>
      <c r="F1618" s="56"/>
      <c r="G1618" s="56"/>
      <c r="H1618" s="78"/>
      <c r="I1618" s="31"/>
      <c r="J1618" s="85"/>
      <c r="K1618" s="30"/>
      <c r="L1618" s="31"/>
      <c r="M1618" s="31"/>
      <c r="N1618" s="30"/>
      <c r="O1618" s="31"/>
      <c r="P1618" s="30"/>
      <c r="Q1618" s="30"/>
    </row>
    <row r="1619" spans="3:17" s="16" customFormat="1" x14ac:dyDescent="0.3">
      <c r="C1619" s="63"/>
      <c r="D1619" s="30"/>
      <c r="E1619" s="31"/>
      <c r="F1619" s="56"/>
      <c r="G1619" s="56"/>
      <c r="H1619" s="78"/>
      <c r="I1619" s="31"/>
      <c r="J1619" s="85"/>
      <c r="K1619" s="30"/>
      <c r="L1619" s="31"/>
      <c r="M1619" s="31"/>
      <c r="N1619" s="30"/>
      <c r="O1619" s="31"/>
      <c r="P1619" s="30"/>
      <c r="Q1619" s="30"/>
    </row>
    <row r="1620" spans="3:17" s="16" customFormat="1" x14ac:dyDescent="0.3">
      <c r="C1620" s="63"/>
      <c r="D1620" s="30"/>
      <c r="E1620" s="31"/>
      <c r="F1620" s="56"/>
      <c r="G1620" s="56"/>
      <c r="H1620" s="78"/>
      <c r="I1620" s="31"/>
      <c r="J1620" s="85"/>
      <c r="K1620" s="30"/>
      <c r="L1620" s="31"/>
      <c r="M1620" s="31"/>
      <c r="N1620" s="30"/>
      <c r="O1620" s="31"/>
      <c r="P1620" s="30"/>
      <c r="Q1620" s="30"/>
    </row>
    <row r="1621" spans="3:17" s="16" customFormat="1" x14ac:dyDescent="0.3">
      <c r="C1621" s="63"/>
      <c r="D1621" s="30"/>
      <c r="E1621" s="31"/>
      <c r="F1621" s="56"/>
      <c r="G1621" s="56"/>
      <c r="H1621" s="78"/>
      <c r="I1621" s="31"/>
      <c r="J1621" s="85"/>
      <c r="K1621" s="30"/>
      <c r="L1621" s="31"/>
      <c r="M1621" s="31"/>
      <c r="N1621" s="30"/>
      <c r="O1621" s="31"/>
      <c r="P1621" s="30"/>
      <c r="Q1621" s="30"/>
    </row>
    <row r="1622" spans="3:17" s="16" customFormat="1" x14ac:dyDescent="0.3">
      <c r="C1622" s="63"/>
      <c r="D1622" s="30"/>
      <c r="E1622" s="31"/>
      <c r="F1622" s="56"/>
      <c r="G1622" s="56"/>
      <c r="H1622" s="78"/>
      <c r="I1622" s="31"/>
      <c r="J1622" s="85"/>
      <c r="K1622" s="30"/>
      <c r="L1622" s="31"/>
      <c r="M1622" s="31"/>
      <c r="N1622" s="30"/>
      <c r="O1622" s="31"/>
      <c r="P1622" s="30"/>
      <c r="Q1622" s="30"/>
    </row>
    <row r="1623" spans="3:17" s="16" customFormat="1" x14ac:dyDescent="0.3">
      <c r="C1623" s="63"/>
      <c r="D1623" s="30"/>
      <c r="E1623" s="31"/>
      <c r="F1623" s="56"/>
      <c r="G1623" s="56"/>
      <c r="H1623" s="78"/>
      <c r="I1623" s="31"/>
      <c r="J1623" s="85"/>
      <c r="K1623" s="30"/>
      <c r="L1623" s="31"/>
      <c r="M1623" s="31"/>
      <c r="N1623" s="30"/>
      <c r="O1623" s="31"/>
      <c r="P1623" s="30"/>
      <c r="Q1623" s="30"/>
    </row>
    <row r="1624" spans="3:17" s="16" customFormat="1" x14ac:dyDescent="0.3">
      <c r="C1624" s="63"/>
      <c r="D1624" s="30"/>
      <c r="E1624" s="31"/>
      <c r="F1624" s="56"/>
      <c r="G1624" s="56"/>
      <c r="H1624" s="78"/>
      <c r="I1624" s="31"/>
      <c r="J1624" s="85"/>
      <c r="K1624" s="30"/>
      <c r="L1624" s="31"/>
      <c r="M1624" s="31"/>
      <c r="N1624" s="30"/>
      <c r="O1624" s="31"/>
      <c r="P1624" s="30"/>
      <c r="Q1624" s="30"/>
    </row>
    <row r="1625" spans="3:17" s="16" customFormat="1" x14ac:dyDescent="0.3">
      <c r="C1625" s="63"/>
      <c r="D1625" s="30"/>
      <c r="E1625" s="31"/>
      <c r="F1625" s="56"/>
      <c r="G1625" s="56"/>
      <c r="H1625" s="78"/>
      <c r="I1625" s="31"/>
      <c r="J1625" s="85"/>
      <c r="K1625" s="30"/>
      <c r="L1625" s="31"/>
      <c r="M1625" s="31"/>
      <c r="N1625" s="30"/>
      <c r="O1625" s="31"/>
      <c r="P1625" s="30"/>
      <c r="Q1625" s="30"/>
    </row>
    <row r="1626" spans="3:17" s="16" customFormat="1" x14ac:dyDescent="0.3">
      <c r="C1626" s="63"/>
      <c r="D1626" s="30"/>
      <c r="E1626" s="31"/>
      <c r="F1626" s="56"/>
      <c r="G1626" s="56"/>
      <c r="H1626" s="78"/>
      <c r="I1626" s="31"/>
      <c r="J1626" s="85"/>
      <c r="K1626" s="30"/>
      <c r="L1626" s="31"/>
      <c r="M1626" s="31"/>
      <c r="N1626" s="30"/>
      <c r="O1626" s="31"/>
      <c r="P1626" s="30"/>
      <c r="Q1626" s="30"/>
    </row>
    <row r="1627" spans="3:17" s="16" customFormat="1" x14ac:dyDescent="0.3">
      <c r="C1627" s="63"/>
      <c r="D1627" s="30"/>
      <c r="E1627" s="31"/>
      <c r="F1627" s="56"/>
      <c r="G1627" s="56"/>
      <c r="H1627" s="78"/>
      <c r="I1627" s="31"/>
      <c r="J1627" s="85"/>
      <c r="K1627" s="30"/>
      <c r="L1627" s="31"/>
      <c r="M1627" s="31"/>
      <c r="N1627" s="30"/>
      <c r="O1627" s="31"/>
      <c r="P1627" s="30"/>
      <c r="Q1627" s="30"/>
    </row>
    <row r="1628" spans="3:17" s="16" customFormat="1" x14ac:dyDescent="0.3">
      <c r="C1628" s="63"/>
      <c r="D1628" s="30"/>
      <c r="E1628" s="31"/>
      <c r="F1628" s="56"/>
      <c r="G1628" s="56"/>
      <c r="H1628" s="78"/>
      <c r="I1628" s="31"/>
      <c r="J1628" s="85"/>
      <c r="K1628" s="30"/>
      <c r="L1628" s="31"/>
      <c r="M1628" s="31"/>
      <c r="N1628" s="30"/>
      <c r="O1628" s="31"/>
      <c r="P1628" s="30"/>
      <c r="Q1628" s="30"/>
    </row>
    <row r="1629" spans="3:17" s="16" customFormat="1" x14ac:dyDescent="0.3">
      <c r="C1629" s="63"/>
      <c r="D1629" s="30"/>
      <c r="E1629" s="31"/>
      <c r="F1629" s="56"/>
      <c r="G1629" s="56"/>
      <c r="H1629" s="78"/>
      <c r="I1629" s="31"/>
      <c r="J1629" s="85"/>
      <c r="K1629" s="30"/>
      <c r="L1629" s="31"/>
      <c r="M1629" s="31"/>
      <c r="N1629" s="30"/>
      <c r="O1629" s="31"/>
      <c r="P1629" s="30"/>
      <c r="Q1629" s="30"/>
    </row>
    <row r="1630" spans="3:17" s="16" customFormat="1" x14ac:dyDescent="0.3">
      <c r="C1630" s="63"/>
      <c r="D1630" s="30"/>
      <c r="E1630" s="31"/>
      <c r="F1630" s="56"/>
      <c r="G1630" s="56"/>
      <c r="H1630" s="78"/>
      <c r="I1630" s="31"/>
      <c r="J1630" s="85"/>
      <c r="K1630" s="30"/>
      <c r="L1630" s="31"/>
      <c r="M1630" s="31"/>
      <c r="N1630" s="30"/>
      <c r="O1630" s="31"/>
      <c r="P1630" s="30"/>
      <c r="Q1630" s="30"/>
    </row>
    <row r="1631" spans="3:17" s="16" customFormat="1" x14ac:dyDescent="0.3">
      <c r="C1631" s="63"/>
      <c r="D1631" s="30"/>
      <c r="E1631" s="31"/>
      <c r="F1631" s="56"/>
      <c r="G1631" s="56"/>
      <c r="H1631" s="78"/>
      <c r="I1631" s="31"/>
      <c r="J1631" s="85"/>
      <c r="K1631" s="30"/>
      <c r="L1631" s="31"/>
      <c r="M1631" s="31"/>
      <c r="N1631" s="30"/>
      <c r="O1631" s="31"/>
      <c r="P1631" s="30"/>
      <c r="Q1631" s="30"/>
    </row>
    <row r="1632" spans="3:17" s="16" customFormat="1" x14ac:dyDescent="0.3">
      <c r="C1632" s="63"/>
      <c r="D1632" s="30"/>
      <c r="E1632" s="31"/>
      <c r="F1632" s="56"/>
      <c r="G1632" s="56"/>
      <c r="H1632" s="78"/>
      <c r="I1632" s="31"/>
      <c r="J1632" s="85"/>
      <c r="K1632" s="30"/>
      <c r="L1632" s="31"/>
      <c r="M1632" s="31"/>
      <c r="N1632" s="30"/>
      <c r="O1632" s="31"/>
      <c r="P1632" s="30"/>
      <c r="Q1632" s="30"/>
    </row>
    <row r="1633" spans="3:17" s="16" customFormat="1" x14ac:dyDescent="0.3">
      <c r="C1633" s="63"/>
      <c r="D1633" s="30"/>
      <c r="E1633" s="31"/>
      <c r="F1633" s="56"/>
      <c r="G1633" s="56"/>
      <c r="H1633" s="78"/>
      <c r="I1633" s="31"/>
      <c r="J1633" s="85"/>
      <c r="K1633" s="30"/>
      <c r="L1633" s="31"/>
      <c r="M1633" s="31"/>
      <c r="N1633" s="30"/>
      <c r="O1633" s="31"/>
      <c r="P1633" s="30"/>
      <c r="Q1633" s="30"/>
    </row>
    <row r="1634" spans="3:17" s="16" customFormat="1" x14ac:dyDescent="0.3">
      <c r="C1634" s="63"/>
      <c r="D1634" s="30"/>
      <c r="E1634" s="31"/>
      <c r="F1634" s="56"/>
      <c r="G1634" s="56"/>
      <c r="H1634" s="78"/>
      <c r="I1634" s="31"/>
      <c r="J1634" s="85"/>
      <c r="K1634" s="30"/>
      <c r="L1634" s="31"/>
      <c r="M1634" s="31"/>
      <c r="N1634" s="30"/>
      <c r="O1634" s="31"/>
      <c r="P1634" s="30"/>
      <c r="Q1634" s="30"/>
    </row>
    <row r="1635" spans="3:17" s="16" customFormat="1" x14ac:dyDescent="0.3">
      <c r="C1635" s="63"/>
      <c r="D1635" s="30"/>
      <c r="E1635" s="31"/>
      <c r="F1635" s="56"/>
      <c r="G1635" s="56"/>
      <c r="H1635" s="78"/>
      <c r="I1635" s="31"/>
      <c r="J1635" s="85"/>
      <c r="K1635" s="30"/>
      <c r="L1635" s="31"/>
      <c r="M1635" s="31"/>
      <c r="N1635" s="30"/>
      <c r="O1635" s="31"/>
      <c r="P1635" s="30"/>
      <c r="Q1635" s="30"/>
    </row>
    <row r="1636" spans="3:17" s="16" customFormat="1" x14ac:dyDescent="0.3">
      <c r="C1636" s="63"/>
      <c r="D1636" s="30"/>
      <c r="E1636" s="31"/>
      <c r="F1636" s="56"/>
      <c r="G1636" s="56"/>
      <c r="H1636" s="78"/>
      <c r="I1636" s="31"/>
      <c r="J1636" s="85"/>
      <c r="K1636" s="30"/>
      <c r="L1636" s="31"/>
      <c r="M1636" s="31"/>
      <c r="N1636" s="30"/>
      <c r="O1636" s="31"/>
      <c r="P1636" s="30"/>
      <c r="Q1636" s="30"/>
    </row>
    <row r="1637" spans="3:17" s="16" customFormat="1" x14ac:dyDescent="0.3">
      <c r="C1637" s="63"/>
      <c r="D1637" s="30"/>
      <c r="E1637" s="31"/>
      <c r="F1637" s="56"/>
      <c r="G1637" s="56"/>
      <c r="H1637" s="78"/>
      <c r="I1637" s="31"/>
      <c r="J1637" s="85"/>
      <c r="K1637" s="30"/>
      <c r="L1637" s="31"/>
      <c r="M1637" s="31"/>
      <c r="N1637" s="30"/>
      <c r="O1637" s="31"/>
      <c r="P1637" s="30"/>
      <c r="Q1637" s="30"/>
    </row>
    <row r="1638" spans="3:17" s="16" customFormat="1" x14ac:dyDescent="0.3">
      <c r="C1638" s="63"/>
      <c r="D1638" s="30"/>
      <c r="E1638" s="31"/>
      <c r="F1638" s="56"/>
      <c r="G1638" s="56"/>
      <c r="H1638" s="78"/>
      <c r="I1638" s="31"/>
      <c r="J1638" s="85"/>
      <c r="K1638" s="30"/>
      <c r="L1638" s="31"/>
      <c r="M1638" s="31"/>
      <c r="N1638" s="30"/>
      <c r="O1638" s="31"/>
      <c r="P1638" s="30"/>
      <c r="Q1638" s="30"/>
    </row>
    <row r="1639" spans="3:17" s="16" customFormat="1" x14ac:dyDescent="0.3">
      <c r="C1639" s="63"/>
      <c r="D1639" s="30"/>
      <c r="E1639" s="31"/>
      <c r="F1639" s="56"/>
      <c r="G1639" s="56"/>
      <c r="H1639" s="78"/>
      <c r="I1639" s="31"/>
      <c r="J1639" s="85"/>
      <c r="K1639" s="30"/>
      <c r="L1639" s="31"/>
      <c r="M1639" s="31"/>
      <c r="N1639" s="30"/>
      <c r="O1639" s="31"/>
      <c r="P1639" s="30"/>
      <c r="Q1639" s="30"/>
    </row>
    <row r="1640" spans="3:17" s="16" customFormat="1" x14ac:dyDescent="0.3">
      <c r="C1640" s="63"/>
      <c r="D1640" s="30"/>
      <c r="E1640" s="31"/>
      <c r="F1640" s="56"/>
      <c r="G1640" s="56"/>
      <c r="H1640" s="78"/>
      <c r="I1640" s="31"/>
      <c r="J1640" s="85"/>
      <c r="K1640" s="30"/>
      <c r="L1640" s="31"/>
      <c r="M1640" s="31"/>
      <c r="N1640" s="30"/>
      <c r="O1640" s="31"/>
      <c r="P1640" s="30"/>
      <c r="Q1640" s="30"/>
    </row>
    <row r="1641" spans="3:17" s="16" customFormat="1" x14ac:dyDescent="0.3">
      <c r="C1641" s="63"/>
      <c r="D1641" s="30"/>
      <c r="E1641" s="31"/>
      <c r="F1641" s="56"/>
      <c r="G1641" s="56"/>
      <c r="H1641" s="78"/>
      <c r="I1641" s="31"/>
      <c r="J1641" s="85"/>
      <c r="K1641" s="30"/>
      <c r="L1641" s="31"/>
      <c r="M1641" s="31"/>
      <c r="N1641" s="30"/>
      <c r="O1641" s="31"/>
      <c r="P1641" s="30"/>
      <c r="Q1641" s="30"/>
    </row>
    <row r="1642" spans="3:17" s="16" customFormat="1" x14ac:dyDescent="0.3">
      <c r="C1642" s="63"/>
      <c r="D1642" s="30"/>
      <c r="E1642" s="31"/>
      <c r="F1642" s="56"/>
      <c r="G1642" s="56"/>
      <c r="H1642" s="78"/>
      <c r="I1642" s="31"/>
      <c r="J1642" s="85"/>
      <c r="K1642" s="30"/>
      <c r="L1642" s="31"/>
      <c r="M1642" s="31"/>
      <c r="N1642" s="30"/>
      <c r="O1642" s="31"/>
      <c r="P1642" s="30"/>
      <c r="Q1642" s="30"/>
    </row>
    <row r="1643" spans="3:17" s="16" customFormat="1" x14ac:dyDescent="0.3">
      <c r="C1643" s="63"/>
      <c r="D1643" s="30"/>
      <c r="E1643" s="31"/>
      <c r="F1643" s="56"/>
      <c r="G1643" s="56"/>
      <c r="H1643" s="78"/>
      <c r="I1643" s="31"/>
      <c r="J1643" s="85"/>
      <c r="K1643" s="30"/>
      <c r="L1643" s="31"/>
      <c r="M1643" s="31"/>
      <c r="N1643" s="30"/>
      <c r="O1643" s="31"/>
      <c r="P1643" s="30"/>
      <c r="Q1643" s="30"/>
    </row>
    <row r="1644" spans="3:17" s="16" customFormat="1" x14ac:dyDescent="0.3">
      <c r="C1644" s="63"/>
      <c r="D1644" s="30"/>
      <c r="E1644" s="31"/>
      <c r="F1644" s="56"/>
      <c r="G1644" s="56"/>
      <c r="H1644" s="78"/>
      <c r="I1644" s="31"/>
      <c r="J1644" s="85"/>
      <c r="K1644" s="30"/>
      <c r="L1644" s="31"/>
      <c r="M1644" s="31"/>
      <c r="N1644" s="30"/>
      <c r="O1644" s="31"/>
      <c r="P1644" s="30"/>
      <c r="Q1644" s="30"/>
    </row>
    <row r="1645" spans="3:17" s="16" customFormat="1" x14ac:dyDescent="0.3">
      <c r="C1645" s="63"/>
      <c r="D1645" s="30"/>
      <c r="E1645" s="31"/>
      <c r="F1645" s="56"/>
      <c r="G1645" s="56"/>
      <c r="H1645" s="78"/>
      <c r="I1645" s="31"/>
      <c r="J1645" s="85"/>
      <c r="K1645" s="30"/>
      <c r="L1645" s="31"/>
      <c r="M1645" s="31"/>
      <c r="N1645" s="30"/>
      <c r="O1645" s="31"/>
      <c r="P1645" s="30"/>
      <c r="Q1645" s="30"/>
    </row>
    <row r="1646" spans="3:17" s="16" customFormat="1" x14ac:dyDescent="0.3">
      <c r="C1646" s="63"/>
      <c r="D1646" s="30"/>
      <c r="E1646" s="31"/>
      <c r="F1646" s="56"/>
      <c r="G1646" s="56"/>
      <c r="H1646" s="78"/>
      <c r="I1646" s="31"/>
      <c r="J1646" s="85"/>
      <c r="K1646" s="30"/>
      <c r="L1646" s="31"/>
      <c r="M1646" s="31"/>
      <c r="N1646" s="30"/>
      <c r="O1646" s="31"/>
      <c r="P1646" s="30"/>
      <c r="Q1646" s="30"/>
    </row>
    <row r="1647" spans="3:17" s="16" customFormat="1" x14ac:dyDescent="0.3">
      <c r="C1647" s="63"/>
      <c r="D1647" s="30"/>
      <c r="E1647" s="31"/>
      <c r="F1647" s="56"/>
      <c r="G1647" s="56"/>
      <c r="H1647" s="78"/>
      <c r="I1647" s="31"/>
      <c r="J1647" s="85"/>
      <c r="K1647" s="30"/>
      <c r="L1647" s="31"/>
      <c r="M1647" s="31"/>
      <c r="N1647" s="30"/>
      <c r="O1647" s="31"/>
      <c r="P1647" s="30"/>
      <c r="Q1647" s="30"/>
    </row>
    <row r="1648" spans="3:17" s="16" customFormat="1" x14ac:dyDescent="0.3">
      <c r="C1648" s="63"/>
      <c r="D1648" s="30"/>
      <c r="E1648" s="31"/>
      <c r="F1648" s="56"/>
      <c r="G1648" s="56"/>
      <c r="H1648" s="78"/>
      <c r="I1648" s="31"/>
      <c r="J1648" s="85"/>
      <c r="K1648" s="30"/>
      <c r="L1648" s="31"/>
      <c r="M1648" s="31"/>
      <c r="N1648" s="30"/>
      <c r="O1648" s="31"/>
      <c r="P1648" s="30"/>
      <c r="Q1648" s="30"/>
    </row>
    <row r="1649" spans="3:17" s="16" customFormat="1" x14ac:dyDescent="0.3">
      <c r="C1649" s="63"/>
      <c r="D1649" s="30"/>
      <c r="E1649" s="31"/>
      <c r="F1649" s="56"/>
      <c r="G1649" s="56"/>
      <c r="H1649" s="78"/>
      <c r="I1649" s="31"/>
      <c r="J1649" s="85"/>
      <c r="K1649" s="30"/>
      <c r="L1649" s="31"/>
      <c r="M1649" s="31"/>
      <c r="N1649" s="30"/>
      <c r="O1649" s="31"/>
      <c r="P1649" s="30"/>
      <c r="Q1649" s="30"/>
    </row>
    <row r="1650" spans="3:17" s="16" customFormat="1" x14ac:dyDescent="0.3">
      <c r="C1650" s="63"/>
      <c r="D1650" s="30"/>
      <c r="E1650" s="31"/>
      <c r="F1650" s="56"/>
      <c r="G1650" s="56"/>
      <c r="H1650" s="78"/>
      <c r="I1650" s="31"/>
      <c r="J1650" s="85"/>
      <c r="K1650" s="30"/>
      <c r="L1650" s="31"/>
      <c r="M1650" s="31"/>
      <c r="N1650" s="30"/>
      <c r="O1650" s="31"/>
      <c r="P1650" s="30"/>
      <c r="Q1650" s="30"/>
    </row>
    <row r="1651" spans="3:17" s="16" customFormat="1" x14ac:dyDescent="0.3">
      <c r="C1651" s="63"/>
      <c r="D1651" s="30"/>
      <c r="E1651" s="31"/>
      <c r="F1651" s="56"/>
      <c r="G1651" s="56"/>
      <c r="H1651" s="78"/>
      <c r="I1651" s="31"/>
      <c r="J1651" s="85"/>
      <c r="K1651" s="30"/>
      <c r="L1651" s="31"/>
      <c r="M1651" s="31"/>
      <c r="N1651" s="30"/>
      <c r="O1651" s="31"/>
      <c r="P1651" s="30"/>
      <c r="Q1651" s="30"/>
    </row>
    <row r="1652" spans="3:17" s="16" customFormat="1" x14ac:dyDescent="0.3">
      <c r="C1652" s="63"/>
      <c r="D1652" s="30"/>
      <c r="E1652" s="31"/>
      <c r="F1652" s="56"/>
      <c r="G1652" s="56"/>
      <c r="H1652" s="78"/>
      <c r="I1652" s="31"/>
      <c r="J1652" s="85"/>
      <c r="K1652" s="30"/>
      <c r="L1652" s="31"/>
      <c r="M1652" s="31"/>
      <c r="N1652" s="30"/>
      <c r="O1652" s="31"/>
      <c r="P1652" s="30"/>
      <c r="Q1652" s="30"/>
    </row>
    <row r="1653" spans="3:17" s="16" customFormat="1" x14ac:dyDescent="0.3">
      <c r="C1653" s="63"/>
      <c r="D1653" s="30"/>
      <c r="E1653" s="31"/>
      <c r="F1653" s="56"/>
      <c r="G1653" s="56"/>
      <c r="H1653" s="78"/>
      <c r="I1653" s="31"/>
      <c r="J1653" s="85"/>
      <c r="K1653" s="30"/>
      <c r="L1653" s="31"/>
      <c r="M1653" s="31"/>
      <c r="N1653" s="30"/>
      <c r="O1653" s="31"/>
      <c r="P1653" s="30"/>
      <c r="Q1653" s="30"/>
    </row>
    <row r="1654" spans="3:17" s="16" customFormat="1" x14ac:dyDescent="0.3">
      <c r="C1654" s="63"/>
      <c r="D1654" s="30"/>
      <c r="E1654" s="31"/>
      <c r="F1654" s="56"/>
      <c r="G1654" s="56"/>
      <c r="H1654" s="78"/>
      <c r="I1654" s="31"/>
      <c r="J1654" s="85"/>
      <c r="K1654" s="30"/>
      <c r="L1654" s="31"/>
      <c r="M1654" s="31"/>
      <c r="N1654" s="30"/>
      <c r="O1654" s="31"/>
      <c r="P1654" s="30"/>
      <c r="Q1654" s="30"/>
    </row>
    <row r="1655" spans="3:17" s="16" customFormat="1" x14ac:dyDescent="0.3">
      <c r="C1655" s="63"/>
      <c r="D1655" s="30"/>
      <c r="E1655" s="31"/>
      <c r="F1655" s="56"/>
      <c r="G1655" s="56"/>
      <c r="H1655" s="78"/>
      <c r="I1655" s="31"/>
      <c r="J1655" s="85"/>
      <c r="K1655" s="30"/>
      <c r="L1655" s="31"/>
      <c r="M1655" s="31"/>
      <c r="N1655" s="30"/>
      <c r="O1655" s="31"/>
      <c r="P1655" s="30"/>
      <c r="Q1655" s="30"/>
    </row>
    <row r="1656" spans="3:17" s="16" customFormat="1" x14ac:dyDescent="0.3">
      <c r="C1656" s="63"/>
      <c r="D1656" s="30"/>
      <c r="E1656" s="31"/>
      <c r="F1656" s="56"/>
      <c r="G1656" s="56"/>
      <c r="H1656" s="78"/>
      <c r="I1656" s="31"/>
      <c r="J1656" s="85"/>
      <c r="K1656" s="30"/>
      <c r="L1656" s="31"/>
      <c r="M1656" s="31"/>
      <c r="N1656" s="30"/>
      <c r="O1656" s="31"/>
      <c r="P1656" s="30"/>
      <c r="Q1656" s="30"/>
    </row>
    <row r="1657" spans="3:17" s="16" customFormat="1" x14ac:dyDescent="0.3">
      <c r="C1657" s="63"/>
      <c r="D1657" s="30"/>
      <c r="E1657" s="31"/>
      <c r="F1657" s="56"/>
      <c r="G1657" s="56"/>
      <c r="H1657" s="78"/>
      <c r="I1657" s="31"/>
      <c r="J1657" s="85"/>
      <c r="K1657" s="30"/>
      <c r="L1657" s="31"/>
      <c r="M1657" s="31"/>
      <c r="N1657" s="30"/>
      <c r="O1657" s="31"/>
      <c r="P1657" s="30"/>
      <c r="Q1657" s="30"/>
    </row>
    <row r="1658" spans="3:17" s="16" customFormat="1" x14ac:dyDescent="0.3">
      <c r="C1658" s="63"/>
      <c r="D1658" s="30"/>
      <c r="E1658" s="31"/>
      <c r="F1658" s="56"/>
      <c r="G1658" s="56"/>
      <c r="H1658" s="78"/>
      <c r="I1658" s="31"/>
      <c r="J1658" s="85"/>
      <c r="K1658" s="30"/>
      <c r="L1658" s="31"/>
      <c r="M1658" s="31"/>
      <c r="N1658" s="30"/>
      <c r="O1658" s="31"/>
      <c r="P1658" s="30"/>
      <c r="Q1658" s="30"/>
    </row>
    <row r="1659" spans="3:17" s="16" customFormat="1" x14ac:dyDescent="0.3">
      <c r="C1659" s="63"/>
      <c r="D1659" s="30"/>
      <c r="E1659" s="31"/>
      <c r="F1659" s="56"/>
      <c r="G1659" s="56"/>
      <c r="H1659" s="78"/>
      <c r="I1659" s="31"/>
      <c r="J1659" s="85"/>
      <c r="K1659" s="30"/>
      <c r="L1659" s="31"/>
      <c r="M1659" s="31"/>
      <c r="N1659" s="30"/>
      <c r="O1659" s="31"/>
      <c r="P1659" s="30"/>
      <c r="Q1659" s="30"/>
    </row>
    <row r="1660" spans="3:17" s="16" customFormat="1" x14ac:dyDescent="0.3">
      <c r="C1660" s="63"/>
      <c r="D1660" s="30"/>
      <c r="E1660" s="31"/>
      <c r="F1660" s="56"/>
      <c r="G1660" s="56"/>
      <c r="H1660" s="78"/>
      <c r="I1660" s="31"/>
      <c r="J1660" s="85"/>
      <c r="K1660" s="30"/>
      <c r="L1660" s="31"/>
      <c r="M1660" s="31"/>
      <c r="N1660" s="30"/>
      <c r="O1660" s="31"/>
      <c r="P1660" s="30"/>
      <c r="Q1660" s="30"/>
    </row>
    <row r="1661" spans="3:17" s="16" customFormat="1" x14ac:dyDescent="0.3">
      <c r="C1661" s="63"/>
      <c r="D1661" s="30"/>
      <c r="E1661" s="31"/>
      <c r="F1661" s="56"/>
      <c r="G1661" s="56"/>
      <c r="H1661" s="78"/>
      <c r="I1661" s="31"/>
      <c r="J1661" s="85"/>
      <c r="K1661" s="30"/>
      <c r="L1661" s="31"/>
      <c r="M1661" s="31"/>
      <c r="N1661" s="30"/>
      <c r="O1661" s="31"/>
      <c r="P1661" s="30"/>
      <c r="Q1661" s="30"/>
    </row>
    <row r="1662" spans="3:17" s="16" customFormat="1" x14ac:dyDescent="0.3">
      <c r="C1662" s="63"/>
      <c r="D1662" s="30"/>
      <c r="E1662" s="31"/>
      <c r="F1662" s="56"/>
      <c r="G1662" s="56"/>
      <c r="H1662" s="78"/>
      <c r="I1662" s="31"/>
      <c r="J1662" s="85"/>
      <c r="K1662" s="30"/>
      <c r="L1662" s="31"/>
      <c r="M1662" s="31"/>
      <c r="N1662" s="30"/>
      <c r="O1662" s="31"/>
      <c r="P1662" s="30"/>
      <c r="Q1662" s="30"/>
    </row>
    <row r="1663" spans="3:17" s="16" customFormat="1" x14ac:dyDescent="0.3">
      <c r="C1663" s="63"/>
      <c r="D1663" s="30"/>
      <c r="E1663" s="31"/>
      <c r="F1663" s="56"/>
      <c r="G1663" s="56"/>
      <c r="H1663" s="78"/>
      <c r="I1663" s="31"/>
      <c r="J1663" s="85"/>
      <c r="K1663" s="30"/>
      <c r="L1663" s="31"/>
      <c r="M1663" s="31"/>
      <c r="N1663" s="30"/>
      <c r="O1663" s="31"/>
      <c r="P1663" s="30"/>
      <c r="Q1663" s="30"/>
    </row>
    <row r="1664" spans="3:17" s="16" customFormat="1" x14ac:dyDescent="0.3">
      <c r="C1664" s="63"/>
      <c r="D1664" s="30"/>
      <c r="E1664" s="31"/>
      <c r="F1664" s="56"/>
      <c r="G1664" s="56"/>
      <c r="H1664" s="78"/>
      <c r="I1664" s="31"/>
      <c r="J1664" s="85"/>
      <c r="K1664" s="30"/>
      <c r="L1664" s="31"/>
      <c r="M1664" s="31"/>
      <c r="N1664" s="30"/>
      <c r="O1664" s="31"/>
      <c r="P1664" s="30"/>
      <c r="Q1664" s="30"/>
    </row>
    <row r="1665" spans="3:17" s="16" customFormat="1" x14ac:dyDescent="0.3">
      <c r="C1665" s="63"/>
      <c r="D1665" s="30"/>
      <c r="E1665" s="31"/>
      <c r="F1665" s="56"/>
      <c r="G1665" s="56"/>
      <c r="H1665" s="78"/>
      <c r="I1665" s="31"/>
      <c r="J1665" s="85"/>
      <c r="K1665" s="30"/>
      <c r="L1665" s="31"/>
      <c r="M1665" s="31"/>
      <c r="N1665" s="30"/>
      <c r="O1665" s="31"/>
      <c r="P1665" s="30"/>
      <c r="Q1665" s="30"/>
    </row>
    <row r="1666" spans="3:17" s="16" customFormat="1" x14ac:dyDescent="0.3">
      <c r="C1666" s="63"/>
      <c r="F1666" s="57"/>
      <c r="G1666" s="57"/>
      <c r="H1666" s="78"/>
      <c r="J1666" s="85"/>
    </row>
    <row r="1667" spans="3:17" s="16" customFormat="1" x14ac:dyDescent="0.3">
      <c r="C1667" s="63"/>
      <c r="F1667" s="57"/>
      <c r="G1667" s="57"/>
      <c r="H1667" s="78"/>
      <c r="J1667" s="85"/>
    </row>
    <row r="1668" spans="3:17" s="16" customFormat="1" x14ac:dyDescent="0.3">
      <c r="C1668" s="63"/>
      <c r="F1668" s="57"/>
      <c r="G1668" s="57"/>
      <c r="H1668" s="78"/>
      <c r="J1668" s="85"/>
    </row>
  </sheetData>
  <autoFilter ref="A2:R161" xr:uid="{00000000-0009-0000-0000-000004000000}"/>
  <mergeCells count="1">
    <mergeCell ref="A1:R1"/>
  </mergeCells>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FFFF00"/>
  </sheetPr>
  <dimension ref="A1:R165"/>
  <sheetViews>
    <sheetView workbookViewId="0">
      <selection activeCell="N5" sqref="N5"/>
    </sheetView>
  </sheetViews>
  <sheetFormatPr defaultColWidth="14.6640625" defaultRowHeight="14.4" x14ac:dyDescent="0.3"/>
  <cols>
    <col min="1" max="1" width="8.6640625" customWidth="1"/>
    <col min="3" max="3" width="26.88671875" customWidth="1"/>
    <col min="4" max="4" width="18.44140625" customWidth="1"/>
    <col min="6" max="6" width="24.88671875" customWidth="1"/>
    <col min="9" max="9" width="17.5546875" customWidth="1"/>
    <col min="10" max="10" width="10.5546875" customWidth="1"/>
    <col min="11" max="11" width="16.6640625" customWidth="1"/>
    <col min="12" max="13" width="10.5546875" customWidth="1"/>
    <col min="14" max="14" width="15.6640625" customWidth="1"/>
    <col min="15" max="18" width="10.5546875" customWidth="1"/>
  </cols>
  <sheetData>
    <row r="1" spans="1:18" s="16" customFormat="1" x14ac:dyDescent="0.3">
      <c r="A1" s="137" t="s">
        <v>11</v>
      </c>
      <c r="B1" s="138"/>
      <c r="C1" s="138"/>
      <c r="D1" s="138"/>
      <c r="E1" s="138"/>
      <c r="F1" s="138"/>
      <c r="G1" s="138"/>
      <c r="H1" s="138"/>
      <c r="I1" s="138"/>
      <c r="J1" s="138"/>
      <c r="K1" s="138"/>
      <c r="L1" s="138"/>
      <c r="M1" s="138"/>
      <c r="N1" s="138"/>
      <c r="O1" s="138"/>
      <c r="P1" s="138"/>
      <c r="Q1" s="138"/>
      <c r="R1" s="139"/>
    </row>
    <row r="2" spans="1:18" s="18" customFormat="1" ht="100.8" x14ac:dyDescent="0.3">
      <c r="A2" s="17" t="s">
        <v>12</v>
      </c>
      <c r="B2" s="17" t="s">
        <v>8</v>
      </c>
      <c r="C2" s="60" t="s">
        <v>0</v>
      </c>
      <c r="D2" s="17" t="s">
        <v>1</v>
      </c>
      <c r="E2" s="17" t="s">
        <v>2</v>
      </c>
      <c r="F2" s="49" t="s">
        <v>3</v>
      </c>
      <c r="G2" s="49" t="s">
        <v>207</v>
      </c>
      <c r="H2" s="76" t="s">
        <v>205</v>
      </c>
      <c r="I2" s="17" t="s">
        <v>4</v>
      </c>
      <c r="J2" s="79" t="s">
        <v>206</v>
      </c>
      <c r="K2" s="17" t="s">
        <v>5</v>
      </c>
      <c r="L2" s="17" t="s">
        <v>6</v>
      </c>
      <c r="M2" s="17" t="s">
        <v>7</v>
      </c>
      <c r="N2" s="17" t="s">
        <v>15</v>
      </c>
      <c r="O2" s="17" t="s">
        <v>16</v>
      </c>
      <c r="P2" s="17" t="s">
        <v>17</v>
      </c>
      <c r="Q2" s="17" t="s">
        <v>18</v>
      </c>
      <c r="R2" s="17" t="s">
        <v>19</v>
      </c>
    </row>
    <row r="3" spans="1:18" hidden="1" x14ac:dyDescent="0.3">
      <c r="A3" s="88" t="s">
        <v>198</v>
      </c>
      <c r="B3" s="88" t="s">
        <v>243</v>
      </c>
      <c r="C3" s="74" t="s">
        <v>28</v>
      </c>
      <c r="D3" s="91">
        <v>3500000</v>
      </c>
      <c r="E3" s="15">
        <v>44690</v>
      </c>
      <c r="F3" s="92">
        <v>5100000</v>
      </c>
      <c r="G3" s="34">
        <f t="shared" ref="G3:G8" si="0">+F3-D3</f>
        <v>1600000</v>
      </c>
      <c r="H3" s="15">
        <v>44706</v>
      </c>
      <c r="I3" s="15">
        <v>44706</v>
      </c>
      <c r="J3" s="2"/>
      <c r="K3" s="99">
        <v>4729888.0199999996</v>
      </c>
      <c r="L3" s="15">
        <v>44755</v>
      </c>
      <c r="M3" s="15">
        <v>44755</v>
      </c>
      <c r="N3" s="99">
        <f>-K3+F3</f>
        <v>370111.98000000045</v>
      </c>
      <c r="O3" s="99"/>
      <c r="P3" s="99"/>
      <c r="Q3" s="99"/>
      <c r="R3" s="99"/>
    </row>
    <row r="4" spans="1:18" hidden="1" x14ac:dyDescent="0.3">
      <c r="A4" s="88" t="s">
        <v>14</v>
      </c>
      <c r="B4" s="88" t="s">
        <v>159</v>
      </c>
      <c r="C4" s="74" t="s">
        <v>103</v>
      </c>
      <c r="D4" s="91">
        <v>45000</v>
      </c>
      <c r="E4" s="15">
        <v>44690</v>
      </c>
      <c r="F4" s="92">
        <v>35000</v>
      </c>
      <c r="G4" s="34">
        <f t="shared" si="0"/>
        <v>-10000</v>
      </c>
      <c r="H4" s="15">
        <v>44706</v>
      </c>
      <c r="I4" s="15">
        <v>44701</v>
      </c>
      <c r="J4" s="2"/>
      <c r="K4" s="99">
        <v>38365.39</v>
      </c>
      <c r="L4" s="15">
        <v>44767</v>
      </c>
      <c r="M4" s="15">
        <v>44767</v>
      </c>
      <c r="N4" s="99"/>
      <c r="O4" s="99"/>
      <c r="P4" s="99"/>
      <c r="Q4" s="99">
        <v>290</v>
      </c>
      <c r="R4" s="99">
        <f t="shared" ref="R4:R62" si="1">+SUM(P4:Q4)</f>
        <v>290</v>
      </c>
    </row>
    <row r="5" spans="1:18" hidden="1" x14ac:dyDescent="0.3">
      <c r="A5" s="88" t="s">
        <v>14</v>
      </c>
      <c r="B5" s="88" t="s">
        <v>159</v>
      </c>
      <c r="C5" s="74" t="s">
        <v>104</v>
      </c>
      <c r="D5" s="91">
        <v>125000</v>
      </c>
      <c r="E5" s="15">
        <v>44690</v>
      </c>
      <c r="F5" s="92">
        <v>131000</v>
      </c>
      <c r="G5" s="34">
        <f t="shared" si="0"/>
        <v>6000</v>
      </c>
      <c r="H5" s="15">
        <v>44706</v>
      </c>
      <c r="I5" s="15">
        <v>44701</v>
      </c>
      <c r="J5" s="2"/>
      <c r="K5" s="99">
        <v>120927.16</v>
      </c>
      <c r="L5" s="15">
        <v>44767</v>
      </c>
      <c r="M5" s="15">
        <v>44767</v>
      </c>
      <c r="N5" s="99">
        <f t="shared" ref="N5:N64" si="2">-K5+F5</f>
        <v>10072.839999999997</v>
      </c>
      <c r="O5" s="99"/>
      <c r="P5" s="99"/>
      <c r="Q5" s="99"/>
      <c r="R5" s="99"/>
    </row>
    <row r="6" spans="1:18" hidden="1" x14ac:dyDescent="0.3">
      <c r="A6" s="88" t="s">
        <v>14</v>
      </c>
      <c r="B6" s="88" t="s">
        <v>159</v>
      </c>
      <c r="C6" s="74" t="s">
        <v>105</v>
      </c>
      <c r="D6" s="91">
        <v>520000</v>
      </c>
      <c r="E6" s="15">
        <v>44690</v>
      </c>
      <c r="F6" s="92">
        <v>375000</v>
      </c>
      <c r="G6" s="34">
        <f t="shared" si="0"/>
        <v>-145000</v>
      </c>
      <c r="H6" s="15">
        <v>44706</v>
      </c>
      <c r="I6" s="15">
        <v>44701</v>
      </c>
      <c r="J6" s="2"/>
      <c r="K6" s="99">
        <v>558495.31999999995</v>
      </c>
      <c r="L6" s="15">
        <v>44767</v>
      </c>
      <c r="M6" s="15">
        <v>44767</v>
      </c>
      <c r="N6" s="99"/>
      <c r="O6" s="99"/>
      <c r="P6" s="99"/>
      <c r="Q6" s="99">
        <v>952.24</v>
      </c>
      <c r="R6" s="99">
        <f t="shared" si="1"/>
        <v>952.24</v>
      </c>
    </row>
    <row r="7" spans="1:18" hidden="1" x14ac:dyDescent="0.3">
      <c r="A7" s="88" t="s">
        <v>14</v>
      </c>
      <c r="B7" s="88" t="s">
        <v>143</v>
      </c>
      <c r="C7" s="74" t="s">
        <v>107</v>
      </c>
      <c r="D7" s="91">
        <v>25000</v>
      </c>
      <c r="E7" s="15">
        <v>44690</v>
      </c>
      <c r="F7" s="92">
        <v>25000</v>
      </c>
      <c r="G7" s="34">
        <f t="shared" si="0"/>
        <v>0</v>
      </c>
      <c r="H7" s="15">
        <v>44702</v>
      </c>
      <c r="I7" s="15">
        <v>44694</v>
      </c>
      <c r="J7" s="2"/>
      <c r="K7" s="99">
        <v>79467.09</v>
      </c>
      <c r="L7" s="15">
        <v>44756</v>
      </c>
      <c r="M7" s="15">
        <v>44756</v>
      </c>
      <c r="N7" s="99"/>
      <c r="O7" s="99"/>
      <c r="P7" s="99"/>
      <c r="Q7" s="99"/>
      <c r="R7" s="99"/>
    </row>
    <row r="8" spans="1:18" hidden="1" x14ac:dyDescent="0.3">
      <c r="A8" s="88" t="s">
        <v>14</v>
      </c>
      <c r="B8" s="88" t="s">
        <v>143</v>
      </c>
      <c r="C8" s="74" t="s">
        <v>248</v>
      </c>
      <c r="D8" s="91">
        <v>580000</v>
      </c>
      <c r="E8" s="15">
        <v>44690</v>
      </c>
      <c r="F8" s="92">
        <v>400000</v>
      </c>
      <c r="G8" s="34">
        <f t="shared" si="0"/>
        <v>-180000</v>
      </c>
      <c r="H8" s="15">
        <v>44702</v>
      </c>
      <c r="I8" s="15">
        <v>44704</v>
      </c>
      <c r="J8" s="2">
        <v>3</v>
      </c>
      <c r="K8" s="99">
        <v>623457.24</v>
      </c>
      <c r="L8" s="15">
        <v>44755</v>
      </c>
      <c r="M8" s="15">
        <v>44755</v>
      </c>
      <c r="N8" s="99"/>
      <c r="O8" s="99"/>
      <c r="P8" s="99">
        <v>1913.52</v>
      </c>
      <c r="Q8" s="99">
        <v>5938.5</v>
      </c>
      <c r="R8" s="99">
        <f t="shared" si="1"/>
        <v>7852.02</v>
      </c>
    </row>
    <row r="9" spans="1:18" hidden="1" x14ac:dyDescent="0.3">
      <c r="A9" s="88" t="s">
        <v>14</v>
      </c>
      <c r="B9" s="88" t="s">
        <v>199</v>
      </c>
      <c r="C9" s="74" t="s">
        <v>108</v>
      </c>
      <c r="D9" s="91">
        <v>850000</v>
      </c>
      <c r="E9" s="15">
        <v>44690</v>
      </c>
      <c r="F9" s="92">
        <v>850000</v>
      </c>
      <c r="G9" s="34">
        <f>+F9-D9</f>
        <v>0</v>
      </c>
      <c r="H9" s="15">
        <v>44696</v>
      </c>
      <c r="I9" s="15">
        <v>44694</v>
      </c>
      <c r="J9" s="2"/>
      <c r="K9" s="99">
        <v>1007298.04</v>
      </c>
      <c r="L9" s="15">
        <v>44755</v>
      </c>
      <c r="M9" s="15">
        <v>44755</v>
      </c>
      <c r="N9" s="99"/>
      <c r="O9" s="99"/>
      <c r="P9" s="99"/>
      <c r="Q9" s="99"/>
      <c r="R9" s="99"/>
    </row>
    <row r="10" spans="1:18" hidden="1" x14ac:dyDescent="0.3">
      <c r="A10" s="88" t="s">
        <v>198</v>
      </c>
      <c r="B10" s="88" t="s">
        <v>199</v>
      </c>
      <c r="C10" s="74" t="s">
        <v>98</v>
      </c>
      <c r="D10" s="91">
        <v>500000</v>
      </c>
      <c r="E10" s="15">
        <v>44690</v>
      </c>
      <c r="F10" s="92">
        <v>500000</v>
      </c>
      <c r="G10" s="34">
        <f t="shared" ref="G10:G65" si="3">+F10-D10</f>
        <v>0</v>
      </c>
      <c r="H10" s="15">
        <v>44696</v>
      </c>
      <c r="I10" s="15">
        <v>44694</v>
      </c>
      <c r="J10" s="2"/>
      <c r="K10" s="99">
        <v>622923.06999999995</v>
      </c>
      <c r="L10" s="15">
        <v>44767</v>
      </c>
      <c r="M10" s="15">
        <v>44767</v>
      </c>
      <c r="N10" s="99"/>
      <c r="O10" s="99"/>
      <c r="P10" s="99"/>
      <c r="Q10" s="99"/>
      <c r="R10" s="99"/>
    </row>
    <row r="11" spans="1:18" hidden="1" x14ac:dyDescent="0.3">
      <c r="A11" s="88" t="s">
        <v>198</v>
      </c>
      <c r="B11" s="88" t="s">
        <v>199</v>
      </c>
      <c r="C11" s="74" t="s">
        <v>100</v>
      </c>
      <c r="D11" s="91">
        <v>280000</v>
      </c>
      <c r="E11" s="15">
        <v>44690</v>
      </c>
      <c r="F11" s="92">
        <v>280000</v>
      </c>
      <c r="G11" s="34">
        <f t="shared" si="3"/>
        <v>0</v>
      </c>
      <c r="H11" s="15">
        <v>44696</v>
      </c>
      <c r="I11" s="15">
        <v>44694</v>
      </c>
      <c r="J11" s="2"/>
      <c r="K11" s="99">
        <v>257961.89</v>
      </c>
      <c r="L11" s="15">
        <v>44770</v>
      </c>
      <c r="M11" s="15">
        <v>44770</v>
      </c>
      <c r="N11" s="99">
        <f t="shared" si="2"/>
        <v>22038.109999999986</v>
      </c>
      <c r="O11" s="99"/>
      <c r="P11" s="99"/>
      <c r="Q11" s="99"/>
      <c r="R11" s="99"/>
    </row>
    <row r="12" spans="1:18" hidden="1" x14ac:dyDescent="0.3">
      <c r="A12" s="88" t="s">
        <v>198</v>
      </c>
      <c r="B12" s="88" t="s">
        <v>199</v>
      </c>
      <c r="C12" s="74" t="s">
        <v>101</v>
      </c>
      <c r="D12" s="91">
        <v>13000</v>
      </c>
      <c r="E12" s="15">
        <v>44690</v>
      </c>
      <c r="F12" s="92">
        <v>12465.83</v>
      </c>
      <c r="G12" s="34">
        <f t="shared" si="3"/>
        <v>-534.17000000000007</v>
      </c>
      <c r="H12" s="15">
        <v>44696</v>
      </c>
      <c r="I12" s="15">
        <v>44691</v>
      </c>
      <c r="J12" s="2"/>
      <c r="K12" s="99">
        <v>10880.11</v>
      </c>
      <c r="L12" s="15">
        <v>44763</v>
      </c>
      <c r="M12" s="15">
        <v>44763</v>
      </c>
      <c r="N12" s="99">
        <f t="shared" si="2"/>
        <v>1585.7199999999993</v>
      </c>
      <c r="O12" s="99"/>
      <c r="P12" s="99"/>
      <c r="Q12" s="99"/>
      <c r="R12" s="99"/>
    </row>
    <row r="13" spans="1:18" hidden="1" x14ac:dyDescent="0.3">
      <c r="A13" s="88" t="s">
        <v>198</v>
      </c>
      <c r="B13" s="88" t="s">
        <v>199</v>
      </c>
      <c r="C13" s="74" t="s">
        <v>60</v>
      </c>
      <c r="D13" s="91">
        <v>1400000</v>
      </c>
      <c r="E13" s="15">
        <v>44690</v>
      </c>
      <c r="F13" s="92" t="s">
        <v>263</v>
      </c>
      <c r="G13" s="34">
        <v>0</v>
      </c>
      <c r="H13" s="15">
        <v>44696</v>
      </c>
      <c r="I13" s="2"/>
      <c r="J13" s="2"/>
      <c r="K13" s="99"/>
      <c r="L13" s="15"/>
      <c r="M13" s="15"/>
      <c r="N13" s="99"/>
      <c r="O13" s="99"/>
      <c r="P13" s="99"/>
      <c r="Q13" s="99"/>
      <c r="R13" s="99"/>
    </row>
    <row r="14" spans="1:18" hidden="1" x14ac:dyDescent="0.3">
      <c r="A14" s="88" t="s">
        <v>198</v>
      </c>
      <c r="B14" s="88" t="s">
        <v>199</v>
      </c>
      <c r="C14" s="74" t="s">
        <v>66</v>
      </c>
      <c r="D14" s="91">
        <v>330000</v>
      </c>
      <c r="E14" s="15">
        <v>44690</v>
      </c>
      <c r="F14" s="92"/>
      <c r="G14" s="34">
        <f t="shared" si="3"/>
        <v>-330000</v>
      </c>
      <c r="H14" s="15">
        <v>44696</v>
      </c>
      <c r="I14" s="2" t="s">
        <v>160</v>
      </c>
      <c r="J14" s="2"/>
      <c r="K14" s="99"/>
      <c r="L14" s="15"/>
      <c r="M14" s="15"/>
      <c r="N14" s="99"/>
      <c r="O14" s="99"/>
      <c r="P14" s="99"/>
      <c r="Q14" s="99"/>
      <c r="R14" s="99"/>
    </row>
    <row r="15" spans="1:18" hidden="1" x14ac:dyDescent="0.3">
      <c r="A15" s="88" t="s">
        <v>198</v>
      </c>
      <c r="B15" s="88" t="s">
        <v>199</v>
      </c>
      <c r="C15" s="74" t="s">
        <v>78</v>
      </c>
      <c r="D15" s="91">
        <v>6000000</v>
      </c>
      <c r="E15" s="15">
        <v>44690</v>
      </c>
      <c r="F15" s="92">
        <v>6124480.0300000003</v>
      </c>
      <c r="G15" s="34">
        <f t="shared" si="3"/>
        <v>124480.03000000026</v>
      </c>
      <c r="H15" s="15">
        <v>44696</v>
      </c>
      <c r="I15" s="15">
        <v>44693</v>
      </c>
      <c r="J15" s="2"/>
      <c r="K15" s="99">
        <v>10044114.390000001</v>
      </c>
      <c r="L15" s="15">
        <v>44769</v>
      </c>
      <c r="M15" s="15">
        <v>44769</v>
      </c>
      <c r="N15" s="99"/>
      <c r="O15" s="99"/>
      <c r="P15" s="99"/>
      <c r="Q15" s="99"/>
      <c r="R15" s="99"/>
    </row>
    <row r="16" spans="1:18" hidden="1" x14ac:dyDescent="0.3">
      <c r="A16" s="88" t="s">
        <v>198</v>
      </c>
      <c r="B16" s="88" t="s">
        <v>199</v>
      </c>
      <c r="C16" s="74" t="s">
        <v>79</v>
      </c>
      <c r="D16" s="91">
        <v>2300000</v>
      </c>
      <c r="E16" s="15">
        <v>44690</v>
      </c>
      <c r="F16" s="92">
        <v>2245391.7200000002</v>
      </c>
      <c r="G16" s="34">
        <f t="shared" si="3"/>
        <v>-54608.279999999795</v>
      </c>
      <c r="H16" s="15">
        <v>44696</v>
      </c>
      <c r="I16" s="15">
        <v>44697</v>
      </c>
      <c r="J16" s="2"/>
      <c r="K16" s="99">
        <v>2604334.09</v>
      </c>
      <c r="L16" s="15">
        <v>44756</v>
      </c>
      <c r="M16" s="15">
        <v>44756</v>
      </c>
      <c r="N16" s="99"/>
      <c r="O16" s="99"/>
      <c r="P16" s="99"/>
      <c r="Q16" s="99"/>
      <c r="R16" s="99"/>
    </row>
    <row r="17" spans="1:18" hidden="1" x14ac:dyDescent="0.3">
      <c r="A17" s="88" t="s">
        <v>198</v>
      </c>
      <c r="B17" s="88" t="s">
        <v>199</v>
      </c>
      <c r="C17" s="74" t="s">
        <v>82</v>
      </c>
      <c r="D17" s="91">
        <v>2150000</v>
      </c>
      <c r="E17" s="15">
        <v>44690</v>
      </c>
      <c r="F17" s="92">
        <v>2150000</v>
      </c>
      <c r="G17" s="34">
        <f t="shared" si="3"/>
        <v>0</v>
      </c>
      <c r="H17" s="15">
        <v>44696</v>
      </c>
      <c r="I17" s="15">
        <v>44694</v>
      </c>
      <c r="J17" s="2"/>
      <c r="K17" s="99">
        <v>3731310.38</v>
      </c>
      <c r="L17" s="15">
        <v>44755</v>
      </c>
      <c r="M17" s="15">
        <v>44755</v>
      </c>
      <c r="N17" s="99"/>
      <c r="O17" s="99"/>
      <c r="P17" s="99"/>
      <c r="Q17" s="99"/>
      <c r="R17" s="99"/>
    </row>
    <row r="18" spans="1:18" hidden="1" x14ac:dyDescent="0.3">
      <c r="A18" s="88" t="s">
        <v>198</v>
      </c>
      <c r="B18" s="88" t="s">
        <v>199</v>
      </c>
      <c r="C18" s="74" t="s">
        <v>61</v>
      </c>
      <c r="D18" s="91">
        <v>5250000</v>
      </c>
      <c r="E18" s="15">
        <v>44690</v>
      </c>
      <c r="F18" s="92">
        <v>5250000</v>
      </c>
      <c r="G18" s="34">
        <f t="shared" si="3"/>
        <v>0</v>
      </c>
      <c r="H18" s="15">
        <v>44696</v>
      </c>
      <c r="I18" s="2" t="s">
        <v>160</v>
      </c>
      <c r="J18" s="2"/>
      <c r="K18" s="99"/>
      <c r="L18" s="15"/>
      <c r="M18" s="15"/>
      <c r="N18" s="99"/>
      <c r="O18" s="99"/>
      <c r="P18" s="99"/>
      <c r="Q18" s="99"/>
      <c r="R18" s="99"/>
    </row>
    <row r="19" spans="1:18" hidden="1" x14ac:dyDescent="0.3">
      <c r="A19" s="88" t="s">
        <v>198</v>
      </c>
      <c r="B19" s="88" t="s">
        <v>199</v>
      </c>
      <c r="C19" s="74" t="s">
        <v>96</v>
      </c>
      <c r="D19" s="91">
        <v>975000</v>
      </c>
      <c r="E19" s="15">
        <v>44690</v>
      </c>
      <c r="F19" s="92">
        <v>951876.18</v>
      </c>
      <c r="G19" s="34">
        <f t="shared" si="3"/>
        <v>-23123.819999999949</v>
      </c>
      <c r="H19" s="15">
        <v>44696</v>
      </c>
      <c r="I19" s="15">
        <v>44697</v>
      </c>
      <c r="J19" s="2"/>
      <c r="K19" s="99">
        <v>1208082.1599999999</v>
      </c>
      <c r="L19" s="15">
        <v>44767</v>
      </c>
      <c r="M19" s="15">
        <v>44767</v>
      </c>
      <c r="N19" s="99"/>
      <c r="O19" s="99"/>
      <c r="P19" s="99"/>
      <c r="Q19" s="99"/>
      <c r="R19" s="99"/>
    </row>
    <row r="20" spans="1:18" x14ac:dyDescent="0.3">
      <c r="A20" s="88" t="s">
        <v>198</v>
      </c>
      <c r="B20" s="88" t="s">
        <v>199</v>
      </c>
      <c r="C20" s="74" t="s">
        <v>95</v>
      </c>
      <c r="D20" s="91">
        <v>80000</v>
      </c>
      <c r="E20" s="15">
        <v>44690</v>
      </c>
      <c r="F20" s="92">
        <v>94533.29</v>
      </c>
      <c r="G20" s="34">
        <f t="shared" si="3"/>
        <v>14533.289999999994</v>
      </c>
      <c r="H20" s="15">
        <v>44696</v>
      </c>
      <c r="I20" s="15">
        <v>44607</v>
      </c>
      <c r="J20" s="2"/>
      <c r="K20" s="99">
        <v>113173.93</v>
      </c>
      <c r="L20" s="15">
        <v>44767</v>
      </c>
      <c r="M20" s="15">
        <v>44767</v>
      </c>
      <c r="N20" s="99"/>
      <c r="O20" s="99"/>
      <c r="P20" s="99"/>
      <c r="Q20" s="99"/>
      <c r="R20" s="99"/>
    </row>
    <row r="21" spans="1:18" hidden="1" x14ac:dyDescent="0.3">
      <c r="A21" s="88" t="s">
        <v>198</v>
      </c>
      <c r="B21" s="88" t="s">
        <v>199</v>
      </c>
      <c r="C21" s="74" t="s">
        <v>64</v>
      </c>
      <c r="D21" s="91">
        <v>40000</v>
      </c>
      <c r="E21" s="15">
        <v>44690</v>
      </c>
      <c r="F21" s="92">
        <v>85000</v>
      </c>
      <c r="G21" s="34">
        <f t="shared" si="3"/>
        <v>45000</v>
      </c>
      <c r="H21" s="15">
        <v>44696</v>
      </c>
      <c r="I21" s="15">
        <v>44665</v>
      </c>
      <c r="J21" s="2"/>
      <c r="K21" s="99">
        <v>254961.84</v>
      </c>
      <c r="L21" s="15">
        <v>44767</v>
      </c>
      <c r="M21" s="15">
        <v>44767</v>
      </c>
      <c r="N21" s="99"/>
      <c r="O21" s="99"/>
      <c r="P21" s="99"/>
      <c r="Q21" s="99"/>
      <c r="R21" s="99"/>
    </row>
    <row r="22" spans="1:18" hidden="1" x14ac:dyDescent="0.3">
      <c r="A22" s="88" t="s">
        <v>198</v>
      </c>
      <c r="B22" s="88" t="s">
        <v>199</v>
      </c>
      <c r="C22" s="74" t="s">
        <v>94</v>
      </c>
      <c r="D22" s="91">
        <v>14500000</v>
      </c>
      <c r="E22" s="15">
        <v>44690</v>
      </c>
      <c r="F22" s="92">
        <v>13550989</v>
      </c>
      <c r="G22" s="34">
        <f t="shared" si="3"/>
        <v>-949011</v>
      </c>
      <c r="H22" s="15">
        <v>44696</v>
      </c>
      <c r="I22" s="15">
        <v>44696</v>
      </c>
      <c r="J22" s="2"/>
      <c r="K22" s="99">
        <v>12257698.380000001</v>
      </c>
      <c r="L22" s="15">
        <v>44755</v>
      </c>
      <c r="M22" s="15">
        <v>44755</v>
      </c>
      <c r="N22" s="99">
        <f t="shared" si="2"/>
        <v>1293290.6199999992</v>
      </c>
      <c r="O22" s="99"/>
      <c r="P22" s="99"/>
      <c r="Q22" s="99"/>
      <c r="R22" s="99"/>
    </row>
    <row r="23" spans="1:18" hidden="1" x14ac:dyDescent="0.3">
      <c r="A23" s="88" t="s">
        <v>198</v>
      </c>
      <c r="B23" s="88" t="s">
        <v>199</v>
      </c>
      <c r="C23" s="74" t="s">
        <v>63</v>
      </c>
      <c r="D23" s="91">
        <v>3300000</v>
      </c>
      <c r="E23" s="15">
        <v>44690</v>
      </c>
      <c r="F23" s="92">
        <v>2973573.94</v>
      </c>
      <c r="G23" s="34">
        <f t="shared" si="3"/>
        <v>-326426.06000000006</v>
      </c>
      <c r="H23" s="15">
        <v>44696</v>
      </c>
      <c r="I23" s="15">
        <v>44696</v>
      </c>
      <c r="J23" s="2"/>
      <c r="K23" s="99">
        <v>1454162.11</v>
      </c>
      <c r="L23" s="15">
        <v>44755</v>
      </c>
      <c r="M23" s="15">
        <v>44755</v>
      </c>
      <c r="N23" s="99">
        <f t="shared" si="2"/>
        <v>1519411.8299999998</v>
      </c>
      <c r="O23" s="99"/>
      <c r="P23" s="99"/>
      <c r="Q23" s="99"/>
      <c r="R23" s="99"/>
    </row>
    <row r="24" spans="1:18" hidden="1" x14ac:dyDescent="0.3">
      <c r="A24" s="88" t="s">
        <v>198</v>
      </c>
      <c r="B24" s="88" t="s">
        <v>199</v>
      </c>
      <c r="C24" s="74" t="s">
        <v>97</v>
      </c>
      <c r="D24" s="91">
        <v>600000</v>
      </c>
      <c r="E24" s="15">
        <v>44690</v>
      </c>
      <c r="F24" s="92">
        <v>457732.43</v>
      </c>
      <c r="G24" s="34">
        <f t="shared" si="3"/>
        <v>-142267.57</v>
      </c>
      <c r="H24" s="15">
        <v>44696</v>
      </c>
      <c r="I24" s="15">
        <v>44696</v>
      </c>
      <c r="J24" s="2"/>
      <c r="K24" s="99">
        <v>383421.6</v>
      </c>
      <c r="L24" s="15">
        <v>44767</v>
      </c>
      <c r="M24" s="15">
        <v>44767</v>
      </c>
      <c r="N24" s="99">
        <f t="shared" si="2"/>
        <v>74310.830000000016</v>
      </c>
      <c r="O24" s="99"/>
      <c r="P24" s="99"/>
      <c r="Q24" s="99"/>
      <c r="R24" s="99"/>
    </row>
    <row r="25" spans="1:18" hidden="1" x14ac:dyDescent="0.3">
      <c r="A25" s="88" t="s">
        <v>198</v>
      </c>
      <c r="B25" s="88" t="s">
        <v>199</v>
      </c>
      <c r="C25" s="74" t="s">
        <v>62</v>
      </c>
      <c r="D25" s="91">
        <v>8500000</v>
      </c>
      <c r="E25" s="15">
        <v>44690</v>
      </c>
      <c r="F25" s="92">
        <v>3844814.19</v>
      </c>
      <c r="G25" s="34">
        <f t="shared" si="3"/>
        <v>-4655185.8100000005</v>
      </c>
      <c r="H25" s="15">
        <v>44696</v>
      </c>
      <c r="I25" s="15">
        <v>44696</v>
      </c>
      <c r="J25" s="2"/>
      <c r="K25" s="99">
        <v>10413781.23</v>
      </c>
      <c r="L25" s="15">
        <v>44768</v>
      </c>
      <c r="M25" s="15">
        <v>44768</v>
      </c>
      <c r="N25" s="99"/>
      <c r="O25" s="99"/>
      <c r="P25" s="99"/>
      <c r="Q25" s="99"/>
      <c r="R25" s="99"/>
    </row>
    <row r="26" spans="1:18" hidden="1" x14ac:dyDescent="0.3">
      <c r="A26" s="88" t="s">
        <v>198</v>
      </c>
      <c r="B26" s="88" t="s">
        <v>199</v>
      </c>
      <c r="C26" s="74" t="s">
        <v>140</v>
      </c>
      <c r="D26" s="91">
        <v>720000</v>
      </c>
      <c r="E26" s="15">
        <v>44690</v>
      </c>
      <c r="F26" s="92">
        <v>720000</v>
      </c>
      <c r="G26" s="34">
        <f t="shared" si="3"/>
        <v>0</v>
      </c>
      <c r="H26" s="15">
        <v>44696</v>
      </c>
      <c r="I26" s="15">
        <v>44692</v>
      </c>
      <c r="J26" s="2"/>
      <c r="K26" s="99">
        <v>1014620.24</v>
      </c>
      <c r="L26" s="15">
        <v>44767</v>
      </c>
      <c r="M26" s="15">
        <v>44767</v>
      </c>
      <c r="N26" s="99"/>
      <c r="O26" s="99"/>
      <c r="P26" s="99"/>
      <c r="Q26" s="99"/>
      <c r="R26" s="99"/>
    </row>
    <row r="27" spans="1:18" hidden="1" x14ac:dyDescent="0.3">
      <c r="A27" s="88" t="s">
        <v>198</v>
      </c>
      <c r="B27" s="88" t="s">
        <v>199</v>
      </c>
      <c r="C27" s="74" t="s">
        <v>142</v>
      </c>
      <c r="D27" s="91">
        <v>300000</v>
      </c>
      <c r="E27" s="15">
        <v>44690</v>
      </c>
      <c r="F27" s="92">
        <v>300000</v>
      </c>
      <c r="G27" s="34">
        <f t="shared" si="3"/>
        <v>0</v>
      </c>
      <c r="H27" s="15">
        <v>44696</v>
      </c>
      <c r="I27" s="15">
        <v>44694</v>
      </c>
      <c r="J27" s="2"/>
      <c r="K27" s="99">
        <v>279119.56</v>
      </c>
      <c r="L27" s="15">
        <v>44767</v>
      </c>
      <c r="M27" s="15">
        <v>44767</v>
      </c>
      <c r="N27" s="99">
        <f t="shared" si="2"/>
        <v>20880.440000000002</v>
      </c>
      <c r="O27" s="99"/>
      <c r="P27" s="99"/>
      <c r="Q27" s="99"/>
      <c r="R27" s="99"/>
    </row>
    <row r="28" spans="1:18" hidden="1" x14ac:dyDescent="0.3">
      <c r="A28" s="88" t="s">
        <v>198</v>
      </c>
      <c r="B28" s="88" t="s">
        <v>199</v>
      </c>
      <c r="C28" s="74" t="s">
        <v>163</v>
      </c>
      <c r="D28" s="91">
        <v>420000</v>
      </c>
      <c r="E28" s="15">
        <v>44690</v>
      </c>
      <c r="F28" s="92">
        <v>275160.05</v>
      </c>
      <c r="G28" s="34">
        <f t="shared" si="3"/>
        <v>-144839.95000000001</v>
      </c>
      <c r="H28" s="15">
        <v>44696</v>
      </c>
      <c r="I28" s="15">
        <v>44696</v>
      </c>
      <c r="J28" s="2"/>
      <c r="K28" s="99">
        <v>326381.53999999998</v>
      </c>
      <c r="L28" s="15">
        <v>44767</v>
      </c>
      <c r="M28" s="15">
        <v>44767</v>
      </c>
      <c r="N28" s="99"/>
      <c r="O28" s="99"/>
      <c r="P28" s="99"/>
      <c r="Q28" s="99"/>
      <c r="R28" s="99"/>
    </row>
    <row r="29" spans="1:18" hidden="1" x14ac:dyDescent="0.3">
      <c r="A29" s="88" t="s">
        <v>198</v>
      </c>
      <c r="B29" s="88" t="s">
        <v>199</v>
      </c>
      <c r="C29" s="74" t="s">
        <v>192</v>
      </c>
      <c r="D29" s="91">
        <v>120000</v>
      </c>
      <c r="E29" s="15">
        <v>44690</v>
      </c>
      <c r="F29" s="92">
        <v>125000</v>
      </c>
      <c r="G29" s="34">
        <f t="shared" si="3"/>
        <v>5000</v>
      </c>
      <c r="H29" s="15">
        <v>44696</v>
      </c>
      <c r="I29" s="15">
        <v>44694</v>
      </c>
      <c r="J29" s="2"/>
      <c r="K29" s="99">
        <v>102102.39</v>
      </c>
      <c r="L29" s="15">
        <v>44767</v>
      </c>
      <c r="M29" s="15">
        <v>44767</v>
      </c>
      <c r="N29" s="99">
        <f t="shared" si="2"/>
        <v>22897.61</v>
      </c>
      <c r="O29" s="99"/>
      <c r="P29" s="99"/>
      <c r="Q29" s="99"/>
      <c r="R29" s="99"/>
    </row>
    <row r="30" spans="1:18" hidden="1" x14ac:dyDescent="0.3">
      <c r="A30" s="88" t="s">
        <v>198</v>
      </c>
      <c r="B30" s="88" t="s">
        <v>199</v>
      </c>
      <c r="C30" s="74" t="s">
        <v>216</v>
      </c>
      <c r="D30" s="91">
        <v>330000</v>
      </c>
      <c r="E30" s="15">
        <v>44690</v>
      </c>
      <c r="F30" s="92">
        <v>330000</v>
      </c>
      <c r="G30" s="34">
        <f t="shared" si="3"/>
        <v>0</v>
      </c>
      <c r="H30" s="15">
        <v>44696</v>
      </c>
      <c r="I30" s="15">
        <v>44694</v>
      </c>
      <c r="J30" s="2"/>
      <c r="K30" s="99">
        <v>401986.8</v>
      </c>
      <c r="L30" s="15">
        <v>44767</v>
      </c>
      <c r="M30" s="15">
        <v>44767</v>
      </c>
      <c r="N30" s="99"/>
      <c r="O30" s="99"/>
      <c r="P30" s="99"/>
      <c r="Q30" s="99"/>
      <c r="R30" s="99"/>
    </row>
    <row r="31" spans="1:18" hidden="1" x14ac:dyDescent="0.3">
      <c r="A31" s="88" t="s">
        <v>198</v>
      </c>
      <c r="B31" s="88" t="s">
        <v>199</v>
      </c>
      <c r="C31" s="74" t="s">
        <v>231</v>
      </c>
      <c r="D31" s="91">
        <v>1800000</v>
      </c>
      <c r="E31" s="15">
        <v>44690</v>
      </c>
      <c r="F31" s="92">
        <v>1800000</v>
      </c>
      <c r="G31" s="34">
        <f t="shared" si="3"/>
        <v>0</v>
      </c>
      <c r="H31" s="15">
        <v>44696</v>
      </c>
      <c r="I31" s="15">
        <v>44694</v>
      </c>
      <c r="J31" s="2"/>
      <c r="K31" s="99">
        <v>2122956.6800000002</v>
      </c>
      <c r="L31" s="15">
        <v>44767</v>
      </c>
      <c r="M31" s="15">
        <v>44767</v>
      </c>
      <c r="N31" s="99"/>
      <c r="O31" s="99"/>
      <c r="P31" s="99"/>
      <c r="Q31" s="99"/>
      <c r="R31" s="99"/>
    </row>
    <row r="32" spans="1:18" hidden="1" x14ac:dyDescent="0.3">
      <c r="A32" s="88" t="s">
        <v>14</v>
      </c>
      <c r="B32" s="88" t="s">
        <v>199</v>
      </c>
      <c r="C32" s="74" t="s">
        <v>109</v>
      </c>
      <c r="D32" s="91">
        <v>6650000</v>
      </c>
      <c r="E32" s="15">
        <v>44690</v>
      </c>
      <c r="F32" s="92">
        <v>6300000</v>
      </c>
      <c r="G32" s="34">
        <f t="shared" si="3"/>
        <v>-350000</v>
      </c>
      <c r="H32" s="15">
        <v>44696</v>
      </c>
      <c r="I32" s="15">
        <v>44697</v>
      </c>
      <c r="J32" s="2"/>
      <c r="K32" s="99">
        <v>8478328.6699999999</v>
      </c>
      <c r="L32" s="15">
        <v>44756</v>
      </c>
      <c r="M32" s="15">
        <v>44756</v>
      </c>
      <c r="N32" s="99"/>
      <c r="O32" s="99"/>
      <c r="P32" s="99"/>
      <c r="Q32" s="99">
        <v>11547.08</v>
      </c>
      <c r="R32" s="99">
        <f t="shared" si="1"/>
        <v>11547.08</v>
      </c>
    </row>
    <row r="33" spans="1:18" hidden="1" x14ac:dyDescent="0.3">
      <c r="A33" s="88" t="s">
        <v>14</v>
      </c>
      <c r="B33" s="88" t="s">
        <v>199</v>
      </c>
      <c r="C33" s="74" t="s">
        <v>245</v>
      </c>
      <c r="D33" s="91">
        <v>300000</v>
      </c>
      <c r="E33" s="15">
        <v>44690</v>
      </c>
      <c r="F33" s="92">
        <v>300000</v>
      </c>
      <c r="G33" s="34">
        <f t="shared" si="3"/>
        <v>0</v>
      </c>
      <c r="H33" s="15">
        <v>44696</v>
      </c>
      <c r="I33" s="15">
        <v>44694</v>
      </c>
      <c r="J33" s="2"/>
      <c r="K33" s="99">
        <v>216905.05</v>
      </c>
      <c r="L33" s="15">
        <v>44755</v>
      </c>
      <c r="M33" s="15">
        <v>44755</v>
      </c>
      <c r="N33" s="99">
        <f t="shared" si="2"/>
        <v>83094.950000000012</v>
      </c>
      <c r="O33" s="99"/>
      <c r="P33" s="99"/>
      <c r="Q33" s="99"/>
      <c r="R33" s="99"/>
    </row>
    <row r="34" spans="1:18" hidden="1" x14ac:dyDescent="0.3">
      <c r="A34" s="88" t="s">
        <v>14</v>
      </c>
      <c r="B34" s="88" t="s">
        <v>199</v>
      </c>
      <c r="C34" s="74" t="s">
        <v>113</v>
      </c>
      <c r="D34" s="91">
        <v>1600000</v>
      </c>
      <c r="E34" s="15">
        <v>44690</v>
      </c>
      <c r="F34" s="92">
        <v>1000000</v>
      </c>
      <c r="G34" s="34">
        <f t="shared" si="3"/>
        <v>-600000</v>
      </c>
      <c r="H34" s="15">
        <v>44696</v>
      </c>
      <c r="I34" s="15">
        <v>44694</v>
      </c>
      <c r="J34" s="2">
        <v>1</v>
      </c>
      <c r="K34" s="99">
        <v>814201.82</v>
      </c>
      <c r="L34" s="15">
        <v>44756</v>
      </c>
      <c r="M34" s="15">
        <v>44756</v>
      </c>
      <c r="N34" s="99">
        <f t="shared" si="2"/>
        <v>185798.18000000005</v>
      </c>
      <c r="O34" s="99"/>
      <c r="P34" s="99">
        <v>1759.56</v>
      </c>
      <c r="Q34" s="99">
        <v>19795</v>
      </c>
      <c r="R34" s="99">
        <f t="shared" si="1"/>
        <v>21554.560000000001</v>
      </c>
    </row>
    <row r="35" spans="1:18" hidden="1" x14ac:dyDescent="0.3">
      <c r="A35" s="88" t="s">
        <v>14</v>
      </c>
      <c r="B35" s="88" t="s">
        <v>199</v>
      </c>
      <c r="C35" s="74" t="s">
        <v>115</v>
      </c>
      <c r="D35" s="91">
        <v>390000</v>
      </c>
      <c r="E35" s="15">
        <v>44690</v>
      </c>
      <c r="F35" s="92">
        <v>350000</v>
      </c>
      <c r="G35" s="34">
        <f t="shared" si="3"/>
        <v>-40000</v>
      </c>
      <c r="H35" s="15">
        <v>44696</v>
      </c>
      <c r="I35" s="15">
        <v>44694</v>
      </c>
      <c r="J35" s="2"/>
      <c r="K35" s="99">
        <v>539211.55000000005</v>
      </c>
      <c r="L35" s="15">
        <v>44756</v>
      </c>
      <c r="M35" s="15">
        <v>44756</v>
      </c>
      <c r="N35" s="99"/>
      <c r="O35" s="99"/>
      <c r="P35" s="99"/>
      <c r="Q35" s="99">
        <v>1319.67</v>
      </c>
      <c r="R35" s="99">
        <f t="shared" si="1"/>
        <v>1319.67</v>
      </c>
    </row>
    <row r="36" spans="1:18" hidden="1" x14ac:dyDescent="0.3">
      <c r="A36" s="88" t="s">
        <v>14</v>
      </c>
      <c r="B36" s="88" t="s">
        <v>199</v>
      </c>
      <c r="C36" s="74" t="s">
        <v>76</v>
      </c>
      <c r="D36" s="91">
        <v>1320000</v>
      </c>
      <c r="E36" s="15">
        <v>44690</v>
      </c>
      <c r="F36" s="92">
        <v>1300000</v>
      </c>
      <c r="G36" s="34">
        <f t="shared" si="3"/>
        <v>-20000</v>
      </c>
      <c r="H36" s="15">
        <v>44696</v>
      </c>
      <c r="I36" s="15">
        <v>44694</v>
      </c>
      <c r="J36" s="2"/>
      <c r="K36" s="99">
        <v>780921.92</v>
      </c>
      <c r="L36" s="15">
        <v>44755</v>
      </c>
      <c r="M36" s="15">
        <v>44755</v>
      </c>
      <c r="N36" s="99">
        <f t="shared" si="2"/>
        <v>519078.07999999996</v>
      </c>
      <c r="O36" s="99"/>
      <c r="P36" s="99"/>
      <c r="Q36" s="99">
        <v>659.83</v>
      </c>
      <c r="R36" s="99">
        <f t="shared" si="1"/>
        <v>659.83</v>
      </c>
    </row>
    <row r="37" spans="1:18" hidden="1" x14ac:dyDescent="0.3">
      <c r="A37" s="88" t="s">
        <v>14</v>
      </c>
      <c r="B37" s="88" t="s">
        <v>199</v>
      </c>
      <c r="C37" s="74" t="s">
        <v>117</v>
      </c>
      <c r="D37" s="91">
        <v>58000</v>
      </c>
      <c r="E37" s="15">
        <v>44690</v>
      </c>
      <c r="F37" s="92">
        <v>58000</v>
      </c>
      <c r="G37" s="34">
        <f t="shared" si="3"/>
        <v>0</v>
      </c>
      <c r="H37" s="15">
        <v>44696</v>
      </c>
      <c r="I37" s="15">
        <v>44694</v>
      </c>
      <c r="J37" s="2"/>
      <c r="K37" s="99">
        <v>72462.7</v>
      </c>
      <c r="L37" s="15">
        <v>44755</v>
      </c>
      <c r="M37" s="15">
        <v>44755</v>
      </c>
      <c r="N37" s="99"/>
      <c r="O37" s="99"/>
      <c r="P37" s="99"/>
      <c r="Q37" s="99"/>
      <c r="R37" s="99"/>
    </row>
    <row r="38" spans="1:18" hidden="1" x14ac:dyDescent="0.3">
      <c r="A38" s="88" t="s">
        <v>14</v>
      </c>
      <c r="B38" s="88" t="s">
        <v>199</v>
      </c>
      <c r="C38" s="74" t="s">
        <v>120</v>
      </c>
      <c r="D38" s="91">
        <v>800000</v>
      </c>
      <c r="E38" s="15">
        <v>44690</v>
      </c>
      <c r="F38" s="92">
        <v>750000</v>
      </c>
      <c r="G38" s="34">
        <f t="shared" si="3"/>
        <v>-50000</v>
      </c>
      <c r="H38" s="15">
        <v>44696</v>
      </c>
      <c r="I38" s="15">
        <v>44694</v>
      </c>
      <c r="J38" s="2"/>
      <c r="K38" s="99">
        <v>804539.43</v>
      </c>
      <c r="L38" s="15">
        <v>44756</v>
      </c>
      <c r="M38" s="15">
        <v>44756</v>
      </c>
      <c r="N38" s="99"/>
      <c r="O38" s="99"/>
      <c r="P38" s="99"/>
      <c r="Q38" s="99">
        <v>1649.58</v>
      </c>
      <c r="R38" s="99">
        <f t="shared" si="1"/>
        <v>1649.58</v>
      </c>
    </row>
    <row r="39" spans="1:18" hidden="1" x14ac:dyDescent="0.3">
      <c r="A39" s="88" t="s">
        <v>14</v>
      </c>
      <c r="B39" s="88" t="s">
        <v>199</v>
      </c>
      <c r="C39" s="74" t="s">
        <v>75</v>
      </c>
      <c r="D39" s="91">
        <v>1500000</v>
      </c>
      <c r="E39" s="15">
        <v>44690</v>
      </c>
      <c r="F39" s="92">
        <v>1600000</v>
      </c>
      <c r="G39" s="34">
        <f t="shared" si="3"/>
        <v>100000</v>
      </c>
      <c r="H39" s="15">
        <v>44696</v>
      </c>
      <c r="I39" s="15">
        <v>44694</v>
      </c>
      <c r="J39" s="2"/>
      <c r="K39" s="99">
        <v>1901106.07</v>
      </c>
      <c r="L39" s="15">
        <v>44755</v>
      </c>
      <c r="M39" s="15">
        <v>44755</v>
      </c>
      <c r="N39" s="99"/>
      <c r="O39" s="99"/>
      <c r="P39" s="99"/>
      <c r="Q39" s="99"/>
      <c r="R39" s="99"/>
    </row>
    <row r="40" spans="1:18" hidden="1" x14ac:dyDescent="0.3">
      <c r="A40" s="88" t="s">
        <v>14</v>
      </c>
      <c r="B40" s="88" t="s">
        <v>199</v>
      </c>
      <c r="C40" s="74" t="s">
        <v>246</v>
      </c>
      <c r="D40" s="91">
        <v>1200000</v>
      </c>
      <c r="E40" s="15">
        <v>44690</v>
      </c>
      <c r="F40" s="92">
        <v>1200000</v>
      </c>
      <c r="G40" s="34">
        <f t="shared" si="3"/>
        <v>0</v>
      </c>
      <c r="H40" s="15">
        <v>44696</v>
      </c>
      <c r="I40" s="15">
        <v>44694</v>
      </c>
      <c r="J40" s="2"/>
      <c r="K40" s="99">
        <v>1332860.8</v>
      </c>
      <c r="L40" s="15">
        <v>44755</v>
      </c>
      <c r="M40" s="15">
        <v>44755</v>
      </c>
      <c r="N40" s="99"/>
      <c r="O40" s="99"/>
      <c r="P40" s="99"/>
      <c r="Q40" s="99"/>
      <c r="R40" s="99"/>
    </row>
    <row r="41" spans="1:18" hidden="1" x14ac:dyDescent="0.3">
      <c r="A41" s="88" t="s">
        <v>14</v>
      </c>
      <c r="B41" s="88" t="s">
        <v>199</v>
      </c>
      <c r="C41" s="74" t="s">
        <v>123</v>
      </c>
      <c r="D41" s="91">
        <v>17000</v>
      </c>
      <c r="E41" s="15">
        <v>44690</v>
      </c>
      <c r="F41" s="92">
        <v>15000</v>
      </c>
      <c r="G41" s="34">
        <f t="shared" si="3"/>
        <v>-2000</v>
      </c>
      <c r="H41" s="15">
        <v>44696</v>
      </c>
      <c r="I41" s="15">
        <v>44698</v>
      </c>
      <c r="J41" s="2">
        <v>1</v>
      </c>
      <c r="K41" s="99">
        <v>26278.38</v>
      </c>
      <c r="L41" s="15">
        <v>44767</v>
      </c>
      <c r="M41" s="15">
        <v>44767</v>
      </c>
      <c r="N41" s="99"/>
      <c r="O41" s="99"/>
      <c r="P41" s="99">
        <v>18.7</v>
      </c>
      <c r="Q41" s="99">
        <v>65.98</v>
      </c>
      <c r="R41" s="99">
        <f t="shared" si="1"/>
        <v>84.68</v>
      </c>
    </row>
    <row r="42" spans="1:18" hidden="1" x14ac:dyDescent="0.3">
      <c r="A42" s="88" t="s">
        <v>14</v>
      </c>
      <c r="B42" s="88" t="s">
        <v>199</v>
      </c>
      <c r="C42" s="74" t="s">
        <v>89</v>
      </c>
      <c r="D42" s="91">
        <v>140000</v>
      </c>
      <c r="E42" s="15">
        <v>44690</v>
      </c>
      <c r="F42" s="92">
        <v>140000</v>
      </c>
      <c r="G42" s="34">
        <f t="shared" si="3"/>
        <v>0</v>
      </c>
      <c r="H42" s="15">
        <v>44696</v>
      </c>
      <c r="I42" s="15">
        <v>44694</v>
      </c>
      <c r="J42" s="2"/>
      <c r="K42" s="99">
        <v>85586.67</v>
      </c>
      <c r="L42" s="15">
        <v>44755</v>
      </c>
      <c r="M42" s="15">
        <v>44755</v>
      </c>
      <c r="N42" s="99">
        <f t="shared" si="2"/>
        <v>54413.33</v>
      </c>
      <c r="O42" s="99"/>
      <c r="P42" s="99"/>
      <c r="Q42" s="99"/>
      <c r="R42" s="99"/>
    </row>
    <row r="43" spans="1:18" hidden="1" x14ac:dyDescent="0.3">
      <c r="A43" s="88" t="s">
        <v>14</v>
      </c>
      <c r="B43" s="88" t="s">
        <v>199</v>
      </c>
      <c r="C43" s="74" t="s">
        <v>88</v>
      </c>
      <c r="D43" s="91">
        <v>2000000</v>
      </c>
      <c r="E43" s="15">
        <v>44690</v>
      </c>
      <c r="F43" s="92">
        <v>2000000</v>
      </c>
      <c r="G43" s="34">
        <f t="shared" si="3"/>
        <v>0</v>
      </c>
      <c r="H43" s="15">
        <v>44696</v>
      </c>
      <c r="I43" s="15">
        <v>44694</v>
      </c>
      <c r="J43" s="2"/>
      <c r="K43" s="99">
        <v>2311691.66</v>
      </c>
      <c r="L43" s="15">
        <v>44755</v>
      </c>
      <c r="M43" s="15">
        <v>44755</v>
      </c>
      <c r="N43" s="99"/>
      <c r="O43" s="99"/>
      <c r="P43" s="99"/>
      <c r="Q43" s="99"/>
      <c r="R43" s="99"/>
    </row>
    <row r="44" spans="1:18" hidden="1" x14ac:dyDescent="0.3">
      <c r="A44" s="88" t="s">
        <v>14</v>
      </c>
      <c r="B44" s="88" t="s">
        <v>199</v>
      </c>
      <c r="C44" s="74" t="s">
        <v>92</v>
      </c>
      <c r="D44" s="91">
        <v>25000</v>
      </c>
      <c r="E44" s="15">
        <v>44690</v>
      </c>
      <c r="F44" s="92">
        <v>25000</v>
      </c>
      <c r="G44" s="34">
        <f t="shared" si="3"/>
        <v>0</v>
      </c>
      <c r="H44" s="15">
        <v>44696</v>
      </c>
      <c r="I44" s="15">
        <v>44694</v>
      </c>
      <c r="J44" s="2"/>
      <c r="K44" s="99">
        <v>16133.07</v>
      </c>
      <c r="L44" s="15">
        <v>44755</v>
      </c>
      <c r="M44" s="15">
        <v>44755</v>
      </c>
      <c r="N44" s="99">
        <f t="shared" si="2"/>
        <v>8866.93</v>
      </c>
      <c r="O44" s="99"/>
      <c r="P44" s="99"/>
      <c r="Q44" s="99"/>
      <c r="R44" s="99"/>
    </row>
    <row r="45" spans="1:18" hidden="1" x14ac:dyDescent="0.3">
      <c r="A45" s="88" t="s">
        <v>14</v>
      </c>
      <c r="B45" s="88" t="s">
        <v>199</v>
      </c>
      <c r="C45" s="74" t="s">
        <v>90</v>
      </c>
      <c r="D45" s="91">
        <v>35000</v>
      </c>
      <c r="E45" s="15">
        <v>44690</v>
      </c>
      <c r="F45" s="92">
        <v>35000</v>
      </c>
      <c r="G45" s="34">
        <f t="shared" si="3"/>
        <v>0</v>
      </c>
      <c r="H45" s="15">
        <v>44696</v>
      </c>
      <c r="I45" s="15">
        <v>44694</v>
      </c>
      <c r="J45" s="2"/>
      <c r="K45" s="99">
        <v>26420.9</v>
      </c>
      <c r="L45" s="15">
        <v>44755</v>
      </c>
      <c r="M45" s="15">
        <v>44755</v>
      </c>
      <c r="N45" s="99">
        <f t="shared" si="2"/>
        <v>8579.0999999999985</v>
      </c>
      <c r="O45" s="99"/>
      <c r="P45" s="99"/>
      <c r="Q45" s="99"/>
      <c r="R45" s="99"/>
    </row>
    <row r="46" spans="1:18" hidden="1" x14ac:dyDescent="0.3">
      <c r="A46" s="88" t="s">
        <v>14</v>
      </c>
      <c r="B46" s="88" t="s">
        <v>199</v>
      </c>
      <c r="C46" s="74" t="s">
        <v>183</v>
      </c>
      <c r="D46" s="91">
        <v>65000</v>
      </c>
      <c r="E46" s="15">
        <v>44690</v>
      </c>
      <c r="F46" s="92">
        <v>65000</v>
      </c>
      <c r="G46" s="34">
        <f t="shared" si="3"/>
        <v>0</v>
      </c>
      <c r="H46" s="15">
        <v>44696</v>
      </c>
      <c r="I46" s="15">
        <v>44697</v>
      </c>
      <c r="J46" s="2"/>
      <c r="K46" s="99">
        <v>49831.21</v>
      </c>
      <c r="L46" s="15">
        <v>44756</v>
      </c>
      <c r="M46" s="15">
        <v>44756</v>
      </c>
      <c r="N46" s="99">
        <f t="shared" si="2"/>
        <v>15168.79</v>
      </c>
      <c r="O46" s="99"/>
      <c r="P46" s="99"/>
      <c r="Q46" s="99"/>
      <c r="R46" s="99"/>
    </row>
    <row r="47" spans="1:18" hidden="1" x14ac:dyDescent="0.3">
      <c r="A47" s="88" t="s">
        <v>14</v>
      </c>
      <c r="B47" s="88" t="s">
        <v>199</v>
      </c>
      <c r="C47" s="74" t="s">
        <v>181</v>
      </c>
      <c r="D47" s="91">
        <v>25000</v>
      </c>
      <c r="E47" s="15">
        <v>44690</v>
      </c>
      <c r="F47" s="92">
        <v>25000</v>
      </c>
      <c r="G47" s="34">
        <f t="shared" si="3"/>
        <v>0</v>
      </c>
      <c r="H47" s="15">
        <v>44696</v>
      </c>
      <c r="I47" s="15">
        <v>44693</v>
      </c>
      <c r="J47" s="2"/>
      <c r="K47" s="99">
        <v>55089.83</v>
      </c>
      <c r="L47" s="15">
        <v>44762</v>
      </c>
      <c r="M47" s="15">
        <v>44762</v>
      </c>
      <c r="N47" s="99"/>
      <c r="O47" s="99"/>
      <c r="P47" s="99"/>
      <c r="Q47" s="99"/>
      <c r="R47" s="99"/>
    </row>
    <row r="48" spans="1:18" hidden="1" x14ac:dyDescent="0.3">
      <c r="A48" s="88" t="s">
        <v>14</v>
      </c>
      <c r="B48" s="88" t="s">
        <v>199</v>
      </c>
      <c r="C48" s="74" t="s">
        <v>182</v>
      </c>
      <c r="D48" s="91">
        <v>500000</v>
      </c>
      <c r="E48" s="15">
        <v>44690</v>
      </c>
      <c r="F48" s="92">
        <v>500000</v>
      </c>
      <c r="G48" s="34">
        <f t="shared" si="3"/>
        <v>0</v>
      </c>
      <c r="H48" s="15">
        <v>44696</v>
      </c>
      <c r="I48" s="15">
        <v>44707</v>
      </c>
      <c r="J48" s="2">
        <v>10</v>
      </c>
      <c r="K48" s="99">
        <v>762075.42</v>
      </c>
      <c r="L48" s="15">
        <v>44755</v>
      </c>
      <c r="M48" s="15">
        <v>44755</v>
      </c>
      <c r="N48" s="99"/>
      <c r="O48" s="99"/>
      <c r="P48" s="99">
        <v>5498.61</v>
      </c>
      <c r="Q48" s="99"/>
      <c r="R48" s="99">
        <f t="shared" si="1"/>
        <v>5498.61</v>
      </c>
    </row>
    <row r="49" spans="1:18" hidden="1" x14ac:dyDescent="0.3">
      <c r="A49" s="88" t="s">
        <v>14</v>
      </c>
      <c r="B49" s="88" t="s">
        <v>199</v>
      </c>
      <c r="C49" s="74" t="s">
        <v>185</v>
      </c>
      <c r="D49" s="91">
        <v>5000</v>
      </c>
      <c r="E49" s="15">
        <v>44690</v>
      </c>
      <c r="F49" s="92"/>
      <c r="G49" s="34">
        <f t="shared" si="3"/>
        <v>-5000</v>
      </c>
      <c r="H49" s="15">
        <v>44696</v>
      </c>
      <c r="I49" s="2" t="s">
        <v>160</v>
      </c>
      <c r="J49" s="2"/>
      <c r="K49" s="99"/>
      <c r="L49" s="15"/>
      <c r="M49" s="15"/>
      <c r="N49" s="99"/>
      <c r="O49" s="99"/>
      <c r="P49" s="99"/>
      <c r="Q49" s="99"/>
      <c r="R49" s="99"/>
    </row>
    <row r="50" spans="1:18" hidden="1" x14ac:dyDescent="0.3">
      <c r="A50" s="88" t="s">
        <v>14</v>
      </c>
      <c r="B50" s="88" t="s">
        <v>199</v>
      </c>
      <c r="C50" s="74" t="s">
        <v>186</v>
      </c>
      <c r="D50" s="91">
        <v>7500</v>
      </c>
      <c r="E50" s="15">
        <v>44690</v>
      </c>
      <c r="F50" s="92">
        <v>7500</v>
      </c>
      <c r="G50" s="34">
        <f t="shared" si="3"/>
        <v>0</v>
      </c>
      <c r="H50" s="15">
        <v>44696</v>
      </c>
      <c r="I50" s="15">
        <v>44692</v>
      </c>
      <c r="J50" s="2"/>
      <c r="K50" s="99">
        <v>5523.01</v>
      </c>
      <c r="L50" s="15">
        <v>44763</v>
      </c>
      <c r="M50" s="15">
        <v>44763</v>
      </c>
      <c r="N50" s="99">
        <f t="shared" si="2"/>
        <v>1976.9899999999998</v>
      </c>
      <c r="O50" s="99"/>
      <c r="P50" s="99"/>
      <c r="Q50" s="99"/>
      <c r="R50" s="99"/>
    </row>
    <row r="51" spans="1:18" hidden="1" x14ac:dyDescent="0.3">
      <c r="A51" s="88" t="s">
        <v>14</v>
      </c>
      <c r="B51" s="88" t="s">
        <v>199</v>
      </c>
      <c r="C51" s="74" t="s">
        <v>191</v>
      </c>
      <c r="D51" s="91">
        <v>100000</v>
      </c>
      <c r="E51" s="15">
        <v>44690</v>
      </c>
      <c r="F51" s="92">
        <v>70000</v>
      </c>
      <c r="G51" s="34">
        <f t="shared" si="3"/>
        <v>-30000</v>
      </c>
      <c r="H51" s="15">
        <v>44696</v>
      </c>
      <c r="I51" s="15">
        <v>44697</v>
      </c>
      <c r="J51" s="2"/>
      <c r="K51" s="99">
        <v>102439.42</v>
      </c>
      <c r="L51" s="15">
        <v>44756</v>
      </c>
      <c r="M51" s="15">
        <v>44756</v>
      </c>
      <c r="N51" s="99"/>
      <c r="O51" s="99"/>
      <c r="P51" s="99"/>
      <c r="Q51" s="99">
        <v>989.75</v>
      </c>
      <c r="R51" s="99">
        <f t="shared" si="1"/>
        <v>989.75</v>
      </c>
    </row>
    <row r="52" spans="1:18" hidden="1" x14ac:dyDescent="0.3">
      <c r="A52" s="88" t="s">
        <v>14</v>
      </c>
      <c r="B52" s="88" t="s">
        <v>199</v>
      </c>
      <c r="C52" s="74" t="s">
        <v>189</v>
      </c>
      <c r="D52" s="91">
        <v>10000</v>
      </c>
      <c r="E52" s="15">
        <v>44690</v>
      </c>
      <c r="F52" s="92">
        <v>10000</v>
      </c>
      <c r="G52" s="34">
        <f t="shared" si="3"/>
        <v>0</v>
      </c>
      <c r="H52" s="15">
        <v>44696</v>
      </c>
      <c r="I52" s="15">
        <v>44698</v>
      </c>
      <c r="J52" s="2">
        <v>1</v>
      </c>
      <c r="K52" s="99">
        <v>8939.3700000000008</v>
      </c>
      <c r="L52" s="15">
        <v>44767</v>
      </c>
      <c r="M52" s="15">
        <v>44767</v>
      </c>
      <c r="N52" s="99">
        <f t="shared" si="2"/>
        <v>1060.6299999999992</v>
      </c>
      <c r="O52" s="99"/>
      <c r="P52" s="99">
        <v>11</v>
      </c>
      <c r="Q52" s="99">
        <v>173.92</v>
      </c>
      <c r="R52" s="99">
        <f t="shared" si="1"/>
        <v>184.92</v>
      </c>
    </row>
    <row r="53" spans="1:18" hidden="1" x14ac:dyDescent="0.3">
      <c r="A53" s="88" t="s">
        <v>14</v>
      </c>
      <c r="B53" s="88" t="s">
        <v>199</v>
      </c>
      <c r="C53" s="74" t="s">
        <v>131</v>
      </c>
      <c r="D53" s="91">
        <v>22000</v>
      </c>
      <c r="E53" s="15">
        <v>44690</v>
      </c>
      <c r="F53" s="92">
        <v>22000</v>
      </c>
      <c r="G53" s="34">
        <f t="shared" si="3"/>
        <v>0</v>
      </c>
      <c r="H53" s="15">
        <v>44696</v>
      </c>
      <c r="I53" s="15">
        <v>44697</v>
      </c>
      <c r="J53" s="2"/>
      <c r="K53" s="99">
        <v>22839.79</v>
      </c>
      <c r="L53" s="15">
        <v>44768</v>
      </c>
      <c r="M53" s="15">
        <v>44768</v>
      </c>
      <c r="N53" s="99"/>
      <c r="O53" s="99"/>
      <c r="P53" s="99"/>
      <c r="Q53" s="99"/>
      <c r="R53" s="99"/>
    </row>
    <row r="54" spans="1:18" hidden="1" x14ac:dyDescent="0.3">
      <c r="A54" s="88" t="s">
        <v>14</v>
      </c>
      <c r="B54" s="88" t="s">
        <v>199</v>
      </c>
      <c r="C54" s="74" t="s">
        <v>194</v>
      </c>
      <c r="D54" s="91">
        <v>578949.23</v>
      </c>
      <c r="E54" s="15">
        <v>44690</v>
      </c>
      <c r="F54" s="92">
        <v>578949.23</v>
      </c>
      <c r="G54" s="34">
        <f t="shared" si="3"/>
        <v>0</v>
      </c>
      <c r="H54" s="15">
        <v>44696</v>
      </c>
      <c r="I54" s="15">
        <v>44694</v>
      </c>
      <c r="J54" s="2"/>
      <c r="K54" s="99">
        <v>644068.80000000005</v>
      </c>
      <c r="L54" s="15">
        <v>44762</v>
      </c>
      <c r="M54" s="15">
        <v>44762</v>
      </c>
      <c r="N54" s="99"/>
      <c r="O54" s="99"/>
      <c r="P54" s="99"/>
      <c r="Q54" s="99"/>
      <c r="R54" s="99"/>
    </row>
    <row r="55" spans="1:18" hidden="1" x14ac:dyDescent="0.3">
      <c r="A55" s="88" t="s">
        <v>14</v>
      </c>
      <c r="B55" s="88" t="s">
        <v>199</v>
      </c>
      <c r="C55" s="74" t="s">
        <v>196</v>
      </c>
      <c r="D55" s="91">
        <v>10000</v>
      </c>
      <c r="E55" s="15">
        <v>44690</v>
      </c>
      <c r="F55" s="92">
        <v>10000</v>
      </c>
      <c r="G55" s="34">
        <f t="shared" si="3"/>
        <v>0</v>
      </c>
      <c r="H55" s="15">
        <v>44696</v>
      </c>
      <c r="I55" s="15">
        <v>44693</v>
      </c>
      <c r="J55" s="2"/>
      <c r="K55" s="99">
        <v>17008.52</v>
      </c>
      <c r="L55" s="15">
        <v>44768</v>
      </c>
      <c r="M55" s="15">
        <v>44768</v>
      </c>
      <c r="N55" s="99"/>
      <c r="O55" s="99"/>
      <c r="P55" s="99"/>
      <c r="Q55" s="99"/>
      <c r="R55" s="99"/>
    </row>
    <row r="56" spans="1:18" hidden="1" x14ac:dyDescent="0.3">
      <c r="A56" s="88" t="s">
        <v>14</v>
      </c>
      <c r="B56" s="88" t="s">
        <v>199</v>
      </c>
      <c r="C56" s="74" t="s">
        <v>214</v>
      </c>
      <c r="D56" s="91">
        <v>550000</v>
      </c>
      <c r="E56" s="15">
        <v>44690</v>
      </c>
      <c r="F56" s="92">
        <v>550000</v>
      </c>
      <c r="G56" s="34">
        <f t="shared" si="3"/>
        <v>0</v>
      </c>
      <c r="H56" s="15">
        <v>44696</v>
      </c>
      <c r="I56" s="15">
        <v>44694</v>
      </c>
      <c r="J56" s="2"/>
      <c r="K56" s="99">
        <v>850894.14</v>
      </c>
      <c r="L56" s="15">
        <v>44756</v>
      </c>
      <c r="M56" s="15">
        <v>44756</v>
      </c>
      <c r="N56" s="99"/>
      <c r="O56" s="99"/>
      <c r="P56" s="99"/>
      <c r="Q56" s="99"/>
      <c r="R56" s="99"/>
    </row>
    <row r="57" spans="1:18" hidden="1" x14ac:dyDescent="0.3">
      <c r="A57" s="88" t="s">
        <v>14</v>
      </c>
      <c r="B57" s="88" t="s">
        <v>199</v>
      </c>
      <c r="C57" s="74" t="s">
        <v>215</v>
      </c>
      <c r="D57" s="91">
        <v>380000</v>
      </c>
      <c r="E57" s="15">
        <v>44690</v>
      </c>
      <c r="F57" s="92">
        <v>380000</v>
      </c>
      <c r="G57" s="34">
        <f t="shared" si="3"/>
        <v>0</v>
      </c>
      <c r="H57" s="15">
        <v>44696</v>
      </c>
      <c r="I57" s="15">
        <v>44694</v>
      </c>
      <c r="J57" s="2"/>
      <c r="K57" s="99">
        <v>568749.71</v>
      </c>
      <c r="L57" s="15">
        <v>44756</v>
      </c>
      <c r="M57" s="15">
        <v>44756</v>
      </c>
      <c r="N57" s="99"/>
      <c r="O57" s="99"/>
      <c r="P57" s="99"/>
      <c r="Q57" s="99"/>
      <c r="R57" s="99"/>
    </row>
    <row r="58" spans="1:18" hidden="1" x14ac:dyDescent="0.3">
      <c r="A58" s="88" t="s">
        <v>14</v>
      </c>
      <c r="B58" s="88" t="s">
        <v>199</v>
      </c>
      <c r="C58" s="74" t="s">
        <v>247</v>
      </c>
      <c r="D58" s="91">
        <v>290000</v>
      </c>
      <c r="E58" s="15">
        <v>44690</v>
      </c>
      <c r="F58" s="92">
        <v>290000</v>
      </c>
      <c r="G58" s="34">
        <f t="shared" si="3"/>
        <v>0</v>
      </c>
      <c r="H58" s="15">
        <v>44696</v>
      </c>
      <c r="I58" s="15">
        <v>44694</v>
      </c>
      <c r="J58" s="2"/>
      <c r="K58" s="99">
        <v>342459.92</v>
      </c>
      <c r="L58" s="15">
        <v>44755</v>
      </c>
      <c r="M58" s="15">
        <v>44755</v>
      </c>
      <c r="N58" s="99"/>
      <c r="O58" s="99"/>
      <c r="P58" s="99"/>
      <c r="Q58" s="99"/>
      <c r="R58" s="99"/>
    </row>
    <row r="59" spans="1:18" hidden="1" x14ac:dyDescent="0.3">
      <c r="A59" s="88" t="s">
        <v>14</v>
      </c>
      <c r="B59" s="88" t="s">
        <v>199</v>
      </c>
      <c r="C59" s="74" t="s">
        <v>130</v>
      </c>
      <c r="D59" s="91">
        <v>4500</v>
      </c>
      <c r="E59" s="15">
        <v>44690</v>
      </c>
      <c r="F59" s="92">
        <v>2799</v>
      </c>
      <c r="G59" s="34">
        <f t="shared" si="3"/>
        <v>-1701</v>
      </c>
      <c r="H59" s="15">
        <v>44696</v>
      </c>
      <c r="I59" s="15">
        <v>44607</v>
      </c>
      <c r="J59" s="2"/>
      <c r="K59" s="99">
        <v>2418.1</v>
      </c>
      <c r="L59" s="15">
        <v>44763</v>
      </c>
      <c r="M59" s="15">
        <v>44763</v>
      </c>
      <c r="N59" s="99">
        <f t="shared" si="2"/>
        <v>380.90000000000009</v>
      </c>
      <c r="O59" s="99"/>
      <c r="P59" s="99"/>
      <c r="Q59" s="99"/>
      <c r="R59" s="99"/>
    </row>
    <row r="60" spans="1:18" hidden="1" x14ac:dyDescent="0.3">
      <c r="A60" s="90" t="s">
        <v>14</v>
      </c>
      <c r="B60" s="88" t="s">
        <v>199</v>
      </c>
      <c r="C60" s="93" t="s">
        <v>249</v>
      </c>
      <c r="D60" s="91">
        <v>10000</v>
      </c>
      <c r="E60" s="15">
        <v>44690</v>
      </c>
      <c r="F60" s="92">
        <v>5000</v>
      </c>
      <c r="G60" s="34">
        <f t="shared" si="3"/>
        <v>-5000</v>
      </c>
      <c r="H60" s="15">
        <v>44696</v>
      </c>
      <c r="I60" s="15">
        <v>44694</v>
      </c>
      <c r="J60" s="2"/>
      <c r="K60" s="99">
        <v>141508.68</v>
      </c>
      <c r="L60" s="15">
        <v>44756</v>
      </c>
      <c r="M60" s="15">
        <v>44756</v>
      </c>
      <c r="N60" s="99"/>
      <c r="O60" s="99"/>
      <c r="P60" s="99"/>
      <c r="Q60" s="99">
        <v>164.96</v>
      </c>
      <c r="R60" s="99">
        <f t="shared" si="1"/>
        <v>164.96</v>
      </c>
    </row>
    <row r="61" spans="1:18" hidden="1" x14ac:dyDescent="0.3">
      <c r="A61" s="90" t="s">
        <v>14</v>
      </c>
      <c r="B61" s="88" t="s">
        <v>199</v>
      </c>
      <c r="C61" s="93" t="s">
        <v>250</v>
      </c>
      <c r="D61" s="91">
        <v>5000</v>
      </c>
      <c r="E61" s="15">
        <v>44690</v>
      </c>
      <c r="F61" s="92">
        <v>4000</v>
      </c>
      <c r="G61" s="34">
        <f t="shared" si="3"/>
        <v>-1000</v>
      </c>
      <c r="H61" s="15">
        <v>44696</v>
      </c>
      <c r="I61" s="15">
        <v>44697</v>
      </c>
      <c r="J61" s="2"/>
      <c r="K61" s="99">
        <v>3929.59</v>
      </c>
      <c r="L61" s="15">
        <v>44762</v>
      </c>
      <c r="M61" s="15">
        <v>44762</v>
      </c>
      <c r="N61" s="99">
        <f t="shared" si="2"/>
        <v>70.409999999999854</v>
      </c>
      <c r="O61" s="99"/>
      <c r="P61" s="99"/>
      <c r="Q61" s="99">
        <v>32.99</v>
      </c>
      <c r="R61" s="99">
        <f t="shared" si="1"/>
        <v>32.99</v>
      </c>
    </row>
    <row r="62" spans="1:18" hidden="1" x14ac:dyDescent="0.3">
      <c r="A62" s="88" t="s">
        <v>197</v>
      </c>
      <c r="B62" s="88" t="s">
        <v>199</v>
      </c>
      <c r="C62" s="74" t="s">
        <v>111</v>
      </c>
      <c r="D62" s="91">
        <v>630000</v>
      </c>
      <c r="E62" s="15">
        <v>44690</v>
      </c>
      <c r="F62" s="92">
        <v>630000</v>
      </c>
      <c r="G62" s="34">
        <f t="shared" si="3"/>
        <v>0</v>
      </c>
      <c r="H62" s="15">
        <v>44696</v>
      </c>
      <c r="I62" s="15">
        <v>44699</v>
      </c>
      <c r="J62" s="2"/>
      <c r="K62" s="99">
        <v>628502.42000000004</v>
      </c>
      <c r="L62" s="15">
        <v>44755</v>
      </c>
      <c r="M62" s="15">
        <v>44755</v>
      </c>
      <c r="N62" s="99">
        <f t="shared" si="2"/>
        <v>1497.5799999999581</v>
      </c>
      <c r="O62" s="99"/>
      <c r="P62" s="99">
        <v>1385.65</v>
      </c>
      <c r="Q62" s="99"/>
      <c r="R62" s="99">
        <f t="shared" si="1"/>
        <v>1385.65</v>
      </c>
    </row>
    <row r="63" spans="1:18" hidden="1" x14ac:dyDescent="0.3">
      <c r="A63" s="88" t="s">
        <v>197</v>
      </c>
      <c r="B63" s="88" t="s">
        <v>199</v>
      </c>
      <c r="C63" s="74" t="s">
        <v>65</v>
      </c>
      <c r="D63" s="91">
        <v>420000</v>
      </c>
      <c r="E63" s="15">
        <v>44690</v>
      </c>
      <c r="F63" s="92">
        <v>420000</v>
      </c>
      <c r="G63" s="34">
        <f t="shared" si="3"/>
        <v>0</v>
      </c>
      <c r="H63" s="15">
        <v>44696</v>
      </c>
      <c r="I63" s="15">
        <v>44694</v>
      </c>
      <c r="J63" s="2"/>
      <c r="K63" s="99">
        <v>374335.31</v>
      </c>
      <c r="L63" s="15">
        <v>44767</v>
      </c>
      <c r="M63" s="15">
        <v>44767</v>
      </c>
      <c r="N63" s="99">
        <f t="shared" si="2"/>
        <v>45664.69</v>
      </c>
      <c r="O63" s="99"/>
      <c r="P63" s="99"/>
      <c r="Q63" s="99"/>
      <c r="R63" s="99"/>
    </row>
    <row r="64" spans="1:18" hidden="1" x14ac:dyDescent="0.3">
      <c r="A64" s="88" t="s">
        <v>197</v>
      </c>
      <c r="B64" s="88" t="s">
        <v>199</v>
      </c>
      <c r="C64" s="74" t="s">
        <v>77</v>
      </c>
      <c r="D64" s="91">
        <v>5750000</v>
      </c>
      <c r="E64" s="15">
        <v>44690</v>
      </c>
      <c r="F64" s="92">
        <v>5750000</v>
      </c>
      <c r="G64" s="34">
        <f t="shared" si="3"/>
        <v>0</v>
      </c>
      <c r="H64" s="15">
        <v>44696</v>
      </c>
      <c r="I64" s="15">
        <v>44697</v>
      </c>
      <c r="J64" s="2"/>
      <c r="K64" s="99">
        <v>5745356.6200000001</v>
      </c>
      <c r="L64" s="15">
        <v>44755</v>
      </c>
      <c r="M64" s="15">
        <v>44755</v>
      </c>
      <c r="N64" s="99">
        <f t="shared" si="2"/>
        <v>4643.3799999998882</v>
      </c>
      <c r="O64" s="99"/>
      <c r="P64" s="99"/>
      <c r="Q64" s="99"/>
      <c r="R64" s="99"/>
    </row>
    <row r="65" spans="1:18" hidden="1" x14ac:dyDescent="0.3">
      <c r="A65" s="88" t="s">
        <v>197</v>
      </c>
      <c r="B65" s="88" t="s">
        <v>199</v>
      </c>
      <c r="C65" s="74" t="s">
        <v>121</v>
      </c>
      <c r="D65" s="91">
        <v>12000</v>
      </c>
      <c r="E65" s="15">
        <v>44690</v>
      </c>
      <c r="F65" s="92">
        <v>12000</v>
      </c>
      <c r="G65" s="34">
        <f t="shared" si="3"/>
        <v>0</v>
      </c>
      <c r="H65" s="15">
        <v>44696</v>
      </c>
      <c r="I65" s="15">
        <v>44697</v>
      </c>
      <c r="J65" s="2"/>
      <c r="K65" s="99">
        <v>22001.69</v>
      </c>
      <c r="L65" s="15">
        <v>44767</v>
      </c>
      <c r="M65" s="15">
        <v>44767</v>
      </c>
      <c r="N65" s="99"/>
      <c r="O65" s="99"/>
      <c r="P65" s="99"/>
      <c r="Q65" s="99"/>
      <c r="R65" s="99"/>
    </row>
    <row r="66" spans="1:18" hidden="1" x14ac:dyDescent="0.3">
      <c r="A66" s="88" t="s">
        <v>197</v>
      </c>
      <c r="B66" s="88" t="s">
        <v>199</v>
      </c>
      <c r="C66" s="74" t="s">
        <v>71</v>
      </c>
      <c r="D66" s="91">
        <v>5000000</v>
      </c>
      <c r="E66" s="15">
        <v>44690</v>
      </c>
      <c r="F66" s="92">
        <v>5000000</v>
      </c>
      <c r="G66" s="34">
        <f t="shared" ref="G66:G131" si="4">+F66-D66</f>
        <v>0</v>
      </c>
      <c r="H66" s="15">
        <v>44696</v>
      </c>
      <c r="I66" s="15">
        <v>44697</v>
      </c>
      <c r="J66" s="2"/>
      <c r="K66" s="99">
        <v>5306194.9400000004</v>
      </c>
      <c r="L66" s="15">
        <v>44755</v>
      </c>
      <c r="M66" s="15">
        <v>44755</v>
      </c>
      <c r="N66" s="99"/>
      <c r="O66" s="99"/>
      <c r="P66" s="99"/>
      <c r="Q66" s="99"/>
      <c r="R66" s="99"/>
    </row>
    <row r="67" spans="1:18" hidden="1" x14ac:dyDescent="0.3">
      <c r="A67" s="88" t="s">
        <v>197</v>
      </c>
      <c r="B67" s="88" t="s">
        <v>199</v>
      </c>
      <c r="C67" s="74" t="s">
        <v>125</v>
      </c>
      <c r="D67" s="91">
        <v>940000</v>
      </c>
      <c r="E67" s="15">
        <v>44690</v>
      </c>
      <c r="F67" s="92">
        <v>940000</v>
      </c>
      <c r="G67" s="34">
        <f t="shared" si="4"/>
        <v>0</v>
      </c>
      <c r="H67" s="15">
        <v>44696</v>
      </c>
      <c r="I67" s="15">
        <v>44694</v>
      </c>
      <c r="J67" s="2"/>
      <c r="K67" s="99">
        <v>1072608.6100000001</v>
      </c>
      <c r="L67" s="15">
        <v>44767</v>
      </c>
      <c r="M67" s="15">
        <v>44767</v>
      </c>
      <c r="N67" s="99"/>
      <c r="O67" s="99"/>
      <c r="P67" s="99"/>
      <c r="Q67" s="99"/>
      <c r="R67" s="99"/>
    </row>
    <row r="68" spans="1:18" hidden="1" x14ac:dyDescent="0.3">
      <c r="A68" s="88" t="s">
        <v>197</v>
      </c>
      <c r="B68" s="88" t="s">
        <v>199</v>
      </c>
      <c r="C68" s="74" t="s">
        <v>126</v>
      </c>
      <c r="D68" s="91">
        <v>1500000</v>
      </c>
      <c r="E68" s="15">
        <v>44690</v>
      </c>
      <c r="F68" s="92">
        <v>1500001.03</v>
      </c>
      <c r="G68" s="34">
        <f t="shared" si="4"/>
        <v>1.0300000000279397</v>
      </c>
      <c r="H68" s="15">
        <v>44696</v>
      </c>
      <c r="I68" s="15">
        <v>44694</v>
      </c>
      <c r="J68" s="2"/>
      <c r="K68" s="99">
        <v>2213372.16</v>
      </c>
      <c r="L68" s="15">
        <v>44767</v>
      </c>
      <c r="M68" s="15">
        <v>44767</v>
      </c>
      <c r="N68" s="99"/>
      <c r="O68" s="99"/>
      <c r="P68" s="99"/>
      <c r="Q68" s="99"/>
      <c r="R68" s="99"/>
    </row>
    <row r="69" spans="1:18" hidden="1" x14ac:dyDescent="0.3">
      <c r="A69" s="88" t="s">
        <v>197</v>
      </c>
      <c r="B69" s="88" t="s">
        <v>199</v>
      </c>
      <c r="C69" s="74" t="s">
        <v>127</v>
      </c>
      <c r="D69" s="91">
        <v>600000</v>
      </c>
      <c r="E69" s="15">
        <v>44690</v>
      </c>
      <c r="F69" s="92">
        <v>600000.91</v>
      </c>
      <c r="G69" s="34">
        <f t="shared" si="4"/>
        <v>0.91000000003259629</v>
      </c>
      <c r="H69" s="15">
        <v>44696</v>
      </c>
      <c r="I69" s="15">
        <v>44694</v>
      </c>
      <c r="J69" s="2"/>
      <c r="K69" s="99">
        <v>648352.43000000005</v>
      </c>
      <c r="L69" s="15">
        <v>44767</v>
      </c>
      <c r="M69" s="15">
        <v>44767</v>
      </c>
      <c r="N69" s="99"/>
      <c r="O69" s="99"/>
      <c r="P69" s="99"/>
      <c r="Q69" s="99"/>
      <c r="R69" s="99"/>
    </row>
    <row r="70" spans="1:18" hidden="1" x14ac:dyDescent="0.3">
      <c r="A70" s="88" t="s">
        <v>197</v>
      </c>
      <c r="B70" s="88" t="s">
        <v>199</v>
      </c>
      <c r="C70" s="74" t="s">
        <v>128</v>
      </c>
      <c r="D70" s="92">
        <v>67588.5</v>
      </c>
      <c r="E70" s="15">
        <v>44690</v>
      </c>
      <c r="F70" s="92">
        <v>67588.5</v>
      </c>
      <c r="G70" s="34">
        <f t="shared" si="4"/>
        <v>0</v>
      </c>
      <c r="H70" s="15">
        <v>44696</v>
      </c>
      <c r="I70" s="15">
        <v>44697</v>
      </c>
      <c r="J70" s="2"/>
      <c r="K70" s="99">
        <v>108358.01</v>
      </c>
      <c r="L70" s="15">
        <v>44763</v>
      </c>
      <c r="M70" s="15">
        <v>44763</v>
      </c>
      <c r="N70" s="99"/>
      <c r="O70" s="99"/>
      <c r="P70" s="99"/>
      <c r="Q70" s="99"/>
      <c r="R70" s="99"/>
    </row>
    <row r="71" spans="1:18" hidden="1" x14ac:dyDescent="0.3">
      <c r="A71" s="88" t="s">
        <v>197</v>
      </c>
      <c r="B71" s="88" t="s">
        <v>199</v>
      </c>
      <c r="C71" s="74" t="s">
        <v>138</v>
      </c>
      <c r="D71" s="91">
        <v>5500000</v>
      </c>
      <c r="E71" s="15">
        <v>44690</v>
      </c>
      <c r="F71" s="92">
        <v>5500000</v>
      </c>
      <c r="G71" s="34">
        <f t="shared" si="4"/>
        <v>0</v>
      </c>
      <c r="H71" s="15">
        <v>44696</v>
      </c>
      <c r="I71" s="15">
        <v>44697</v>
      </c>
      <c r="J71" s="2">
        <v>5</v>
      </c>
      <c r="K71" s="99">
        <v>16485791.34</v>
      </c>
      <c r="L71" s="15">
        <v>44756</v>
      </c>
      <c r="M71" s="15">
        <v>44756</v>
      </c>
      <c r="N71" s="99"/>
      <c r="O71" s="99"/>
      <c r="P71" s="99">
        <v>38490.28</v>
      </c>
      <c r="Q71" s="99">
        <v>49487.5</v>
      </c>
      <c r="R71" s="99">
        <f t="shared" ref="R71:R124" si="5">+SUM(P71:Q71)</f>
        <v>87977.78</v>
      </c>
    </row>
    <row r="72" spans="1:18" hidden="1" x14ac:dyDescent="0.3">
      <c r="A72" s="88" t="s">
        <v>197</v>
      </c>
      <c r="B72" s="88" t="s">
        <v>199</v>
      </c>
      <c r="C72" s="74" t="s">
        <v>139</v>
      </c>
      <c r="D72" s="91">
        <v>40000</v>
      </c>
      <c r="E72" s="15">
        <v>44690</v>
      </c>
      <c r="F72" s="92">
        <v>40000</v>
      </c>
      <c r="G72" s="34">
        <f t="shared" si="4"/>
        <v>0</v>
      </c>
      <c r="H72" s="15">
        <v>44696</v>
      </c>
      <c r="I72" s="15">
        <v>44699</v>
      </c>
      <c r="J72" s="2">
        <v>5</v>
      </c>
      <c r="K72" s="99">
        <v>153840.49</v>
      </c>
      <c r="L72" s="15">
        <v>44756</v>
      </c>
      <c r="M72" s="15">
        <v>44756</v>
      </c>
      <c r="N72" s="99"/>
      <c r="O72" s="99"/>
      <c r="P72" s="99">
        <v>219.94</v>
      </c>
      <c r="Q72" s="99"/>
      <c r="R72" s="99">
        <f t="shared" si="5"/>
        <v>219.94</v>
      </c>
    </row>
    <row r="73" spans="1:18" hidden="1" x14ac:dyDescent="0.3">
      <c r="A73" s="88" t="s">
        <v>197</v>
      </c>
      <c r="B73" s="88" t="s">
        <v>199</v>
      </c>
      <c r="C73" s="74" t="s">
        <v>137</v>
      </c>
      <c r="D73" s="91">
        <v>650000</v>
      </c>
      <c r="E73" s="15">
        <v>44690</v>
      </c>
      <c r="F73" s="92">
        <v>650000</v>
      </c>
      <c r="G73" s="34">
        <f t="shared" si="4"/>
        <v>0</v>
      </c>
      <c r="H73" s="15">
        <v>44696</v>
      </c>
      <c r="I73" s="15">
        <v>44699</v>
      </c>
      <c r="J73" s="2">
        <v>5</v>
      </c>
      <c r="K73" s="99">
        <v>1366332.34</v>
      </c>
      <c r="L73" s="15">
        <v>44756</v>
      </c>
      <c r="M73" s="15">
        <v>44756</v>
      </c>
      <c r="N73" s="99"/>
      <c r="O73" s="99"/>
      <c r="P73" s="99">
        <v>3574.1</v>
      </c>
      <c r="Q73" s="99"/>
      <c r="R73" s="99">
        <f t="shared" si="5"/>
        <v>3574.1</v>
      </c>
    </row>
    <row r="74" spans="1:18" hidden="1" x14ac:dyDescent="0.3">
      <c r="A74" s="88" t="s">
        <v>197</v>
      </c>
      <c r="B74" s="88" t="s">
        <v>199</v>
      </c>
      <c r="C74" s="74" t="s">
        <v>164</v>
      </c>
      <c r="D74" s="91">
        <v>35000</v>
      </c>
      <c r="E74" s="15">
        <v>44690</v>
      </c>
      <c r="F74" s="92">
        <v>30000</v>
      </c>
      <c r="G74" s="34">
        <f t="shared" si="4"/>
        <v>-5000</v>
      </c>
      <c r="H74" s="15">
        <v>44696</v>
      </c>
      <c r="I74" s="15">
        <v>44697</v>
      </c>
      <c r="J74" s="2"/>
      <c r="K74" s="99">
        <v>1366332.54</v>
      </c>
      <c r="L74" s="15">
        <v>44756</v>
      </c>
      <c r="M74" s="15">
        <v>44756</v>
      </c>
      <c r="N74" s="99"/>
      <c r="O74" s="99"/>
      <c r="P74" s="99"/>
      <c r="Q74" s="99"/>
      <c r="R74" s="99"/>
    </row>
    <row r="75" spans="1:18" hidden="1" x14ac:dyDescent="0.3">
      <c r="A75" s="88" t="s">
        <v>197</v>
      </c>
      <c r="B75" s="88" t="s">
        <v>199</v>
      </c>
      <c r="C75" s="74" t="s">
        <v>165</v>
      </c>
      <c r="D75" s="91">
        <v>10000</v>
      </c>
      <c r="E75" s="15">
        <v>44690</v>
      </c>
      <c r="F75" s="92">
        <v>10000</v>
      </c>
      <c r="G75" s="34">
        <f t="shared" si="4"/>
        <v>0</v>
      </c>
      <c r="H75" s="15">
        <v>44696</v>
      </c>
      <c r="I75" s="15">
        <v>44693</v>
      </c>
      <c r="J75" s="2"/>
      <c r="K75" s="99">
        <v>72648.44</v>
      </c>
      <c r="L75" s="15">
        <v>44767</v>
      </c>
      <c r="M75" s="15">
        <v>44767</v>
      </c>
      <c r="N75" s="99"/>
      <c r="O75" s="99"/>
      <c r="P75" s="99"/>
      <c r="Q75" s="99"/>
      <c r="R75" s="99"/>
    </row>
    <row r="76" spans="1:18" hidden="1" x14ac:dyDescent="0.3">
      <c r="A76" s="88" t="s">
        <v>197</v>
      </c>
      <c r="B76" s="88" t="s">
        <v>199</v>
      </c>
      <c r="C76" s="74" t="s">
        <v>166</v>
      </c>
      <c r="D76" s="91">
        <v>5000</v>
      </c>
      <c r="E76" s="15">
        <v>44690</v>
      </c>
      <c r="F76" s="92">
        <v>5000</v>
      </c>
      <c r="G76" s="34">
        <f t="shared" si="4"/>
        <v>0</v>
      </c>
      <c r="H76" s="15">
        <v>44696</v>
      </c>
      <c r="I76" s="15">
        <v>44691</v>
      </c>
      <c r="J76" s="2"/>
      <c r="K76" s="99">
        <v>8455.69</v>
      </c>
      <c r="L76" s="15">
        <v>44767</v>
      </c>
      <c r="M76" s="15">
        <v>44767</v>
      </c>
      <c r="N76" s="99"/>
      <c r="O76" s="99"/>
      <c r="P76" s="99"/>
      <c r="Q76" s="99"/>
      <c r="R76" s="99"/>
    </row>
    <row r="77" spans="1:18" hidden="1" x14ac:dyDescent="0.3">
      <c r="A77" s="88" t="s">
        <v>197</v>
      </c>
      <c r="B77" s="88" t="s">
        <v>199</v>
      </c>
      <c r="C77" s="74" t="s">
        <v>219</v>
      </c>
      <c r="D77" s="91">
        <v>35000</v>
      </c>
      <c r="E77" s="15">
        <v>44690</v>
      </c>
      <c r="F77" s="92">
        <v>35000</v>
      </c>
      <c r="G77" s="34">
        <f t="shared" si="4"/>
        <v>0</v>
      </c>
      <c r="H77" s="15">
        <v>44696</v>
      </c>
      <c r="I77" s="15">
        <v>44691</v>
      </c>
      <c r="J77" s="2"/>
      <c r="K77" s="99">
        <v>117082.94</v>
      </c>
      <c r="L77" s="15">
        <v>44767</v>
      </c>
      <c r="M77" s="15">
        <v>44767</v>
      </c>
      <c r="N77" s="99"/>
      <c r="O77" s="99"/>
      <c r="P77" s="99"/>
      <c r="Q77" s="99"/>
      <c r="R77" s="99"/>
    </row>
    <row r="78" spans="1:18" hidden="1" x14ac:dyDescent="0.3">
      <c r="A78" s="88" t="s">
        <v>197</v>
      </c>
      <c r="B78" s="88" t="s">
        <v>199</v>
      </c>
      <c r="C78" s="74" t="s">
        <v>251</v>
      </c>
      <c r="D78" s="91">
        <v>1000</v>
      </c>
      <c r="E78" s="15">
        <v>44690</v>
      </c>
      <c r="F78" s="92">
        <v>1000</v>
      </c>
      <c r="G78" s="34">
        <f t="shared" si="4"/>
        <v>0</v>
      </c>
      <c r="H78" s="15">
        <v>44696</v>
      </c>
      <c r="I78" s="15">
        <v>44694</v>
      </c>
      <c r="J78" s="2"/>
      <c r="K78" s="99">
        <v>2565.36</v>
      </c>
      <c r="L78" s="15">
        <v>44767</v>
      </c>
      <c r="M78" s="15">
        <v>44767</v>
      </c>
      <c r="N78" s="99"/>
      <c r="O78" s="99"/>
      <c r="P78" s="99"/>
      <c r="Q78" s="99"/>
      <c r="R78" s="99"/>
    </row>
    <row r="79" spans="1:18" hidden="1" x14ac:dyDescent="0.3">
      <c r="A79" s="88" t="s">
        <v>197</v>
      </c>
      <c r="B79" s="88" t="s">
        <v>199</v>
      </c>
      <c r="C79" s="74" t="s">
        <v>252</v>
      </c>
      <c r="D79" s="91">
        <v>12000</v>
      </c>
      <c r="E79" s="15">
        <v>44690</v>
      </c>
      <c r="F79" s="92">
        <v>12000</v>
      </c>
      <c r="G79" s="34">
        <f t="shared" si="4"/>
        <v>0</v>
      </c>
      <c r="H79" s="15">
        <v>44696</v>
      </c>
      <c r="I79" s="15">
        <v>44694</v>
      </c>
      <c r="J79" s="2"/>
      <c r="K79" s="99">
        <v>7816.34</v>
      </c>
      <c r="L79" s="15">
        <v>44763</v>
      </c>
      <c r="M79" s="15">
        <v>44763</v>
      </c>
      <c r="N79" s="99">
        <f t="shared" ref="N79:N129" si="6">-K79+F79</f>
        <v>4183.66</v>
      </c>
      <c r="O79" s="99"/>
      <c r="P79" s="99"/>
      <c r="Q79" s="99"/>
      <c r="R79" s="99"/>
    </row>
    <row r="80" spans="1:18" hidden="1" x14ac:dyDescent="0.3">
      <c r="A80" s="88" t="s">
        <v>197</v>
      </c>
      <c r="B80" s="88" t="s">
        <v>199</v>
      </c>
      <c r="C80" s="74" t="s">
        <v>211</v>
      </c>
      <c r="D80" s="91">
        <v>12000</v>
      </c>
      <c r="E80" s="15">
        <v>44690</v>
      </c>
      <c r="F80" s="92">
        <v>12000</v>
      </c>
      <c r="G80" s="34">
        <f t="shared" si="4"/>
        <v>0</v>
      </c>
      <c r="H80" s="15">
        <v>44696</v>
      </c>
      <c r="I80" s="15">
        <v>44694</v>
      </c>
      <c r="J80" s="2"/>
      <c r="K80" s="99">
        <v>10124.4</v>
      </c>
      <c r="L80" s="15">
        <v>44767</v>
      </c>
      <c r="M80" s="15">
        <v>44767</v>
      </c>
      <c r="N80" s="99">
        <f t="shared" si="6"/>
        <v>1875.6000000000004</v>
      </c>
      <c r="O80" s="99"/>
      <c r="P80" s="99"/>
      <c r="Q80" s="99"/>
      <c r="R80" s="99"/>
    </row>
    <row r="81" spans="1:18" hidden="1" x14ac:dyDescent="0.3">
      <c r="A81" s="88" t="s">
        <v>197</v>
      </c>
      <c r="B81" s="88" t="s">
        <v>199</v>
      </c>
      <c r="C81" s="74" t="s">
        <v>253</v>
      </c>
      <c r="D81" s="91">
        <v>1150000</v>
      </c>
      <c r="E81" s="15">
        <v>44690</v>
      </c>
      <c r="F81" s="92">
        <v>1150000</v>
      </c>
      <c r="G81" s="34">
        <f t="shared" si="4"/>
        <v>0</v>
      </c>
      <c r="H81" s="15">
        <v>44696</v>
      </c>
      <c r="I81" s="15">
        <v>44697</v>
      </c>
      <c r="J81" s="2"/>
      <c r="K81" s="99">
        <v>1883571.6</v>
      </c>
      <c r="L81" s="15">
        <v>44755</v>
      </c>
      <c r="M81" s="15">
        <v>44755</v>
      </c>
      <c r="N81" s="99"/>
      <c r="O81" s="99"/>
      <c r="P81" s="99"/>
      <c r="Q81" s="99"/>
      <c r="R81" s="99"/>
    </row>
    <row r="82" spans="1:18" hidden="1" x14ac:dyDescent="0.3">
      <c r="A82" s="88" t="s">
        <v>197</v>
      </c>
      <c r="B82" s="88" t="s">
        <v>199</v>
      </c>
      <c r="C82" s="74" t="s">
        <v>238</v>
      </c>
      <c r="D82" s="91">
        <v>70000</v>
      </c>
      <c r="E82" s="15">
        <v>44690</v>
      </c>
      <c r="F82" s="92">
        <v>70000</v>
      </c>
      <c r="G82" s="34">
        <f t="shared" si="4"/>
        <v>0</v>
      </c>
      <c r="H82" s="15">
        <v>44696</v>
      </c>
      <c r="I82" s="15">
        <v>44694</v>
      </c>
      <c r="J82" s="2"/>
      <c r="K82" s="99">
        <v>46408.81</v>
      </c>
      <c r="L82" s="15">
        <v>44767</v>
      </c>
      <c r="M82" s="15">
        <v>44767</v>
      </c>
      <c r="N82" s="99">
        <f t="shared" si="6"/>
        <v>23591.190000000002</v>
      </c>
      <c r="O82" s="99"/>
      <c r="P82" s="99"/>
      <c r="Q82" s="99"/>
      <c r="R82" s="99"/>
    </row>
    <row r="83" spans="1:18" hidden="1" x14ac:dyDescent="0.3">
      <c r="A83" s="88" t="s">
        <v>197</v>
      </c>
      <c r="B83" s="88" t="s">
        <v>199</v>
      </c>
      <c r="C83" s="74" t="s">
        <v>254</v>
      </c>
      <c r="D83" s="91">
        <v>20000</v>
      </c>
      <c r="E83" s="15">
        <v>44690</v>
      </c>
      <c r="F83" s="91">
        <v>20938</v>
      </c>
      <c r="G83" s="34">
        <f t="shared" si="4"/>
        <v>938</v>
      </c>
      <c r="H83" s="15">
        <v>44696</v>
      </c>
      <c r="I83" s="15">
        <v>44677</v>
      </c>
      <c r="J83" s="2"/>
      <c r="K83" s="99">
        <v>8664.26</v>
      </c>
      <c r="L83" s="15">
        <v>44768</v>
      </c>
      <c r="M83" s="15">
        <v>44768</v>
      </c>
      <c r="N83" s="99">
        <f t="shared" si="6"/>
        <v>12273.74</v>
      </c>
      <c r="O83" s="99"/>
      <c r="P83" s="99"/>
      <c r="Q83" s="99"/>
      <c r="R83" s="99"/>
    </row>
    <row r="84" spans="1:18" hidden="1" x14ac:dyDescent="0.3">
      <c r="A84" s="88" t="s">
        <v>13</v>
      </c>
      <c r="B84" s="88" t="s">
        <v>199</v>
      </c>
      <c r="C84" s="74" t="s">
        <v>114</v>
      </c>
      <c r="D84" s="91">
        <v>75000</v>
      </c>
      <c r="E84" s="15">
        <v>44690</v>
      </c>
      <c r="F84" s="92">
        <v>75000</v>
      </c>
      <c r="G84" s="34">
        <f t="shared" si="4"/>
        <v>0</v>
      </c>
      <c r="H84" s="15">
        <v>44696</v>
      </c>
      <c r="I84" s="15">
        <v>44694</v>
      </c>
      <c r="J84" s="2"/>
      <c r="K84" s="99">
        <v>59551.59</v>
      </c>
      <c r="L84" s="15">
        <v>44756</v>
      </c>
      <c r="M84" s="15">
        <v>44756</v>
      </c>
      <c r="N84" s="99">
        <f t="shared" si="6"/>
        <v>15448.410000000003</v>
      </c>
      <c r="O84" s="99"/>
      <c r="P84" s="99"/>
      <c r="Q84" s="99"/>
      <c r="R84" s="99"/>
    </row>
    <row r="85" spans="1:18" hidden="1" x14ac:dyDescent="0.3">
      <c r="A85" s="88" t="s">
        <v>13</v>
      </c>
      <c r="B85" s="88" t="s">
        <v>199</v>
      </c>
      <c r="C85" s="74" t="s">
        <v>67</v>
      </c>
      <c r="D85" s="91">
        <v>28000</v>
      </c>
      <c r="E85" s="15">
        <v>44690</v>
      </c>
      <c r="F85" s="92">
        <v>28000</v>
      </c>
      <c r="G85" s="34">
        <f t="shared" si="4"/>
        <v>0</v>
      </c>
      <c r="H85" s="15">
        <v>44696</v>
      </c>
      <c r="I85" s="15">
        <v>44694</v>
      </c>
      <c r="J85" s="2"/>
      <c r="K85" s="99">
        <v>16473.830000000002</v>
      </c>
      <c r="L85" s="15">
        <v>44755</v>
      </c>
      <c r="M85" s="15">
        <v>44755</v>
      </c>
      <c r="N85" s="99">
        <f t="shared" si="6"/>
        <v>11526.169999999998</v>
      </c>
      <c r="O85" s="99"/>
      <c r="P85" s="99"/>
      <c r="Q85" s="99"/>
      <c r="R85" s="99"/>
    </row>
    <row r="86" spans="1:18" hidden="1" x14ac:dyDescent="0.3">
      <c r="A86" s="88" t="s">
        <v>13</v>
      </c>
      <c r="B86" s="88" t="s">
        <v>199</v>
      </c>
      <c r="C86" s="74" t="s">
        <v>73</v>
      </c>
      <c r="D86" s="91">
        <v>134000</v>
      </c>
      <c r="E86" s="15">
        <v>44690</v>
      </c>
      <c r="F86" s="92">
        <v>50000</v>
      </c>
      <c r="G86" s="34">
        <f t="shared" si="4"/>
        <v>-84000</v>
      </c>
      <c r="H86" s="15">
        <v>44696</v>
      </c>
      <c r="I86" s="15">
        <v>44699</v>
      </c>
      <c r="J86" s="2">
        <v>2</v>
      </c>
      <c r="K86" s="99">
        <v>331881.77</v>
      </c>
      <c r="L86" s="15">
        <v>44755</v>
      </c>
      <c r="M86" s="15">
        <v>44755</v>
      </c>
      <c r="N86" s="99"/>
      <c r="O86" s="99"/>
      <c r="P86" s="99">
        <v>294.73</v>
      </c>
      <c r="Q86" s="99">
        <v>2771.3</v>
      </c>
      <c r="R86" s="99">
        <f t="shared" si="5"/>
        <v>3066.03</v>
      </c>
    </row>
    <row r="87" spans="1:18" hidden="1" x14ac:dyDescent="0.3">
      <c r="A87" s="88" t="s">
        <v>13</v>
      </c>
      <c r="B87" s="88" t="s">
        <v>199</v>
      </c>
      <c r="C87" s="74" t="s">
        <v>110</v>
      </c>
      <c r="D87" s="91">
        <v>50000</v>
      </c>
      <c r="E87" s="15">
        <v>44690</v>
      </c>
      <c r="F87" s="92">
        <v>50000</v>
      </c>
      <c r="G87" s="34">
        <f t="shared" si="4"/>
        <v>0</v>
      </c>
      <c r="H87" s="15">
        <v>44696</v>
      </c>
      <c r="I87" s="15">
        <v>44699</v>
      </c>
      <c r="J87" s="2">
        <v>2</v>
      </c>
      <c r="K87" s="99">
        <v>44815.77</v>
      </c>
      <c r="L87" s="15">
        <v>44768</v>
      </c>
      <c r="M87" s="15">
        <v>44768</v>
      </c>
      <c r="N87" s="99">
        <f t="shared" si="6"/>
        <v>5184.2300000000032</v>
      </c>
      <c r="O87" s="99"/>
      <c r="P87" s="99">
        <v>109.97</v>
      </c>
      <c r="Q87" s="99"/>
      <c r="R87" s="99">
        <f t="shared" si="5"/>
        <v>109.97</v>
      </c>
    </row>
    <row r="88" spans="1:18" hidden="1" x14ac:dyDescent="0.3">
      <c r="A88" s="88" t="s">
        <v>13</v>
      </c>
      <c r="B88" s="88" t="s">
        <v>199</v>
      </c>
      <c r="C88" s="74" t="s">
        <v>74</v>
      </c>
      <c r="D88" s="91">
        <v>1300000</v>
      </c>
      <c r="E88" s="15">
        <v>44690</v>
      </c>
      <c r="F88" s="92">
        <v>1300000</v>
      </c>
      <c r="G88" s="34">
        <f t="shared" si="4"/>
        <v>0</v>
      </c>
      <c r="H88" s="15">
        <v>44696</v>
      </c>
      <c r="I88" s="15">
        <v>44693</v>
      </c>
      <c r="J88" s="2"/>
      <c r="K88" s="99">
        <v>1386770.65</v>
      </c>
      <c r="L88" s="15">
        <v>44756</v>
      </c>
      <c r="M88" s="15">
        <v>44756</v>
      </c>
      <c r="N88" s="99"/>
      <c r="O88" s="99"/>
      <c r="P88" s="99"/>
      <c r="Q88" s="99"/>
      <c r="R88" s="99"/>
    </row>
    <row r="89" spans="1:18" hidden="1" x14ac:dyDescent="0.3">
      <c r="A89" s="88" t="s">
        <v>13</v>
      </c>
      <c r="B89" s="88" t="s">
        <v>199</v>
      </c>
      <c r="C89" s="74" t="s">
        <v>80</v>
      </c>
      <c r="D89" s="91">
        <v>95000</v>
      </c>
      <c r="E89" s="15">
        <v>44690</v>
      </c>
      <c r="F89" s="92">
        <v>95000</v>
      </c>
      <c r="G89" s="34">
        <f t="shared" si="4"/>
        <v>0</v>
      </c>
      <c r="H89" s="15">
        <v>44696</v>
      </c>
      <c r="I89" s="15">
        <v>44691</v>
      </c>
      <c r="J89" s="2"/>
      <c r="K89" s="99">
        <v>120652.7</v>
      </c>
      <c r="L89" s="15">
        <v>44755</v>
      </c>
      <c r="M89" s="15">
        <v>44755</v>
      </c>
      <c r="N89" s="99"/>
      <c r="O89" s="99"/>
      <c r="P89" s="99"/>
      <c r="Q89" s="99"/>
      <c r="R89" s="99"/>
    </row>
    <row r="90" spans="1:18" hidden="1" x14ac:dyDescent="0.3">
      <c r="A90" s="88" t="s">
        <v>13</v>
      </c>
      <c r="B90" s="88" t="s">
        <v>199</v>
      </c>
      <c r="C90" s="74" t="s">
        <v>124</v>
      </c>
      <c r="D90" s="91">
        <v>70000</v>
      </c>
      <c r="E90" s="15">
        <v>44690</v>
      </c>
      <c r="F90" s="92">
        <v>70000</v>
      </c>
      <c r="G90" s="34">
        <f t="shared" si="4"/>
        <v>0</v>
      </c>
      <c r="H90" s="15">
        <v>44696</v>
      </c>
      <c r="I90" s="15">
        <v>44694</v>
      </c>
      <c r="J90" s="2"/>
      <c r="K90" s="99">
        <v>51995.05</v>
      </c>
      <c r="L90" s="15">
        <v>44755</v>
      </c>
      <c r="M90" s="15">
        <v>44755</v>
      </c>
      <c r="N90" s="99">
        <f t="shared" si="6"/>
        <v>18004.949999999997</v>
      </c>
      <c r="O90" s="99"/>
      <c r="P90" s="99"/>
      <c r="Q90" s="99"/>
      <c r="R90" s="99"/>
    </row>
    <row r="91" spans="1:18" hidden="1" x14ac:dyDescent="0.3">
      <c r="A91" s="88" t="s">
        <v>13</v>
      </c>
      <c r="B91" s="88" t="s">
        <v>199</v>
      </c>
      <c r="C91" s="74" t="s">
        <v>162</v>
      </c>
      <c r="D91" s="91">
        <v>15000</v>
      </c>
      <c r="E91" s="15">
        <v>44690</v>
      </c>
      <c r="F91" s="92"/>
      <c r="G91" s="34">
        <f t="shared" si="4"/>
        <v>-15000</v>
      </c>
      <c r="H91" s="15">
        <v>44696</v>
      </c>
      <c r="I91" s="2" t="s">
        <v>160</v>
      </c>
      <c r="J91" s="2"/>
      <c r="K91" s="99"/>
      <c r="L91" s="15"/>
      <c r="M91" s="15"/>
      <c r="N91" s="99"/>
      <c r="O91" s="99"/>
      <c r="P91" s="99"/>
      <c r="Q91" s="99"/>
      <c r="R91" s="99"/>
    </row>
    <row r="92" spans="1:18" hidden="1" x14ac:dyDescent="0.3">
      <c r="A92" s="88" t="s">
        <v>13</v>
      </c>
      <c r="B92" s="88" t="s">
        <v>199</v>
      </c>
      <c r="C92" s="74" t="s">
        <v>179</v>
      </c>
      <c r="D92" s="91">
        <v>90000</v>
      </c>
      <c r="E92" s="15">
        <v>44690</v>
      </c>
      <c r="F92" s="92">
        <v>80000</v>
      </c>
      <c r="G92" s="34">
        <f t="shared" si="4"/>
        <v>-10000</v>
      </c>
      <c r="H92" s="15">
        <v>44696</v>
      </c>
      <c r="I92" s="15">
        <v>44698</v>
      </c>
      <c r="J92" s="2">
        <v>1</v>
      </c>
      <c r="K92" s="99">
        <v>111411.83</v>
      </c>
      <c r="L92" s="15">
        <v>44762</v>
      </c>
      <c r="M92" s="15">
        <v>44762</v>
      </c>
      <c r="N92" s="99"/>
      <c r="O92" s="99"/>
      <c r="P92" s="99"/>
      <c r="Q92" s="99">
        <v>98.98</v>
      </c>
      <c r="R92" s="99">
        <f t="shared" si="5"/>
        <v>98.98</v>
      </c>
    </row>
    <row r="93" spans="1:18" hidden="1" x14ac:dyDescent="0.3">
      <c r="A93" s="88" t="s">
        <v>13</v>
      </c>
      <c r="B93" s="88" t="s">
        <v>199</v>
      </c>
      <c r="C93" s="74" t="s">
        <v>180</v>
      </c>
      <c r="D93" s="91">
        <v>8000</v>
      </c>
      <c r="E93" s="15">
        <v>44690</v>
      </c>
      <c r="F93" s="92">
        <v>8000</v>
      </c>
      <c r="G93" s="34">
        <f t="shared" si="4"/>
        <v>0</v>
      </c>
      <c r="H93" s="15">
        <v>44696</v>
      </c>
      <c r="I93" s="15">
        <v>44698</v>
      </c>
      <c r="J93" s="2">
        <v>1</v>
      </c>
      <c r="K93" s="99">
        <v>9547.8799999999992</v>
      </c>
      <c r="L93" s="15">
        <v>44762</v>
      </c>
      <c r="M93" s="15">
        <v>44762</v>
      </c>
      <c r="N93" s="99"/>
      <c r="O93" s="99"/>
      <c r="P93" s="99">
        <v>8.8000000000000007</v>
      </c>
      <c r="Q93" s="99"/>
      <c r="R93" s="99">
        <f t="shared" si="5"/>
        <v>8.8000000000000007</v>
      </c>
    </row>
    <row r="94" spans="1:18" hidden="1" x14ac:dyDescent="0.3">
      <c r="A94" s="88" t="s">
        <v>13</v>
      </c>
      <c r="B94" s="88" t="s">
        <v>199</v>
      </c>
      <c r="C94" s="74" t="s">
        <v>213</v>
      </c>
      <c r="D94" s="91">
        <v>1250000</v>
      </c>
      <c r="E94" s="15">
        <v>44690</v>
      </c>
      <c r="F94" s="92">
        <v>1150000</v>
      </c>
      <c r="G94" s="34">
        <f t="shared" si="4"/>
        <v>-100000</v>
      </c>
      <c r="H94" s="15">
        <v>44696</v>
      </c>
      <c r="I94" s="15">
        <v>44699</v>
      </c>
      <c r="J94" s="2">
        <v>2</v>
      </c>
      <c r="K94" s="99">
        <v>1136338.8600000001</v>
      </c>
      <c r="L94" s="15">
        <v>44755</v>
      </c>
      <c r="M94" s="15">
        <v>44755</v>
      </c>
      <c r="N94" s="99">
        <f t="shared" si="6"/>
        <v>13661.139999999898</v>
      </c>
      <c r="O94" s="99"/>
      <c r="P94" s="99">
        <v>2749.31</v>
      </c>
      <c r="Q94" s="99">
        <v>681.93</v>
      </c>
      <c r="R94" s="99">
        <f t="shared" si="5"/>
        <v>3431.24</v>
      </c>
    </row>
    <row r="95" spans="1:18" hidden="1" x14ac:dyDescent="0.3">
      <c r="A95" s="88" t="s">
        <v>13</v>
      </c>
      <c r="B95" s="88" t="s">
        <v>199</v>
      </c>
      <c r="C95" s="74" t="s">
        <v>222</v>
      </c>
      <c r="D95" s="91">
        <v>60000</v>
      </c>
      <c r="E95" s="15">
        <v>44690</v>
      </c>
      <c r="F95" s="92">
        <v>60000</v>
      </c>
      <c r="G95" s="34">
        <f t="shared" si="4"/>
        <v>0</v>
      </c>
      <c r="H95" s="15">
        <v>44696</v>
      </c>
      <c r="I95" s="2" t="s">
        <v>160</v>
      </c>
      <c r="J95" s="2"/>
      <c r="K95" s="99">
        <v>60767.81</v>
      </c>
      <c r="L95" s="15">
        <v>44767</v>
      </c>
      <c r="M95" s="15">
        <v>44767</v>
      </c>
      <c r="N95" s="99"/>
      <c r="O95" s="99"/>
      <c r="P95" s="99"/>
      <c r="Q95" s="99"/>
      <c r="R95" s="99"/>
    </row>
    <row r="96" spans="1:18" hidden="1" x14ac:dyDescent="0.3">
      <c r="A96" s="88" t="s">
        <v>13</v>
      </c>
      <c r="B96" s="88" t="s">
        <v>199</v>
      </c>
      <c r="C96" s="74" t="s">
        <v>195</v>
      </c>
      <c r="D96" s="91">
        <v>17500</v>
      </c>
      <c r="E96" s="15">
        <v>44690</v>
      </c>
      <c r="F96" s="92">
        <v>17500</v>
      </c>
      <c r="G96" s="34">
        <f t="shared" si="4"/>
        <v>0</v>
      </c>
      <c r="H96" s="15">
        <v>44696</v>
      </c>
      <c r="I96" s="15">
        <v>44694</v>
      </c>
      <c r="J96" s="2"/>
      <c r="K96" s="99">
        <v>26174.81</v>
      </c>
      <c r="L96" s="15">
        <v>44756</v>
      </c>
      <c r="M96" s="15">
        <v>44756</v>
      </c>
      <c r="N96" s="99"/>
      <c r="O96" s="99"/>
      <c r="P96" s="99"/>
      <c r="Q96" s="99"/>
      <c r="R96" s="99"/>
    </row>
    <row r="97" spans="1:18" hidden="1" x14ac:dyDescent="0.3">
      <c r="A97" s="88" t="s">
        <v>13</v>
      </c>
      <c r="B97" s="88" t="s">
        <v>199</v>
      </c>
      <c r="C97" s="74" t="s">
        <v>221</v>
      </c>
      <c r="D97" s="91">
        <v>22000</v>
      </c>
      <c r="E97" s="15">
        <v>44690</v>
      </c>
      <c r="F97" s="92">
        <v>22000</v>
      </c>
      <c r="G97" s="34">
        <f t="shared" si="4"/>
        <v>0</v>
      </c>
      <c r="H97" s="15">
        <v>44696</v>
      </c>
      <c r="I97" s="15">
        <v>44694</v>
      </c>
      <c r="J97" s="2"/>
      <c r="K97" s="99">
        <v>14246.26</v>
      </c>
      <c r="L97" s="15">
        <v>44767</v>
      </c>
      <c r="M97" s="15">
        <v>44767</v>
      </c>
      <c r="N97" s="99"/>
      <c r="O97" s="99"/>
      <c r="P97" s="99"/>
      <c r="Q97" s="99"/>
      <c r="R97" s="99"/>
    </row>
    <row r="98" spans="1:18" hidden="1" x14ac:dyDescent="0.3">
      <c r="A98" s="88" t="s">
        <v>13</v>
      </c>
      <c r="B98" s="88" t="s">
        <v>199</v>
      </c>
      <c r="C98" s="74" t="s">
        <v>224</v>
      </c>
      <c r="D98" s="91">
        <v>180000</v>
      </c>
      <c r="E98" s="15">
        <v>44690</v>
      </c>
      <c r="F98" s="92">
        <v>62050</v>
      </c>
      <c r="G98" s="34">
        <f t="shared" si="4"/>
        <v>-117950</v>
      </c>
      <c r="H98" s="15">
        <v>44696</v>
      </c>
      <c r="I98" s="15">
        <v>44694</v>
      </c>
      <c r="J98" s="2"/>
      <c r="K98" s="99">
        <v>149523.32999999999</v>
      </c>
      <c r="L98" s="15">
        <v>44755</v>
      </c>
      <c r="M98" s="15">
        <v>44755</v>
      </c>
      <c r="N98" s="99"/>
      <c r="O98" s="99"/>
      <c r="P98" s="99"/>
      <c r="Q98" s="99">
        <v>2299.92</v>
      </c>
      <c r="R98" s="99">
        <f t="shared" si="5"/>
        <v>2299.92</v>
      </c>
    </row>
    <row r="99" spans="1:18" hidden="1" x14ac:dyDescent="0.3">
      <c r="A99" s="88" t="s">
        <v>13</v>
      </c>
      <c r="B99" s="88" t="s">
        <v>199</v>
      </c>
      <c r="C99" s="74" t="s">
        <v>218</v>
      </c>
      <c r="D99" s="91">
        <v>40000</v>
      </c>
      <c r="E99" s="15">
        <v>44690</v>
      </c>
      <c r="F99" s="92">
        <v>40000</v>
      </c>
      <c r="G99" s="34">
        <f t="shared" si="4"/>
        <v>0</v>
      </c>
      <c r="H99" s="15">
        <v>44696</v>
      </c>
      <c r="I99" s="15">
        <v>44698</v>
      </c>
      <c r="J99" s="2">
        <v>1</v>
      </c>
      <c r="K99" s="99">
        <v>43484.31</v>
      </c>
      <c r="L99" s="15">
        <v>44762</v>
      </c>
      <c r="M99" s="15">
        <v>44762</v>
      </c>
      <c r="N99" s="99"/>
      <c r="O99" s="99"/>
      <c r="P99" s="99">
        <v>43.99</v>
      </c>
      <c r="Q99" s="99"/>
      <c r="R99" s="99">
        <f t="shared" si="5"/>
        <v>43.99</v>
      </c>
    </row>
    <row r="100" spans="1:18" hidden="1" x14ac:dyDescent="0.3">
      <c r="A100" s="88" t="s">
        <v>13</v>
      </c>
      <c r="B100" s="88" t="s">
        <v>199</v>
      </c>
      <c r="C100" s="74" t="s">
        <v>226</v>
      </c>
      <c r="D100" s="91">
        <v>125000</v>
      </c>
      <c r="E100" s="15">
        <v>44690</v>
      </c>
      <c r="F100" s="92">
        <v>60000</v>
      </c>
      <c r="G100" s="34">
        <f t="shared" si="4"/>
        <v>-65000</v>
      </c>
      <c r="H100" s="15">
        <v>44696</v>
      </c>
      <c r="I100" s="15">
        <v>44723</v>
      </c>
      <c r="J100" s="2"/>
      <c r="K100" s="99">
        <v>117288.12</v>
      </c>
      <c r="L100" s="15">
        <v>44755</v>
      </c>
      <c r="M100" s="15">
        <v>44755</v>
      </c>
      <c r="N100" s="99"/>
      <c r="O100" s="99"/>
      <c r="P100" s="99"/>
      <c r="Q100" s="99"/>
      <c r="R100" s="99"/>
    </row>
    <row r="101" spans="1:18" hidden="1" x14ac:dyDescent="0.3">
      <c r="A101" s="88" t="s">
        <v>13</v>
      </c>
      <c r="B101" s="88" t="s">
        <v>199</v>
      </c>
      <c r="C101" s="74" t="s">
        <v>227</v>
      </c>
      <c r="D101" s="91">
        <v>3000000</v>
      </c>
      <c r="E101" s="15">
        <v>44690</v>
      </c>
      <c r="F101" s="92">
        <v>1500000</v>
      </c>
      <c r="G101" s="34">
        <f t="shared" si="4"/>
        <v>-1500000</v>
      </c>
      <c r="H101" s="15">
        <v>44696</v>
      </c>
      <c r="I101" s="15">
        <v>44725</v>
      </c>
      <c r="J101" s="2"/>
      <c r="K101" s="99">
        <v>4102473.88</v>
      </c>
      <c r="L101" s="15">
        <v>44755</v>
      </c>
      <c r="M101" s="15">
        <v>44755</v>
      </c>
      <c r="N101" s="99"/>
      <c r="O101" s="99"/>
      <c r="P101" s="99"/>
      <c r="Q101" s="99"/>
      <c r="R101" s="99"/>
    </row>
    <row r="102" spans="1:18" hidden="1" x14ac:dyDescent="0.3">
      <c r="A102" s="88" t="s">
        <v>13</v>
      </c>
      <c r="B102" s="88" t="s">
        <v>199</v>
      </c>
      <c r="C102" s="74" t="s">
        <v>228</v>
      </c>
      <c r="D102" s="91">
        <v>180000</v>
      </c>
      <c r="E102" s="15">
        <v>44690</v>
      </c>
      <c r="F102" s="92">
        <v>90000</v>
      </c>
      <c r="G102" s="34">
        <f t="shared" si="4"/>
        <v>-90000</v>
      </c>
      <c r="H102" s="15">
        <v>44696</v>
      </c>
      <c r="I102" s="15">
        <v>44725</v>
      </c>
      <c r="J102" s="2"/>
      <c r="K102" s="99">
        <v>138917.19</v>
      </c>
      <c r="L102" s="15">
        <v>44755</v>
      </c>
      <c r="M102" s="15">
        <v>44755</v>
      </c>
      <c r="N102" s="99"/>
      <c r="O102" s="99"/>
      <c r="P102" s="99"/>
      <c r="Q102" s="99"/>
      <c r="R102" s="99"/>
    </row>
    <row r="103" spans="1:18" hidden="1" x14ac:dyDescent="0.3">
      <c r="A103" s="88" t="s">
        <v>197</v>
      </c>
      <c r="B103" s="88" t="s">
        <v>199</v>
      </c>
      <c r="C103" s="74" t="s">
        <v>256</v>
      </c>
      <c r="D103" s="92">
        <v>168000</v>
      </c>
      <c r="E103" s="15">
        <v>44690</v>
      </c>
      <c r="F103" s="92">
        <v>168000</v>
      </c>
      <c r="G103" s="34">
        <f t="shared" si="4"/>
        <v>0</v>
      </c>
      <c r="H103" s="15">
        <v>44696</v>
      </c>
      <c r="I103" s="15">
        <v>44696</v>
      </c>
      <c r="J103" s="2"/>
      <c r="K103" s="99">
        <v>181820072.84999999</v>
      </c>
      <c r="L103" s="15">
        <v>44748</v>
      </c>
      <c r="M103" s="15">
        <v>44748</v>
      </c>
      <c r="N103" s="99"/>
      <c r="O103" s="99"/>
      <c r="P103" s="99"/>
      <c r="Q103" s="99"/>
      <c r="R103" s="99"/>
    </row>
    <row r="104" spans="1:18" hidden="1" x14ac:dyDescent="0.3">
      <c r="A104" s="33" t="s">
        <v>197</v>
      </c>
      <c r="B104" s="88" t="s">
        <v>199</v>
      </c>
      <c r="C104" s="1" t="s">
        <v>257</v>
      </c>
      <c r="D104" s="92">
        <v>100000</v>
      </c>
      <c r="E104" s="15">
        <v>44690</v>
      </c>
      <c r="F104" s="92">
        <v>100000</v>
      </c>
      <c r="G104" s="34">
        <f t="shared" si="4"/>
        <v>0</v>
      </c>
      <c r="H104" s="15">
        <v>44696</v>
      </c>
      <c r="I104" s="15">
        <v>44692</v>
      </c>
      <c r="J104" s="2"/>
      <c r="K104" s="99">
        <v>179197.28</v>
      </c>
      <c r="L104" s="15">
        <v>44762</v>
      </c>
      <c r="M104" s="15">
        <v>44762</v>
      </c>
      <c r="N104" s="99"/>
      <c r="O104" s="99"/>
      <c r="P104" s="99"/>
      <c r="Q104" s="99"/>
      <c r="R104" s="99"/>
    </row>
    <row r="105" spans="1:18" hidden="1" x14ac:dyDescent="0.3">
      <c r="A105" s="33" t="s">
        <v>197</v>
      </c>
      <c r="B105" s="88" t="s">
        <v>199</v>
      </c>
      <c r="C105" s="1" t="s">
        <v>229</v>
      </c>
      <c r="D105" s="92"/>
      <c r="E105" s="15">
        <v>44690</v>
      </c>
      <c r="F105" s="92">
        <v>20000</v>
      </c>
      <c r="G105" s="34">
        <f t="shared" si="4"/>
        <v>20000</v>
      </c>
      <c r="H105" s="15">
        <v>44696</v>
      </c>
      <c r="I105" s="15">
        <v>44666</v>
      </c>
      <c r="J105" s="2"/>
      <c r="K105" s="99">
        <v>29743.58</v>
      </c>
      <c r="L105" s="15">
        <v>44762</v>
      </c>
      <c r="M105" s="15">
        <v>44762</v>
      </c>
      <c r="N105" s="99"/>
      <c r="O105" s="99"/>
      <c r="P105" s="99"/>
      <c r="Q105" s="99"/>
      <c r="R105" s="99"/>
    </row>
    <row r="106" spans="1:18" hidden="1" x14ac:dyDescent="0.3">
      <c r="A106" s="33" t="s">
        <v>14</v>
      </c>
      <c r="B106" s="88" t="s">
        <v>199</v>
      </c>
      <c r="C106" s="1" t="s">
        <v>188</v>
      </c>
      <c r="D106" s="92">
        <v>450000</v>
      </c>
      <c r="E106" s="15">
        <v>44690</v>
      </c>
      <c r="F106" s="92">
        <v>450000</v>
      </c>
      <c r="G106" s="34">
        <f t="shared" si="4"/>
        <v>0</v>
      </c>
      <c r="H106" s="15">
        <v>44696</v>
      </c>
      <c r="I106" s="15">
        <v>44694</v>
      </c>
      <c r="J106" s="2"/>
      <c r="K106" s="99">
        <v>1275122.8899999999</v>
      </c>
      <c r="L106" s="15">
        <v>44756</v>
      </c>
      <c r="M106" s="15">
        <v>44756</v>
      </c>
      <c r="N106" s="99"/>
      <c r="O106" s="99"/>
      <c r="P106" s="99"/>
      <c r="Q106" s="99"/>
      <c r="R106" s="99"/>
    </row>
    <row r="107" spans="1:18" hidden="1" x14ac:dyDescent="0.3">
      <c r="A107" s="33" t="s">
        <v>14</v>
      </c>
      <c r="B107" s="88" t="s">
        <v>199</v>
      </c>
      <c r="C107" s="1" t="s">
        <v>258</v>
      </c>
      <c r="D107" s="92">
        <v>40000</v>
      </c>
      <c r="E107" s="15">
        <v>44690</v>
      </c>
      <c r="F107" s="92">
        <v>40000</v>
      </c>
      <c r="G107" s="34">
        <f t="shared" si="4"/>
        <v>0</v>
      </c>
      <c r="H107" s="15">
        <v>44696</v>
      </c>
      <c r="I107" s="15">
        <v>44694</v>
      </c>
      <c r="J107" s="2"/>
      <c r="K107" s="99">
        <v>53926.41</v>
      </c>
      <c r="L107" s="15">
        <v>44767</v>
      </c>
      <c r="M107" s="15">
        <v>44767</v>
      </c>
      <c r="N107" s="99"/>
      <c r="O107" s="99"/>
      <c r="P107" s="99"/>
      <c r="Q107" s="99"/>
      <c r="R107" s="99"/>
    </row>
    <row r="108" spans="1:18" hidden="1" x14ac:dyDescent="0.3">
      <c r="A108" s="33" t="s">
        <v>14</v>
      </c>
      <c r="B108" s="88" t="s">
        <v>199</v>
      </c>
      <c r="C108" s="1" t="s">
        <v>259</v>
      </c>
      <c r="D108" s="92">
        <v>632378.69999999995</v>
      </c>
      <c r="E108" s="15">
        <v>44690</v>
      </c>
      <c r="F108" s="92">
        <v>632378.69999999995</v>
      </c>
      <c r="G108" s="34">
        <f t="shared" si="4"/>
        <v>0</v>
      </c>
      <c r="H108" s="15">
        <v>44696</v>
      </c>
      <c r="I108" s="15">
        <v>44694</v>
      </c>
      <c r="J108" s="2"/>
      <c r="K108" s="99">
        <v>547984.66</v>
      </c>
      <c r="L108" s="15">
        <v>44755</v>
      </c>
      <c r="M108" s="15">
        <v>44755</v>
      </c>
      <c r="N108" s="99">
        <f t="shared" si="6"/>
        <v>84394.039999999921</v>
      </c>
      <c r="O108" s="99"/>
      <c r="P108" s="99"/>
      <c r="Q108" s="99"/>
      <c r="R108" s="99"/>
    </row>
    <row r="109" spans="1:18" hidden="1" x14ac:dyDescent="0.3">
      <c r="A109" s="33" t="s">
        <v>242</v>
      </c>
      <c r="B109" s="88" t="s">
        <v>199</v>
      </c>
      <c r="C109" s="1" t="s">
        <v>260</v>
      </c>
      <c r="D109" s="92">
        <v>5500</v>
      </c>
      <c r="E109" s="15">
        <v>44690</v>
      </c>
      <c r="F109" s="92">
        <v>5500</v>
      </c>
      <c r="G109" s="34">
        <f t="shared" si="4"/>
        <v>0</v>
      </c>
      <c r="H109" s="15">
        <v>44696</v>
      </c>
      <c r="I109" s="15">
        <v>44699</v>
      </c>
      <c r="J109" s="2">
        <v>2</v>
      </c>
      <c r="K109" s="99">
        <v>9921.25</v>
      </c>
      <c r="L109" s="15">
        <v>44763</v>
      </c>
      <c r="M109" s="15">
        <v>44763</v>
      </c>
      <c r="N109" s="99"/>
      <c r="O109" s="99"/>
      <c r="P109" s="99">
        <v>12.1</v>
      </c>
      <c r="Q109" s="99"/>
      <c r="R109" s="99">
        <f t="shared" si="5"/>
        <v>12.1</v>
      </c>
    </row>
    <row r="110" spans="1:18" hidden="1" x14ac:dyDescent="0.3">
      <c r="A110" s="33" t="s">
        <v>242</v>
      </c>
      <c r="B110" s="88" t="s">
        <v>199</v>
      </c>
      <c r="C110" s="1" t="s">
        <v>261</v>
      </c>
      <c r="D110" s="1">
        <v>6000</v>
      </c>
      <c r="E110" s="15">
        <v>44690</v>
      </c>
      <c r="F110" s="92">
        <v>6000</v>
      </c>
      <c r="G110" s="34">
        <f t="shared" si="4"/>
        <v>0</v>
      </c>
      <c r="H110" s="15">
        <v>44696</v>
      </c>
      <c r="I110" s="15">
        <v>44697</v>
      </c>
      <c r="J110" s="2"/>
      <c r="K110" s="99">
        <v>5535.56</v>
      </c>
      <c r="L110" s="15">
        <v>44755</v>
      </c>
      <c r="M110" s="15">
        <v>44755</v>
      </c>
      <c r="N110" s="99">
        <f t="shared" si="6"/>
        <v>464.4399999999996</v>
      </c>
      <c r="O110" s="99"/>
      <c r="P110" s="99"/>
      <c r="Q110" s="99"/>
      <c r="R110" s="99"/>
    </row>
    <row r="111" spans="1:18" hidden="1" x14ac:dyDescent="0.3">
      <c r="A111" s="33" t="s">
        <v>14</v>
      </c>
      <c r="B111" s="88" t="s">
        <v>199</v>
      </c>
      <c r="C111" s="1" t="s">
        <v>152</v>
      </c>
      <c r="D111" s="92">
        <v>28002616</v>
      </c>
      <c r="E111" s="15">
        <v>44690</v>
      </c>
      <c r="F111" s="92">
        <v>28002616</v>
      </c>
      <c r="G111" s="34">
        <f t="shared" si="4"/>
        <v>0</v>
      </c>
      <c r="H111" s="15">
        <v>44696</v>
      </c>
      <c r="I111" s="15">
        <v>44697</v>
      </c>
      <c r="J111" s="2"/>
      <c r="K111" s="99">
        <v>28442465.050000001</v>
      </c>
      <c r="L111" s="15">
        <v>44756</v>
      </c>
      <c r="M111" s="15">
        <v>44756</v>
      </c>
      <c r="N111" s="99"/>
      <c r="O111" s="99"/>
      <c r="P111" s="99"/>
      <c r="Q111" s="99"/>
      <c r="R111" s="99"/>
    </row>
    <row r="112" spans="1:18" hidden="1" x14ac:dyDescent="0.3">
      <c r="A112" s="33" t="s">
        <v>242</v>
      </c>
      <c r="B112" s="88" t="s">
        <v>199</v>
      </c>
      <c r="C112" s="1" t="s">
        <v>262</v>
      </c>
      <c r="D112" s="92">
        <v>5000</v>
      </c>
      <c r="E112" s="15">
        <v>44690</v>
      </c>
      <c r="F112" s="92">
        <v>5000</v>
      </c>
      <c r="G112" s="34">
        <f t="shared" si="4"/>
        <v>0</v>
      </c>
      <c r="H112" s="15">
        <v>44696</v>
      </c>
      <c r="I112" s="15">
        <v>44701</v>
      </c>
      <c r="J112" s="2">
        <v>2</v>
      </c>
      <c r="K112" s="99">
        <v>24714</v>
      </c>
      <c r="L112" s="15">
        <v>44767</v>
      </c>
      <c r="M112" s="15">
        <v>44767</v>
      </c>
      <c r="N112" s="99"/>
      <c r="O112" s="99"/>
      <c r="P112" s="99">
        <v>11</v>
      </c>
      <c r="Q112" s="99"/>
      <c r="R112" s="99">
        <f t="shared" si="5"/>
        <v>11</v>
      </c>
    </row>
    <row r="113" spans="1:18" hidden="1" x14ac:dyDescent="0.3">
      <c r="A113" s="88" t="s">
        <v>13</v>
      </c>
      <c r="B113" s="88" t="s">
        <v>158</v>
      </c>
      <c r="C113" s="74" t="s">
        <v>53</v>
      </c>
      <c r="D113" s="91">
        <v>1800000</v>
      </c>
      <c r="E113" s="15">
        <v>44690</v>
      </c>
      <c r="F113" s="92">
        <v>1800000</v>
      </c>
      <c r="G113" s="34">
        <f t="shared" ref="G113:G126" si="7">+F113-D113</f>
        <v>0</v>
      </c>
      <c r="H113" s="15">
        <v>44692</v>
      </c>
      <c r="I113" s="15">
        <v>44692</v>
      </c>
      <c r="J113" s="2"/>
      <c r="K113" s="99">
        <v>2152607.64</v>
      </c>
      <c r="L113" s="15">
        <v>44768</v>
      </c>
      <c r="M113" s="15">
        <v>44768</v>
      </c>
      <c r="N113" s="99"/>
      <c r="O113" s="99"/>
      <c r="P113" s="99">
        <v>3959</v>
      </c>
      <c r="Q113" s="99"/>
      <c r="R113" s="99">
        <f t="shared" si="5"/>
        <v>3959</v>
      </c>
    </row>
    <row r="114" spans="1:18" hidden="1" x14ac:dyDescent="0.3">
      <c r="A114" s="88" t="s">
        <v>13</v>
      </c>
      <c r="B114" s="88" t="s">
        <v>158</v>
      </c>
      <c r="C114" s="74" t="s">
        <v>176</v>
      </c>
      <c r="D114" s="91">
        <v>260000</v>
      </c>
      <c r="E114" s="15">
        <v>44690</v>
      </c>
      <c r="F114" s="92">
        <v>250000</v>
      </c>
      <c r="G114" s="34">
        <f t="shared" si="7"/>
        <v>-10000</v>
      </c>
      <c r="H114" s="15">
        <v>44692</v>
      </c>
      <c r="I114" s="15">
        <v>44691</v>
      </c>
      <c r="J114" s="2"/>
      <c r="K114" s="99">
        <v>201147.02</v>
      </c>
      <c r="L114" s="15">
        <v>44755</v>
      </c>
      <c r="M114" s="15">
        <v>44755</v>
      </c>
      <c r="N114" s="99">
        <f t="shared" si="6"/>
        <v>48852.98000000001</v>
      </c>
      <c r="O114" s="99"/>
      <c r="P114" s="99">
        <v>285.93</v>
      </c>
      <c r="Q114" s="99">
        <v>329.92</v>
      </c>
      <c r="R114" s="99">
        <f t="shared" si="5"/>
        <v>615.85</v>
      </c>
    </row>
    <row r="115" spans="1:18" hidden="1" x14ac:dyDescent="0.3">
      <c r="A115" s="88" t="s">
        <v>13</v>
      </c>
      <c r="B115" s="88" t="s">
        <v>158</v>
      </c>
      <c r="C115" s="74" t="s">
        <v>255</v>
      </c>
      <c r="D115" s="91">
        <v>40000</v>
      </c>
      <c r="E115" s="15">
        <v>44690</v>
      </c>
      <c r="F115" s="92">
        <v>40000</v>
      </c>
      <c r="G115" s="34">
        <f t="shared" si="7"/>
        <v>0</v>
      </c>
      <c r="H115" s="15">
        <v>44692</v>
      </c>
      <c r="I115" s="15">
        <v>44691</v>
      </c>
      <c r="J115" s="2">
        <v>1</v>
      </c>
      <c r="K115" s="99">
        <v>43554.65</v>
      </c>
      <c r="L115" s="15">
        <v>44756</v>
      </c>
      <c r="M115" s="15">
        <v>44756</v>
      </c>
      <c r="N115" s="99"/>
      <c r="O115" s="99"/>
      <c r="P115" s="99">
        <v>43.99</v>
      </c>
      <c r="Q115" s="99"/>
      <c r="R115" s="99">
        <f t="shared" si="5"/>
        <v>43.99</v>
      </c>
    </row>
    <row r="116" spans="1:18" hidden="1" x14ac:dyDescent="0.3">
      <c r="A116" s="88" t="s">
        <v>13</v>
      </c>
      <c r="B116" s="88" t="s">
        <v>158</v>
      </c>
      <c r="C116" s="74" t="s">
        <v>204</v>
      </c>
      <c r="D116" s="91">
        <v>1600000</v>
      </c>
      <c r="E116" s="15">
        <v>44690</v>
      </c>
      <c r="F116" s="92">
        <v>1300000</v>
      </c>
      <c r="G116" s="34">
        <f t="shared" si="7"/>
        <v>-300000</v>
      </c>
      <c r="H116" s="15">
        <v>44692</v>
      </c>
      <c r="I116" s="15">
        <v>44691</v>
      </c>
      <c r="J116" s="2">
        <v>1</v>
      </c>
      <c r="K116" s="99">
        <v>1567864.32</v>
      </c>
      <c r="L116" s="15">
        <v>44755</v>
      </c>
      <c r="M116" s="15">
        <v>44755</v>
      </c>
      <c r="N116" s="99"/>
      <c r="O116" s="99"/>
      <c r="P116" s="99">
        <v>1759.56</v>
      </c>
      <c r="Q116" s="99">
        <v>9897.5</v>
      </c>
      <c r="R116" s="99">
        <f t="shared" si="5"/>
        <v>11657.06</v>
      </c>
    </row>
    <row r="117" spans="1:18" hidden="1" x14ac:dyDescent="0.3">
      <c r="A117" s="88" t="s">
        <v>13</v>
      </c>
      <c r="B117" s="88" t="s">
        <v>158</v>
      </c>
      <c r="C117" s="74" t="s">
        <v>147</v>
      </c>
      <c r="D117" s="91">
        <v>60000</v>
      </c>
      <c r="E117" s="15">
        <v>44690</v>
      </c>
      <c r="F117" s="92">
        <v>60000</v>
      </c>
      <c r="G117" s="34">
        <f t="shared" si="7"/>
        <v>0</v>
      </c>
      <c r="H117" s="15">
        <v>44692</v>
      </c>
      <c r="I117" s="15">
        <v>44691</v>
      </c>
      <c r="J117" s="2">
        <v>1</v>
      </c>
      <c r="K117" s="99">
        <v>69575.289999999994</v>
      </c>
      <c r="L117" s="15">
        <v>44771</v>
      </c>
      <c r="M117" s="15">
        <v>44771</v>
      </c>
      <c r="N117" s="99"/>
      <c r="O117" s="99"/>
      <c r="P117" s="99">
        <v>65.98</v>
      </c>
      <c r="Q117" s="99"/>
      <c r="R117" s="99">
        <f t="shared" si="5"/>
        <v>65.98</v>
      </c>
    </row>
    <row r="118" spans="1:18" hidden="1" x14ac:dyDescent="0.3">
      <c r="A118" s="88" t="s">
        <v>13</v>
      </c>
      <c r="B118" s="88" t="s">
        <v>158</v>
      </c>
      <c r="C118" s="74" t="s">
        <v>177</v>
      </c>
      <c r="D118" s="91">
        <v>50000</v>
      </c>
      <c r="E118" s="15">
        <v>44690</v>
      </c>
      <c r="F118" s="92">
        <v>50000</v>
      </c>
      <c r="G118" s="34">
        <f t="shared" si="7"/>
        <v>0</v>
      </c>
      <c r="H118" s="15">
        <v>44692</v>
      </c>
      <c r="I118" s="15">
        <v>44692</v>
      </c>
      <c r="J118" s="2">
        <v>2</v>
      </c>
      <c r="K118" s="99">
        <v>115445.57</v>
      </c>
      <c r="L118" s="15">
        <v>44767</v>
      </c>
      <c r="M118" s="15">
        <v>44767</v>
      </c>
      <c r="N118" s="99"/>
      <c r="O118" s="99"/>
      <c r="P118" s="99">
        <v>109.97</v>
      </c>
      <c r="Q118" s="99"/>
      <c r="R118" s="99">
        <f t="shared" si="5"/>
        <v>109.97</v>
      </c>
    </row>
    <row r="119" spans="1:18" hidden="1" x14ac:dyDescent="0.3">
      <c r="A119" s="88" t="s">
        <v>13</v>
      </c>
      <c r="B119" s="88" t="s">
        <v>158</v>
      </c>
      <c r="C119" s="74" t="s">
        <v>232</v>
      </c>
      <c r="D119" s="91">
        <v>495000</v>
      </c>
      <c r="E119" s="15">
        <v>44690</v>
      </c>
      <c r="F119" s="92">
        <v>450000</v>
      </c>
      <c r="G119" s="34">
        <f t="shared" si="7"/>
        <v>-45000</v>
      </c>
      <c r="H119" s="15">
        <v>44692</v>
      </c>
      <c r="I119" s="15">
        <v>44693</v>
      </c>
      <c r="J119" s="2">
        <v>3</v>
      </c>
      <c r="K119" s="99">
        <v>546914.5</v>
      </c>
      <c r="L119" s="15">
        <v>44755</v>
      </c>
      <c r="M119" s="15">
        <v>44755</v>
      </c>
      <c r="N119" s="99"/>
      <c r="O119" s="99"/>
      <c r="P119" s="99">
        <v>1633.09</v>
      </c>
      <c r="Q119" s="99"/>
      <c r="R119" s="99">
        <f t="shared" si="5"/>
        <v>1633.09</v>
      </c>
    </row>
    <row r="120" spans="1:18" hidden="1" x14ac:dyDescent="0.3">
      <c r="A120" s="88" t="s">
        <v>13</v>
      </c>
      <c r="B120" s="88" t="s">
        <v>158</v>
      </c>
      <c r="C120" s="74" t="s">
        <v>233</v>
      </c>
      <c r="D120" s="91">
        <v>350000</v>
      </c>
      <c r="E120" s="15">
        <v>44690</v>
      </c>
      <c r="F120" s="92">
        <v>250000</v>
      </c>
      <c r="G120" s="34">
        <f t="shared" si="7"/>
        <v>-100000</v>
      </c>
      <c r="H120" s="15">
        <v>44692</v>
      </c>
      <c r="I120" s="15">
        <v>44690</v>
      </c>
      <c r="J120" s="2"/>
      <c r="K120" s="99">
        <v>402183.22</v>
      </c>
      <c r="L120" s="15">
        <v>44767</v>
      </c>
      <c r="M120" s="15">
        <v>44767</v>
      </c>
      <c r="N120" s="99"/>
      <c r="O120" s="99"/>
      <c r="P120" s="99"/>
      <c r="Q120" s="99">
        <v>144.77000000000001</v>
      </c>
      <c r="R120" s="99">
        <f t="shared" si="5"/>
        <v>144.77000000000001</v>
      </c>
    </row>
    <row r="121" spans="1:18" hidden="1" x14ac:dyDescent="0.3">
      <c r="A121" s="88" t="s">
        <v>13</v>
      </c>
      <c r="B121" s="88" t="s">
        <v>158</v>
      </c>
      <c r="C121" s="74" t="s">
        <v>151</v>
      </c>
      <c r="D121" s="91">
        <v>375000</v>
      </c>
      <c r="E121" s="15">
        <v>44690</v>
      </c>
      <c r="F121" s="92">
        <v>240000</v>
      </c>
      <c r="G121" s="34">
        <f t="shared" si="7"/>
        <v>-135000</v>
      </c>
      <c r="H121" s="15">
        <v>44692</v>
      </c>
      <c r="I121" s="15">
        <v>44691</v>
      </c>
      <c r="J121" s="2"/>
      <c r="K121" s="99">
        <v>242406.02</v>
      </c>
      <c r="L121" s="15">
        <v>44771</v>
      </c>
      <c r="M121" s="15">
        <v>44771</v>
      </c>
      <c r="N121" s="99"/>
      <c r="O121" s="99"/>
      <c r="P121" s="99">
        <v>412.4</v>
      </c>
      <c r="Q121" s="99">
        <v>3978.3</v>
      </c>
      <c r="R121" s="99">
        <f t="shared" si="5"/>
        <v>4390.7</v>
      </c>
    </row>
    <row r="122" spans="1:18" hidden="1" x14ac:dyDescent="0.3">
      <c r="A122" s="88" t="s">
        <v>13</v>
      </c>
      <c r="B122" s="88" t="s">
        <v>158</v>
      </c>
      <c r="C122" s="74" t="s">
        <v>150</v>
      </c>
      <c r="D122" s="91">
        <v>175000</v>
      </c>
      <c r="E122" s="15">
        <v>44690</v>
      </c>
      <c r="F122" s="92">
        <v>175000</v>
      </c>
      <c r="G122" s="34">
        <f t="shared" si="7"/>
        <v>0</v>
      </c>
      <c r="H122" s="15">
        <v>44692</v>
      </c>
      <c r="I122" s="15">
        <v>44691</v>
      </c>
      <c r="J122" s="2"/>
      <c r="K122" s="99">
        <v>188322.8</v>
      </c>
      <c r="L122" s="15">
        <v>44771</v>
      </c>
      <c r="M122" s="15">
        <v>44771</v>
      </c>
      <c r="N122" s="99"/>
      <c r="O122" s="99"/>
      <c r="P122" s="99">
        <v>192.45</v>
      </c>
      <c r="Q122" s="99"/>
      <c r="R122" s="99">
        <f t="shared" si="5"/>
        <v>192.45</v>
      </c>
    </row>
    <row r="123" spans="1:18" hidden="1" x14ac:dyDescent="0.3">
      <c r="A123" s="88" t="s">
        <v>13</v>
      </c>
      <c r="B123" s="88" t="s">
        <v>158</v>
      </c>
      <c r="C123" s="74" t="s">
        <v>234</v>
      </c>
      <c r="D123" s="91">
        <v>420000</v>
      </c>
      <c r="E123" s="15">
        <v>44690</v>
      </c>
      <c r="F123" s="92">
        <v>385000</v>
      </c>
      <c r="G123" s="34">
        <f t="shared" si="7"/>
        <v>-35000</v>
      </c>
      <c r="H123" s="15">
        <v>44692</v>
      </c>
      <c r="I123" s="15">
        <v>44691</v>
      </c>
      <c r="J123" s="2"/>
      <c r="K123" s="99">
        <v>455729.17</v>
      </c>
      <c r="L123" s="15">
        <v>44771</v>
      </c>
      <c r="M123" s="15">
        <v>44771</v>
      </c>
      <c r="N123" s="99"/>
      <c r="O123" s="99"/>
      <c r="P123" s="99">
        <v>461.88</v>
      </c>
      <c r="Q123" s="99">
        <v>1154.71</v>
      </c>
      <c r="R123" s="99">
        <f t="shared" si="5"/>
        <v>1616.5900000000001</v>
      </c>
    </row>
    <row r="124" spans="1:18" hidden="1" x14ac:dyDescent="0.3">
      <c r="A124" s="88" t="s">
        <v>13</v>
      </c>
      <c r="B124" s="88" t="s">
        <v>158</v>
      </c>
      <c r="C124" s="74" t="s">
        <v>148</v>
      </c>
      <c r="D124" s="91">
        <v>270000</v>
      </c>
      <c r="E124" s="15">
        <v>44690</v>
      </c>
      <c r="F124" s="92">
        <v>250000</v>
      </c>
      <c r="G124" s="34">
        <f t="shared" si="7"/>
        <v>-20000</v>
      </c>
      <c r="H124" s="15">
        <v>44692</v>
      </c>
      <c r="I124" s="15">
        <v>44691</v>
      </c>
      <c r="J124" s="2"/>
      <c r="K124" s="99">
        <v>490940.86</v>
      </c>
      <c r="L124" s="15">
        <v>44771</v>
      </c>
      <c r="M124" s="15">
        <v>44771</v>
      </c>
      <c r="N124" s="99"/>
      <c r="O124" s="99"/>
      <c r="P124" s="99">
        <v>296.93</v>
      </c>
      <c r="Q124" s="99">
        <v>659.83</v>
      </c>
      <c r="R124" s="99">
        <f t="shared" si="5"/>
        <v>956.76</v>
      </c>
    </row>
    <row r="125" spans="1:18" hidden="1" x14ac:dyDescent="0.3">
      <c r="A125" s="88" t="s">
        <v>198</v>
      </c>
      <c r="B125" s="88" t="s">
        <v>158</v>
      </c>
      <c r="C125" s="74" t="s">
        <v>235</v>
      </c>
      <c r="D125" s="91">
        <v>140000</v>
      </c>
      <c r="E125" s="15">
        <v>44690</v>
      </c>
      <c r="F125" s="92">
        <v>145000</v>
      </c>
      <c r="G125" s="34">
        <f t="shared" si="7"/>
        <v>5000</v>
      </c>
      <c r="H125" s="15">
        <v>44692</v>
      </c>
      <c r="I125" s="15">
        <v>44690</v>
      </c>
      <c r="J125" s="2"/>
      <c r="K125" s="99">
        <v>175015.87</v>
      </c>
      <c r="L125" s="15">
        <v>44770</v>
      </c>
      <c r="M125" s="15">
        <v>44770</v>
      </c>
      <c r="N125" s="99"/>
      <c r="O125" s="99"/>
      <c r="P125" s="99"/>
      <c r="Q125" s="99"/>
      <c r="R125" s="99"/>
    </row>
    <row r="126" spans="1:18" hidden="1" x14ac:dyDescent="0.3">
      <c r="A126" s="88" t="s">
        <v>198</v>
      </c>
      <c r="B126" s="88" t="s">
        <v>158</v>
      </c>
      <c r="C126" s="74" t="s">
        <v>244</v>
      </c>
      <c r="D126" s="91">
        <v>1250000</v>
      </c>
      <c r="E126" s="15">
        <v>44690</v>
      </c>
      <c r="F126" s="92">
        <v>1250000</v>
      </c>
      <c r="G126" s="34">
        <f t="shared" si="7"/>
        <v>0</v>
      </c>
      <c r="H126" s="15">
        <v>44692</v>
      </c>
      <c r="I126" s="15">
        <v>44690</v>
      </c>
      <c r="J126" s="2"/>
      <c r="K126" s="99">
        <v>705269.1</v>
      </c>
      <c r="L126" s="15">
        <v>44768</v>
      </c>
      <c r="M126" s="15">
        <v>44768</v>
      </c>
      <c r="N126" s="99">
        <f t="shared" si="6"/>
        <v>544730.9</v>
      </c>
      <c r="O126" s="99"/>
      <c r="P126" s="99"/>
      <c r="Q126" s="99"/>
      <c r="R126" s="99"/>
    </row>
    <row r="127" spans="1:18" hidden="1" x14ac:dyDescent="0.3">
      <c r="A127" s="33" t="s">
        <v>197</v>
      </c>
      <c r="B127" s="88" t="s">
        <v>10</v>
      </c>
      <c r="C127" s="1" t="s">
        <v>48</v>
      </c>
      <c r="D127" s="92">
        <v>8000</v>
      </c>
      <c r="E127" s="15">
        <v>44704</v>
      </c>
      <c r="F127" s="92">
        <v>14258</v>
      </c>
      <c r="G127" s="34">
        <f t="shared" si="4"/>
        <v>6258</v>
      </c>
      <c r="H127" s="15">
        <v>44712</v>
      </c>
      <c r="I127" s="15">
        <v>44712</v>
      </c>
      <c r="J127" s="2"/>
      <c r="K127" s="99">
        <v>8409.98</v>
      </c>
      <c r="L127" s="15">
        <v>44757</v>
      </c>
      <c r="M127" s="15">
        <v>44757</v>
      </c>
      <c r="N127" s="99">
        <f t="shared" si="6"/>
        <v>5848.02</v>
      </c>
      <c r="O127" s="99"/>
      <c r="P127" s="99"/>
      <c r="Q127" s="99"/>
      <c r="R127" s="99"/>
    </row>
    <row r="128" spans="1:18" hidden="1" x14ac:dyDescent="0.3">
      <c r="A128" s="33" t="s">
        <v>197</v>
      </c>
      <c r="B128" s="88" t="s">
        <v>10</v>
      </c>
      <c r="C128" s="1" t="s">
        <v>55</v>
      </c>
      <c r="D128" s="92">
        <v>3250000</v>
      </c>
      <c r="E128" s="15">
        <v>44704</v>
      </c>
      <c r="F128" s="92">
        <v>3000000</v>
      </c>
      <c r="G128" s="34">
        <f t="shared" si="4"/>
        <v>-250000</v>
      </c>
      <c r="H128" s="15">
        <v>44712</v>
      </c>
      <c r="I128" s="15">
        <v>44712</v>
      </c>
      <c r="J128" s="2"/>
      <c r="K128" s="99">
        <v>3173780.18</v>
      </c>
      <c r="L128" s="15">
        <v>44760</v>
      </c>
      <c r="M128" s="15">
        <v>44760</v>
      </c>
      <c r="N128" s="99"/>
      <c r="O128" s="99"/>
      <c r="P128" s="99"/>
      <c r="Q128" s="99"/>
      <c r="R128" s="99"/>
    </row>
    <row r="129" spans="1:18" hidden="1" x14ac:dyDescent="0.3">
      <c r="A129" s="33" t="s">
        <v>13</v>
      </c>
      <c r="B129" s="88" t="s">
        <v>10</v>
      </c>
      <c r="C129" s="1" t="s">
        <v>21</v>
      </c>
      <c r="D129" s="92">
        <v>450000</v>
      </c>
      <c r="E129" s="15">
        <v>44704</v>
      </c>
      <c r="F129" s="92">
        <v>450000</v>
      </c>
      <c r="G129" s="34">
        <f t="shared" si="4"/>
        <v>0</v>
      </c>
      <c r="H129" s="15">
        <v>44712</v>
      </c>
      <c r="I129" s="15">
        <v>44712</v>
      </c>
      <c r="J129" s="2"/>
      <c r="K129" s="99">
        <v>436785.1</v>
      </c>
      <c r="L129" s="15">
        <v>44749</v>
      </c>
      <c r="M129" s="15">
        <v>44749</v>
      </c>
      <c r="N129" s="99">
        <f t="shared" si="6"/>
        <v>13214.900000000023</v>
      </c>
      <c r="O129" s="99"/>
      <c r="P129" s="99"/>
      <c r="Q129" s="99"/>
      <c r="R129" s="99"/>
    </row>
    <row r="130" spans="1:18" hidden="1" x14ac:dyDescent="0.3">
      <c r="A130" s="33" t="s">
        <v>197</v>
      </c>
      <c r="B130" s="88" t="s">
        <v>10</v>
      </c>
      <c r="C130" s="1" t="s">
        <v>22</v>
      </c>
      <c r="D130" s="92">
        <v>28901150</v>
      </c>
      <c r="E130" s="15">
        <v>44704</v>
      </c>
      <c r="F130" s="92">
        <v>28901150</v>
      </c>
      <c r="G130" s="34">
        <f t="shared" si="4"/>
        <v>0</v>
      </c>
      <c r="H130" s="15">
        <v>44712</v>
      </c>
      <c r="I130" s="15">
        <v>44712</v>
      </c>
      <c r="J130" s="2"/>
      <c r="K130" s="99">
        <v>51249473.619999997</v>
      </c>
      <c r="L130" s="15">
        <v>44756</v>
      </c>
      <c r="M130" s="15">
        <v>44756</v>
      </c>
      <c r="N130" s="99"/>
      <c r="O130" s="99"/>
      <c r="P130" s="99"/>
      <c r="Q130" s="99"/>
      <c r="R130" s="99"/>
    </row>
    <row r="131" spans="1:18" hidden="1" x14ac:dyDescent="0.3">
      <c r="A131" s="33" t="s">
        <v>197</v>
      </c>
      <c r="B131" s="88" t="s">
        <v>10</v>
      </c>
      <c r="C131" s="1" t="s">
        <v>23</v>
      </c>
      <c r="D131" s="92">
        <v>128118500</v>
      </c>
      <c r="E131" s="15">
        <v>44704</v>
      </c>
      <c r="F131" s="92">
        <v>128118500</v>
      </c>
      <c r="G131" s="34">
        <f t="shared" si="4"/>
        <v>0</v>
      </c>
      <c r="H131" s="15">
        <v>44712</v>
      </c>
      <c r="I131" s="2" t="s">
        <v>282</v>
      </c>
      <c r="J131" s="2"/>
      <c r="K131" s="99">
        <v>126518675.8</v>
      </c>
      <c r="L131" s="15">
        <v>44756</v>
      </c>
      <c r="M131" s="15">
        <v>44756</v>
      </c>
      <c r="N131" s="99"/>
      <c r="O131" s="99"/>
      <c r="P131" s="99"/>
      <c r="Q131" s="99"/>
      <c r="R131" s="99"/>
    </row>
    <row r="132" spans="1:18" hidden="1" x14ac:dyDescent="0.3">
      <c r="A132" s="33" t="s">
        <v>14</v>
      </c>
      <c r="B132" s="88" t="s">
        <v>10</v>
      </c>
      <c r="C132" s="1" t="s">
        <v>24</v>
      </c>
      <c r="D132" s="92">
        <v>96709.500719999996</v>
      </c>
      <c r="E132" s="15">
        <v>44704</v>
      </c>
      <c r="F132" s="92">
        <v>72000</v>
      </c>
      <c r="G132" s="34">
        <f t="shared" ref="G132:G165" si="8">+F132-D132</f>
        <v>-24709.500719999996</v>
      </c>
      <c r="H132" s="15">
        <v>44712</v>
      </c>
      <c r="I132" s="15">
        <v>44712</v>
      </c>
      <c r="J132" s="2"/>
      <c r="K132" s="99">
        <v>91114.16</v>
      </c>
      <c r="L132" s="15">
        <v>44755</v>
      </c>
      <c r="M132" s="15">
        <v>44755</v>
      </c>
      <c r="N132" s="99"/>
      <c r="O132" s="99"/>
      <c r="P132" s="99"/>
      <c r="Q132" s="99"/>
      <c r="R132" s="99"/>
    </row>
    <row r="133" spans="1:18" hidden="1" x14ac:dyDescent="0.3">
      <c r="A133" s="33" t="s">
        <v>197</v>
      </c>
      <c r="B133" s="88" t="s">
        <v>10</v>
      </c>
      <c r="C133" s="1" t="s">
        <v>25</v>
      </c>
      <c r="D133" s="92">
        <v>3800000</v>
      </c>
      <c r="E133" s="15">
        <v>44704</v>
      </c>
      <c r="F133" s="92">
        <v>3800000</v>
      </c>
      <c r="G133" s="34">
        <f t="shared" si="8"/>
        <v>0</v>
      </c>
      <c r="H133" s="15">
        <v>44712</v>
      </c>
      <c r="I133" s="15">
        <v>44712</v>
      </c>
      <c r="J133" s="2"/>
      <c r="K133" s="99">
        <v>2162669.7599999998</v>
      </c>
      <c r="L133" s="15">
        <v>44755</v>
      </c>
      <c r="M133" s="15">
        <v>44755</v>
      </c>
      <c r="N133" s="99">
        <f t="shared" ref="N133:N165" si="9">-K133+F133</f>
        <v>1637330.2400000002</v>
      </c>
      <c r="O133" s="99"/>
      <c r="P133" s="99"/>
      <c r="Q133" s="99"/>
      <c r="R133" s="99"/>
    </row>
    <row r="134" spans="1:18" hidden="1" x14ac:dyDescent="0.3">
      <c r="A134" s="33" t="s">
        <v>197</v>
      </c>
      <c r="B134" s="88" t="s">
        <v>10</v>
      </c>
      <c r="C134" s="1" t="s">
        <v>50</v>
      </c>
      <c r="D134" s="92">
        <v>460000</v>
      </c>
      <c r="E134" s="15">
        <v>44704</v>
      </c>
      <c r="F134" s="92">
        <v>400000</v>
      </c>
      <c r="G134" s="34">
        <f t="shared" si="8"/>
        <v>-60000</v>
      </c>
      <c r="H134" s="15">
        <v>44712</v>
      </c>
      <c r="I134" s="15">
        <v>44713</v>
      </c>
      <c r="J134" s="2">
        <v>1</v>
      </c>
      <c r="K134" s="99">
        <v>466595.92</v>
      </c>
      <c r="L134" s="15">
        <v>44762</v>
      </c>
      <c r="M134" s="15">
        <v>44762</v>
      </c>
      <c r="N134" s="99"/>
      <c r="O134" s="99"/>
      <c r="P134" s="99">
        <v>505.87</v>
      </c>
      <c r="Q134" s="99">
        <v>1979.5</v>
      </c>
      <c r="R134" s="99">
        <f t="shared" ref="R134:R153" si="10">+SUM(P134:Q134)</f>
        <v>2485.37</v>
      </c>
    </row>
    <row r="135" spans="1:18" hidden="1" x14ac:dyDescent="0.3">
      <c r="A135" s="33" t="s">
        <v>197</v>
      </c>
      <c r="B135" s="88" t="s">
        <v>10</v>
      </c>
      <c r="C135" s="1" t="s">
        <v>26</v>
      </c>
      <c r="D135" s="92">
        <v>550000</v>
      </c>
      <c r="E135" s="15">
        <v>44704</v>
      </c>
      <c r="F135" s="92">
        <v>550000</v>
      </c>
      <c r="G135" s="34">
        <f t="shared" si="8"/>
        <v>0</v>
      </c>
      <c r="H135" s="15">
        <v>44712</v>
      </c>
      <c r="I135" s="15">
        <v>44712</v>
      </c>
      <c r="J135" s="2"/>
      <c r="K135" s="99">
        <v>144877.07999999999</v>
      </c>
      <c r="L135" s="15">
        <v>44755</v>
      </c>
      <c r="M135" s="15">
        <v>44755</v>
      </c>
      <c r="N135" s="99">
        <f t="shared" si="9"/>
        <v>405122.92000000004</v>
      </c>
      <c r="O135" s="99"/>
      <c r="P135" s="99"/>
      <c r="Q135" s="99"/>
      <c r="R135" s="99"/>
    </row>
    <row r="136" spans="1:18" hidden="1" x14ac:dyDescent="0.3">
      <c r="A136" s="33" t="s">
        <v>13</v>
      </c>
      <c r="B136" s="88" t="s">
        <v>10</v>
      </c>
      <c r="C136" s="1" t="s">
        <v>91</v>
      </c>
      <c r="D136" s="92">
        <v>95000</v>
      </c>
      <c r="E136" s="15">
        <v>44704</v>
      </c>
      <c r="F136" s="92">
        <v>95000</v>
      </c>
      <c r="G136" s="34">
        <f t="shared" si="8"/>
        <v>0</v>
      </c>
      <c r="H136" s="15">
        <v>44712</v>
      </c>
      <c r="I136" s="15">
        <v>44712</v>
      </c>
      <c r="J136" s="2"/>
      <c r="K136" s="99">
        <v>113568.86</v>
      </c>
      <c r="L136" s="15">
        <v>44768</v>
      </c>
      <c r="M136" s="15">
        <v>44768</v>
      </c>
      <c r="N136" s="99"/>
      <c r="O136" s="99"/>
      <c r="P136" s="99"/>
      <c r="Q136" s="99"/>
      <c r="R136" s="99"/>
    </row>
    <row r="137" spans="1:18" hidden="1" x14ac:dyDescent="0.3">
      <c r="A137" s="33" t="s">
        <v>198</v>
      </c>
      <c r="B137" s="88" t="s">
        <v>10</v>
      </c>
      <c r="C137" s="1" t="s">
        <v>29</v>
      </c>
      <c r="D137" s="92">
        <v>2126779.2086879998</v>
      </c>
      <c r="E137" s="15">
        <v>44704</v>
      </c>
      <c r="F137" s="92">
        <v>2126779.21</v>
      </c>
      <c r="G137" s="34">
        <f t="shared" si="8"/>
        <v>1.3120002113282681E-3</v>
      </c>
      <c r="H137" s="15">
        <v>44712</v>
      </c>
      <c r="I137" s="15">
        <v>44706</v>
      </c>
      <c r="J137" s="2"/>
      <c r="K137" s="99">
        <v>1990068.43</v>
      </c>
      <c r="L137" s="15">
        <v>44763</v>
      </c>
      <c r="M137" s="15">
        <v>44763</v>
      </c>
      <c r="N137" s="99"/>
      <c r="O137" s="99"/>
      <c r="P137" s="99"/>
      <c r="Q137" s="99"/>
      <c r="R137" s="99"/>
    </row>
    <row r="138" spans="1:18" hidden="1" x14ac:dyDescent="0.3">
      <c r="A138" s="33" t="s">
        <v>197</v>
      </c>
      <c r="B138" s="88" t="s">
        <v>10</v>
      </c>
      <c r="C138" s="1" t="s">
        <v>30</v>
      </c>
      <c r="D138" s="92">
        <v>230000</v>
      </c>
      <c r="E138" s="15">
        <v>44704</v>
      </c>
      <c r="F138" s="92">
        <v>230000</v>
      </c>
      <c r="G138" s="34">
        <f t="shared" si="8"/>
        <v>0</v>
      </c>
      <c r="H138" s="15">
        <v>44712</v>
      </c>
      <c r="I138" s="15">
        <v>44713</v>
      </c>
      <c r="J138" s="2"/>
      <c r="K138" s="99">
        <v>553739.23</v>
      </c>
      <c r="L138" s="15">
        <v>44763</v>
      </c>
      <c r="M138" s="15">
        <v>44763</v>
      </c>
      <c r="N138" s="99"/>
      <c r="O138" s="99"/>
      <c r="P138" s="99"/>
      <c r="Q138" s="99"/>
      <c r="R138" s="99"/>
    </row>
    <row r="139" spans="1:18" hidden="1" x14ac:dyDescent="0.3">
      <c r="A139" s="33" t="s">
        <v>13</v>
      </c>
      <c r="B139" s="88" t="s">
        <v>10</v>
      </c>
      <c r="C139" s="1" t="s">
        <v>31</v>
      </c>
      <c r="D139" s="92">
        <v>860000</v>
      </c>
      <c r="E139" s="15">
        <v>44704</v>
      </c>
      <c r="F139" s="92">
        <v>860000</v>
      </c>
      <c r="G139" s="34">
        <f t="shared" si="8"/>
        <v>0</v>
      </c>
      <c r="H139" s="15">
        <v>44712</v>
      </c>
      <c r="I139" s="15">
        <v>44712</v>
      </c>
      <c r="J139" s="2"/>
      <c r="K139" s="99">
        <v>1215866.54</v>
      </c>
      <c r="L139" s="15">
        <v>44756</v>
      </c>
      <c r="M139" s="15">
        <v>44756</v>
      </c>
      <c r="N139" s="99"/>
      <c r="O139" s="99"/>
      <c r="P139" s="99"/>
      <c r="Q139" s="99"/>
      <c r="R139" s="99"/>
    </row>
    <row r="140" spans="1:18" hidden="1" x14ac:dyDescent="0.3">
      <c r="A140" s="33" t="s">
        <v>197</v>
      </c>
      <c r="B140" s="88" t="s">
        <v>10</v>
      </c>
      <c r="C140" s="1" t="s">
        <v>87</v>
      </c>
      <c r="D140" s="92">
        <v>55000</v>
      </c>
      <c r="E140" s="15">
        <v>44704</v>
      </c>
      <c r="F140" s="92">
        <v>150000</v>
      </c>
      <c r="G140" s="34">
        <f t="shared" si="8"/>
        <v>95000</v>
      </c>
      <c r="H140" s="15">
        <v>44712</v>
      </c>
      <c r="I140" s="15">
        <v>44711</v>
      </c>
      <c r="J140" s="2"/>
      <c r="K140" s="99">
        <v>213449.04</v>
      </c>
      <c r="L140" s="15">
        <v>44767</v>
      </c>
      <c r="M140" s="15">
        <v>44767</v>
      </c>
      <c r="N140" s="99"/>
      <c r="O140" s="99"/>
      <c r="P140" s="99"/>
      <c r="Q140" s="99"/>
      <c r="R140" s="99"/>
    </row>
    <row r="141" spans="1:18" hidden="1" x14ac:dyDescent="0.3">
      <c r="A141" s="33" t="s">
        <v>198</v>
      </c>
      <c r="B141" s="88" t="s">
        <v>10</v>
      </c>
      <c r="C141" s="1" t="s">
        <v>32</v>
      </c>
      <c r="D141" s="92">
        <v>4761445.989599999</v>
      </c>
      <c r="E141" s="15">
        <v>44704</v>
      </c>
      <c r="F141" s="92">
        <v>4250000</v>
      </c>
      <c r="G141" s="34">
        <f t="shared" si="8"/>
        <v>-511445.98959999904</v>
      </c>
      <c r="H141" s="15">
        <v>44712</v>
      </c>
      <c r="I141" s="15">
        <v>44712</v>
      </c>
      <c r="J141" s="2"/>
      <c r="K141" s="99">
        <v>4028115.73</v>
      </c>
      <c r="L141" s="15">
        <v>44770</v>
      </c>
      <c r="M141" s="15">
        <v>44770</v>
      </c>
      <c r="N141" s="99">
        <f t="shared" si="9"/>
        <v>221884.27000000002</v>
      </c>
      <c r="O141" s="99"/>
      <c r="P141" s="99"/>
      <c r="Q141" s="99">
        <v>10440.08</v>
      </c>
      <c r="R141" s="99">
        <f t="shared" si="10"/>
        <v>10440.08</v>
      </c>
    </row>
    <row r="142" spans="1:18" hidden="1" x14ac:dyDescent="0.3">
      <c r="A142" s="33" t="s">
        <v>13</v>
      </c>
      <c r="B142" s="88" t="s">
        <v>10</v>
      </c>
      <c r="C142" s="1" t="s">
        <v>33</v>
      </c>
      <c r="D142" s="92">
        <v>18000</v>
      </c>
      <c r="E142" s="15">
        <v>44704</v>
      </c>
      <c r="F142" s="92">
        <v>80000</v>
      </c>
      <c r="G142" s="34">
        <f t="shared" si="8"/>
        <v>62000</v>
      </c>
      <c r="H142" s="15">
        <v>44712</v>
      </c>
      <c r="I142" s="15">
        <v>44712</v>
      </c>
      <c r="J142" s="2"/>
      <c r="K142" s="99">
        <v>32089.03</v>
      </c>
      <c r="L142" s="15">
        <v>44767</v>
      </c>
      <c r="M142" s="15">
        <v>44767</v>
      </c>
      <c r="N142" s="99">
        <f t="shared" si="9"/>
        <v>47910.97</v>
      </c>
      <c r="O142" s="99"/>
      <c r="P142" s="99"/>
      <c r="Q142" s="99"/>
      <c r="R142" s="99"/>
    </row>
    <row r="143" spans="1:18" hidden="1" x14ac:dyDescent="0.3">
      <c r="A143" s="33" t="s">
        <v>198</v>
      </c>
      <c r="B143" s="88" t="s">
        <v>10</v>
      </c>
      <c r="C143" s="1" t="s">
        <v>34</v>
      </c>
      <c r="D143" s="92">
        <v>863477.68500000006</v>
      </c>
      <c r="E143" s="15">
        <v>44704</v>
      </c>
      <c r="F143" s="92">
        <v>863478</v>
      </c>
      <c r="G143" s="34">
        <f t="shared" si="8"/>
        <v>0.31499999994412065</v>
      </c>
      <c r="H143" s="15">
        <v>44712</v>
      </c>
      <c r="I143" s="15">
        <v>44711</v>
      </c>
      <c r="J143" s="2"/>
      <c r="K143" s="99">
        <v>907943.71</v>
      </c>
      <c r="L143" s="15">
        <v>44763</v>
      </c>
      <c r="M143" s="15">
        <v>44763</v>
      </c>
      <c r="N143" s="99"/>
      <c r="O143" s="99"/>
      <c r="P143" s="99"/>
      <c r="Q143" s="99"/>
      <c r="R143" s="99"/>
    </row>
    <row r="144" spans="1:18" hidden="1" x14ac:dyDescent="0.3">
      <c r="A144" s="33" t="s">
        <v>13</v>
      </c>
      <c r="B144" s="88" t="s">
        <v>10</v>
      </c>
      <c r="C144" s="1" t="s">
        <v>35</v>
      </c>
      <c r="D144" s="92">
        <v>25000</v>
      </c>
      <c r="E144" s="15">
        <v>44704</v>
      </c>
      <c r="F144" s="92">
        <v>25000</v>
      </c>
      <c r="G144" s="34">
        <f t="shared" si="8"/>
        <v>0</v>
      </c>
      <c r="H144" s="15">
        <v>44712</v>
      </c>
      <c r="I144" s="15">
        <v>44683</v>
      </c>
      <c r="J144" s="2">
        <v>2</v>
      </c>
      <c r="K144" s="99">
        <v>15141.22</v>
      </c>
      <c r="L144" s="15">
        <v>44763</v>
      </c>
      <c r="M144" s="15">
        <v>44763</v>
      </c>
      <c r="N144" s="99">
        <f t="shared" si="9"/>
        <v>9858.7800000000007</v>
      </c>
      <c r="O144" s="99"/>
      <c r="P144" s="99">
        <v>54.99</v>
      </c>
      <c r="Q144" s="99"/>
      <c r="R144" s="99">
        <f t="shared" si="10"/>
        <v>54.99</v>
      </c>
    </row>
    <row r="145" spans="1:18" hidden="1" x14ac:dyDescent="0.3">
      <c r="A145" s="33" t="s">
        <v>198</v>
      </c>
      <c r="B145" s="88" t="s">
        <v>10</v>
      </c>
      <c r="C145" s="1" t="s">
        <v>36</v>
      </c>
      <c r="D145" s="92">
        <v>224504.19809999998</v>
      </c>
      <c r="E145" s="15">
        <v>44704</v>
      </c>
      <c r="F145" s="92">
        <v>224504</v>
      </c>
      <c r="G145" s="34">
        <f t="shared" si="8"/>
        <v>-0.19809999997960404</v>
      </c>
      <c r="H145" s="15">
        <v>44712</v>
      </c>
      <c r="I145" s="15">
        <v>44712</v>
      </c>
      <c r="J145" s="2"/>
      <c r="K145" s="99">
        <v>284941.89</v>
      </c>
      <c r="L145" s="15">
        <v>44767</v>
      </c>
      <c r="M145" s="15">
        <v>44767</v>
      </c>
      <c r="N145" s="99"/>
      <c r="O145" s="99"/>
      <c r="P145" s="99"/>
      <c r="Q145" s="99"/>
      <c r="R145" s="99"/>
    </row>
    <row r="146" spans="1:18" hidden="1" x14ac:dyDescent="0.3">
      <c r="A146" s="33" t="s">
        <v>13</v>
      </c>
      <c r="B146" s="88" t="s">
        <v>10</v>
      </c>
      <c r="C146" s="1" t="s">
        <v>56</v>
      </c>
      <c r="D146" s="92">
        <v>650000</v>
      </c>
      <c r="E146" s="15">
        <v>44704</v>
      </c>
      <c r="F146" s="92">
        <v>650000</v>
      </c>
      <c r="G146" s="34">
        <f t="shared" si="8"/>
        <v>0</v>
      </c>
      <c r="H146" s="15">
        <v>44712</v>
      </c>
      <c r="I146" s="15">
        <v>44712</v>
      </c>
      <c r="J146" s="2"/>
      <c r="K146" s="99">
        <v>741722.97</v>
      </c>
      <c r="L146" s="15">
        <v>44749</v>
      </c>
      <c r="M146" s="15">
        <v>44749</v>
      </c>
      <c r="N146" s="99"/>
      <c r="O146" s="99"/>
      <c r="P146" s="99"/>
      <c r="Q146" s="99"/>
      <c r="R146" s="99"/>
    </row>
    <row r="147" spans="1:18" hidden="1" x14ac:dyDescent="0.3">
      <c r="A147" s="33" t="s">
        <v>13</v>
      </c>
      <c r="B147" s="88" t="s">
        <v>10</v>
      </c>
      <c r="C147" s="1" t="s">
        <v>58</v>
      </c>
      <c r="D147" s="92">
        <v>1000000</v>
      </c>
      <c r="E147" s="15">
        <v>44704</v>
      </c>
      <c r="F147" s="92">
        <v>1000000</v>
      </c>
      <c r="G147" s="34">
        <f t="shared" si="8"/>
        <v>0</v>
      </c>
      <c r="H147" s="15">
        <v>44712</v>
      </c>
      <c r="I147" s="15">
        <v>44712</v>
      </c>
      <c r="J147" s="2"/>
      <c r="K147" s="99">
        <v>1106594.49</v>
      </c>
      <c r="L147" s="15">
        <v>44749</v>
      </c>
      <c r="M147" s="15">
        <v>44749</v>
      </c>
      <c r="N147" s="99"/>
      <c r="O147" s="99"/>
      <c r="P147" s="99"/>
      <c r="Q147" s="99"/>
      <c r="R147" s="99"/>
    </row>
    <row r="148" spans="1:18" hidden="1" x14ac:dyDescent="0.3">
      <c r="A148" s="33" t="s">
        <v>197</v>
      </c>
      <c r="B148" s="88" t="s">
        <v>10</v>
      </c>
      <c r="C148" s="1" t="s">
        <v>39</v>
      </c>
      <c r="D148" s="92">
        <v>6950000</v>
      </c>
      <c r="E148" s="15">
        <v>44704</v>
      </c>
      <c r="F148" s="92">
        <v>5500000</v>
      </c>
      <c r="G148" s="34">
        <f t="shared" si="8"/>
        <v>-1450000</v>
      </c>
      <c r="H148" s="15">
        <v>44712</v>
      </c>
      <c r="I148" s="15">
        <v>44708</v>
      </c>
      <c r="J148" s="2"/>
      <c r="K148" s="99">
        <v>10502706.84</v>
      </c>
      <c r="L148" s="15">
        <v>44749</v>
      </c>
      <c r="M148" s="15">
        <v>44749</v>
      </c>
      <c r="N148" s="99"/>
      <c r="O148" s="99"/>
      <c r="P148" s="99"/>
      <c r="Q148" s="99"/>
      <c r="R148" s="99"/>
    </row>
    <row r="149" spans="1:18" hidden="1" x14ac:dyDescent="0.3">
      <c r="A149" s="33" t="s">
        <v>13</v>
      </c>
      <c r="B149" s="88" t="s">
        <v>10</v>
      </c>
      <c r="C149" s="1" t="s">
        <v>40</v>
      </c>
      <c r="D149" s="92">
        <v>2200000</v>
      </c>
      <c r="E149" s="15">
        <v>44704</v>
      </c>
      <c r="F149" s="92">
        <v>2200000</v>
      </c>
      <c r="G149" s="34">
        <f t="shared" si="8"/>
        <v>0</v>
      </c>
      <c r="H149" s="15">
        <v>44712</v>
      </c>
      <c r="I149" s="15">
        <v>44712</v>
      </c>
      <c r="J149" s="2"/>
      <c r="K149" s="99">
        <v>2615882.4700000002</v>
      </c>
      <c r="L149" s="15">
        <v>44749</v>
      </c>
      <c r="M149" s="15">
        <v>44749</v>
      </c>
      <c r="N149" s="99"/>
      <c r="O149" s="99"/>
      <c r="P149" s="99"/>
      <c r="Q149" s="99"/>
      <c r="R149" s="99"/>
    </row>
    <row r="150" spans="1:18" hidden="1" x14ac:dyDescent="0.3">
      <c r="A150" s="33" t="s">
        <v>198</v>
      </c>
      <c r="B150" s="88" t="s">
        <v>10</v>
      </c>
      <c r="C150" s="1" t="s">
        <v>41</v>
      </c>
      <c r="D150" s="92">
        <v>2970363.2363999998</v>
      </c>
      <c r="E150" s="15">
        <v>44704</v>
      </c>
      <c r="F150" s="92">
        <v>2000000</v>
      </c>
      <c r="G150" s="34">
        <f t="shared" si="8"/>
        <v>-970363.23639999982</v>
      </c>
      <c r="H150" s="15">
        <v>44712</v>
      </c>
      <c r="I150" s="15">
        <v>44712</v>
      </c>
      <c r="J150" s="2"/>
      <c r="K150" s="99">
        <v>2596991.2400000002</v>
      </c>
      <c r="L150" s="15">
        <v>44767</v>
      </c>
      <c r="M150" s="15">
        <v>44767</v>
      </c>
      <c r="N150" s="99"/>
      <c r="O150" s="99"/>
      <c r="P150" s="99"/>
      <c r="Q150" s="99">
        <v>15518.07</v>
      </c>
      <c r="R150" s="99">
        <f t="shared" si="10"/>
        <v>15518.07</v>
      </c>
    </row>
    <row r="151" spans="1:18" hidden="1" x14ac:dyDescent="0.3">
      <c r="A151" s="33" t="s">
        <v>13</v>
      </c>
      <c r="B151" s="88" t="s">
        <v>10</v>
      </c>
      <c r="C151" s="1" t="s">
        <v>42</v>
      </c>
      <c r="D151" s="92">
        <v>260000</v>
      </c>
      <c r="E151" s="15">
        <v>44704</v>
      </c>
      <c r="F151" s="92">
        <v>260000</v>
      </c>
      <c r="G151" s="34">
        <f t="shared" si="8"/>
        <v>0</v>
      </c>
      <c r="H151" s="15">
        <v>44712</v>
      </c>
      <c r="I151" s="15">
        <v>44680</v>
      </c>
      <c r="J151" s="2"/>
      <c r="K151" s="99">
        <v>142556.96</v>
      </c>
      <c r="L151" s="15">
        <v>44756</v>
      </c>
      <c r="M151" s="15">
        <v>44756</v>
      </c>
      <c r="N151" s="99"/>
      <c r="O151" s="99"/>
      <c r="P151" s="99"/>
      <c r="Q151" s="99"/>
      <c r="R151" s="99"/>
    </row>
    <row r="152" spans="1:18" hidden="1" x14ac:dyDescent="0.3">
      <c r="A152" s="33" t="s">
        <v>197</v>
      </c>
      <c r="B152" s="88" t="s">
        <v>10</v>
      </c>
      <c r="C152" s="1" t="s">
        <v>54</v>
      </c>
      <c r="D152" s="92">
        <v>2550000</v>
      </c>
      <c r="E152" s="15">
        <v>44704</v>
      </c>
      <c r="F152" s="92">
        <v>2505000</v>
      </c>
      <c r="G152" s="34">
        <f t="shared" si="8"/>
        <v>-45000</v>
      </c>
      <c r="H152" s="15">
        <v>44712</v>
      </c>
      <c r="I152" s="15">
        <v>44704</v>
      </c>
      <c r="J152" s="2"/>
      <c r="K152" s="99">
        <v>2904877.13</v>
      </c>
      <c r="L152" s="15">
        <v>44755</v>
      </c>
      <c r="M152" s="15">
        <v>44755</v>
      </c>
      <c r="N152" s="99"/>
      <c r="O152" s="99"/>
      <c r="P152" s="99"/>
      <c r="Q152" s="99">
        <v>1484.63</v>
      </c>
      <c r="R152" s="99">
        <f t="shared" si="10"/>
        <v>1484.63</v>
      </c>
    </row>
    <row r="153" spans="1:18" hidden="1" x14ac:dyDescent="0.3">
      <c r="A153" s="33" t="s">
        <v>197</v>
      </c>
      <c r="B153" s="88" t="s">
        <v>10</v>
      </c>
      <c r="C153" s="1" t="s">
        <v>43</v>
      </c>
      <c r="D153" s="92">
        <v>5200000</v>
      </c>
      <c r="E153" s="15">
        <v>44704</v>
      </c>
      <c r="F153" s="92">
        <v>3770000</v>
      </c>
      <c r="G153" s="34">
        <f t="shared" si="8"/>
        <v>-1430000</v>
      </c>
      <c r="H153" s="15">
        <v>44712</v>
      </c>
      <c r="I153" s="15">
        <v>44712</v>
      </c>
      <c r="J153" s="2"/>
      <c r="K153" s="99">
        <v>3782444.09</v>
      </c>
      <c r="L153" s="15">
        <v>44767</v>
      </c>
      <c r="M153" s="15">
        <v>44767</v>
      </c>
      <c r="N153" s="99"/>
      <c r="O153" s="99"/>
      <c r="P153" s="99"/>
      <c r="Q153" s="99">
        <v>47178.080000000002</v>
      </c>
      <c r="R153" s="99">
        <f t="shared" si="10"/>
        <v>47178.080000000002</v>
      </c>
    </row>
    <row r="154" spans="1:18" hidden="1" x14ac:dyDescent="0.3">
      <c r="A154" s="33" t="s">
        <v>197</v>
      </c>
      <c r="B154" s="88" t="s">
        <v>10</v>
      </c>
      <c r="C154" s="1" t="s">
        <v>44</v>
      </c>
      <c r="D154" s="92">
        <v>140000</v>
      </c>
      <c r="E154" s="15">
        <v>44704</v>
      </c>
      <c r="F154" s="92">
        <v>140000</v>
      </c>
      <c r="G154" s="34">
        <f t="shared" si="8"/>
        <v>0</v>
      </c>
      <c r="H154" s="15">
        <v>44712</v>
      </c>
      <c r="I154" s="15">
        <v>44711</v>
      </c>
      <c r="J154" s="2"/>
      <c r="K154" s="99">
        <v>498636.72</v>
      </c>
      <c r="L154" s="15">
        <v>44755</v>
      </c>
      <c r="M154" s="15">
        <v>44755</v>
      </c>
      <c r="N154" s="99"/>
      <c r="O154" s="99"/>
      <c r="P154" s="99"/>
      <c r="Q154" s="99"/>
      <c r="R154" s="99"/>
    </row>
    <row r="155" spans="1:18" hidden="1" x14ac:dyDescent="0.3">
      <c r="A155" s="33" t="s">
        <v>197</v>
      </c>
      <c r="B155" s="88" t="s">
        <v>10</v>
      </c>
      <c r="C155" s="1" t="s">
        <v>45</v>
      </c>
      <c r="D155" s="92">
        <v>175000</v>
      </c>
      <c r="E155" s="15">
        <v>44704</v>
      </c>
      <c r="F155" s="92">
        <v>175000</v>
      </c>
      <c r="G155" s="34">
        <f t="shared" si="8"/>
        <v>0</v>
      </c>
      <c r="H155" s="15">
        <v>44712</v>
      </c>
      <c r="I155" s="15">
        <v>44712</v>
      </c>
      <c r="J155" s="2"/>
      <c r="K155" s="99">
        <v>210740.53</v>
      </c>
      <c r="L155" s="15">
        <v>44767</v>
      </c>
      <c r="M155" s="15">
        <v>44767</v>
      </c>
      <c r="N155" s="99"/>
      <c r="O155" s="99"/>
      <c r="P155" s="99"/>
      <c r="Q155" s="99"/>
      <c r="R155" s="99"/>
    </row>
    <row r="156" spans="1:18" hidden="1" x14ac:dyDescent="0.3">
      <c r="A156" s="33" t="s">
        <v>13</v>
      </c>
      <c r="B156" s="88" t="s">
        <v>10</v>
      </c>
      <c r="C156" s="1" t="s">
        <v>93</v>
      </c>
      <c r="D156" s="92">
        <v>12500</v>
      </c>
      <c r="E156" s="15">
        <v>44704</v>
      </c>
      <c r="F156" s="92">
        <v>12500</v>
      </c>
      <c r="G156" s="34">
        <f t="shared" si="8"/>
        <v>0</v>
      </c>
      <c r="H156" s="15">
        <v>44712</v>
      </c>
      <c r="I156" s="15">
        <v>44714</v>
      </c>
      <c r="J156" s="2"/>
      <c r="K156" s="99">
        <v>14747.79</v>
      </c>
      <c r="L156" s="15">
        <v>44767</v>
      </c>
      <c r="M156" s="15">
        <v>44767</v>
      </c>
      <c r="N156" s="99"/>
      <c r="O156" s="99"/>
      <c r="P156" s="99"/>
      <c r="Q156" s="99"/>
      <c r="R156" s="99"/>
    </row>
    <row r="157" spans="1:18" hidden="1" x14ac:dyDescent="0.3">
      <c r="A157" s="33" t="s">
        <v>197</v>
      </c>
      <c r="B157" s="88" t="s">
        <v>10</v>
      </c>
      <c r="C157" s="1" t="s">
        <v>46</v>
      </c>
      <c r="D157" s="92">
        <v>12000000</v>
      </c>
      <c r="E157" s="15">
        <v>44704</v>
      </c>
      <c r="F157" s="92">
        <v>11000000</v>
      </c>
      <c r="G157" s="34">
        <f t="shared" si="8"/>
        <v>-1000000</v>
      </c>
      <c r="H157" s="15">
        <v>44712</v>
      </c>
      <c r="I157" s="15">
        <v>44715</v>
      </c>
      <c r="J157" s="2"/>
      <c r="K157" s="99">
        <v>11277581.640000001</v>
      </c>
      <c r="L157" s="15">
        <v>44756</v>
      </c>
      <c r="M157" s="15">
        <v>44756</v>
      </c>
      <c r="N157" s="99"/>
      <c r="O157" s="99"/>
      <c r="P157" s="99"/>
      <c r="Q157" s="99"/>
      <c r="R157" s="99"/>
    </row>
    <row r="158" spans="1:18" hidden="1" x14ac:dyDescent="0.3">
      <c r="A158" s="33" t="s">
        <v>197</v>
      </c>
      <c r="B158" s="88" t="s">
        <v>10</v>
      </c>
      <c r="C158" s="1" t="s">
        <v>47</v>
      </c>
      <c r="D158" s="92">
        <v>7500000</v>
      </c>
      <c r="E158" s="15">
        <v>44704</v>
      </c>
      <c r="F158" s="92">
        <v>7500000</v>
      </c>
      <c r="G158" s="34">
        <f t="shared" si="8"/>
        <v>0</v>
      </c>
      <c r="H158" s="15">
        <v>44712</v>
      </c>
      <c r="I158" s="15">
        <v>44713</v>
      </c>
      <c r="J158" s="2"/>
      <c r="K158" s="99">
        <v>8455449.4299999997</v>
      </c>
      <c r="L158" s="15">
        <v>44755</v>
      </c>
      <c r="M158" s="15">
        <v>44755</v>
      </c>
      <c r="N158" s="99"/>
      <c r="O158" s="99"/>
      <c r="P158" s="99"/>
      <c r="Q158" s="99"/>
      <c r="R158" s="99"/>
    </row>
    <row r="159" spans="1:18" hidden="1" x14ac:dyDescent="0.3">
      <c r="A159" s="33" t="s">
        <v>14</v>
      </c>
      <c r="B159" s="88" t="s">
        <v>10</v>
      </c>
      <c r="C159" s="1" t="s">
        <v>200</v>
      </c>
      <c r="D159" s="92">
        <v>155425.98329999999</v>
      </c>
      <c r="E159" s="15">
        <v>44704</v>
      </c>
      <c r="F159" s="92">
        <v>155000</v>
      </c>
      <c r="G159" s="34">
        <f t="shared" si="8"/>
        <v>-425.9832999999926</v>
      </c>
      <c r="H159" s="15">
        <v>44712</v>
      </c>
      <c r="I159" s="15">
        <v>44712</v>
      </c>
      <c r="J159" s="2"/>
      <c r="K159" s="99">
        <v>115366.33</v>
      </c>
      <c r="L159" s="15">
        <v>44767</v>
      </c>
      <c r="M159" s="15">
        <v>44767</v>
      </c>
      <c r="N159" s="99">
        <f t="shared" si="9"/>
        <v>39633.67</v>
      </c>
      <c r="O159" s="99"/>
      <c r="P159" s="99"/>
      <c r="Q159" s="99"/>
      <c r="R159" s="99"/>
    </row>
    <row r="160" spans="1:18" hidden="1" x14ac:dyDescent="0.3">
      <c r="A160" s="33" t="s">
        <v>13</v>
      </c>
      <c r="B160" s="88" t="s">
        <v>10</v>
      </c>
      <c r="C160" s="1" t="s">
        <v>201</v>
      </c>
      <c r="D160" s="92">
        <v>88000</v>
      </c>
      <c r="E160" s="15">
        <v>44704</v>
      </c>
      <c r="F160" s="92">
        <v>88000</v>
      </c>
      <c r="G160" s="34">
        <f t="shared" si="8"/>
        <v>0</v>
      </c>
      <c r="H160" s="15">
        <v>44712</v>
      </c>
      <c r="I160" s="15">
        <v>44712</v>
      </c>
      <c r="J160" s="2"/>
      <c r="K160" s="99">
        <v>110774.22</v>
      </c>
      <c r="L160" s="15">
        <v>44755</v>
      </c>
      <c r="M160" s="15">
        <v>44755</v>
      </c>
      <c r="N160" s="99"/>
      <c r="O160" s="99"/>
      <c r="P160" s="99"/>
      <c r="Q160" s="99"/>
      <c r="R160" s="99"/>
    </row>
    <row r="161" spans="1:18" hidden="1" x14ac:dyDescent="0.3">
      <c r="A161" s="33" t="s">
        <v>13</v>
      </c>
      <c r="B161" s="88" t="s">
        <v>10</v>
      </c>
      <c r="C161" s="1" t="s">
        <v>264</v>
      </c>
      <c r="D161" s="92">
        <v>85000</v>
      </c>
      <c r="E161" s="15">
        <v>44704</v>
      </c>
      <c r="F161" s="92">
        <v>65824.19</v>
      </c>
      <c r="G161" s="34">
        <f t="shared" si="8"/>
        <v>-19175.809999999998</v>
      </c>
      <c r="H161" s="15">
        <v>44712</v>
      </c>
      <c r="I161" s="15">
        <v>44712</v>
      </c>
      <c r="J161" s="2"/>
      <c r="K161" s="99">
        <v>81520.789999999994</v>
      </c>
      <c r="L161" s="15">
        <v>44755</v>
      </c>
      <c r="M161" s="15">
        <v>44755</v>
      </c>
      <c r="N161" s="99"/>
      <c r="O161" s="99"/>
      <c r="P161" s="99"/>
      <c r="Q161" s="99"/>
      <c r="R161" s="99"/>
    </row>
    <row r="162" spans="1:18" hidden="1" x14ac:dyDescent="0.3">
      <c r="A162" s="33" t="s">
        <v>197</v>
      </c>
      <c r="B162" s="88" t="s">
        <v>10</v>
      </c>
      <c r="C162" s="1" t="s">
        <v>138</v>
      </c>
      <c r="D162" s="92">
        <v>9000000</v>
      </c>
      <c r="E162" s="15">
        <v>44704</v>
      </c>
      <c r="F162" s="92">
        <v>9000000</v>
      </c>
      <c r="G162" s="34">
        <f t="shared" si="8"/>
        <v>0</v>
      </c>
      <c r="H162" s="15">
        <v>44712</v>
      </c>
      <c r="I162" s="15">
        <v>44743</v>
      </c>
      <c r="J162" s="2"/>
      <c r="K162" s="99">
        <v>16485791.34</v>
      </c>
      <c r="L162" s="15">
        <v>44756</v>
      </c>
      <c r="M162" s="15">
        <v>44756</v>
      </c>
      <c r="N162" s="99"/>
      <c r="O162" s="99"/>
      <c r="P162" s="99"/>
      <c r="Q162" s="99"/>
      <c r="R162" s="99"/>
    </row>
    <row r="163" spans="1:18" hidden="1" x14ac:dyDescent="0.3">
      <c r="A163" s="33" t="s">
        <v>197</v>
      </c>
      <c r="B163" s="88" t="s">
        <v>10</v>
      </c>
      <c r="C163" s="1" t="s">
        <v>139</v>
      </c>
      <c r="D163" s="92">
        <v>110000</v>
      </c>
      <c r="E163" s="15">
        <v>44704</v>
      </c>
      <c r="F163" s="92">
        <v>110000</v>
      </c>
      <c r="G163" s="34">
        <f t="shared" si="8"/>
        <v>0</v>
      </c>
      <c r="H163" s="15">
        <v>44712</v>
      </c>
      <c r="I163" s="15">
        <v>44712</v>
      </c>
      <c r="J163" s="2"/>
      <c r="K163" s="99">
        <v>153840.49</v>
      </c>
      <c r="L163" s="15">
        <v>44756</v>
      </c>
      <c r="M163" s="15">
        <v>44756</v>
      </c>
      <c r="N163" s="99"/>
      <c r="O163" s="99"/>
      <c r="P163" s="99"/>
      <c r="Q163" s="99"/>
      <c r="R163" s="99"/>
    </row>
    <row r="164" spans="1:18" hidden="1" x14ac:dyDescent="0.3">
      <c r="A164" s="33" t="s">
        <v>197</v>
      </c>
      <c r="B164" s="88" t="s">
        <v>10</v>
      </c>
      <c r="C164" s="1" t="s">
        <v>137</v>
      </c>
      <c r="D164" s="92">
        <v>630000</v>
      </c>
      <c r="E164" s="15">
        <v>44704</v>
      </c>
      <c r="F164" s="92">
        <v>630000</v>
      </c>
      <c r="G164" s="34">
        <f t="shared" si="8"/>
        <v>0</v>
      </c>
      <c r="H164" s="15">
        <v>44712</v>
      </c>
      <c r="I164" s="15">
        <v>44712</v>
      </c>
      <c r="J164" s="2"/>
      <c r="K164" s="99">
        <v>1366332.34</v>
      </c>
      <c r="L164" s="15">
        <v>44756</v>
      </c>
      <c r="M164" s="15">
        <v>44756</v>
      </c>
      <c r="N164" s="99"/>
      <c r="O164" s="99"/>
      <c r="P164" s="99"/>
      <c r="Q164" s="99"/>
      <c r="R164" s="99"/>
    </row>
    <row r="165" spans="1:18" hidden="1" x14ac:dyDescent="0.3">
      <c r="A165" s="33" t="s">
        <v>13</v>
      </c>
      <c r="B165" s="88" t="s">
        <v>10</v>
      </c>
      <c r="C165" s="1" t="s">
        <v>203</v>
      </c>
      <c r="D165" s="92">
        <v>265000</v>
      </c>
      <c r="E165" s="15">
        <v>44704</v>
      </c>
      <c r="F165" s="92">
        <v>265000</v>
      </c>
      <c r="G165" s="34">
        <f t="shared" si="8"/>
        <v>0</v>
      </c>
      <c r="H165" s="15">
        <v>44712</v>
      </c>
      <c r="I165" s="15">
        <v>44712</v>
      </c>
      <c r="J165" s="2"/>
      <c r="K165" s="99">
        <v>244209.79</v>
      </c>
      <c r="L165" s="15">
        <v>44755</v>
      </c>
      <c r="M165" s="15">
        <v>44755</v>
      </c>
      <c r="N165" s="99">
        <f t="shared" si="9"/>
        <v>20790.209999999992</v>
      </c>
      <c r="O165" s="99"/>
      <c r="P165" s="99"/>
      <c r="Q165" s="99"/>
      <c r="R165" s="99"/>
    </row>
  </sheetData>
  <autoFilter ref="A2:R165" xr:uid="{00000000-0009-0000-0000-000005000000}">
    <filterColumn colId="2">
      <filters>
        <filter val="TAREKS TARIM ÜRÜNLERİ"/>
      </filters>
    </filterColumn>
  </autoFilter>
  <mergeCells count="1">
    <mergeCell ref="A1:R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dimension ref="A1:R166"/>
  <sheetViews>
    <sheetView workbookViewId="0">
      <selection activeCell="A2" sqref="A2:XFD2"/>
    </sheetView>
  </sheetViews>
  <sheetFormatPr defaultColWidth="14" defaultRowHeight="14.4" x14ac:dyDescent="0.3"/>
  <cols>
    <col min="4" max="4" width="17.88671875" customWidth="1"/>
    <col min="6" max="6" width="20" customWidth="1"/>
  </cols>
  <sheetData>
    <row r="1" spans="1:18" s="16" customFormat="1" x14ac:dyDescent="0.3">
      <c r="A1" s="137" t="s">
        <v>11</v>
      </c>
      <c r="B1" s="138"/>
      <c r="C1" s="138"/>
      <c r="D1" s="138"/>
      <c r="E1" s="138"/>
      <c r="F1" s="138"/>
      <c r="G1" s="138"/>
      <c r="H1" s="138"/>
      <c r="I1" s="138"/>
      <c r="J1" s="138"/>
      <c r="K1" s="138"/>
      <c r="L1" s="138"/>
      <c r="M1" s="138"/>
      <c r="N1" s="138"/>
      <c r="O1" s="138"/>
      <c r="P1" s="138"/>
      <c r="Q1" s="138"/>
      <c r="R1" s="139"/>
    </row>
    <row r="2" spans="1:18" s="18" customFormat="1" ht="48" customHeight="1" x14ac:dyDescent="0.3">
      <c r="A2" s="17" t="s">
        <v>12</v>
      </c>
      <c r="B2" s="17" t="s">
        <v>8</v>
      </c>
      <c r="C2" s="60" t="s">
        <v>0</v>
      </c>
      <c r="D2" s="17" t="s">
        <v>1</v>
      </c>
      <c r="E2" s="17" t="s">
        <v>2</v>
      </c>
      <c r="F2" s="49" t="s">
        <v>3</v>
      </c>
      <c r="G2" s="49" t="s">
        <v>207</v>
      </c>
      <c r="H2" s="76" t="s">
        <v>205</v>
      </c>
      <c r="I2" s="17" t="s">
        <v>4</v>
      </c>
      <c r="J2" s="79" t="s">
        <v>206</v>
      </c>
      <c r="K2" s="17" t="s">
        <v>5</v>
      </c>
      <c r="L2" s="17" t="s">
        <v>6</v>
      </c>
      <c r="M2" s="17" t="s">
        <v>7</v>
      </c>
      <c r="N2" s="17" t="s">
        <v>15</v>
      </c>
      <c r="O2" s="17" t="s">
        <v>16</v>
      </c>
      <c r="P2" s="17" t="s">
        <v>17</v>
      </c>
      <c r="Q2" s="17" t="s">
        <v>18</v>
      </c>
      <c r="R2" s="17" t="s">
        <v>19</v>
      </c>
    </row>
    <row r="3" spans="1:18" hidden="1" x14ac:dyDescent="0.3">
      <c r="A3" s="88" t="s">
        <v>14</v>
      </c>
      <c r="B3" s="88" t="s">
        <v>199</v>
      </c>
      <c r="C3" s="74" t="s">
        <v>108</v>
      </c>
      <c r="D3" s="91">
        <v>950000</v>
      </c>
      <c r="E3" s="15">
        <v>44721</v>
      </c>
      <c r="F3" s="92">
        <v>800000</v>
      </c>
      <c r="G3" s="34">
        <f>-D3+F3</f>
        <v>-150000</v>
      </c>
      <c r="H3" s="15">
        <v>44727</v>
      </c>
      <c r="I3" s="2"/>
      <c r="J3" s="2"/>
      <c r="K3" s="2"/>
      <c r="L3" s="2"/>
      <c r="M3" s="2"/>
      <c r="N3" s="2"/>
      <c r="O3" s="2"/>
      <c r="P3" s="2"/>
      <c r="Q3" s="2">
        <v>4948.75</v>
      </c>
      <c r="R3" s="2"/>
    </row>
    <row r="4" spans="1:18" hidden="1" x14ac:dyDescent="0.3">
      <c r="A4" s="88" t="s">
        <v>197</v>
      </c>
      <c r="B4" s="88" t="s">
        <v>199</v>
      </c>
      <c r="C4" s="74" t="s">
        <v>111</v>
      </c>
      <c r="D4" s="91">
        <v>800000</v>
      </c>
      <c r="E4" s="15">
        <v>44721</v>
      </c>
      <c r="F4" s="92">
        <v>800000</v>
      </c>
      <c r="G4" s="34">
        <f t="shared" ref="G4:G67" si="0">-D4+F4</f>
        <v>0</v>
      </c>
      <c r="H4" s="15">
        <v>44727</v>
      </c>
      <c r="I4" s="2"/>
      <c r="J4" s="2"/>
      <c r="K4" s="2"/>
      <c r="L4" s="2"/>
      <c r="M4" s="2"/>
      <c r="N4" s="2"/>
      <c r="O4" s="2"/>
      <c r="P4" s="2">
        <v>879.78</v>
      </c>
      <c r="Q4" s="2"/>
      <c r="R4" s="2"/>
    </row>
    <row r="5" spans="1:18" hidden="1" x14ac:dyDescent="0.3">
      <c r="A5" s="88" t="s">
        <v>198</v>
      </c>
      <c r="B5" s="88" t="s">
        <v>199</v>
      </c>
      <c r="C5" s="74" t="s">
        <v>98</v>
      </c>
      <c r="D5" s="91">
        <v>405402.73</v>
      </c>
      <c r="E5" s="15">
        <v>44721</v>
      </c>
      <c r="F5" s="92">
        <v>405402.73</v>
      </c>
      <c r="G5" s="34">
        <f t="shared" si="0"/>
        <v>0</v>
      </c>
      <c r="H5" s="15">
        <v>44727</v>
      </c>
      <c r="I5" s="2"/>
      <c r="J5" s="2"/>
      <c r="K5" s="2"/>
      <c r="L5" s="2"/>
      <c r="M5" s="2"/>
      <c r="N5" s="2"/>
      <c r="O5" s="2"/>
      <c r="P5" s="2"/>
      <c r="Q5" s="2"/>
      <c r="R5" s="2"/>
    </row>
    <row r="6" spans="1:18" hidden="1" x14ac:dyDescent="0.3">
      <c r="A6" s="88" t="s">
        <v>198</v>
      </c>
      <c r="B6" s="88" t="s">
        <v>199</v>
      </c>
      <c r="C6" s="74" t="s">
        <v>100</v>
      </c>
      <c r="D6" s="91">
        <v>200000</v>
      </c>
      <c r="E6" s="15">
        <v>44721</v>
      </c>
      <c r="F6" s="92">
        <v>200000</v>
      </c>
      <c r="G6" s="34">
        <f t="shared" si="0"/>
        <v>0</v>
      </c>
      <c r="H6" s="15">
        <v>44727</v>
      </c>
      <c r="I6" s="2"/>
      <c r="J6" s="2"/>
      <c r="K6" s="2"/>
      <c r="L6" s="2"/>
      <c r="M6" s="2"/>
      <c r="N6" s="2"/>
      <c r="O6" s="2"/>
      <c r="P6" s="2"/>
      <c r="Q6" s="2"/>
      <c r="R6" s="2"/>
    </row>
    <row r="7" spans="1:18" hidden="1" x14ac:dyDescent="0.3">
      <c r="A7" s="88" t="s">
        <v>14</v>
      </c>
      <c r="B7" s="88" t="s">
        <v>199</v>
      </c>
      <c r="C7" s="74" t="s">
        <v>109</v>
      </c>
      <c r="D7" s="91">
        <v>7000000</v>
      </c>
      <c r="E7" s="15">
        <v>44721</v>
      </c>
      <c r="F7" s="92">
        <v>6285729</v>
      </c>
      <c r="G7" s="34">
        <f t="shared" si="0"/>
        <v>-714271</v>
      </c>
      <c r="H7" s="15">
        <v>44727</v>
      </c>
      <c r="I7" s="2"/>
      <c r="J7" s="2"/>
      <c r="K7" s="2"/>
      <c r="L7" s="2"/>
      <c r="M7" s="2"/>
      <c r="N7" s="2"/>
      <c r="O7" s="2"/>
      <c r="P7" s="2"/>
      <c r="Q7" s="2"/>
      <c r="R7" s="2"/>
    </row>
    <row r="8" spans="1:18" hidden="1" x14ac:dyDescent="0.3">
      <c r="A8" s="88" t="s">
        <v>198</v>
      </c>
      <c r="B8" s="88" t="s">
        <v>199</v>
      </c>
      <c r="C8" s="74" t="s">
        <v>101</v>
      </c>
      <c r="D8" s="91">
        <v>11214.84</v>
      </c>
      <c r="E8" s="15">
        <v>44721</v>
      </c>
      <c r="F8" s="92">
        <v>11214.84</v>
      </c>
      <c r="G8" s="34">
        <f t="shared" si="0"/>
        <v>0</v>
      </c>
      <c r="H8" s="15">
        <v>44727</v>
      </c>
      <c r="I8" s="2"/>
      <c r="J8" s="2"/>
      <c r="K8" s="2"/>
      <c r="L8" s="2"/>
      <c r="M8" s="2"/>
      <c r="N8" s="2"/>
      <c r="O8" s="2"/>
      <c r="P8" s="2"/>
      <c r="Q8" s="2"/>
      <c r="R8" s="2"/>
    </row>
    <row r="9" spans="1:18" hidden="1" x14ac:dyDescent="0.3">
      <c r="A9" s="88" t="s">
        <v>14</v>
      </c>
      <c r="B9" s="88" t="s">
        <v>199</v>
      </c>
      <c r="C9" s="74" t="s">
        <v>113</v>
      </c>
      <c r="D9" s="91">
        <v>1000000</v>
      </c>
      <c r="E9" s="15">
        <v>44721</v>
      </c>
      <c r="F9" s="92">
        <v>1000000</v>
      </c>
      <c r="G9" s="34">
        <f t="shared" si="0"/>
        <v>0</v>
      </c>
      <c r="H9" s="15">
        <v>44727</v>
      </c>
      <c r="I9" s="2"/>
      <c r="J9" s="2"/>
      <c r="K9" s="2"/>
      <c r="L9" s="2"/>
      <c r="M9" s="2"/>
      <c r="N9" s="2"/>
      <c r="O9" s="2"/>
      <c r="P9" s="2">
        <v>2199.44</v>
      </c>
      <c r="Q9" s="2"/>
      <c r="R9" s="2"/>
    </row>
    <row r="10" spans="1:18" hidden="1" x14ac:dyDescent="0.3">
      <c r="A10" s="88" t="s">
        <v>13</v>
      </c>
      <c r="B10" s="88" t="s">
        <v>199</v>
      </c>
      <c r="C10" s="74" t="s">
        <v>114</v>
      </c>
      <c r="D10" s="91">
        <v>50000</v>
      </c>
      <c r="E10" s="15">
        <v>44721</v>
      </c>
      <c r="F10" s="92">
        <v>80000</v>
      </c>
      <c r="G10" s="34">
        <f t="shared" si="0"/>
        <v>30000</v>
      </c>
      <c r="H10" s="15">
        <v>44727</v>
      </c>
      <c r="I10" s="2"/>
      <c r="J10" s="2"/>
      <c r="K10" s="2"/>
      <c r="L10" s="2"/>
      <c r="M10" s="2"/>
      <c r="N10" s="2"/>
      <c r="O10" s="2"/>
      <c r="P10" s="2"/>
      <c r="Q10" s="2"/>
      <c r="R10" s="2"/>
    </row>
    <row r="11" spans="1:18" hidden="1" x14ac:dyDescent="0.3">
      <c r="A11" s="88" t="s">
        <v>14</v>
      </c>
      <c r="B11" s="88" t="s">
        <v>199</v>
      </c>
      <c r="C11" s="74" t="s">
        <v>115</v>
      </c>
      <c r="D11" s="91">
        <v>400000</v>
      </c>
      <c r="E11" s="15">
        <v>44721</v>
      </c>
      <c r="F11" s="92">
        <v>400000</v>
      </c>
      <c r="G11" s="34">
        <f t="shared" si="0"/>
        <v>0</v>
      </c>
      <c r="H11" s="15">
        <v>44727</v>
      </c>
      <c r="I11" s="2"/>
      <c r="J11" s="2"/>
      <c r="K11" s="2"/>
      <c r="L11" s="2"/>
      <c r="M11" s="2"/>
      <c r="N11" s="2"/>
      <c r="O11" s="2"/>
      <c r="P11" s="2"/>
      <c r="Q11" s="2"/>
      <c r="R11" s="2"/>
    </row>
    <row r="12" spans="1:18" hidden="1" x14ac:dyDescent="0.3">
      <c r="A12" s="88" t="s">
        <v>13</v>
      </c>
      <c r="B12" s="88" t="s">
        <v>199</v>
      </c>
      <c r="C12" s="74" t="s">
        <v>67</v>
      </c>
      <c r="D12" s="91">
        <v>20000</v>
      </c>
      <c r="E12" s="15">
        <v>44721</v>
      </c>
      <c r="F12" s="92">
        <v>20000</v>
      </c>
      <c r="G12" s="34">
        <f t="shared" si="0"/>
        <v>0</v>
      </c>
      <c r="H12" s="15">
        <v>44727</v>
      </c>
      <c r="I12" s="2"/>
      <c r="J12" s="2"/>
      <c r="K12" s="2"/>
      <c r="L12" s="2"/>
      <c r="M12" s="2"/>
      <c r="N12" s="2"/>
      <c r="O12" s="2"/>
      <c r="P12" s="2"/>
      <c r="Q12" s="2"/>
      <c r="R12" s="2"/>
    </row>
    <row r="13" spans="1:18" hidden="1" x14ac:dyDescent="0.3">
      <c r="A13" s="88" t="s">
        <v>197</v>
      </c>
      <c r="B13" s="88" t="s">
        <v>199</v>
      </c>
      <c r="C13" s="74" t="s">
        <v>65</v>
      </c>
      <c r="D13" s="91">
        <v>380000</v>
      </c>
      <c r="E13" s="15">
        <v>44721</v>
      </c>
      <c r="F13" s="92">
        <v>380000</v>
      </c>
      <c r="G13" s="34">
        <f t="shared" si="0"/>
        <v>0</v>
      </c>
      <c r="H13" s="15">
        <v>44727</v>
      </c>
      <c r="I13" s="2"/>
      <c r="J13" s="2"/>
      <c r="K13" s="2"/>
      <c r="L13" s="2"/>
      <c r="M13" s="2"/>
      <c r="N13" s="2"/>
      <c r="O13" s="2"/>
      <c r="P13" s="2"/>
      <c r="Q13" s="2"/>
      <c r="R13" s="2"/>
    </row>
    <row r="14" spans="1:18" hidden="1" x14ac:dyDescent="0.3">
      <c r="A14" s="88" t="s">
        <v>198</v>
      </c>
      <c r="B14" s="88" t="s">
        <v>199</v>
      </c>
      <c r="C14" s="74" t="s">
        <v>60</v>
      </c>
      <c r="D14" s="91">
        <v>140000</v>
      </c>
      <c r="E14" s="15">
        <v>44721</v>
      </c>
      <c r="F14" s="92" t="s">
        <v>263</v>
      </c>
      <c r="G14" s="34">
        <v>0</v>
      </c>
      <c r="H14" s="15">
        <v>44727</v>
      </c>
      <c r="I14" s="2"/>
      <c r="J14" s="2"/>
      <c r="K14" s="2"/>
      <c r="L14" s="2"/>
      <c r="M14" s="2"/>
      <c r="N14" s="2"/>
      <c r="O14" s="2"/>
      <c r="P14" s="2"/>
      <c r="Q14" s="2"/>
      <c r="R14" s="2"/>
    </row>
    <row r="15" spans="1:18" hidden="1" x14ac:dyDescent="0.3">
      <c r="A15" s="88" t="s">
        <v>198</v>
      </c>
      <c r="B15" s="88" t="s">
        <v>199</v>
      </c>
      <c r="C15" s="74" t="s">
        <v>66</v>
      </c>
      <c r="D15" s="91">
        <v>610000</v>
      </c>
      <c r="E15" s="15">
        <v>44721</v>
      </c>
      <c r="F15" s="92" t="s">
        <v>160</v>
      </c>
      <c r="G15" s="34">
        <v>0</v>
      </c>
      <c r="H15" s="15">
        <v>44727</v>
      </c>
      <c r="I15" s="2"/>
      <c r="J15" s="2"/>
      <c r="K15" s="2"/>
      <c r="L15" s="2"/>
      <c r="M15" s="2"/>
      <c r="N15" s="2"/>
      <c r="O15" s="2"/>
      <c r="P15" s="2"/>
      <c r="Q15" s="2"/>
      <c r="R15" s="2"/>
    </row>
    <row r="16" spans="1:18" hidden="1" x14ac:dyDescent="0.3">
      <c r="A16" s="88" t="s">
        <v>14</v>
      </c>
      <c r="B16" s="88" t="s">
        <v>199</v>
      </c>
      <c r="C16" s="74" t="s">
        <v>76</v>
      </c>
      <c r="D16" s="91">
        <v>1780000</v>
      </c>
      <c r="E16" s="15">
        <v>44721</v>
      </c>
      <c r="F16" s="92">
        <v>1000000</v>
      </c>
      <c r="G16" s="34">
        <f t="shared" si="0"/>
        <v>-780000</v>
      </c>
      <c r="H16" s="15">
        <v>44727</v>
      </c>
      <c r="I16" s="2"/>
      <c r="J16" s="2"/>
      <c r="K16" s="2"/>
      <c r="L16" s="2"/>
      <c r="M16" s="2"/>
      <c r="N16" s="2"/>
      <c r="O16" s="2"/>
      <c r="P16" s="2"/>
      <c r="Q16" s="2">
        <v>8610.83</v>
      </c>
      <c r="R16" s="2"/>
    </row>
    <row r="17" spans="1:18" hidden="1" x14ac:dyDescent="0.3">
      <c r="A17" s="88" t="s">
        <v>198</v>
      </c>
      <c r="B17" s="88" t="s">
        <v>199</v>
      </c>
      <c r="C17" s="74" t="s">
        <v>78</v>
      </c>
      <c r="D17" s="92">
        <v>8671482.0500000007</v>
      </c>
      <c r="E17" s="15">
        <v>44721</v>
      </c>
      <c r="F17" s="92">
        <v>8671482.0500000007</v>
      </c>
      <c r="G17" s="34">
        <f t="shared" si="0"/>
        <v>0</v>
      </c>
      <c r="H17" s="15">
        <v>44727</v>
      </c>
      <c r="I17" s="2"/>
      <c r="J17" s="2"/>
      <c r="K17" s="2"/>
      <c r="L17" s="2"/>
      <c r="M17" s="2"/>
      <c r="N17" s="2"/>
      <c r="O17" s="2"/>
      <c r="P17" s="2"/>
      <c r="Q17" s="2"/>
      <c r="R17" s="2"/>
    </row>
    <row r="18" spans="1:18" hidden="1" x14ac:dyDescent="0.3">
      <c r="A18" s="88" t="s">
        <v>198</v>
      </c>
      <c r="B18" s="88" t="s">
        <v>199</v>
      </c>
      <c r="C18" s="74" t="s">
        <v>79</v>
      </c>
      <c r="D18" s="92">
        <v>2000000</v>
      </c>
      <c r="E18" s="15">
        <v>44721</v>
      </c>
      <c r="F18" s="92">
        <v>2000000</v>
      </c>
      <c r="G18" s="34">
        <f t="shared" si="0"/>
        <v>0</v>
      </c>
      <c r="H18" s="15">
        <v>44727</v>
      </c>
      <c r="I18" s="2"/>
      <c r="J18" s="2"/>
      <c r="K18" s="2"/>
      <c r="L18" s="2"/>
      <c r="M18" s="2"/>
      <c r="N18" s="2"/>
      <c r="O18" s="2"/>
      <c r="P18" s="2"/>
      <c r="Q18" s="2"/>
      <c r="R18" s="2"/>
    </row>
    <row r="19" spans="1:18" hidden="1" x14ac:dyDescent="0.3">
      <c r="A19" s="88" t="s">
        <v>198</v>
      </c>
      <c r="B19" s="88" t="s">
        <v>199</v>
      </c>
      <c r="C19" s="74" t="s">
        <v>82</v>
      </c>
      <c r="D19" s="91">
        <v>3250000</v>
      </c>
      <c r="E19" s="15">
        <v>44721</v>
      </c>
      <c r="F19" s="92">
        <v>3250000</v>
      </c>
      <c r="G19" s="34">
        <f t="shared" si="0"/>
        <v>0</v>
      </c>
      <c r="H19" s="15">
        <v>44727</v>
      </c>
      <c r="I19" s="2"/>
      <c r="J19" s="2"/>
      <c r="K19" s="2"/>
      <c r="L19" s="2"/>
      <c r="M19" s="2"/>
      <c r="N19" s="2"/>
      <c r="O19" s="2"/>
      <c r="P19" s="2"/>
      <c r="Q19" s="2"/>
      <c r="R19" s="2"/>
    </row>
    <row r="20" spans="1:18" hidden="1" x14ac:dyDescent="0.3">
      <c r="A20" s="88" t="s">
        <v>13</v>
      </c>
      <c r="B20" s="88" t="s">
        <v>199</v>
      </c>
      <c r="C20" s="74" t="s">
        <v>73</v>
      </c>
      <c r="D20" s="91">
        <v>60000</v>
      </c>
      <c r="E20" s="15">
        <v>44721</v>
      </c>
      <c r="F20" s="92">
        <v>60000</v>
      </c>
      <c r="G20" s="34">
        <f t="shared" si="0"/>
        <v>0</v>
      </c>
      <c r="H20" s="15">
        <v>44727</v>
      </c>
      <c r="I20" s="2"/>
      <c r="J20" s="2"/>
      <c r="K20" s="2"/>
      <c r="L20" s="2"/>
      <c r="M20" s="2"/>
      <c r="N20" s="2"/>
      <c r="O20" s="2"/>
      <c r="P20" s="2"/>
      <c r="Q20" s="2"/>
      <c r="R20" s="2"/>
    </row>
    <row r="21" spans="1:18" hidden="1" x14ac:dyDescent="0.3">
      <c r="A21" s="88" t="s">
        <v>14</v>
      </c>
      <c r="B21" s="88" t="s">
        <v>199</v>
      </c>
      <c r="C21" s="74" t="s">
        <v>152</v>
      </c>
      <c r="D21" s="92">
        <v>28000000</v>
      </c>
      <c r="E21" s="15">
        <v>44721</v>
      </c>
      <c r="F21" s="92">
        <v>28000000</v>
      </c>
      <c r="G21" s="34">
        <f t="shared" si="0"/>
        <v>0</v>
      </c>
      <c r="H21" s="15">
        <v>44727</v>
      </c>
      <c r="I21" s="2"/>
      <c r="J21" s="2"/>
      <c r="K21" s="2"/>
      <c r="L21" s="2"/>
      <c r="M21" s="2"/>
      <c r="N21" s="2"/>
      <c r="O21" s="2"/>
      <c r="P21" s="2"/>
      <c r="Q21" s="2"/>
      <c r="R21" s="2"/>
    </row>
    <row r="22" spans="1:18" hidden="1" x14ac:dyDescent="0.3">
      <c r="A22" s="88" t="s">
        <v>197</v>
      </c>
      <c r="B22" s="88" t="s">
        <v>199</v>
      </c>
      <c r="C22" s="74" t="s">
        <v>77</v>
      </c>
      <c r="D22" s="91">
        <v>5400000</v>
      </c>
      <c r="E22" s="15">
        <v>44721</v>
      </c>
      <c r="F22" s="92">
        <v>5400000</v>
      </c>
      <c r="G22" s="34">
        <f t="shared" si="0"/>
        <v>0</v>
      </c>
      <c r="H22" s="15">
        <v>44727</v>
      </c>
      <c r="I22" s="2"/>
      <c r="J22" s="2"/>
      <c r="K22" s="2"/>
      <c r="L22" s="2"/>
      <c r="M22" s="2"/>
      <c r="N22" s="2"/>
      <c r="O22" s="2"/>
      <c r="P22" s="2"/>
      <c r="Q22" s="2"/>
      <c r="R22" s="2"/>
    </row>
    <row r="23" spans="1:18" hidden="1" x14ac:dyDescent="0.3">
      <c r="A23" s="88" t="s">
        <v>13</v>
      </c>
      <c r="B23" s="88" t="s">
        <v>199</v>
      </c>
      <c r="C23" s="74" t="s">
        <v>110</v>
      </c>
      <c r="D23" s="91">
        <v>30000</v>
      </c>
      <c r="E23" s="15">
        <v>44721</v>
      </c>
      <c r="F23" s="92">
        <v>30000</v>
      </c>
      <c r="G23" s="34">
        <f t="shared" si="0"/>
        <v>0</v>
      </c>
      <c r="H23" s="15">
        <v>44727</v>
      </c>
      <c r="I23" s="2"/>
      <c r="J23" s="2"/>
      <c r="K23" s="2"/>
      <c r="L23" s="2"/>
      <c r="M23" s="2"/>
      <c r="N23" s="2"/>
      <c r="O23" s="2"/>
      <c r="P23" s="2">
        <v>65.98</v>
      </c>
      <c r="Q23" s="2"/>
      <c r="R23" s="2"/>
    </row>
    <row r="24" spans="1:18" hidden="1" x14ac:dyDescent="0.3">
      <c r="A24" s="88" t="s">
        <v>14</v>
      </c>
      <c r="B24" s="88" t="s">
        <v>199</v>
      </c>
      <c r="C24" s="74" t="s">
        <v>117</v>
      </c>
      <c r="D24" s="91">
        <v>55000</v>
      </c>
      <c r="E24" s="15">
        <v>44721</v>
      </c>
      <c r="F24" s="92">
        <v>55000</v>
      </c>
      <c r="G24" s="34">
        <f t="shared" si="0"/>
        <v>0</v>
      </c>
      <c r="H24" s="15">
        <v>44727</v>
      </c>
      <c r="I24" s="2"/>
      <c r="J24" s="2"/>
      <c r="K24" s="2"/>
      <c r="L24" s="2"/>
      <c r="M24" s="2"/>
      <c r="N24" s="2"/>
      <c r="O24" s="2"/>
      <c r="P24" s="2"/>
      <c r="Q24" s="2"/>
      <c r="R24" s="2"/>
    </row>
    <row r="25" spans="1:18" hidden="1" x14ac:dyDescent="0.3">
      <c r="A25" s="88" t="s">
        <v>198</v>
      </c>
      <c r="B25" s="88" t="s">
        <v>199</v>
      </c>
      <c r="C25" s="74" t="s">
        <v>61</v>
      </c>
      <c r="D25" s="91">
        <v>6000000</v>
      </c>
      <c r="E25" s="15">
        <v>44721</v>
      </c>
      <c r="F25" s="92" t="s">
        <v>160</v>
      </c>
      <c r="G25" s="34">
        <v>0</v>
      </c>
      <c r="H25" s="15">
        <v>44727</v>
      </c>
      <c r="I25" s="2"/>
      <c r="J25" s="2"/>
      <c r="K25" s="2"/>
      <c r="L25" s="2"/>
      <c r="M25" s="2"/>
      <c r="N25" s="2"/>
      <c r="O25" s="2"/>
      <c r="P25" s="2"/>
      <c r="Q25" s="2"/>
      <c r="R25" s="2"/>
    </row>
    <row r="26" spans="1:18" hidden="1" x14ac:dyDescent="0.3">
      <c r="A26" s="88" t="s">
        <v>13</v>
      </c>
      <c r="B26" s="88" t="s">
        <v>199</v>
      </c>
      <c r="C26" s="74" t="s">
        <v>74</v>
      </c>
      <c r="D26" s="91">
        <v>1250000</v>
      </c>
      <c r="E26" s="15">
        <v>44721</v>
      </c>
      <c r="F26" s="92">
        <v>1250000</v>
      </c>
      <c r="G26" s="34">
        <f t="shared" si="0"/>
        <v>0</v>
      </c>
      <c r="H26" s="15">
        <v>44727</v>
      </c>
      <c r="I26" s="2"/>
      <c r="J26" s="2"/>
      <c r="K26" s="2"/>
      <c r="L26" s="2"/>
      <c r="M26" s="2"/>
      <c r="N26" s="2"/>
      <c r="O26" s="2"/>
      <c r="P26" s="2"/>
      <c r="Q26" s="2"/>
      <c r="R26" s="2"/>
    </row>
    <row r="27" spans="1:18" hidden="1" x14ac:dyDescent="0.3">
      <c r="A27" s="88" t="s">
        <v>14</v>
      </c>
      <c r="B27" s="88" t="s">
        <v>199</v>
      </c>
      <c r="C27" s="74" t="s">
        <v>120</v>
      </c>
      <c r="D27" s="91">
        <v>1050000</v>
      </c>
      <c r="E27" s="15">
        <v>44721</v>
      </c>
      <c r="F27" s="92">
        <v>950000</v>
      </c>
      <c r="G27" s="34">
        <f t="shared" si="0"/>
        <v>-100000</v>
      </c>
      <c r="H27" s="15">
        <v>44727</v>
      </c>
      <c r="I27" s="2"/>
      <c r="J27" s="2"/>
      <c r="K27" s="2"/>
      <c r="L27" s="2"/>
      <c r="M27" s="2"/>
      <c r="N27" s="2"/>
      <c r="O27" s="2"/>
      <c r="P27" s="2"/>
      <c r="Q27" s="2">
        <v>3299.17</v>
      </c>
      <c r="R27" s="2"/>
    </row>
    <row r="28" spans="1:18" hidden="1" x14ac:dyDescent="0.3">
      <c r="A28" s="88" t="s">
        <v>14</v>
      </c>
      <c r="B28" s="88" t="s">
        <v>199</v>
      </c>
      <c r="C28" s="74" t="s">
        <v>75</v>
      </c>
      <c r="D28" s="91">
        <v>1550000</v>
      </c>
      <c r="E28" s="15">
        <v>44721</v>
      </c>
      <c r="F28" s="92">
        <v>1300000</v>
      </c>
      <c r="G28" s="34">
        <f t="shared" si="0"/>
        <v>-250000</v>
      </c>
      <c r="H28" s="15">
        <v>44727</v>
      </c>
      <c r="I28" s="2"/>
      <c r="J28" s="2"/>
      <c r="K28" s="2"/>
      <c r="L28" s="2"/>
      <c r="M28" s="2"/>
      <c r="N28" s="2"/>
      <c r="O28" s="2"/>
      <c r="P28" s="2"/>
      <c r="Q28" s="2">
        <v>8247.92</v>
      </c>
      <c r="R28" s="2"/>
    </row>
    <row r="29" spans="1:18" hidden="1" x14ac:dyDescent="0.3">
      <c r="A29" s="88" t="s">
        <v>197</v>
      </c>
      <c r="B29" s="88" t="s">
        <v>199</v>
      </c>
      <c r="C29" s="74" t="s">
        <v>121</v>
      </c>
      <c r="D29" s="91">
        <v>17000</v>
      </c>
      <c r="E29" s="15">
        <v>44721</v>
      </c>
      <c r="F29" s="92">
        <v>17000</v>
      </c>
      <c r="G29" s="34">
        <f t="shared" si="0"/>
        <v>0</v>
      </c>
      <c r="H29" s="15">
        <v>44727</v>
      </c>
      <c r="I29" s="2"/>
      <c r="J29" s="2"/>
      <c r="K29" s="2"/>
      <c r="L29" s="2"/>
      <c r="M29" s="2"/>
      <c r="N29" s="2"/>
      <c r="O29" s="2"/>
      <c r="P29" s="2"/>
      <c r="Q29" s="2"/>
      <c r="R29" s="2"/>
    </row>
    <row r="30" spans="1:18" hidden="1" x14ac:dyDescent="0.3">
      <c r="A30" s="88" t="s">
        <v>198</v>
      </c>
      <c r="B30" s="88" t="s">
        <v>199</v>
      </c>
      <c r="C30" s="74" t="s">
        <v>96</v>
      </c>
      <c r="D30" s="91">
        <v>1255000</v>
      </c>
      <c r="E30" s="15">
        <v>44721</v>
      </c>
      <c r="F30" s="92">
        <v>1254838.8600000001</v>
      </c>
      <c r="G30" s="34">
        <f t="shared" si="0"/>
        <v>-161.13999999989755</v>
      </c>
      <c r="H30" s="15">
        <v>44727</v>
      </c>
      <c r="I30" s="2"/>
      <c r="J30" s="2"/>
      <c r="K30" s="2"/>
      <c r="L30" s="2"/>
      <c r="M30" s="2"/>
      <c r="N30" s="2"/>
      <c r="O30" s="2"/>
      <c r="P30" s="2"/>
      <c r="Q30" s="2"/>
      <c r="R30" s="2"/>
    </row>
    <row r="31" spans="1:18" hidden="1" x14ac:dyDescent="0.3">
      <c r="A31" s="88" t="s">
        <v>198</v>
      </c>
      <c r="B31" s="88" t="s">
        <v>199</v>
      </c>
      <c r="C31" s="74" t="s">
        <v>95</v>
      </c>
      <c r="D31" s="91"/>
      <c r="E31" s="15">
        <v>44721</v>
      </c>
      <c r="F31" s="92" t="s">
        <v>278</v>
      </c>
      <c r="G31" s="34">
        <v>0</v>
      </c>
      <c r="H31" s="15">
        <v>44727</v>
      </c>
      <c r="I31" s="2"/>
      <c r="J31" s="2"/>
      <c r="K31" s="2"/>
      <c r="L31" s="2"/>
      <c r="M31" s="2"/>
      <c r="N31" s="2"/>
      <c r="O31" s="2"/>
      <c r="P31" s="2"/>
      <c r="Q31" s="2"/>
      <c r="R31" s="2"/>
    </row>
    <row r="32" spans="1:18" hidden="1" x14ac:dyDescent="0.3">
      <c r="A32" s="88" t="s">
        <v>198</v>
      </c>
      <c r="B32" s="88" t="s">
        <v>199</v>
      </c>
      <c r="C32" s="74" t="s">
        <v>64</v>
      </c>
      <c r="D32" s="91">
        <v>280000</v>
      </c>
      <c r="E32" s="15">
        <v>44721</v>
      </c>
      <c r="F32" s="92">
        <v>280570.13</v>
      </c>
      <c r="G32" s="34">
        <f t="shared" si="0"/>
        <v>570.13000000000466</v>
      </c>
      <c r="H32" s="15">
        <v>44727</v>
      </c>
      <c r="I32" s="2"/>
      <c r="J32" s="2"/>
      <c r="K32" s="2"/>
      <c r="L32" s="2"/>
      <c r="M32" s="2"/>
      <c r="N32" s="2"/>
      <c r="O32" s="2"/>
      <c r="P32" s="2"/>
      <c r="Q32" s="2"/>
      <c r="R32" s="2"/>
    </row>
    <row r="33" spans="1:18" hidden="1" x14ac:dyDescent="0.3">
      <c r="A33" s="88" t="s">
        <v>198</v>
      </c>
      <c r="B33" s="88" t="s">
        <v>199</v>
      </c>
      <c r="C33" s="74" t="s">
        <v>94</v>
      </c>
      <c r="D33" s="92">
        <v>16070965</v>
      </c>
      <c r="E33" s="15">
        <v>44721</v>
      </c>
      <c r="F33" s="92">
        <v>16070965</v>
      </c>
      <c r="G33" s="34">
        <f t="shared" si="0"/>
        <v>0</v>
      </c>
      <c r="H33" s="15">
        <v>44727</v>
      </c>
      <c r="I33" s="2"/>
      <c r="J33" s="2"/>
      <c r="K33" s="2"/>
      <c r="L33" s="2"/>
      <c r="M33" s="2"/>
      <c r="N33" s="2"/>
      <c r="O33" s="2"/>
      <c r="P33" s="2"/>
      <c r="Q33" s="2"/>
      <c r="R33" s="2"/>
    </row>
    <row r="34" spans="1:18" hidden="1" x14ac:dyDescent="0.3">
      <c r="A34" s="88" t="s">
        <v>198</v>
      </c>
      <c r="B34" s="88" t="s">
        <v>199</v>
      </c>
      <c r="C34" s="74" t="s">
        <v>63</v>
      </c>
      <c r="D34" s="91">
        <v>3163000</v>
      </c>
      <c r="E34" s="15">
        <v>44721</v>
      </c>
      <c r="F34" s="92"/>
      <c r="G34" s="34">
        <f t="shared" si="0"/>
        <v>-3163000</v>
      </c>
      <c r="H34" s="15">
        <v>44727</v>
      </c>
      <c r="I34" s="2"/>
      <c r="J34" s="2"/>
      <c r="K34" s="2"/>
      <c r="L34" s="2"/>
      <c r="M34" s="2"/>
      <c r="N34" s="2"/>
      <c r="O34" s="2"/>
      <c r="P34" s="2"/>
      <c r="Q34" s="2"/>
      <c r="R34" s="2"/>
    </row>
    <row r="35" spans="1:18" hidden="1" x14ac:dyDescent="0.3">
      <c r="A35" s="88" t="s">
        <v>198</v>
      </c>
      <c r="B35" s="88" t="s">
        <v>199</v>
      </c>
      <c r="C35" s="74" t="s">
        <v>97</v>
      </c>
      <c r="D35" s="92">
        <v>520055.21</v>
      </c>
      <c r="E35" s="15">
        <v>44721</v>
      </c>
      <c r="F35" s="92">
        <v>520055.21</v>
      </c>
      <c r="G35" s="34">
        <f t="shared" si="0"/>
        <v>0</v>
      </c>
      <c r="H35" s="15">
        <v>44727</v>
      </c>
      <c r="I35" s="2"/>
      <c r="J35" s="2"/>
      <c r="K35" s="2"/>
      <c r="L35" s="2"/>
      <c r="M35" s="2"/>
      <c r="N35" s="2"/>
      <c r="O35" s="2"/>
      <c r="P35" s="2"/>
      <c r="Q35" s="2"/>
      <c r="R35" s="2"/>
    </row>
    <row r="36" spans="1:18" hidden="1" x14ac:dyDescent="0.3">
      <c r="A36" s="88" t="s">
        <v>14</v>
      </c>
      <c r="B36" s="88" t="s">
        <v>199</v>
      </c>
      <c r="C36" s="74" t="s">
        <v>122</v>
      </c>
      <c r="D36" s="91">
        <v>1475000</v>
      </c>
      <c r="E36" s="15">
        <v>44721</v>
      </c>
      <c r="F36" s="92">
        <v>1775000</v>
      </c>
      <c r="G36" s="34">
        <f t="shared" si="0"/>
        <v>300000</v>
      </c>
      <c r="H36" s="15">
        <v>44727</v>
      </c>
      <c r="I36" s="2"/>
      <c r="J36" s="2"/>
      <c r="K36" s="2"/>
      <c r="L36" s="2"/>
      <c r="M36" s="2"/>
      <c r="N36" s="2"/>
      <c r="O36" s="2"/>
      <c r="P36" s="2"/>
      <c r="Q36" s="2"/>
      <c r="R36" s="2"/>
    </row>
    <row r="37" spans="1:18" hidden="1" x14ac:dyDescent="0.3">
      <c r="A37" s="88" t="s">
        <v>14</v>
      </c>
      <c r="B37" s="88" t="s">
        <v>199</v>
      </c>
      <c r="C37" s="74" t="s">
        <v>123</v>
      </c>
      <c r="D37" s="91">
        <v>27000</v>
      </c>
      <c r="E37" s="15">
        <v>44721</v>
      </c>
      <c r="F37" s="92">
        <v>15000</v>
      </c>
      <c r="G37" s="34">
        <f t="shared" si="0"/>
        <v>-12000</v>
      </c>
      <c r="H37" s="15">
        <v>44727</v>
      </c>
      <c r="I37" s="2"/>
      <c r="J37" s="2"/>
      <c r="K37" s="2"/>
      <c r="L37" s="2"/>
      <c r="M37" s="2"/>
      <c r="N37" s="2"/>
      <c r="O37" s="2"/>
      <c r="P37" s="2"/>
      <c r="Q37" s="2">
        <v>395.9</v>
      </c>
      <c r="R37" s="2"/>
    </row>
    <row r="38" spans="1:18" hidden="1" x14ac:dyDescent="0.3">
      <c r="A38" s="88" t="s">
        <v>198</v>
      </c>
      <c r="B38" s="88" t="s">
        <v>199</v>
      </c>
      <c r="C38" s="74" t="s">
        <v>62</v>
      </c>
      <c r="D38" s="92">
        <v>1401771.86</v>
      </c>
      <c r="E38" s="15">
        <v>44721</v>
      </c>
      <c r="F38" s="92">
        <v>1401771.86</v>
      </c>
      <c r="G38" s="34">
        <f t="shared" si="0"/>
        <v>0</v>
      </c>
      <c r="H38" s="15">
        <v>44727</v>
      </c>
      <c r="I38" s="2"/>
      <c r="J38" s="2"/>
      <c r="K38" s="2"/>
      <c r="L38" s="2"/>
      <c r="M38" s="2"/>
      <c r="N38" s="2"/>
      <c r="O38" s="2"/>
      <c r="P38" s="2"/>
      <c r="Q38" s="2"/>
      <c r="R38" s="2"/>
    </row>
    <row r="39" spans="1:18" hidden="1" x14ac:dyDescent="0.3">
      <c r="A39" s="88" t="s">
        <v>13</v>
      </c>
      <c r="B39" s="88" t="s">
        <v>199</v>
      </c>
      <c r="C39" s="74" t="s">
        <v>80</v>
      </c>
      <c r="D39" s="91">
        <v>106000</v>
      </c>
      <c r="E39" s="15">
        <v>44721</v>
      </c>
      <c r="F39" s="92">
        <v>106000</v>
      </c>
      <c r="G39" s="34">
        <f t="shared" si="0"/>
        <v>0</v>
      </c>
      <c r="H39" s="15">
        <v>44727</v>
      </c>
      <c r="I39" s="2"/>
      <c r="J39" s="2"/>
      <c r="K39" s="2"/>
      <c r="L39" s="2"/>
      <c r="M39" s="2"/>
      <c r="N39" s="2"/>
      <c r="O39" s="2"/>
      <c r="P39" s="2"/>
      <c r="Q39" s="2"/>
      <c r="R39" s="2"/>
    </row>
    <row r="40" spans="1:18" hidden="1" x14ac:dyDescent="0.3">
      <c r="A40" s="88" t="s">
        <v>13</v>
      </c>
      <c r="B40" s="88" t="s">
        <v>199</v>
      </c>
      <c r="C40" s="74" t="s">
        <v>124</v>
      </c>
      <c r="D40" s="91">
        <v>89000</v>
      </c>
      <c r="E40" s="15">
        <v>44721</v>
      </c>
      <c r="F40" s="92">
        <v>60000</v>
      </c>
      <c r="G40" s="34">
        <f t="shared" si="0"/>
        <v>-29000</v>
      </c>
      <c r="H40" s="15">
        <v>44727</v>
      </c>
      <c r="I40" s="2"/>
      <c r="J40" s="2"/>
      <c r="K40" s="2"/>
      <c r="L40" s="2"/>
      <c r="M40" s="2"/>
      <c r="N40" s="2"/>
      <c r="O40" s="2"/>
      <c r="P40" s="2"/>
      <c r="Q40" s="2"/>
      <c r="R40" s="2"/>
    </row>
    <row r="41" spans="1:18" hidden="1" x14ac:dyDescent="0.3">
      <c r="A41" s="88" t="s">
        <v>197</v>
      </c>
      <c r="B41" s="88" t="s">
        <v>199</v>
      </c>
      <c r="C41" s="74" t="s">
        <v>71</v>
      </c>
      <c r="D41" s="91">
        <v>5730000</v>
      </c>
      <c r="E41" s="15">
        <v>44721</v>
      </c>
      <c r="F41" s="92">
        <v>5730000</v>
      </c>
      <c r="G41" s="34">
        <f t="shared" si="0"/>
        <v>0</v>
      </c>
      <c r="H41" s="15">
        <v>44727</v>
      </c>
      <c r="I41" s="2"/>
      <c r="J41" s="2"/>
      <c r="K41" s="2"/>
      <c r="L41" s="2"/>
      <c r="M41" s="2"/>
      <c r="N41" s="2"/>
      <c r="O41" s="2"/>
      <c r="P41" s="2"/>
      <c r="Q41" s="2"/>
      <c r="R41" s="2"/>
    </row>
    <row r="42" spans="1:18" hidden="1" x14ac:dyDescent="0.3">
      <c r="A42" s="88" t="s">
        <v>197</v>
      </c>
      <c r="B42" s="88" t="s">
        <v>199</v>
      </c>
      <c r="C42" s="74" t="s">
        <v>125</v>
      </c>
      <c r="D42" s="91">
        <v>935000</v>
      </c>
      <c r="E42" s="15">
        <v>44721</v>
      </c>
      <c r="F42" s="92">
        <v>935004.75</v>
      </c>
      <c r="G42" s="34">
        <f t="shared" si="0"/>
        <v>4.75</v>
      </c>
      <c r="H42" s="15">
        <v>44727</v>
      </c>
      <c r="I42" s="2"/>
      <c r="J42" s="2"/>
      <c r="K42" s="2"/>
      <c r="L42" s="2"/>
      <c r="M42" s="2"/>
      <c r="N42" s="2"/>
      <c r="O42" s="2"/>
      <c r="P42" s="2"/>
      <c r="Q42" s="2"/>
      <c r="R42" s="2"/>
    </row>
    <row r="43" spans="1:18" hidden="1" x14ac:dyDescent="0.3">
      <c r="A43" s="88" t="s">
        <v>197</v>
      </c>
      <c r="B43" s="88" t="s">
        <v>199</v>
      </c>
      <c r="C43" s="74" t="s">
        <v>126</v>
      </c>
      <c r="D43" s="91">
        <v>2250000</v>
      </c>
      <c r="E43" s="15">
        <v>44721</v>
      </c>
      <c r="F43" s="92">
        <v>2250000</v>
      </c>
      <c r="G43" s="34">
        <f t="shared" si="0"/>
        <v>0</v>
      </c>
      <c r="H43" s="15">
        <v>44727</v>
      </c>
      <c r="I43" s="2"/>
      <c r="J43" s="2"/>
      <c r="K43" s="2"/>
      <c r="L43" s="2"/>
      <c r="M43" s="2"/>
      <c r="N43" s="2"/>
      <c r="O43" s="2"/>
      <c r="P43" s="2"/>
      <c r="Q43" s="2"/>
      <c r="R43" s="2"/>
    </row>
    <row r="44" spans="1:18" hidden="1" x14ac:dyDescent="0.3">
      <c r="A44" s="88" t="s">
        <v>197</v>
      </c>
      <c r="B44" s="88" t="s">
        <v>199</v>
      </c>
      <c r="C44" s="74" t="s">
        <v>127</v>
      </c>
      <c r="D44" s="91">
        <v>580000</v>
      </c>
      <c r="E44" s="15">
        <v>44721</v>
      </c>
      <c r="F44" s="92">
        <v>580000</v>
      </c>
      <c r="G44" s="34">
        <f t="shared" si="0"/>
        <v>0</v>
      </c>
      <c r="H44" s="15">
        <v>44727</v>
      </c>
      <c r="I44" s="2"/>
      <c r="J44" s="2"/>
      <c r="K44" s="2"/>
      <c r="L44" s="2"/>
      <c r="M44" s="2"/>
      <c r="N44" s="2"/>
      <c r="O44" s="2"/>
      <c r="P44" s="2"/>
      <c r="Q44" s="2"/>
      <c r="R44" s="2"/>
    </row>
    <row r="45" spans="1:18" hidden="1" x14ac:dyDescent="0.3">
      <c r="A45" s="88" t="s">
        <v>197</v>
      </c>
      <c r="B45" s="88" t="s">
        <v>199</v>
      </c>
      <c r="C45" s="74" t="s">
        <v>128</v>
      </c>
      <c r="D45" s="91">
        <v>45000</v>
      </c>
      <c r="E45" s="15">
        <v>44721</v>
      </c>
      <c r="F45" s="92">
        <v>45000</v>
      </c>
      <c r="G45" s="34">
        <f t="shared" si="0"/>
        <v>0</v>
      </c>
      <c r="H45" s="15">
        <v>44727</v>
      </c>
      <c r="I45" s="2"/>
      <c r="J45" s="2"/>
      <c r="K45" s="2"/>
      <c r="L45" s="2"/>
      <c r="M45" s="2"/>
      <c r="N45" s="2"/>
      <c r="O45" s="2"/>
      <c r="P45" s="2"/>
      <c r="Q45" s="2"/>
      <c r="R45" s="2"/>
    </row>
    <row r="46" spans="1:18" hidden="1" x14ac:dyDescent="0.3">
      <c r="A46" s="88" t="s">
        <v>197</v>
      </c>
      <c r="B46" s="88" t="s">
        <v>199</v>
      </c>
      <c r="C46" s="74" t="s">
        <v>138</v>
      </c>
      <c r="D46" s="91">
        <v>8775000</v>
      </c>
      <c r="E46" s="15">
        <v>44721</v>
      </c>
      <c r="F46" s="92">
        <v>8500000</v>
      </c>
      <c r="G46" s="34">
        <f t="shared" si="0"/>
        <v>-275000</v>
      </c>
      <c r="H46" s="15">
        <v>44727</v>
      </c>
      <c r="I46" s="2"/>
      <c r="J46" s="2"/>
      <c r="K46" s="2"/>
      <c r="L46" s="2"/>
      <c r="M46" s="2"/>
      <c r="N46" s="2"/>
      <c r="O46" s="2"/>
      <c r="P46" s="2">
        <v>9650.06</v>
      </c>
      <c r="Q46" s="2">
        <v>190526.88</v>
      </c>
      <c r="R46" s="2"/>
    </row>
    <row r="47" spans="1:18" hidden="1" x14ac:dyDescent="0.3">
      <c r="A47" s="88" t="s">
        <v>197</v>
      </c>
      <c r="B47" s="88" t="s">
        <v>199</v>
      </c>
      <c r="C47" s="74" t="s">
        <v>139</v>
      </c>
      <c r="D47" s="91">
        <v>60000</v>
      </c>
      <c r="E47" s="15">
        <v>44721</v>
      </c>
      <c r="F47" s="92">
        <v>60000</v>
      </c>
      <c r="G47" s="34">
        <f t="shared" si="0"/>
        <v>0</v>
      </c>
      <c r="H47" s="15">
        <v>44727</v>
      </c>
      <c r="I47" s="2"/>
      <c r="J47" s="2"/>
      <c r="K47" s="2"/>
      <c r="L47" s="2"/>
      <c r="M47" s="2"/>
      <c r="N47" s="2"/>
      <c r="O47" s="2"/>
      <c r="P47" s="2">
        <v>461.88</v>
      </c>
      <c r="Q47" s="2"/>
      <c r="R47" s="2"/>
    </row>
    <row r="48" spans="1:18" hidden="1" x14ac:dyDescent="0.3">
      <c r="A48" s="88" t="s">
        <v>197</v>
      </c>
      <c r="B48" s="88" t="s">
        <v>199</v>
      </c>
      <c r="C48" s="74" t="s">
        <v>137</v>
      </c>
      <c r="D48" s="91">
        <v>675000</v>
      </c>
      <c r="E48" s="15">
        <v>44721</v>
      </c>
      <c r="F48" s="92">
        <v>822000</v>
      </c>
      <c r="G48" s="34">
        <f t="shared" si="0"/>
        <v>147000</v>
      </c>
      <c r="H48" s="15">
        <v>44727</v>
      </c>
      <c r="I48" s="2"/>
      <c r="J48" s="2"/>
      <c r="K48" s="2"/>
      <c r="L48" s="2"/>
      <c r="M48" s="2"/>
      <c r="N48" s="2"/>
      <c r="O48" s="2"/>
      <c r="P48" s="2"/>
      <c r="Q48" s="2"/>
      <c r="R48" s="2"/>
    </row>
    <row r="49" spans="1:18" hidden="1" x14ac:dyDescent="0.3">
      <c r="A49" s="88" t="s">
        <v>198</v>
      </c>
      <c r="B49" s="88" t="s">
        <v>199</v>
      </c>
      <c r="C49" s="74" t="s">
        <v>140</v>
      </c>
      <c r="D49" s="91">
        <v>760000</v>
      </c>
      <c r="E49" s="15">
        <v>44721</v>
      </c>
      <c r="F49" s="92">
        <v>760000</v>
      </c>
      <c r="G49" s="34">
        <f t="shared" si="0"/>
        <v>0</v>
      </c>
      <c r="H49" s="15">
        <v>44727</v>
      </c>
      <c r="I49" s="2"/>
      <c r="J49" s="2"/>
      <c r="K49" s="2"/>
      <c r="L49" s="2"/>
      <c r="M49" s="2"/>
      <c r="N49" s="2"/>
      <c r="O49" s="2"/>
      <c r="P49" s="2">
        <v>835.79</v>
      </c>
      <c r="Q49" s="2"/>
      <c r="R49" s="2"/>
    </row>
    <row r="50" spans="1:18" hidden="1" x14ac:dyDescent="0.3">
      <c r="A50" s="88" t="s">
        <v>198</v>
      </c>
      <c r="B50" s="88" t="s">
        <v>199</v>
      </c>
      <c r="C50" s="74" t="s">
        <v>142</v>
      </c>
      <c r="D50" s="91">
        <v>325000</v>
      </c>
      <c r="E50" s="15">
        <v>44721</v>
      </c>
      <c r="F50" s="92">
        <v>325000</v>
      </c>
      <c r="G50" s="34">
        <f t="shared" si="0"/>
        <v>0</v>
      </c>
      <c r="H50" s="15">
        <v>44727</v>
      </c>
      <c r="I50" s="2"/>
      <c r="J50" s="2"/>
      <c r="K50" s="2"/>
      <c r="L50" s="2"/>
      <c r="M50" s="2"/>
      <c r="N50" s="2"/>
      <c r="O50" s="2"/>
      <c r="P50" s="2"/>
      <c r="Q50" s="2"/>
      <c r="R50" s="2"/>
    </row>
    <row r="51" spans="1:18" hidden="1" x14ac:dyDescent="0.3">
      <c r="A51" s="88" t="s">
        <v>198</v>
      </c>
      <c r="B51" s="88" t="s">
        <v>199</v>
      </c>
      <c r="C51" s="74" t="s">
        <v>163</v>
      </c>
      <c r="D51" s="91">
        <v>270870.45</v>
      </c>
      <c r="E51" s="15">
        <v>44721</v>
      </c>
      <c r="F51" s="92">
        <v>270870.45</v>
      </c>
      <c r="G51" s="34">
        <f t="shared" si="0"/>
        <v>0</v>
      </c>
      <c r="H51" s="15">
        <v>44727</v>
      </c>
      <c r="I51" s="2"/>
      <c r="J51" s="2"/>
      <c r="K51" s="2"/>
      <c r="L51" s="2"/>
      <c r="M51" s="2"/>
      <c r="N51" s="2"/>
      <c r="O51" s="2"/>
      <c r="P51" s="2"/>
      <c r="Q51" s="2"/>
      <c r="R51" s="2"/>
    </row>
    <row r="52" spans="1:18" hidden="1" x14ac:dyDescent="0.3">
      <c r="A52" s="88" t="s">
        <v>14</v>
      </c>
      <c r="B52" s="88" t="s">
        <v>199</v>
      </c>
      <c r="C52" s="74" t="s">
        <v>89</v>
      </c>
      <c r="D52" s="91">
        <v>135000</v>
      </c>
      <c r="E52" s="15">
        <v>44721</v>
      </c>
      <c r="F52" s="92">
        <v>100000</v>
      </c>
      <c r="G52" s="34">
        <f t="shared" si="0"/>
        <v>-35000</v>
      </c>
      <c r="H52" s="15">
        <v>44727</v>
      </c>
      <c r="I52" s="2"/>
      <c r="J52" s="2"/>
      <c r="K52" s="2"/>
      <c r="L52" s="2"/>
      <c r="M52" s="2"/>
      <c r="N52" s="2"/>
      <c r="O52" s="2"/>
      <c r="P52" s="2"/>
      <c r="Q52" s="2"/>
      <c r="R52" s="2"/>
    </row>
    <row r="53" spans="1:18" hidden="1" x14ac:dyDescent="0.3">
      <c r="A53" s="88" t="s">
        <v>14</v>
      </c>
      <c r="B53" s="88" t="s">
        <v>199</v>
      </c>
      <c r="C53" s="74" t="s">
        <v>88</v>
      </c>
      <c r="D53" s="91">
        <v>2850000</v>
      </c>
      <c r="E53" s="15">
        <v>44721</v>
      </c>
      <c r="F53" s="92">
        <v>2000000</v>
      </c>
      <c r="G53" s="34">
        <f t="shared" si="0"/>
        <v>-850000</v>
      </c>
      <c r="H53" s="15">
        <v>44727</v>
      </c>
      <c r="I53" s="2"/>
      <c r="J53" s="2"/>
      <c r="K53" s="2"/>
      <c r="L53" s="2"/>
      <c r="M53" s="2"/>
      <c r="N53" s="2"/>
      <c r="O53" s="2"/>
      <c r="P53" s="2"/>
      <c r="Q53" s="2">
        <v>28042.92</v>
      </c>
      <c r="R53" s="2"/>
    </row>
    <row r="54" spans="1:18" hidden="1" x14ac:dyDescent="0.3">
      <c r="A54" s="88" t="s">
        <v>197</v>
      </c>
      <c r="B54" s="88" t="s">
        <v>199</v>
      </c>
      <c r="C54" s="74" t="s">
        <v>164</v>
      </c>
      <c r="D54" s="91">
        <v>23000</v>
      </c>
      <c r="E54" s="15">
        <v>44721</v>
      </c>
      <c r="F54" s="92">
        <v>5000</v>
      </c>
      <c r="G54" s="34">
        <f t="shared" si="0"/>
        <v>-18000</v>
      </c>
      <c r="H54" s="15">
        <v>44727</v>
      </c>
      <c r="I54" s="2"/>
      <c r="J54" s="2"/>
      <c r="K54" s="2"/>
      <c r="L54" s="2"/>
      <c r="M54" s="2"/>
      <c r="N54" s="2"/>
      <c r="O54" s="2"/>
      <c r="P54" s="2"/>
      <c r="Q54" s="2"/>
      <c r="R54" s="2"/>
    </row>
    <row r="55" spans="1:18" hidden="1" x14ac:dyDescent="0.3">
      <c r="A55" s="88" t="s">
        <v>13</v>
      </c>
      <c r="B55" s="88" t="s">
        <v>199</v>
      </c>
      <c r="C55" s="74" t="s">
        <v>179</v>
      </c>
      <c r="D55" s="91">
        <v>90000</v>
      </c>
      <c r="E55" s="15">
        <v>44721</v>
      </c>
      <c r="F55" s="92">
        <v>57126.05</v>
      </c>
      <c r="G55" s="34">
        <f t="shared" si="0"/>
        <v>-32873.949999999997</v>
      </c>
      <c r="H55" s="15">
        <v>44727</v>
      </c>
      <c r="I55" s="2"/>
      <c r="J55" s="2"/>
      <c r="K55" s="2"/>
      <c r="L55" s="2"/>
      <c r="M55" s="2"/>
      <c r="N55" s="2"/>
      <c r="O55" s="2"/>
      <c r="P55" s="2">
        <v>197.95</v>
      </c>
      <c r="Q55" s="2">
        <v>1036.33</v>
      </c>
      <c r="R55" s="2"/>
    </row>
    <row r="56" spans="1:18" hidden="1" x14ac:dyDescent="0.3">
      <c r="A56" s="88" t="s">
        <v>13</v>
      </c>
      <c r="B56" s="88" t="s">
        <v>199</v>
      </c>
      <c r="C56" s="74" t="s">
        <v>180</v>
      </c>
      <c r="D56" s="91">
        <v>12000</v>
      </c>
      <c r="E56" s="15">
        <v>44721</v>
      </c>
      <c r="F56" s="92">
        <v>12000</v>
      </c>
      <c r="G56" s="34">
        <f t="shared" si="0"/>
        <v>0</v>
      </c>
      <c r="H56" s="15">
        <v>44727</v>
      </c>
      <c r="I56" s="2"/>
      <c r="J56" s="2"/>
      <c r="K56" s="2"/>
      <c r="L56" s="2"/>
      <c r="M56" s="2"/>
      <c r="N56" s="2"/>
      <c r="O56" s="2"/>
      <c r="P56" s="2">
        <v>26.39</v>
      </c>
      <c r="Q56" s="2"/>
      <c r="R56" s="2"/>
    </row>
    <row r="57" spans="1:18" hidden="1" x14ac:dyDescent="0.3">
      <c r="A57" s="88" t="s">
        <v>13</v>
      </c>
      <c r="B57" s="88" t="s">
        <v>199</v>
      </c>
      <c r="C57" s="74" t="s">
        <v>213</v>
      </c>
      <c r="D57" s="91">
        <v>1650000</v>
      </c>
      <c r="E57" s="15">
        <v>44721</v>
      </c>
      <c r="F57" s="92">
        <v>1000000</v>
      </c>
      <c r="G57" s="34">
        <f t="shared" si="0"/>
        <v>-650000</v>
      </c>
      <c r="H57" s="15">
        <v>44727</v>
      </c>
      <c r="I57" s="2"/>
      <c r="J57" s="2"/>
      <c r="K57" s="2"/>
      <c r="L57" s="2"/>
      <c r="M57" s="2"/>
      <c r="N57" s="2"/>
      <c r="O57" s="2"/>
      <c r="P57" s="2">
        <v>3629.08</v>
      </c>
      <c r="Q57" s="2">
        <v>21444.58</v>
      </c>
      <c r="R57" s="2"/>
    </row>
    <row r="58" spans="1:18" hidden="1" x14ac:dyDescent="0.3">
      <c r="A58" s="88" t="s">
        <v>13</v>
      </c>
      <c r="B58" s="88" t="s">
        <v>199</v>
      </c>
      <c r="C58" s="74" t="s">
        <v>222</v>
      </c>
      <c r="D58" s="91">
        <v>75000</v>
      </c>
      <c r="E58" s="15">
        <v>44721</v>
      </c>
      <c r="F58" s="92" t="s">
        <v>160</v>
      </c>
      <c r="G58" s="34">
        <v>0</v>
      </c>
      <c r="H58" s="15">
        <v>44727</v>
      </c>
      <c r="I58" s="2"/>
      <c r="J58" s="2"/>
      <c r="K58" s="2"/>
      <c r="L58" s="2"/>
      <c r="M58" s="2"/>
      <c r="N58" s="2"/>
      <c r="O58" s="2"/>
      <c r="P58" s="2"/>
      <c r="Q58" s="2"/>
      <c r="R58" s="2"/>
    </row>
    <row r="59" spans="1:18" hidden="1" x14ac:dyDescent="0.3">
      <c r="A59" s="88" t="s">
        <v>13</v>
      </c>
      <c r="B59" s="88" t="s">
        <v>199</v>
      </c>
      <c r="C59" s="74" t="s">
        <v>195</v>
      </c>
      <c r="D59" s="91">
        <v>25000</v>
      </c>
      <c r="E59" s="15">
        <v>44721</v>
      </c>
      <c r="F59" s="92">
        <v>25000</v>
      </c>
      <c r="G59" s="34">
        <f t="shared" si="0"/>
        <v>0</v>
      </c>
      <c r="H59" s="15">
        <v>44727</v>
      </c>
      <c r="I59" s="2"/>
      <c r="J59" s="2"/>
      <c r="K59" s="2"/>
      <c r="L59" s="2"/>
      <c r="M59" s="2"/>
      <c r="N59" s="2"/>
      <c r="O59" s="2"/>
      <c r="P59" s="2">
        <v>54.99</v>
      </c>
      <c r="Q59" s="2"/>
      <c r="R59" s="2"/>
    </row>
    <row r="60" spans="1:18" hidden="1" x14ac:dyDescent="0.3">
      <c r="A60" s="90" t="s">
        <v>13</v>
      </c>
      <c r="B60" s="88" t="s">
        <v>199</v>
      </c>
      <c r="C60" s="93" t="s">
        <v>221</v>
      </c>
      <c r="D60" s="91">
        <v>14000</v>
      </c>
      <c r="E60" s="15">
        <v>44721</v>
      </c>
      <c r="F60" s="92">
        <v>14939</v>
      </c>
      <c r="G60" s="34">
        <f t="shared" si="0"/>
        <v>939</v>
      </c>
      <c r="H60" s="15">
        <v>44727</v>
      </c>
      <c r="I60" s="2"/>
      <c r="J60" s="2"/>
      <c r="K60" s="2"/>
      <c r="L60" s="2"/>
      <c r="M60" s="2"/>
      <c r="N60" s="2"/>
      <c r="O60" s="2"/>
      <c r="P60" s="2"/>
      <c r="Q60" s="2"/>
      <c r="R60" s="2"/>
    </row>
    <row r="61" spans="1:18" hidden="1" x14ac:dyDescent="0.3">
      <c r="A61" s="90" t="s">
        <v>197</v>
      </c>
      <c r="B61" s="88" t="s">
        <v>199</v>
      </c>
      <c r="C61" s="93" t="s">
        <v>165</v>
      </c>
      <c r="D61" s="91">
        <v>17000</v>
      </c>
      <c r="E61" s="15">
        <v>44721</v>
      </c>
      <c r="F61" s="92">
        <v>17000</v>
      </c>
      <c r="G61" s="34">
        <f t="shared" si="0"/>
        <v>0</v>
      </c>
      <c r="H61" s="15">
        <v>44727</v>
      </c>
      <c r="I61" s="2"/>
      <c r="J61" s="2"/>
      <c r="K61" s="2"/>
      <c r="L61" s="2"/>
      <c r="M61" s="2"/>
      <c r="N61" s="2"/>
      <c r="O61" s="2"/>
      <c r="P61" s="2"/>
      <c r="Q61" s="2"/>
      <c r="R61" s="2"/>
    </row>
    <row r="62" spans="1:18" hidden="1" x14ac:dyDescent="0.3">
      <c r="A62" s="88" t="s">
        <v>197</v>
      </c>
      <c r="B62" s="88" t="s">
        <v>199</v>
      </c>
      <c r="C62" s="74" t="s">
        <v>166</v>
      </c>
      <c r="D62" s="91">
        <v>8000</v>
      </c>
      <c r="E62" s="15">
        <v>44721</v>
      </c>
      <c r="F62" s="92">
        <v>8000</v>
      </c>
      <c r="G62" s="34">
        <f t="shared" si="0"/>
        <v>0</v>
      </c>
      <c r="H62" s="15">
        <v>44727</v>
      </c>
      <c r="I62" s="2"/>
      <c r="J62" s="2"/>
      <c r="K62" s="2"/>
      <c r="L62" s="2"/>
      <c r="M62" s="2"/>
      <c r="N62" s="2"/>
      <c r="O62" s="2"/>
      <c r="P62" s="2"/>
      <c r="Q62" s="2"/>
      <c r="R62" s="2"/>
    </row>
    <row r="63" spans="1:18" hidden="1" x14ac:dyDescent="0.3">
      <c r="A63" s="88" t="s">
        <v>14</v>
      </c>
      <c r="B63" s="88" t="s">
        <v>199</v>
      </c>
      <c r="C63" s="74" t="s">
        <v>92</v>
      </c>
      <c r="D63" s="91">
        <v>25000</v>
      </c>
      <c r="E63" s="15">
        <v>44721</v>
      </c>
      <c r="F63" s="92">
        <v>25000</v>
      </c>
      <c r="G63" s="34">
        <f t="shared" si="0"/>
        <v>0</v>
      </c>
      <c r="H63" s="15">
        <v>44727</v>
      </c>
      <c r="I63" s="2"/>
      <c r="J63" s="2"/>
      <c r="K63" s="2"/>
      <c r="L63" s="2"/>
      <c r="M63" s="2"/>
      <c r="N63" s="2"/>
      <c r="O63" s="2"/>
      <c r="P63" s="2"/>
      <c r="Q63" s="2"/>
      <c r="R63" s="2"/>
    </row>
    <row r="64" spans="1:18" hidden="1" x14ac:dyDescent="0.3">
      <c r="A64" s="88" t="s">
        <v>14</v>
      </c>
      <c r="B64" s="88" t="s">
        <v>199</v>
      </c>
      <c r="C64" s="74" t="s">
        <v>90</v>
      </c>
      <c r="D64" s="91">
        <v>30000</v>
      </c>
      <c r="E64" s="15">
        <v>44721</v>
      </c>
      <c r="F64" s="92">
        <v>30000</v>
      </c>
      <c r="G64" s="34">
        <f t="shared" si="0"/>
        <v>0</v>
      </c>
      <c r="H64" s="15">
        <v>44727</v>
      </c>
      <c r="I64" s="2"/>
      <c r="J64" s="2"/>
      <c r="K64" s="2"/>
      <c r="L64" s="2"/>
      <c r="M64" s="2"/>
      <c r="N64" s="2"/>
      <c r="O64" s="2"/>
      <c r="P64" s="2"/>
      <c r="Q64" s="2"/>
      <c r="R64" s="2"/>
    </row>
    <row r="65" spans="1:18" hidden="1" x14ac:dyDescent="0.3">
      <c r="A65" s="88" t="s">
        <v>14</v>
      </c>
      <c r="B65" s="88" t="s">
        <v>199</v>
      </c>
      <c r="C65" s="74" t="s">
        <v>181</v>
      </c>
      <c r="D65" s="91">
        <v>32000</v>
      </c>
      <c r="E65" s="15">
        <v>44721</v>
      </c>
      <c r="F65" s="92">
        <v>32000</v>
      </c>
      <c r="G65" s="34">
        <f t="shared" si="0"/>
        <v>0</v>
      </c>
      <c r="H65" s="15">
        <v>44727</v>
      </c>
      <c r="I65" s="2"/>
      <c r="J65" s="2"/>
      <c r="K65" s="2"/>
      <c r="L65" s="2"/>
      <c r="M65" s="2"/>
      <c r="N65" s="2"/>
      <c r="O65" s="2"/>
      <c r="P65" s="2"/>
      <c r="Q65" s="2"/>
      <c r="R65" s="2"/>
    </row>
    <row r="66" spans="1:18" hidden="1" x14ac:dyDescent="0.3">
      <c r="A66" s="88" t="s">
        <v>14</v>
      </c>
      <c r="B66" s="88" t="s">
        <v>199</v>
      </c>
      <c r="C66" s="74" t="s">
        <v>182</v>
      </c>
      <c r="D66" s="91">
        <v>810000</v>
      </c>
      <c r="E66" s="15">
        <v>44721</v>
      </c>
      <c r="F66" s="92">
        <v>810000</v>
      </c>
      <c r="G66" s="34">
        <f t="shared" si="0"/>
        <v>0</v>
      </c>
      <c r="H66" s="15">
        <v>44727</v>
      </c>
      <c r="I66" s="2"/>
      <c r="J66" s="2"/>
      <c r="K66" s="2"/>
      <c r="L66" s="2"/>
      <c r="M66" s="2"/>
      <c r="N66" s="2"/>
      <c r="O66" s="2"/>
      <c r="P66" s="2"/>
      <c r="Q66" s="2"/>
      <c r="R66" s="2"/>
    </row>
    <row r="67" spans="1:18" hidden="1" x14ac:dyDescent="0.3">
      <c r="A67" s="88" t="s">
        <v>14</v>
      </c>
      <c r="B67" s="88" t="s">
        <v>199</v>
      </c>
      <c r="C67" s="74" t="s">
        <v>186</v>
      </c>
      <c r="D67" s="91">
        <v>7000</v>
      </c>
      <c r="E67" s="15">
        <v>44721</v>
      </c>
      <c r="F67" s="92">
        <v>7000</v>
      </c>
      <c r="G67" s="34">
        <f t="shared" si="0"/>
        <v>0</v>
      </c>
      <c r="H67" s="15">
        <v>44727</v>
      </c>
      <c r="I67" s="2"/>
      <c r="J67" s="2"/>
      <c r="K67" s="2"/>
      <c r="L67" s="2"/>
      <c r="M67" s="2"/>
      <c r="N67" s="2"/>
      <c r="O67" s="2"/>
      <c r="P67" s="2"/>
      <c r="Q67" s="2"/>
      <c r="R67" s="2"/>
    </row>
    <row r="68" spans="1:18" hidden="1" x14ac:dyDescent="0.3">
      <c r="A68" s="88" t="s">
        <v>14</v>
      </c>
      <c r="B68" s="88" t="s">
        <v>199</v>
      </c>
      <c r="C68" s="74" t="s">
        <v>191</v>
      </c>
      <c r="D68" s="91">
        <v>100000</v>
      </c>
      <c r="E68" s="15">
        <v>44721</v>
      </c>
      <c r="F68" s="92">
        <v>70000</v>
      </c>
      <c r="G68" s="34">
        <f t="shared" ref="G68:G130" si="1">-D68+F68</f>
        <v>-30000</v>
      </c>
      <c r="H68" s="15">
        <v>44727</v>
      </c>
      <c r="I68" s="2"/>
      <c r="J68" s="2"/>
      <c r="K68" s="2"/>
      <c r="L68" s="2"/>
      <c r="M68" s="2"/>
      <c r="N68" s="2"/>
      <c r="O68" s="2"/>
      <c r="P68" s="2"/>
      <c r="Q68" s="2">
        <v>989.75</v>
      </c>
      <c r="R68" s="2"/>
    </row>
    <row r="69" spans="1:18" hidden="1" x14ac:dyDescent="0.3">
      <c r="A69" s="88" t="s">
        <v>198</v>
      </c>
      <c r="B69" s="88" t="s">
        <v>199</v>
      </c>
      <c r="C69" s="74" t="s">
        <v>192</v>
      </c>
      <c r="D69" s="91">
        <v>81000</v>
      </c>
      <c r="E69" s="15">
        <v>44721</v>
      </c>
      <c r="F69" s="92">
        <v>74061.69</v>
      </c>
      <c r="G69" s="34">
        <f t="shared" si="1"/>
        <v>-6938.3099999999977</v>
      </c>
      <c r="H69" s="15">
        <v>44727</v>
      </c>
      <c r="I69" s="2"/>
      <c r="J69" s="2"/>
      <c r="K69" s="2"/>
      <c r="L69" s="2"/>
      <c r="M69" s="2"/>
      <c r="N69" s="2"/>
      <c r="O69" s="2"/>
      <c r="P69" s="2">
        <v>89.08</v>
      </c>
      <c r="Q69" s="2"/>
      <c r="R69" s="2"/>
    </row>
    <row r="70" spans="1:18" hidden="1" x14ac:dyDescent="0.3">
      <c r="A70" s="88" t="s">
        <v>14</v>
      </c>
      <c r="B70" s="88" t="s">
        <v>199</v>
      </c>
      <c r="C70" s="74" t="s">
        <v>189</v>
      </c>
      <c r="D70" s="92">
        <v>5000</v>
      </c>
      <c r="E70" s="15">
        <v>44721</v>
      </c>
      <c r="F70" s="92">
        <v>4000</v>
      </c>
      <c r="G70" s="34">
        <f t="shared" si="1"/>
        <v>-1000</v>
      </c>
      <c r="H70" s="15">
        <v>44727</v>
      </c>
      <c r="I70" s="2"/>
      <c r="J70" s="2"/>
      <c r="K70" s="2"/>
      <c r="L70" s="2"/>
      <c r="M70" s="2"/>
      <c r="N70" s="2"/>
      <c r="O70" s="2"/>
      <c r="P70" s="2"/>
      <c r="Q70" s="2">
        <v>32.99</v>
      </c>
      <c r="R70" s="2"/>
    </row>
    <row r="71" spans="1:18" hidden="1" x14ac:dyDescent="0.3">
      <c r="A71" s="88" t="s">
        <v>14</v>
      </c>
      <c r="B71" s="88" t="s">
        <v>199</v>
      </c>
      <c r="C71" s="74" t="s">
        <v>131</v>
      </c>
      <c r="D71" s="91">
        <v>20000</v>
      </c>
      <c r="E71" s="15">
        <v>44721</v>
      </c>
      <c r="F71" s="92">
        <v>20000</v>
      </c>
      <c r="G71" s="34">
        <f t="shared" si="1"/>
        <v>0</v>
      </c>
      <c r="H71" s="15">
        <v>44727</v>
      </c>
      <c r="I71" s="2"/>
      <c r="J71" s="2"/>
      <c r="K71" s="2"/>
      <c r="L71" s="2"/>
      <c r="M71" s="2"/>
      <c r="N71" s="2"/>
      <c r="O71" s="2"/>
      <c r="P71" s="2">
        <v>21.99</v>
      </c>
      <c r="Q71" s="2"/>
      <c r="R71" s="2"/>
    </row>
    <row r="72" spans="1:18" hidden="1" x14ac:dyDescent="0.3">
      <c r="A72" s="88" t="s">
        <v>14</v>
      </c>
      <c r="B72" s="88" t="s">
        <v>199</v>
      </c>
      <c r="C72" s="74" t="s">
        <v>194</v>
      </c>
      <c r="D72" s="91">
        <v>556746</v>
      </c>
      <c r="E72" s="15">
        <v>44721</v>
      </c>
      <c r="F72" s="92">
        <v>556746</v>
      </c>
      <c r="G72" s="34">
        <f t="shared" si="1"/>
        <v>0</v>
      </c>
      <c r="H72" s="15">
        <v>44727</v>
      </c>
      <c r="I72" s="2"/>
      <c r="J72" s="2"/>
      <c r="K72" s="2"/>
      <c r="L72" s="2"/>
      <c r="M72" s="2"/>
      <c r="N72" s="2"/>
      <c r="O72" s="2"/>
      <c r="P72" s="2"/>
      <c r="Q72" s="2"/>
      <c r="R72" s="2"/>
    </row>
    <row r="73" spans="1:18" hidden="1" x14ac:dyDescent="0.3">
      <c r="A73" s="88" t="s">
        <v>14</v>
      </c>
      <c r="B73" s="88" t="s">
        <v>199</v>
      </c>
      <c r="C73" s="74" t="s">
        <v>196</v>
      </c>
      <c r="D73" s="91">
        <v>15000</v>
      </c>
      <c r="E73" s="15">
        <v>44721</v>
      </c>
      <c r="F73" s="92">
        <v>15000</v>
      </c>
      <c r="G73" s="34">
        <f t="shared" si="1"/>
        <v>0</v>
      </c>
      <c r="H73" s="15">
        <v>44727</v>
      </c>
      <c r="I73" s="2"/>
      <c r="J73" s="2"/>
      <c r="K73" s="2"/>
      <c r="L73" s="2"/>
      <c r="M73" s="2"/>
      <c r="N73" s="2"/>
      <c r="O73" s="2"/>
      <c r="P73" s="2"/>
      <c r="Q73" s="2"/>
      <c r="R73" s="2"/>
    </row>
    <row r="74" spans="1:18" hidden="1" x14ac:dyDescent="0.3">
      <c r="A74" s="88" t="s">
        <v>13</v>
      </c>
      <c r="B74" s="88" t="s">
        <v>199</v>
      </c>
      <c r="C74" s="74" t="s">
        <v>224</v>
      </c>
      <c r="D74" s="91">
        <v>70000</v>
      </c>
      <c r="E74" s="15">
        <v>44721</v>
      </c>
      <c r="F74" s="92">
        <v>70000</v>
      </c>
      <c r="G74" s="34">
        <f t="shared" si="1"/>
        <v>0</v>
      </c>
      <c r="H74" s="15">
        <v>44727</v>
      </c>
      <c r="I74" s="2"/>
      <c r="J74" s="2"/>
      <c r="K74" s="2"/>
      <c r="L74" s="2"/>
      <c r="M74" s="2"/>
      <c r="N74" s="2"/>
      <c r="O74" s="2"/>
      <c r="P74" s="2"/>
      <c r="Q74" s="2"/>
      <c r="R74" s="2"/>
    </row>
    <row r="75" spans="1:18" hidden="1" x14ac:dyDescent="0.3">
      <c r="A75" s="88" t="s">
        <v>197</v>
      </c>
      <c r="B75" s="88" t="s">
        <v>199</v>
      </c>
      <c r="C75" s="74" t="s">
        <v>219</v>
      </c>
      <c r="D75" s="91">
        <v>40000</v>
      </c>
      <c r="E75" s="15">
        <v>44721</v>
      </c>
      <c r="F75" s="92">
        <v>40000</v>
      </c>
      <c r="G75" s="34">
        <f t="shared" si="1"/>
        <v>0</v>
      </c>
      <c r="H75" s="15">
        <v>44727</v>
      </c>
      <c r="I75" s="2"/>
      <c r="J75" s="2"/>
      <c r="K75" s="2"/>
      <c r="L75" s="2"/>
      <c r="M75" s="2"/>
      <c r="N75" s="2"/>
      <c r="O75" s="2"/>
      <c r="P75" s="2"/>
      <c r="Q75" s="2"/>
      <c r="R75" s="2"/>
    </row>
    <row r="76" spans="1:18" hidden="1" x14ac:dyDescent="0.3">
      <c r="A76" s="88" t="s">
        <v>14</v>
      </c>
      <c r="B76" s="88" t="s">
        <v>199</v>
      </c>
      <c r="C76" s="74" t="s">
        <v>214</v>
      </c>
      <c r="D76" s="91">
        <v>500000</v>
      </c>
      <c r="E76" s="15">
        <v>44721</v>
      </c>
      <c r="F76" s="92">
        <v>500000</v>
      </c>
      <c r="G76" s="34">
        <f t="shared" si="1"/>
        <v>0</v>
      </c>
      <c r="H76" s="15">
        <v>44727</v>
      </c>
      <c r="I76" s="2"/>
      <c r="J76" s="2"/>
      <c r="K76" s="2"/>
      <c r="L76" s="2"/>
      <c r="M76" s="2"/>
      <c r="N76" s="2"/>
      <c r="O76" s="2"/>
      <c r="P76" s="2"/>
      <c r="Q76" s="2"/>
      <c r="R76" s="2"/>
    </row>
    <row r="77" spans="1:18" hidden="1" x14ac:dyDescent="0.3">
      <c r="A77" s="88" t="s">
        <v>14</v>
      </c>
      <c r="B77" s="88" t="s">
        <v>199</v>
      </c>
      <c r="C77" s="74" t="s">
        <v>215</v>
      </c>
      <c r="D77" s="91">
        <v>380000</v>
      </c>
      <c r="E77" s="15">
        <v>44721</v>
      </c>
      <c r="F77" s="92">
        <v>380000</v>
      </c>
      <c r="G77" s="34">
        <f t="shared" si="1"/>
        <v>0</v>
      </c>
      <c r="H77" s="15">
        <v>44727</v>
      </c>
      <c r="I77" s="2"/>
      <c r="J77" s="2"/>
      <c r="K77" s="2"/>
      <c r="L77" s="2"/>
      <c r="M77" s="2"/>
      <c r="N77" s="2"/>
      <c r="O77" s="2"/>
      <c r="P77" s="2"/>
      <c r="Q77" s="2"/>
      <c r="R77" s="2"/>
    </row>
    <row r="78" spans="1:18" hidden="1" x14ac:dyDescent="0.3">
      <c r="A78" s="88" t="s">
        <v>13</v>
      </c>
      <c r="B78" s="88" t="s">
        <v>199</v>
      </c>
      <c r="C78" s="74" t="s">
        <v>218</v>
      </c>
      <c r="D78" s="91">
        <v>50000</v>
      </c>
      <c r="E78" s="15">
        <v>44721</v>
      </c>
      <c r="F78" s="92">
        <v>40000</v>
      </c>
      <c r="G78" s="34">
        <f t="shared" si="1"/>
        <v>-10000</v>
      </c>
      <c r="H78" s="15">
        <v>44727</v>
      </c>
      <c r="I78" s="2"/>
      <c r="J78" s="2"/>
      <c r="K78" s="2"/>
      <c r="L78" s="2"/>
      <c r="M78" s="2"/>
      <c r="N78" s="2"/>
      <c r="O78" s="2"/>
      <c r="P78" s="2"/>
      <c r="Q78" s="2"/>
      <c r="R78" s="2"/>
    </row>
    <row r="79" spans="1:18" hidden="1" x14ac:dyDescent="0.3">
      <c r="A79" s="88" t="s">
        <v>198</v>
      </c>
      <c r="B79" s="88" t="s">
        <v>199</v>
      </c>
      <c r="C79" s="74" t="s">
        <v>216</v>
      </c>
      <c r="D79" s="91">
        <v>340000</v>
      </c>
      <c r="E79" s="15">
        <v>44721</v>
      </c>
      <c r="F79" s="92">
        <v>340000</v>
      </c>
      <c r="G79" s="34">
        <f t="shared" si="1"/>
        <v>0</v>
      </c>
      <c r="H79" s="15">
        <v>44727</v>
      </c>
      <c r="I79" s="2"/>
      <c r="J79" s="2"/>
      <c r="K79" s="2"/>
      <c r="L79" s="2"/>
      <c r="M79" s="2"/>
      <c r="N79" s="2"/>
      <c r="O79" s="2"/>
      <c r="P79" s="2"/>
      <c r="Q79" s="2"/>
      <c r="R79" s="2"/>
    </row>
    <row r="80" spans="1:18" hidden="1" x14ac:dyDescent="0.3">
      <c r="A80" s="88" t="s">
        <v>13</v>
      </c>
      <c r="B80" s="88" t="s">
        <v>199</v>
      </c>
      <c r="C80" s="74" t="s">
        <v>226</v>
      </c>
      <c r="D80" s="92">
        <v>62500</v>
      </c>
      <c r="E80" s="15">
        <v>44721</v>
      </c>
      <c r="F80" s="92">
        <v>62500</v>
      </c>
      <c r="G80" s="34">
        <f t="shared" si="1"/>
        <v>0</v>
      </c>
      <c r="H80" s="15">
        <v>44727</v>
      </c>
      <c r="I80" s="2"/>
      <c r="J80" s="2"/>
      <c r="K80" s="2"/>
      <c r="L80" s="2"/>
      <c r="M80" s="2"/>
      <c r="N80" s="2"/>
      <c r="O80" s="2"/>
      <c r="P80" s="2"/>
      <c r="Q80" s="2"/>
      <c r="R80" s="2"/>
    </row>
    <row r="81" spans="1:18" hidden="1" x14ac:dyDescent="0.3">
      <c r="A81" s="88" t="s">
        <v>13</v>
      </c>
      <c r="B81" s="88" t="s">
        <v>199</v>
      </c>
      <c r="C81" s="74" t="s">
        <v>227</v>
      </c>
      <c r="D81" s="91">
        <v>1950000</v>
      </c>
      <c r="E81" s="15">
        <v>44721</v>
      </c>
      <c r="F81" s="92">
        <v>1950000</v>
      </c>
      <c r="G81" s="34">
        <f t="shared" si="1"/>
        <v>0</v>
      </c>
      <c r="H81" s="15">
        <v>44727</v>
      </c>
      <c r="I81" s="2"/>
      <c r="J81" s="2"/>
      <c r="K81" s="2"/>
      <c r="L81" s="2"/>
      <c r="M81" s="2"/>
      <c r="N81" s="2"/>
      <c r="O81" s="2"/>
      <c r="P81" s="2"/>
      <c r="Q81" s="2"/>
      <c r="R81" s="2"/>
    </row>
    <row r="82" spans="1:18" hidden="1" x14ac:dyDescent="0.3">
      <c r="A82" s="88" t="s">
        <v>13</v>
      </c>
      <c r="B82" s="88" t="s">
        <v>199</v>
      </c>
      <c r="C82" s="74" t="s">
        <v>228</v>
      </c>
      <c r="D82" s="92">
        <v>117500</v>
      </c>
      <c r="E82" s="15">
        <v>44721</v>
      </c>
      <c r="F82" s="92">
        <v>117500</v>
      </c>
      <c r="G82" s="34">
        <f t="shared" si="1"/>
        <v>0</v>
      </c>
      <c r="H82" s="15">
        <v>44727</v>
      </c>
      <c r="I82" s="2"/>
      <c r="J82" s="2"/>
      <c r="K82" s="2"/>
      <c r="L82" s="2"/>
      <c r="M82" s="2"/>
      <c r="N82" s="2"/>
      <c r="O82" s="2"/>
      <c r="P82" s="2"/>
      <c r="Q82" s="2"/>
      <c r="R82" s="2"/>
    </row>
    <row r="83" spans="1:18" hidden="1" x14ac:dyDescent="0.3">
      <c r="A83" s="88" t="s">
        <v>197</v>
      </c>
      <c r="B83" s="88" t="s">
        <v>199</v>
      </c>
      <c r="C83" s="74" t="s">
        <v>251</v>
      </c>
      <c r="D83" s="91">
        <v>4000</v>
      </c>
      <c r="E83" s="15">
        <v>44721</v>
      </c>
      <c r="F83" s="91">
        <v>4000</v>
      </c>
      <c r="G83" s="34">
        <f t="shared" si="1"/>
        <v>0</v>
      </c>
      <c r="H83" s="15">
        <v>44727</v>
      </c>
      <c r="I83" s="2"/>
      <c r="J83" s="2"/>
      <c r="K83" s="2"/>
      <c r="L83" s="2"/>
      <c r="M83" s="2"/>
      <c r="N83" s="2"/>
      <c r="O83" s="2"/>
      <c r="P83" s="2">
        <v>4.4000000000000004</v>
      </c>
      <c r="Q83" s="2"/>
      <c r="R83" s="2"/>
    </row>
    <row r="84" spans="1:18" hidden="1" x14ac:dyDescent="0.3">
      <c r="A84" s="88" t="s">
        <v>197</v>
      </c>
      <c r="B84" s="88" t="s">
        <v>199</v>
      </c>
      <c r="C84" s="74" t="s">
        <v>252</v>
      </c>
      <c r="D84" s="91">
        <v>10000</v>
      </c>
      <c r="E84" s="15">
        <v>44721</v>
      </c>
      <c r="F84" s="92">
        <v>10000</v>
      </c>
      <c r="G84" s="34">
        <f t="shared" si="1"/>
        <v>0</v>
      </c>
      <c r="H84" s="15">
        <v>44727</v>
      </c>
      <c r="I84" s="2"/>
      <c r="J84" s="2"/>
      <c r="K84" s="2"/>
      <c r="L84" s="2"/>
      <c r="M84" s="2"/>
      <c r="N84" s="2"/>
      <c r="O84" s="2"/>
      <c r="P84" s="2">
        <v>11</v>
      </c>
      <c r="Q84" s="2"/>
      <c r="R84" s="2"/>
    </row>
    <row r="85" spans="1:18" hidden="1" x14ac:dyDescent="0.3">
      <c r="A85" s="88" t="s">
        <v>197</v>
      </c>
      <c r="B85" s="88" t="s">
        <v>199</v>
      </c>
      <c r="C85" s="74" t="s">
        <v>211</v>
      </c>
      <c r="D85" s="91">
        <v>10000</v>
      </c>
      <c r="E85" s="15">
        <v>44721</v>
      </c>
      <c r="F85" s="92">
        <v>10000</v>
      </c>
      <c r="G85" s="34">
        <f t="shared" si="1"/>
        <v>0</v>
      </c>
      <c r="H85" s="15">
        <v>44727</v>
      </c>
      <c r="I85" s="2"/>
      <c r="J85" s="2"/>
      <c r="K85" s="2"/>
      <c r="L85" s="2"/>
      <c r="M85" s="2"/>
      <c r="N85" s="2"/>
      <c r="O85" s="2"/>
      <c r="P85" s="2">
        <v>11</v>
      </c>
      <c r="Q85" s="2"/>
      <c r="R85" s="2"/>
    </row>
    <row r="86" spans="1:18" hidden="1" x14ac:dyDescent="0.3">
      <c r="A86" s="88" t="s">
        <v>197</v>
      </c>
      <c r="B86" s="88" t="s">
        <v>199</v>
      </c>
      <c r="C86" s="74" t="s">
        <v>253</v>
      </c>
      <c r="D86" s="91">
        <v>1550000</v>
      </c>
      <c r="E86" s="15">
        <v>44721</v>
      </c>
      <c r="F86" s="92">
        <v>1550000</v>
      </c>
      <c r="G86" s="34">
        <f t="shared" si="1"/>
        <v>0</v>
      </c>
      <c r="H86" s="15">
        <v>44727</v>
      </c>
      <c r="I86" s="2"/>
      <c r="J86" s="2"/>
      <c r="K86" s="2"/>
      <c r="L86" s="2"/>
      <c r="M86" s="2"/>
      <c r="N86" s="2"/>
      <c r="O86" s="2"/>
      <c r="P86" s="2"/>
      <c r="Q86" s="2"/>
      <c r="R86" s="2"/>
    </row>
    <row r="87" spans="1:18" hidden="1" x14ac:dyDescent="0.3">
      <c r="A87" s="88" t="s">
        <v>198</v>
      </c>
      <c r="B87" s="88" t="s">
        <v>199</v>
      </c>
      <c r="C87" s="74" t="s">
        <v>231</v>
      </c>
      <c r="D87" s="91">
        <v>2100000</v>
      </c>
      <c r="E87" s="15">
        <v>44721</v>
      </c>
      <c r="F87" s="92">
        <v>2100000</v>
      </c>
      <c r="G87" s="34">
        <f t="shared" si="1"/>
        <v>0</v>
      </c>
      <c r="H87" s="15">
        <v>44727</v>
      </c>
      <c r="I87" s="2"/>
      <c r="J87" s="2"/>
      <c r="K87" s="2"/>
      <c r="L87" s="2"/>
      <c r="M87" s="2"/>
      <c r="N87" s="2"/>
      <c r="O87" s="2"/>
      <c r="P87" s="2"/>
      <c r="Q87" s="2"/>
      <c r="R87" s="2"/>
    </row>
    <row r="88" spans="1:18" hidden="1" x14ac:dyDescent="0.3">
      <c r="A88" s="88" t="s">
        <v>14</v>
      </c>
      <c r="B88" s="88" t="s">
        <v>199</v>
      </c>
      <c r="C88" s="74" t="s">
        <v>247</v>
      </c>
      <c r="D88" s="91">
        <v>265557.84999999998</v>
      </c>
      <c r="E88" s="15">
        <v>44721</v>
      </c>
      <c r="F88" s="92">
        <v>265557.84999999998</v>
      </c>
      <c r="G88" s="34">
        <f t="shared" si="1"/>
        <v>0</v>
      </c>
      <c r="H88" s="15">
        <v>44727</v>
      </c>
      <c r="I88" s="2"/>
      <c r="J88" s="2"/>
      <c r="K88" s="2"/>
      <c r="L88" s="2"/>
      <c r="M88" s="2"/>
      <c r="N88" s="2"/>
      <c r="O88" s="2"/>
      <c r="P88" s="2"/>
      <c r="Q88" s="2"/>
      <c r="R88" s="2"/>
    </row>
    <row r="89" spans="1:18" hidden="1" x14ac:dyDescent="0.3">
      <c r="A89" s="88" t="s">
        <v>197</v>
      </c>
      <c r="B89" s="88" t="s">
        <v>199</v>
      </c>
      <c r="C89" s="74" t="s">
        <v>238</v>
      </c>
      <c r="D89" s="91">
        <v>75000</v>
      </c>
      <c r="E89" s="15">
        <v>44721</v>
      </c>
      <c r="F89" s="92">
        <v>75000</v>
      </c>
      <c r="G89" s="34">
        <f t="shared" si="1"/>
        <v>0</v>
      </c>
      <c r="H89" s="15">
        <v>44727</v>
      </c>
      <c r="I89" s="2"/>
      <c r="J89" s="2"/>
      <c r="K89" s="2"/>
      <c r="L89" s="2"/>
      <c r="M89" s="2"/>
      <c r="N89" s="2"/>
      <c r="O89" s="2"/>
      <c r="P89" s="2"/>
      <c r="Q89" s="2"/>
      <c r="R89" s="2"/>
    </row>
    <row r="90" spans="1:18" hidden="1" x14ac:dyDescent="0.3">
      <c r="A90" s="88" t="s">
        <v>14</v>
      </c>
      <c r="B90" s="88" t="s">
        <v>199</v>
      </c>
      <c r="C90" s="74" t="s">
        <v>130</v>
      </c>
      <c r="D90" s="91">
        <v>3000</v>
      </c>
      <c r="E90" s="15">
        <v>44721</v>
      </c>
      <c r="F90" s="92" t="s">
        <v>278</v>
      </c>
      <c r="G90" s="34">
        <v>0</v>
      </c>
      <c r="H90" s="15">
        <v>44727</v>
      </c>
      <c r="I90" s="2"/>
      <c r="J90" s="2"/>
      <c r="K90" s="2"/>
      <c r="L90" s="2"/>
      <c r="M90" s="2"/>
      <c r="N90" s="2"/>
      <c r="O90" s="2"/>
      <c r="P90" s="2"/>
      <c r="Q90" s="2"/>
      <c r="R90" s="2"/>
    </row>
    <row r="91" spans="1:18" hidden="1" x14ac:dyDescent="0.3">
      <c r="A91" s="88" t="s">
        <v>14</v>
      </c>
      <c r="B91" s="88" t="s">
        <v>199</v>
      </c>
      <c r="C91" s="74" t="s">
        <v>248</v>
      </c>
      <c r="D91" s="91">
        <v>750000</v>
      </c>
      <c r="E91" s="15">
        <v>44721</v>
      </c>
      <c r="F91" s="92">
        <v>500000</v>
      </c>
      <c r="G91" s="34">
        <f t="shared" si="1"/>
        <v>-250000</v>
      </c>
      <c r="H91" s="15">
        <v>44727</v>
      </c>
      <c r="I91" s="2"/>
      <c r="J91" s="2"/>
      <c r="K91" s="2"/>
      <c r="L91" s="2"/>
      <c r="M91" s="2"/>
      <c r="N91" s="2"/>
      <c r="O91" s="2"/>
      <c r="P91" s="2">
        <v>4123.96</v>
      </c>
      <c r="Q91" s="2">
        <v>8247.92</v>
      </c>
      <c r="R91" s="2"/>
    </row>
    <row r="92" spans="1:18" hidden="1" x14ac:dyDescent="0.3">
      <c r="A92" s="88" t="s">
        <v>197</v>
      </c>
      <c r="B92" s="88" t="s">
        <v>199</v>
      </c>
      <c r="C92" s="74" t="s">
        <v>256</v>
      </c>
      <c r="D92" s="91">
        <v>213000000</v>
      </c>
      <c r="E92" s="15">
        <v>44721</v>
      </c>
      <c r="F92" s="92">
        <v>210000000</v>
      </c>
      <c r="G92" s="34">
        <f t="shared" si="1"/>
        <v>-3000000</v>
      </c>
      <c r="H92" s="15">
        <v>44727</v>
      </c>
      <c r="I92" s="2"/>
      <c r="J92" s="2"/>
      <c r="K92" s="2"/>
      <c r="L92" s="2"/>
      <c r="M92" s="2"/>
      <c r="N92" s="2"/>
      <c r="O92" s="2"/>
      <c r="P92" s="2"/>
      <c r="Q92" s="2"/>
      <c r="R92" s="2"/>
    </row>
    <row r="93" spans="1:18" hidden="1" x14ac:dyDescent="0.3">
      <c r="A93" s="88" t="s">
        <v>197</v>
      </c>
      <c r="B93" s="88" t="s">
        <v>199</v>
      </c>
      <c r="C93" s="74" t="s">
        <v>254</v>
      </c>
      <c r="D93" s="91">
        <v>20000</v>
      </c>
      <c r="E93" s="15">
        <v>44721</v>
      </c>
      <c r="F93" s="92">
        <v>20000</v>
      </c>
      <c r="G93" s="34">
        <f t="shared" si="1"/>
        <v>0</v>
      </c>
      <c r="H93" s="15">
        <v>44727</v>
      </c>
      <c r="I93" s="2"/>
      <c r="J93" s="2"/>
      <c r="K93" s="2"/>
      <c r="L93" s="2"/>
      <c r="M93" s="2"/>
      <c r="N93" s="2"/>
      <c r="O93" s="2"/>
      <c r="P93" s="2">
        <v>65.98</v>
      </c>
      <c r="Q93" s="2"/>
      <c r="R93" s="2"/>
    </row>
    <row r="94" spans="1:18" hidden="1" x14ac:dyDescent="0.3">
      <c r="A94" s="88" t="s">
        <v>14</v>
      </c>
      <c r="B94" s="88" t="s">
        <v>199</v>
      </c>
      <c r="C94" s="74" t="s">
        <v>249</v>
      </c>
      <c r="D94" s="91">
        <v>12000</v>
      </c>
      <c r="E94" s="15">
        <v>44721</v>
      </c>
      <c r="F94" s="92">
        <v>100000.25</v>
      </c>
      <c r="G94" s="34">
        <f t="shared" si="1"/>
        <v>88000.25</v>
      </c>
      <c r="H94" s="15">
        <v>44727</v>
      </c>
      <c r="I94" s="2"/>
      <c r="J94" s="2"/>
      <c r="K94" s="2"/>
      <c r="L94" s="2"/>
      <c r="M94" s="2"/>
      <c r="N94" s="2"/>
      <c r="O94" s="2"/>
      <c r="P94" s="2"/>
      <c r="Q94" s="2"/>
      <c r="R94" s="2"/>
    </row>
    <row r="95" spans="1:18" hidden="1" x14ac:dyDescent="0.3">
      <c r="A95" s="88" t="s">
        <v>14</v>
      </c>
      <c r="B95" s="88" t="s">
        <v>199</v>
      </c>
      <c r="C95" s="74" t="s">
        <v>250</v>
      </c>
      <c r="D95" s="91">
        <v>4000</v>
      </c>
      <c r="E95" s="15">
        <v>44721</v>
      </c>
      <c r="F95" s="92">
        <v>4000</v>
      </c>
      <c r="G95" s="34">
        <f t="shared" si="1"/>
        <v>0</v>
      </c>
      <c r="H95" s="15">
        <v>44727</v>
      </c>
      <c r="I95" s="2"/>
      <c r="J95" s="2"/>
      <c r="K95" s="2"/>
      <c r="L95" s="2"/>
      <c r="M95" s="2"/>
      <c r="N95" s="2"/>
      <c r="O95" s="2"/>
      <c r="P95" s="2">
        <v>8.8000000000000007</v>
      </c>
      <c r="Q95" s="2"/>
      <c r="R95" s="2"/>
    </row>
    <row r="96" spans="1:18" hidden="1" x14ac:dyDescent="0.3">
      <c r="A96" s="88" t="s">
        <v>197</v>
      </c>
      <c r="B96" s="88" t="s">
        <v>199</v>
      </c>
      <c r="C96" s="74" t="s">
        <v>229</v>
      </c>
      <c r="D96" s="91">
        <v>12000</v>
      </c>
      <c r="E96" s="15">
        <v>44721</v>
      </c>
      <c r="F96" s="92">
        <v>20000</v>
      </c>
      <c r="G96" s="34">
        <f t="shared" si="1"/>
        <v>8000</v>
      </c>
      <c r="H96" s="15">
        <v>44727</v>
      </c>
      <c r="I96" s="2"/>
      <c r="J96" s="2"/>
      <c r="K96" s="2"/>
      <c r="L96" s="2"/>
      <c r="M96" s="2"/>
      <c r="N96" s="2"/>
      <c r="O96" s="2"/>
      <c r="P96" s="2"/>
      <c r="Q96" s="2"/>
      <c r="R96" s="2"/>
    </row>
    <row r="97" spans="1:18" hidden="1" x14ac:dyDescent="0.3">
      <c r="A97" s="88" t="s">
        <v>242</v>
      </c>
      <c r="B97" s="88" t="s">
        <v>199</v>
      </c>
      <c r="C97" s="74" t="s">
        <v>260</v>
      </c>
      <c r="D97" s="91">
        <v>7000</v>
      </c>
      <c r="E97" s="15">
        <v>44721</v>
      </c>
      <c r="F97" s="92">
        <v>7000</v>
      </c>
      <c r="G97" s="34">
        <f t="shared" si="1"/>
        <v>0</v>
      </c>
      <c r="H97" s="15">
        <v>44727</v>
      </c>
      <c r="I97" s="2"/>
      <c r="J97" s="2"/>
      <c r="K97" s="2"/>
      <c r="L97" s="2"/>
      <c r="M97" s="2"/>
      <c r="N97" s="2"/>
      <c r="O97" s="2"/>
      <c r="P97" s="2">
        <v>7.7</v>
      </c>
      <c r="Q97" s="2"/>
      <c r="R97" s="2"/>
    </row>
    <row r="98" spans="1:18" hidden="1" x14ac:dyDescent="0.3">
      <c r="A98" s="88" t="s">
        <v>242</v>
      </c>
      <c r="B98" s="88" t="s">
        <v>199</v>
      </c>
      <c r="C98" s="74" t="s">
        <v>261</v>
      </c>
      <c r="D98" s="91">
        <v>7000</v>
      </c>
      <c r="E98" s="15">
        <v>44721</v>
      </c>
      <c r="F98" s="92">
        <v>7000</v>
      </c>
      <c r="G98" s="34">
        <f t="shared" si="1"/>
        <v>0</v>
      </c>
      <c r="H98" s="15">
        <v>44727</v>
      </c>
      <c r="I98" s="2"/>
      <c r="J98" s="2"/>
      <c r="K98" s="2"/>
      <c r="L98" s="2"/>
      <c r="M98" s="2"/>
      <c r="N98" s="2"/>
      <c r="O98" s="2"/>
      <c r="P98" s="2">
        <v>7.7</v>
      </c>
      <c r="Q98" s="2"/>
      <c r="R98" s="2"/>
    </row>
    <row r="99" spans="1:18" hidden="1" x14ac:dyDescent="0.3">
      <c r="A99" s="88" t="s">
        <v>14</v>
      </c>
      <c r="B99" s="88" t="s">
        <v>199</v>
      </c>
      <c r="C99" s="74" t="s">
        <v>258</v>
      </c>
      <c r="D99" s="91">
        <v>70200</v>
      </c>
      <c r="E99" s="15">
        <v>44721</v>
      </c>
      <c r="F99" s="92">
        <v>60000</v>
      </c>
      <c r="G99" s="34">
        <f t="shared" si="1"/>
        <v>-10200</v>
      </c>
      <c r="H99" s="15">
        <v>44727</v>
      </c>
      <c r="I99" s="2"/>
      <c r="J99" s="2"/>
      <c r="K99" s="2"/>
      <c r="L99" s="2"/>
      <c r="M99" s="2"/>
      <c r="N99" s="2"/>
      <c r="O99" s="2"/>
      <c r="P99" s="2"/>
      <c r="Q99" s="2">
        <v>336.52</v>
      </c>
      <c r="R99" s="2"/>
    </row>
    <row r="100" spans="1:18" hidden="1" x14ac:dyDescent="0.3">
      <c r="A100" s="88" t="s">
        <v>197</v>
      </c>
      <c r="B100" s="88" t="s">
        <v>199</v>
      </c>
      <c r="C100" s="74" t="s">
        <v>265</v>
      </c>
      <c r="D100" s="91">
        <v>1750000</v>
      </c>
      <c r="E100" s="15">
        <v>44721</v>
      </c>
      <c r="F100" s="92">
        <v>1750000</v>
      </c>
      <c r="G100" s="34">
        <f t="shared" si="1"/>
        <v>0</v>
      </c>
      <c r="H100" s="15">
        <v>44727</v>
      </c>
      <c r="I100" s="2"/>
      <c r="J100" s="2"/>
      <c r="K100" s="2"/>
      <c r="L100" s="2"/>
      <c r="M100" s="2"/>
      <c r="N100" s="2"/>
      <c r="O100" s="2"/>
      <c r="P100" s="2">
        <v>1924.51</v>
      </c>
      <c r="Q100" s="2"/>
      <c r="R100" s="2"/>
    </row>
    <row r="101" spans="1:18" hidden="1" x14ac:dyDescent="0.3">
      <c r="A101" s="88" t="s">
        <v>14</v>
      </c>
      <c r="B101" s="88" t="s">
        <v>199</v>
      </c>
      <c r="C101" s="74" t="s">
        <v>188</v>
      </c>
      <c r="D101" s="91">
        <v>800000</v>
      </c>
      <c r="E101" s="15">
        <v>44721</v>
      </c>
      <c r="F101" s="92">
        <v>800000</v>
      </c>
      <c r="G101" s="34">
        <f t="shared" si="1"/>
        <v>0</v>
      </c>
      <c r="H101" s="15">
        <v>44727</v>
      </c>
      <c r="I101" s="2"/>
      <c r="J101" s="2"/>
      <c r="K101" s="2"/>
      <c r="L101" s="2"/>
      <c r="M101" s="2"/>
      <c r="N101" s="2"/>
      <c r="O101" s="2"/>
      <c r="P101" s="2"/>
      <c r="Q101" s="2"/>
      <c r="R101" s="2"/>
    </row>
    <row r="102" spans="1:18" hidden="1" x14ac:dyDescent="0.3">
      <c r="A102" s="88" t="s">
        <v>242</v>
      </c>
      <c r="B102" s="88" t="s">
        <v>199</v>
      </c>
      <c r="C102" s="74" t="s">
        <v>266</v>
      </c>
      <c r="D102" s="91">
        <v>12500</v>
      </c>
      <c r="E102" s="15">
        <v>44721</v>
      </c>
      <c r="F102" s="92">
        <v>12500</v>
      </c>
      <c r="G102" s="34">
        <f t="shared" si="1"/>
        <v>0</v>
      </c>
      <c r="H102" s="15">
        <v>44727</v>
      </c>
      <c r="I102" s="2"/>
      <c r="J102" s="2"/>
      <c r="K102" s="2"/>
      <c r="L102" s="2"/>
      <c r="M102" s="2"/>
      <c r="N102" s="2"/>
      <c r="O102" s="2"/>
      <c r="P102" s="2">
        <v>27.49</v>
      </c>
      <c r="Q102" s="2"/>
      <c r="R102" s="2"/>
    </row>
    <row r="103" spans="1:18" hidden="1" x14ac:dyDescent="0.3">
      <c r="A103" s="88" t="s">
        <v>197</v>
      </c>
      <c r="B103" s="88" t="s">
        <v>199</v>
      </c>
      <c r="C103" s="74" t="s">
        <v>267</v>
      </c>
      <c r="D103" s="92">
        <v>300000</v>
      </c>
      <c r="E103" s="15">
        <v>44721</v>
      </c>
      <c r="F103" s="92">
        <v>300000</v>
      </c>
      <c r="G103" s="34">
        <f t="shared" si="1"/>
        <v>0</v>
      </c>
      <c r="H103" s="15">
        <v>44727</v>
      </c>
      <c r="I103" s="2"/>
      <c r="J103" s="2"/>
      <c r="K103" s="2"/>
      <c r="L103" s="2"/>
      <c r="M103" s="2"/>
      <c r="N103" s="2"/>
      <c r="O103" s="2"/>
      <c r="P103" s="2"/>
      <c r="Q103" s="2"/>
      <c r="R103" s="2"/>
    </row>
    <row r="104" spans="1:18" hidden="1" x14ac:dyDescent="0.3">
      <c r="A104" s="33" t="s">
        <v>198</v>
      </c>
      <c r="B104" s="88" t="s">
        <v>199</v>
      </c>
      <c r="C104" s="1" t="s">
        <v>268</v>
      </c>
      <c r="D104" s="92">
        <v>2500000</v>
      </c>
      <c r="E104" s="15">
        <v>44721</v>
      </c>
      <c r="F104" s="92">
        <v>2500000</v>
      </c>
      <c r="G104" s="34">
        <f t="shared" si="1"/>
        <v>0</v>
      </c>
      <c r="H104" s="15">
        <v>44727</v>
      </c>
      <c r="I104" s="2"/>
      <c r="J104" s="2"/>
      <c r="K104" s="2"/>
      <c r="L104" s="2"/>
      <c r="M104" s="2"/>
      <c r="N104" s="2"/>
      <c r="O104" s="2"/>
      <c r="P104" s="2"/>
      <c r="Q104" s="2"/>
      <c r="R104" s="2"/>
    </row>
    <row r="105" spans="1:18" hidden="1" x14ac:dyDescent="0.3">
      <c r="A105" s="33" t="s">
        <v>197</v>
      </c>
      <c r="B105" s="88" t="s">
        <v>199</v>
      </c>
      <c r="C105" s="1" t="s">
        <v>269</v>
      </c>
      <c r="D105" s="92">
        <v>425000</v>
      </c>
      <c r="E105" s="15">
        <v>44721</v>
      </c>
      <c r="F105" s="92">
        <v>200000</v>
      </c>
      <c r="G105" s="34">
        <f t="shared" si="1"/>
        <v>-225000</v>
      </c>
      <c r="H105" s="15">
        <v>44727</v>
      </c>
      <c r="I105" s="2"/>
      <c r="J105" s="2"/>
      <c r="K105" s="2"/>
      <c r="L105" s="2"/>
      <c r="M105" s="2"/>
      <c r="N105" s="2"/>
      <c r="O105" s="2"/>
      <c r="P105" s="2"/>
      <c r="Q105" s="2">
        <v>7423.13</v>
      </c>
      <c r="R105" s="2"/>
    </row>
    <row r="106" spans="1:18" hidden="1" x14ac:dyDescent="0.3">
      <c r="A106" s="33" t="s">
        <v>242</v>
      </c>
      <c r="B106" s="88" t="s">
        <v>199</v>
      </c>
      <c r="C106" s="1" t="s">
        <v>270</v>
      </c>
      <c r="D106" s="92">
        <v>25000</v>
      </c>
      <c r="E106" s="15">
        <v>44721</v>
      </c>
      <c r="F106" s="92">
        <v>25000</v>
      </c>
      <c r="G106" s="34">
        <f t="shared" si="1"/>
        <v>0</v>
      </c>
      <c r="H106" s="15">
        <v>44727</v>
      </c>
      <c r="I106" s="2"/>
      <c r="J106" s="2"/>
      <c r="K106" s="2"/>
      <c r="L106" s="2"/>
      <c r="M106" s="2"/>
      <c r="N106" s="2"/>
      <c r="O106" s="2"/>
      <c r="P106" s="2"/>
      <c r="Q106" s="2"/>
      <c r="R106" s="2"/>
    </row>
    <row r="107" spans="1:18" hidden="1" x14ac:dyDescent="0.3">
      <c r="A107" s="88" t="s">
        <v>13</v>
      </c>
      <c r="B107" s="88" t="s">
        <v>199</v>
      </c>
      <c r="C107" s="74" t="s">
        <v>274</v>
      </c>
      <c r="D107" s="91">
        <v>90000</v>
      </c>
      <c r="E107" s="15">
        <v>44721</v>
      </c>
      <c r="F107" s="92">
        <v>50000</v>
      </c>
      <c r="G107" s="34">
        <f t="shared" si="1"/>
        <v>-40000</v>
      </c>
      <c r="H107" s="15">
        <v>44727</v>
      </c>
      <c r="I107" s="2"/>
      <c r="J107" s="2"/>
      <c r="K107" s="2"/>
      <c r="L107" s="2"/>
      <c r="M107" s="2"/>
      <c r="N107" s="2"/>
      <c r="O107" s="2"/>
      <c r="P107" s="2"/>
      <c r="Q107" s="2">
        <v>1319.67</v>
      </c>
      <c r="R107" s="2"/>
    </row>
    <row r="108" spans="1:18" hidden="1" x14ac:dyDescent="0.3">
      <c r="A108" s="88"/>
      <c r="B108" s="88" t="s">
        <v>199</v>
      </c>
      <c r="C108" s="74" t="s">
        <v>275</v>
      </c>
      <c r="D108" s="92">
        <v>550000</v>
      </c>
      <c r="E108" s="15">
        <v>44721</v>
      </c>
      <c r="F108" s="92">
        <v>550000</v>
      </c>
      <c r="G108" s="34">
        <f t="shared" si="1"/>
        <v>0</v>
      </c>
      <c r="H108" s="15">
        <v>44727</v>
      </c>
      <c r="I108" s="2"/>
      <c r="J108" s="2"/>
      <c r="K108" s="2"/>
      <c r="L108" s="2"/>
      <c r="M108" s="2"/>
      <c r="N108" s="2"/>
      <c r="O108" s="2"/>
      <c r="P108" s="2"/>
      <c r="Q108" s="2"/>
      <c r="R108" s="2"/>
    </row>
    <row r="109" spans="1:18" hidden="1" x14ac:dyDescent="0.3">
      <c r="A109" s="33"/>
      <c r="B109" s="88" t="s">
        <v>199</v>
      </c>
      <c r="C109" s="1" t="s">
        <v>276</v>
      </c>
      <c r="D109" s="92">
        <v>15000</v>
      </c>
      <c r="E109" s="15">
        <v>44721</v>
      </c>
      <c r="F109" s="92">
        <v>15000</v>
      </c>
      <c r="G109" s="34">
        <f t="shared" si="1"/>
        <v>0</v>
      </c>
      <c r="H109" s="15">
        <v>44727</v>
      </c>
      <c r="I109" s="2"/>
      <c r="J109" s="2"/>
      <c r="K109" s="2"/>
      <c r="L109" s="2"/>
      <c r="M109" s="2"/>
      <c r="N109" s="2"/>
      <c r="O109" s="2"/>
      <c r="P109" s="2">
        <v>16.5</v>
      </c>
      <c r="Q109" s="2"/>
      <c r="R109" s="2"/>
    </row>
    <row r="110" spans="1:18" hidden="1" x14ac:dyDescent="0.3">
      <c r="A110" s="33" t="s">
        <v>14</v>
      </c>
      <c r="B110" s="88" t="s">
        <v>199</v>
      </c>
      <c r="C110" s="1" t="s">
        <v>259</v>
      </c>
      <c r="D110" s="92">
        <v>239789.36</v>
      </c>
      <c r="E110" s="15">
        <v>44721</v>
      </c>
      <c r="F110" s="92">
        <v>239789.36</v>
      </c>
      <c r="G110" s="34">
        <f t="shared" si="1"/>
        <v>0</v>
      </c>
      <c r="H110" s="15">
        <v>44727</v>
      </c>
      <c r="I110" s="2"/>
      <c r="J110" s="2"/>
      <c r="K110" s="2"/>
      <c r="L110" s="2"/>
      <c r="M110" s="2"/>
      <c r="N110" s="2"/>
      <c r="O110" s="2"/>
      <c r="P110" s="2">
        <v>666.07</v>
      </c>
      <c r="Q110" s="2"/>
      <c r="R110" s="2"/>
    </row>
    <row r="111" spans="1:18" hidden="1" x14ac:dyDescent="0.3">
      <c r="A111" s="88" t="s">
        <v>14</v>
      </c>
      <c r="B111" s="88" t="s">
        <v>199</v>
      </c>
      <c r="C111" s="74" t="s">
        <v>273</v>
      </c>
      <c r="D111" s="91">
        <v>5000000</v>
      </c>
      <c r="E111" s="15">
        <v>44721</v>
      </c>
      <c r="F111" s="92">
        <v>5000000</v>
      </c>
      <c r="G111" s="34">
        <f t="shared" si="1"/>
        <v>0</v>
      </c>
      <c r="H111" s="15">
        <v>44727</v>
      </c>
      <c r="I111" s="2"/>
      <c r="J111" s="2"/>
      <c r="K111" s="2"/>
      <c r="L111" s="2"/>
      <c r="M111" s="2"/>
      <c r="N111" s="2"/>
      <c r="O111" s="2"/>
      <c r="P111" s="2"/>
      <c r="Q111" s="2"/>
      <c r="R111" s="2"/>
    </row>
    <row r="112" spans="1:18" hidden="1" x14ac:dyDescent="0.3">
      <c r="A112" s="33" t="s">
        <v>13</v>
      </c>
      <c r="B112" s="88" t="s">
        <v>158</v>
      </c>
      <c r="C112" s="1" t="s">
        <v>233</v>
      </c>
      <c r="D112" s="92">
        <v>380000</v>
      </c>
      <c r="E112" s="15">
        <v>44718</v>
      </c>
      <c r="F112" s="92">
        <v>380000</v>
      </c>
      <c r="G112" s="34">
        <f t="shared" si="1"/>
        <v>0</v>
      </c>
      <c r="H112" s="15">
        <v>44719</v>
      </c>
      <c r="I112" s="2"/>
      <c r="J112" s="2"/>
      <c r="K112" s="2"/>
      <c r="L112" s="2"/>
      <c r="M112" s="2"/>
      <c r="N112" s="2"/>
      <c r="O112" s="2"/>
      <c r="P112" s="2"/>
      <c r="Q112" s="2"/>
      <c r="R112" s="2"/>
    </row>
    <row r="113" spans="1:18" hidden="1" x14ac:dyDescent="0.3">
      <c r="A113" s="33" t="s">
        <v>13</v>
      </c>
      <c r="B113" s="88" t="s">
        <v>158</v>
      </c>
      <c r="C113" s="1" t="s">
        <v>151</v>
      </c>
      <c r="D113" s="92">
        <v>190000</v>
      </c>
      <c r="E113" s="15">
        <v>44718</v>
      </c>
      <c r="F113" s="92">
        <v>190000</v>
      </c>
      <c r="G113" s="34">
        <f t="shared" si="1"/>
        <v>0</v>
      </c>
      <c r="H113" s="15">
        <v>44719</v>
      </c>
      <c r="I113" s="2"/>
      <c r="J113" s="2"/>
      <c r="K113" s="2"/>
      <c r="L113" s="2"/>
      <c r="M113" s="2"/>
      <c r="N113" s="2"/>
      <c r="O113" s="2"/>
      <c r="P113" s="2"/>
      <c r="Q113" s="2"/>
      <c r="R113" s="2"/>
    </row>
    <row r="114" spans="1:18" hidden="1" x14ac:dyDescent="0.3">
      <c r="A114" s="33" t="s">
        <v>13</v>
      </c>
      <c r="B114" s="88" t="s">
        <v>158</v>
      </c>
      <c r="C114" s="1" t="s">
        <v>150</v>
      </c>
      <c r="D114" s="1">
        <v>125000</v>
      </c>
      <c r="E114" s="15">
        <v>44718</v>
      </c>
      <c r="F114" s="92">
        <v>125000</v>
      </c>
      <c r="G114" s="34">
        <f t="shared" si="1"/>
        <v>0</v>
      </c>
      <c r="H114" s="15">
        <v>44719</v>
      </c>
      <c r="I114" s="2"/>
      <c r="J114" s="2"/>
      <c r="K114" s="2"/>
      <c r="L114" s="2"/>
      <c r="M114" s="2"/>
      <c r="N114" s="2"/>
      <c r="O114" s="2"/>
      <c r="P114" s="2"/>
      <c r="Q114" s="2"/>
      <c r="R114" s="2"/>
    </row>
    <row r="115" spans="1:18" hidden="1" x14ac:dyDescent="0.3">
      <c r="A115" s="33" t="s">
        <v>13</v>
      </c>
      <c r="B115" s="88" t="s">
        <v>158</v>
      </c>
      <c r="C115" s="1" t="s">
        <v>234</v>
      </c>
      <c r="D115" s="92">
        <v>380000</v>
      </c>
      <c r="E115" s="15">
        <v>44718</v>
      </c>
      <c r="F115" s="92">
        <v>380000</v>
      </c>
      <c r="G115" s="34">
        <f t="shared" si="1"/>
        <v>0</v>
      </c>
      <c r="H115" s="15">
        <v>44719</v>
      </c>
      <c r="I115" s="2"/>
      <c r="J115" s="2"/>
      <c r="K115" s="2"/>
      <c r="L115" s="2"/>
      <c r="M115" s="2"/>
      <c r="N115" s="2"/>
      <c r="O115" s="2"/>
      <c r="P115" s="2"/>
      <c r="Q115" s="2"/>
      <c r="R115" s="2"/>
    </row>
    <row r="116" spans="1:18" hidden="1" x14ac:dyDescent="0.3">
      <c r="A116" s="33" t="s">
        <v>13</v>
      </c>
      <c r="B116" s="88" t="s">
        <v>158</v>
      </c>
      <c r="C116" s="1" t="s">
        <v>148</v>
      </c>
      <c r="D116" s="92">
        <v>275000</v>
      </c>
      <c r="E116" s="15">
        <v>44718</v>
      </c>
      <c r="F116" s="92">
        <v>275000</v>
      </c>
      <c r="G116" s="34">
        <f t="shared" si="1"/>
        <v>0</v>
      </c>
      <c r="H116" s="15">
        <v>44719</v>
      </c>
      <c r="I116" s="2"/>
      <c r="J116" s="2"/>
      <c r="K116" s="2"/>
      <c r="L116" s="2"/>
      <c r="M116" s="2"/>
      <c r="N116" s="2"/>
      <c r="O116" s="2"/>
      <c r="P116" s="2"/>
      <c r="Q116" s="2"/>
      <c r="R116" s="2"/>
    </row>
    <row r="117" spans="1:18" hidden="1" x14ac:dyDescent="0.3">
      <c r="A117" s="88" t="s">
        <v>13</v>
      </c>
      <c r="B117" s="88" t="s">
        <v>158</v>
      </c>
      <c r="C117" s="74" t="s">
        <v>53</v>
      </c>
      <c r="D117" s="91">
        <v>1750000</v>
      </c>
      <c r="E117" s="15">
        <v>44718</v>
      </c>
      <c r="F117" s="92">
        <v>1750000</v>
      </c>
      <c r="G117" s="34">
        <f t="shared" si="1"/>
        <v>0</v>
      </c>
      <c r="H117" s="15">
        <v>44719</v>
      </c>
      <c r="I117" s="2"/>
      <c r="J117" s="2"/>
      <c r="K117" s="2"/>
      <c r="L117" s="2"/>
      <c r="M117" s="2"/>
      <c r="N117" s="2"/>
      <c r="O117" s="2"/>
      <c r="P117" s="2"/>
      <c r="Q117" s="2"/>
      <c r="R117" s="2"/>
    </row>
    <row r="118" spans="1:18" hidden="1" x14ac:dyDescent="0.3">
      <c r="A118" s="88" t="s">
        <v>13</v>
      </c>
      <c r="B118" s="88" t="s">
        <v>158</v>
      </c>
      <c r="C118" s="74" t="s">
        <v>176</v>
      </c>
      <c r="D118" s="91">
        <v>240000</v>
      </c>
      <c r="E118" s="15">
        <v>44718</v>
      </c>
      <c r="F118" s="92">
        <v>240000</v>
      </c>
      <c r="G118" s="34">
        <f t="shared" si="1"/>
        <v>0</v>
      </c>
      <c r="H118" s="15">
        <v>44719</v>
      </c>
      <c r="I118" s="2"/>
      <c r="J118" s="2"/>
      <c r="K118" s="2"/>
      <c r="L118" s="2"/>
      <c r="M118" s="2"/>
      <c r="N118" s="2"/>
      <c r="O118" s="2"/>
      <c r="P118" s="2"/>
      <c r="Q118" s="2"/>
      <c r="R118" s="2"/>
    </row>
    <row r="119" spans="1:18" hidden="1" x14ac:dyDescent="0.3">
      <c r="A119" s="88" t="s">
        <v>198</v>
      </c>
      <c r="B119" s="88" t="s">
        <v>158</v>
      </c>
      <c r="C119" s="74" t="s">
        <v>235</v>
      </c>
      <c r="D119" s="91">
        <v>140000</v>
      </c>
      <c r="E119" s="15">
        <v>44718</v>
      </c>
      <c r="F119" s="92">
        <v>140000</v>
      </c>
      <c r="G119" s="34">
        <f t="shared" si="1"/>
        <v>0</v>
      </c>
      <c r="H119" s="15">
        <v>44719</v>
      </c>
      <c r="I119" s="2"/>
      <c r="J119" s="2"/>
      <c r="K119" s="2"/>
      <c r="L119" s="2"/>
      <c r="M119" s="2"/>
      <c r="N119" s="2"/>
      <c r="O119" s="2"/>
      <c r="P119" s="2"/>
      <c r="Q119" s="2"/>
      <c r="R119" s="2"/>
    </row>
    <row r="120" spans="1:18" hidden="1" x14ac:dyDescent="0.3">
      <c r="A120" s="88" t="s">
        <v>198</v>
      </c>
      <c r="B120" s="88" t="s">
        <v>158</v>
      </c>
      <c r="C120" s="74" t="s">
        <v>244</v>
      </c>
      <c r="D120" s="91">
        <v>650000</v>
      </c>
      <c r="E120" s="15">
        <v>44718</v>
      </c>
      <c r="F120" s="92">
        <v>650000</v>
      </c>
      <c r="G120" s="34">
        <f t="shared" si="1"/>
        <v>0</v>
      </c>
      <c r="H120" s="15">
        <v>44719</v>
      </c>
      <c r="I120" s="2"/>
      <c r="J120" s="2"/>
      <c r="K120" s="2"/>
      <c r="L120" s="2"/>
      <c r="M120" s="2"/>
      <c r="N120" s="2"/>
      <c r="O120" s="2"/>
      <c r="P120" s="2"/>
      <c r="Q120" s="2"/>
      <c r="R120" s="2"/>
    </row>
    <row r="121" spans="1:18" hidden="1" x14ac:dyDescent="0.3">
      <c r="A121" s="88" t="s">
        <v>13</v>
      </c>
      <c r="B121" s="88" t="s">
        <v>158</v>
      </c>
      <c r="C121" s="74" t="s">
        <v>255</v>
      </c>
      <c r="D121" s="91">
        <v>25273.89</v>
      </c>
      <c r="E121" s="15">
        <v>44718</v>
      </c>
      <c r="F121" s="92">
        <v>25273.89</v>
      </c>
      <c r="G121" s="34">
        <f t="shared" si="1"/>
        <v>0</v>
      </c>
      <c r="H121" s="15">
        <v>44719</v>
      </c>
      <c r="I121" s="2"/>
      <c r="J121" s="2"/>
      <c r="K121" s="2"/>
      <c r="L121" s="2"/>
      <c r="M121" s="2"/>
      <c r="N121" s="2"/>
      <c r="O121" s="2"/>
      <c r="P121" s="2"/>
      <c r="Q121" s="2"/>
      <c r="R121" s="2"/>
    </row>
    <row r="122" spans="1:18" hidden="1" x14ac:dyDescent="0.3">
      <c r="A122" s="88" t="s">
        <v>13</v>
      </c>
      <c r="B122" s="88" t="s">
        <v>158</v>
      </c>
      <c r="C122" s="74" t="s">
        <v>204</v>
      </c>
      <c r="D122" s="91">
        <v>1600000</v>
      </c>
      <c r="E122" s="15">
        <v>44718</v>
      </c>
      <c r="F122" s="92">
        <v>1600000</v>
      </c>
      <c r="G122" s="34">
        <f t="shared" si="1"/>
        <v>0</v>
      </c>
      <c r="H122" s="15">
        <v>44719</v>
      </c>
      <c r="I122" s="2"/>
      <c r="J122" s="2"/>
      <c r="K122" s="2"/>
      <c r="L122" s="2"/>
      <c r="M122" s="2"/>
      <c r="N122" s="2"/>
      <c r="O122" s="2"/>
      <c r="P122" s="2"/>
      <c r="Q122" s="2"/>
      <c r="R122" s="2"/>
    </row>
    <row r="123" spans="1:18" hidden="1" x14ac:dyDescent="0.3">
      <c r="A123" s="88" t="s">
        <v>13</v>
      </c>
      <c r="B123" s="88" t="s">
        <v>158</v>
      </c>
      <c r="C123" s="74" t="s">
        <v>147</v>
      </c>
      <c r="D123" s="91">
        <v>50000</v>
      </c>
      <c r="E123" s="15">
        <v>44718</v>
      </c>
      <c r="F123" s="92">
        <v>50000</v>
      </c>
      <c r="G123" s="34">
        <f t="shared" si="1"/>
        <v>0</v>
      </c>
      <c r="H123" s="15">
        <v>44719</v>
      </c>
      <c r="I123" s="2"/>
      <c r="J123" s="2"/>
      <c r="K123" s="2"/>
      <c r="L123" s="2"/>
      <c r="M123" s="2"/>
      <c r="N123" s="2"/>
      <c r="O123" s="2"/>
      <c r="P123" s="2"/>
      <c r="Q123" s="2"/>
      <c r="R123" s="2"/>
    </row>
    <row r="124" spans="1:18" hidden="1" x14ac:dyDescent="0.3">
      <c r="A124" s="88" t="s">
        <v>13</v>
      </c>
      <c r="B124" s="88" t="s">
        <v>158</v>
      </c>
      <c r="C124" s="74" t="s">
        <v>177</v>
      </c>
      <c r="D124" s="91">
        <v>60000</v>
      </c>
      <c r="E124" s="15">
        <v>44718</v>
      </c>
      <c r="F124" s="92">
        <v>60000</v>
      </c>
      <c r="G124" s="34">
        <f t="shared" si="1"/>
        <v>0</v>
      </c>
      <c r="H124" s="15">
        <v>44719</v>
      </c>
      <c r="I124" s="2"/>
      <c r="J124" s="2"/>
      <c r="K124" s="2"/>
      <c r="L124" s="2"/>
      <c r="M124" s="2"/>
      <c r="N124" s="2"/>
      <c r="O124" s="2"/>
      <c r="P124" s="2"/>
      <c r="Q124" s="2"/>
      <c r="R124" s="2"/>
    </row>
    <row r="125" spans="1:18" hidden="1" x14ac:dyDescent="0.3">
      <c r="A125" s="88" t="s">
        <v>13</v>
      </c>
      <c r="B125" s="88" t="s">
        <v>158</v>
      </c>
      <c r="C125" s="74" t="s">
        <v>232</v>
      </c>
      <c r="D125" s="91">
        <v>560000</v>
      </c>
      <c r="E125" s="15">
        <v>44718</v>
      </c>
      <c r="F125" s="92" t="s">
        <v>160</v>
      </c>
      <c r="G125" s="34">
        <v>0</v>
      </c>
      <c r="H125" s="15">
        <v>44719</v>
      </c>
      <c r="I125" s="2"/>
      <c r="J125" s="2"/>
      <c r="K125" s="2"/>
      <c r="L125" s="2"/>
      <c r="M125" s="2"/>
      <c r="N125" s="2"/>
      <c r="O125" s="2"/>
      <c r="P125" s="2"/>
      <c r="Q125" s="2"/>
      <c r="R125" s="2"/>
    </row>
    <row r="126" spans="1:18" hidden="1" x14ac:dyDescent="0.3">
      <c r="A126" s="88" t="s">
        <v>198</v>
      </c>
      <c r="B126" s="88" t="s">
        <v>158</v>
      </c>
      <c r="C126" s="74" t="s">
        <v>271</v>
      </c>
      <c r="D126" s="91">
        <v>1500000</v>
      </c>
      <c r="E126" s="15">
        <v>44718</v>
      </c>
      <c r="F126" s="92">
        <v>1500000</v>
      </c>
      <c r="G126" s="34">
        <f t="shared" si="1"/>
        <v>0</v>
      </c>
      <c r="H126" s="15">
        <v>44719</v>
      </c>
      <c r="I126" s="2"/>
      <c r="J126" s="2"/>
      <c r="K126" s="2"/>
      <c r="L126" s="2"/>
      <c r="M126" s="2"/>
      <c r="N126" s="2"/>
      <c r="O126" s="2"/>
      <c r="P126" s="2"/>
      <c r="Q126" s="2"/>
      <c r="R126" s="2"/>
    </row>
    <row r="127" spans="1:18" hidden="1" x14ac:dyDescent="0.3">
      <c r="A127" s="88" t="s">
        <v>14</v>
      </c>
      <c r="B127" s="88" t="s">
        <v>158</v>
      </c>
      <c r="C127" s="74" t="s">
        <v>272</v>
      </c>
      <c r="D127" s="91">
        <v>290000</v>
      </c>
      <c r="E127" s="15">
        <v>44718</v>
      </c>
      <c r="F127" s="92">
        <v>190000</v>
      </c>
      <c r="G127" s="34">
        <f t="shared" si="1"/>
        <v>-100000</v>
      </c>
      <c r="H127" s="15">
        <v>44719</v>
      </c>
      <c r="I127" s="2"/>
      <c r="J127" s="2"/>
      <c r="K127" s="2"/>
      <c r="L127" s="2"/>
      <c r="M127" s="2"/>
      <c r="N127" s="2"/>
      <c r="O127" s="2"/>
      <c r="P127" s="2">
        <v>318.92</v>
      </c>
      <c r="Q127" s="2">
        <v>3299.17</v>
      </c>
      <c r="R127" s="2"/>
    </row>
    <row r="128" spans="1:18" hidden="1" x14ac:dyDescent="0.3">
      <c r="A128" s="33" t="s">
        <v>14</v>
      </c>
      <c r="B128" s="88" t="s">
        <v>158</v>
      </c>
      <c r="C128" s="1" t="s">
        <v>277</v>
      </c>
      <c r="D128" s="92">
        <v>550000</v>
      </c>
      <c r="E128" s="15">
        <v>44718</v>
      </c>
      <c r="F128" s="92">
        <v>550000</v>
      </c>
      <c r="G128" s="34">
        <f t="shared" si="1"/>
        <v>0</v>
      </c>
      <c r="H128" s="15">
        <v>44719</v>
      </c>
      <c r="I128" s="2"/>
      <c r="J128" s="2"/>
      <c r="K128" s="2"/>
      <c r="L128" s="2"/>
      <c r="M128" s="2"/>
      <c r="N128" s="2"/>
      <c r="O128" s="2"/>
      <c r="P128" s="2"/>
      <c r="Q128" s="2"/>
      <c r="R128" s="2"/>
    </row>
    <row r="129" spans="1:18" hidden="1" x14ac:dyDescent="0.3">
      <c r="A129" s="33" t="s">
        <v>197</v>
      </c>
      <c r="B129" s="88" t="s">
        <v>10</v>
      </c>
      <c r="C129" s="1" t="s">
        <v>48</v>
      </c>
      <c r="D129" s="92">
        <v>8000</v>
      </c>
      <c r="E129" s="15">
        <v>44735</v>
      </c>
      <c r="F129" s="92">
        <v>8000</v>
      </c>
      <c r="G129" s="34">
        <f t="shared" si="1"/>
        <v>0</v>
      </c>
      <c r="H129" s="15">
        <v>44741</v>
      </c>
      <c r="I129" s="2"/>
      <c r="J129" s="2"/>
      <c r="K129" s="2"/>
      <c r="L129" s="2"/>
      <c r="M129" s="2"/>
      <c r="N129" s="2"/>
      <c r="O129" s="2"/>
      <c r="P129" s="2"/>
      <c r="Q129" s="2"/>
      <c r="R129" s="2"/>
    </row>
    <row r="130" spans="1:18" hidden="1" x14ac:dyDescent="0.3">
      <c r="A130" s="33" t="s">
        <v>197</v>
      </c>
      <c r="B130" s="88" t="s">
        <v>10</v>
      </c>
      <c r="C130" s="1" t="s">
        <v>55</v>
      </c>
      <c r="D130" s="92">
        <v>2750000</v>
      </c>
      <c r="E130" s="15">
        <v>44735</v>
      </c>
      <c r="F130" s="92">
        <v>2750000</v>
      </c>
      <c r="G130" s="34">
        <f t="shared" si="1"/>
        <v>0</v>
      </c>
      <c r="H130" s="15">
        <v>44741</v>
      </c>
      <c r="I130" s="2"/>
      <c r="J130" s="2"/>
      <c r="K130" s="2"/>
      <c r="L130" s="2"/>
      <c r="M130" s="2"/>
      <c r="N130" s="2"/>
      <c r="O130" s="2"/>
      <c r="P130" s="2"/>
      <c r="Q130" s="2"/>
      <c r="R130" s="2"/>
    </row>
    <row r="131" spans="1:18" hidden="1" x14ac:dyDescent="0.3">
      <c r="A131" s="33" t="s">
        <v>13</v>
      </c>
      <c r="B131" s="88" t="s">
        <v>10</v>
      </c>
      <c r="C131" s="1" t="s">
        <v>21</v>
      </c>
      <c r="D131" s="92">
        <v>500000</v>
      </c>
      <c r="E131" s="15">
        <v>44735</v>
      </c>
      <c r="F131" s="92"/>
      <c r="G131" s="34">
        <f t="shared" ref="G131:G166" si="2">-D131+F131</f>
        <v>-500000</v>
      </c>
      <c r="H131" s="15">
        <v>44741</v>
      </c>
      <c r="I131" s="2"/>
      <c r="J131" s="2"/>
      <c r="K131" s="2"/>
      <c r="L131" s="2"/>
      <c r="M131" s="2"/>
      <c r="N131" s="2"/>
      <c r="O131" s="2"/>
      <c r="P131" s="2"/>
      <c r="Q131" s="2"/>
      <c r="R131" s="2"/>
    </row>
    <row r="132" spans="1:18" hidden="1" x14ac:dyDescent="0.3">
      <c r="A132" s="33" t="s">
        <v>14</v>
      </c>
      <c r="B132" s="88" t="s">
        <v>10</v>
      </c>
      <c r="C132" s="1" t="s">
        <v>24</v>
      </c>
      <c r="D132" s="92">
        <v>90000</v>
      </c>
      <c r="E132" s="15">
        <v>44735</v>
      </c>
      <c r="F132" s="92">
        <v>75000</v>
      </c>
      <c r="G132" s="34">
        <f t="shared" si="2"/>
        <v>-15000</v>
      </c>
      <c r="H132" s="15">
        <v>44741</v>
      </c>
      <c r="I132" s="2"/>
      <c r="J132" s="2"/>
      <c r="K132" s="2"/>
      <c r="L132" s="2"/>
      <c r="M132" s="2"/>
      <c r="N132" s="2"/>
      <c r="O132" s="2"/>
      <c r="P132" s="2"/>
      <c r="Q132" s="2">
        <v>494.88</v>
      </c>
      <c r="R132" s="2"/>
    </row>
    <row r="133" spans="1:18" hidden="1" x14ac:dyDescent="0.3">
      <c r="A133" s="33" t="s">
        <v>197</v>
      </c>
      <c r="B133" s="88" t="s">
        <v>10</v>
      </c>
      <c r="C133" s="1" t="s">
        <v>25</v>
      </c>
      <c r="D133" s="92">
        <v>1800000</v>
      </c>
      <c r="E133" s="15">
        <v>44735</v>
      </c>
      <c r="F133" s="92">
        <v>1800000</v>
      </c>
      <c r="G133" s="34">
        <f t="shared" si="2"/>
        <v>0</v>
      </c>
      <c r="H133" s="15">
        <v>44741</v>
      </c>
      <c r="I133" s="2"/>
      <c r="J133" s="2"/>
      <c r="K133" s="2"/>
      <c r="L133" s="2"/>
      <c r="M133" s="2"/>
      <c r="N133" s="2"/>
      <c r="O133" s="2"/>
      <c r="P133" s="2"/>
      <c r="Q133" s="2"/>
      <c r="R133" s="2"/>
    </row>
    <row r="134" spans="1:18" hidden="1" x14ac:dyDescent="0.3">
      <c r="A134" s="33" t="s">
        <v>197</v>
      </c>
      <c r="B134" s="88" t="s">
        <v>10</v>
      </c>
      <c r="C134" s="1" t="s">
        <v>50</v>
      </c>
      <c r="D134" s="92">
        <v>430000</v>
      </c>
      <c r="E134" s="15">
        <v>44735</v>
      </c>
      <c r="F134" s="92">
        <v>430000</v>
      </c>
      <c r="G134" s="34">
        <f t="shared" si="2"/>
        <v>0</v>
      </c>
      <c r="H134" s="15">
        <v>44741</v>
      </c>
      <c r="I134" s="2"/>
      <c r="J134" s="2"/>
      <c r="K134" s="2"/>
      <c r="L134" s="2"/>
      <c r="M134" s="2"/>
      <c r="N134" s="2"/>
      <c r="O134" s="2"/>
      <c r="P134" s="2"/>
      <c r="Q134" s="2"/>
      <c r="R134" s="2"/>
    </row>
    <row r="135" spans="1:18" hidden="1" x14ac:dyDescent="0.3">
      <c r="A135" s="33" t="s">
        <v>197</v>
      </c>
      <c r="B135" s="88" t="s">
        <v>10</v>
      </c>
      <c r="C135" s="1" t="s">
        <v>26</v>
      </c>
      <c r="D135" s="92">
        <v>700000</v>
      </c>
      <c r="E135" s="15">
        <v>44735</v>
      </c>
      <c r="F135" s="92" t="s">
        <v>160</v>
      </c>
      <c r="G135" s="34">
        <v>0</v>
      </c>
      <c r="H135" s="15">
        <v>44741</v>
      </c>
      <c r="I135" s="2"/>
      <c r="J135" s="2"/>
      <c r="K135" s="2"/>
      <c r="L135" s="2"/>
      <c r="M135" s="2"/>
      <c r="N135" s="2"/>
      <c r="O135" s="2"/>
      <c r="P135" s="2"/>
      <c r="Q135" s="2"/>
      <c r="R135" s="2"/>
    </row>
    <row r="136" spans="1:18" x14ac:dyDescent="0.3">
      <c r="A136" s="33" t="s">
        <v>198</v>
      </c>
      <c r="B136" s="88" t="s">
        <v>10</v>
      </c>
      <c r="C136" s="1" t="s">
        <v>29</v>
      </c>
      <c r="D136" s="92">
        <v>2100000</v>
      </c>
      <c r="E136" s="15">
        <v>44735</v>
      </c>
      <c r="F136" s="92">
        <v>2100000</v>
      </c>
      <c r="G136" s="34">
        <f t="shared" si="2"/>
        <v>0</v>
      </c>
      <c r="H136" s="15">
        <v>44741</v>
      </c>
      <c r="I136" s="2"/>
      <c r="J136" s="2"/>
      <c r="K136" s="2"/>
      <c r="L136" s="2"/>
      <c r="M136" s="2"/>
      <c r="N136" s="2"/>
      <c r="O136" s="2"/>
      <c r="P136" s="2"/>
      <c r="Q136" s="2"/>
      <c r="R136" s="2"/>
    </row>
    <row r="137" spans="1:18" hidden="1" x14ac:dyDescent="0.3">
      <c r="A137" s="33" t="s">
        <v>197</v>
      </c>
      <c r="B137" s="88" t="s">
        <v>10</v>
      </c>
      <c r="C137" s="1" t="s">
        <v>30</v>
      </c>
      <c r="D137" s="92">
        <v>320000</v>
      </c>
      <c r="E137" s="15">
        <v>44735</v>
      </c>
      <c r="F137" s="92">
        <v>320000</v>
      </c>
      <c r="G137" s="34">
        <f t="shared" si="2"/>
        <v>0</v>
      </c>
      <c r="H137" s="15">
        <v>44741</v>
      </c>
      <c r="I137" s="2"/>
      <c r="J137" s="2"/>
      <c r="K137" s="2"/>
      <c r="L137" s="2"/>
      <c r="M137" s="2"/>
      <c r="N137" s="2"/>
      <c r="O137" s="2"/>
      <c r="P137" s="2"/>
      <c r="Q137" s="2"/>
      <c r="R137" s="2"/>
    </row>
    <row r="138" spans="1:18" hidden="1" x14ac:dyDescent="0.3">
      <c r="A138" s="33" t="s">
        <v>13</v>
      </c>
      <c r="B138" s="88" t="s">
        <v>10</v>
      </c>
      <c r="C138" s="1" t="s">
        <v>31</v>
      </c>
      <c r="D138" s="92">
        <v>1000000</v>
      </c>
      <c r="E138" s="15">
        <v>44735</v>
      </c>
      <c r="F138" s="92">
        <v>806888.52</v>
      </c>
      <c r="G138" s="34">
        <f t="shared" si="2"/>
        <v>-193111.47999999998</v>
      </c>
      <c r="H138" s="15">
        <v>44741</v>
      </c>
      <c r="I138" s="2"/>
      <c r="J138" s="2"/>
      <c r="K138" s="2"/>
      <c r="L138" s="2"/>
      <c r="M138" s="2"/>
      <c r="N138" s="2"/>
      <c r="O138" s="2"/>
      <c r="P138" s="2"/>
      <c r="Q138" s="2">
        <v>6371.07</v>
      </c>
      <c r="R138" s="2"/>
    </row>
    <row r="139" spans="1:18" hidden="1" x14ac:dyDescent="0.3">
      <c r="A139" s="33" t="s">
        <v>197</v>
      </c>
      <c r="B139" s="88" t="s">
        <v>10</v>
      </c>
      <c r="C139" s="1" t="s">
        <v>87</v>
      </c>
      <c r="D139" s="92">
        <v>145000</v>
      </c>
      <c r="E139" s="15">
        <v>44735</v>
      </c>
      <c r="F139" s="92">
        <v>145000</v>
      </c>
      <c r="G139" s="34">
        <f t="shared" si="2"/>
        <v>0</v>
      </c>
      <c r="H139" s="15">
        <v>44741</v>
      </c>
      <c r="I139" s="2"/>
      <c r="J139" s="2"/>
      <c r="K139" s="2"/>
      <c r="L139" s="2"/>
      <c r="M139" s="2"/>
      <c r="N139" s="2"/>
      <c r="O139" s="2"/>
      <c r="P139" s="2"/>
      <c r="Q139" s="2"/>
      <c r="R139" s="2"/>
    </row>
    <row r="140" spans="1:18" hidden="1" x14ac:dyDescent="0.3">
      <c r="A140" s="33" t="s">
        <v>198</v>
      </c>
      <c r="B140" s="88" t="s">
        <v>10</v>
      </c>
      <c r="C140" s="1" t="s">
        <v>32</v>
      </c>
      <c r="D140" s="92">
        <v>3500000</v>
      </c>
      <c r="E140" s="15">
        <v>44735</v>
      </c>
      <c r="F140" s="92">
        <v>3500000</v>
      </c>
      <c r="G140" s="34">
        <f t="shared" si="2"/>
        <v>0</v>
      </c>
      <c r="H140" s="15">
        <v>44741</v>
      </c>
      <c r="I140" s="2"/>
      <c r="J140" s="2"/>
      <c r="K140" s="2"/>
      <c r="L140" s="2"/>
      <c r="M140" s="2"/>
      <c r="N140" s="2"/>
      <c r="O140" s="2"/>
      <c r="P140" s="2"/>
      <c r="Q140" s="2"/>
      <c r="R140" s="2"/>
    </row>
    <row r="141" spans="1:18" hidden="1" x14ac:dyDescent="0.3">
      <c r="A141" s="33" t="s">
        <v>13</v>
      </c>
      <c r="B141" s="88" t="s">
        <v>10</v>
      </c>
      <c r="C141" s="1" t="s">
        <v>33</v>
      </c>
      <c r="D141" s="92">
        <v>50000</v>
      </c>
      <c r="E141" s="15">
        <v>44735</v>
      </c>
      <c r="F141" s="92">
        <v>18000</v>
      </c>
      <c r="G141" s="34">
        <f t="shared" si="2"/>
        <v>-32000</v>
      </c>
      <c r="H141" s="15">
        <v>44741</v>
      </c>
      <c r="I141" s="2"/>
      <c r="J141" s="2"/>
      <c r="K141" s="2"/>
      <c r="L141" s="2"/>
      <c r="M141" s="2"/>
      <c r="N141" s="2"/>
      <c r="O141" s="2"/>
      <c r="P141" s="2"/>
      <c r="Q141" s="2">
        <v>1055.73</v>
      </c>
      <c r="R141" s="2"/>
    </row>
    <row r="142" spans="1:18" hidden="1" x14ac:dyDescent="0.3">
      <c r="A142" s="33" t="s">
        <v>198</v>
      </c>
      <c r="B142" s="88" t="s">
        <v>10</v>
      </c>
      <c r="C142" s="1" t="s">
        <v>34</v>
      </c>
      <c r="D142" s="92">
        <v>777682.28</v>
      </c>
      <c r="E142" s="15">
        <v>44735</v>
      </c>
      <c r="F142" s="92">
        <v>777682.28</v>
      </c>
      <c r="G142" s="34">
        <f t="shared" si="2"/>
        <v>0</v>
      </c>
      <c r="H142" s="15">
        <v>44741</v>
      </c>
      <c r="I142" s="2"/>
      <c r="J142" s="2"/>
      <c r="K142" s="2"/>
      <c r="L142" s="2"/>
      <c r="M142" s="2"/>
      <c r="N142" s="2"/>
      <c r="O142" s="2"/>
      <c r="P142" s="2"/>
      <c r="Q142" s="2"/>
      <c r="R142" s="2"/>
    </row>
    <row r="143" spans="1:18" hidden="1" x14ac:dyDescent="0.3">
      <c r="A143" s="33" t="s">
        <v>13</v>
      </c>
      <c r="B143" s="88" t="s">
        <v>10</v>
      </c>
      <c r="C143" s="1" t="s">
        <v>35</v>
      </c>
      <c r="D143" s="92">
        <v>10000</v>
      </c>
      <c r="E143" s="15">
        <v>44735</v>
      </c>
      <c r="F143" s="92">
        <v>10000</v>
      </c>
      <c r="G143" s="34">
        <f t="shared" si="2"/>
        <v>0</v>
      </c>
      <c r="H143" s="15">
        <v>44741</v>
      </c>
      <c r="I143" s="2"/>
      <c r="J143" s="2"/>
      <c r="K143" s="2"/>
      <c r="L143" s="2"/>
      <c r="M143" s="2"/>
      <c r="N143" s="2"/>
      <c r="O143" s="2"/>
      <c r="P143" s="2"/>
      <c r="Q143" s="2"/>
      <c r="R143" s="2"/>
    </row>
    <row r="144" spans="1:18" hidden="1" x14ac:dyDescent="0.3">
      <c r="A144" s="33" t="s">
        <v>198</v>
      </c>
      <c r="B144" s="88" t="s">
        <v>10</v>
      </c>
      <c r="C144" s="1" t="s">
        <v>36</v>
      </c>
      <c r="D144" s="92">
        <v>220000</v>
      </c>
      <c r="E144" s="15">
        <v>44735</v>
      </c>
      <c r="F144" s="92">
        <v>220000</v>
      </c>
      <c r="G144" s="34">
        <f t="shared" si="2"/>
        <v>0</v>
      </c>
      <c r="H144" s="15">
        <v>44741</v>
      </c>
      <c r="I144" s="2"/>
      <c r="J144" s="2"/>
      <c r="K144" s="2"/>
      <c r="L144" s="2"/>
      <c r="M144" s="2"/>
      <c r="N144" s="2"/>
      <c r="O144" s="2"/>
      <c r="P144" s="2">
        <v>241.94</v>
      </c>
      <c r="Q144" s="2"/>
      <c r="R144" s="2"/>
    </row>
    <row r="145" spans="1:18" hidden="1" x14ac:dyDescent="0.3">
      <c r="A145" s="33" t="s">
        <v>13</v>
      </c>
      <c r="B145" s="88" t="s">
        <v>10</v>
      </c>
      <c r="C145" s="1" t="s">
        <v>56</v>
      </c>
      <c r="D145" s="92">
        <v>550000</v>
      </c>
      <c r="E145" s="15">
        <v>44735</v>
      </c>
      <c r="F145" s="92">
        <v>550000</v>
      </c>
      <c r="G145" s="34">
        <f t="shared" si="2"/>
        <v>0</v>
      </c>
      <c r="H145" s="15">
        <v>44741</v>
      </c>
      <c r="I145" s="2"/>
      <c r="J145" s="2"/>
      <c r="K145" s="2"/>
      <c r="L145" s="2"/>
      <c r="M145" s="2"/>
      <c r="N145" s="2"/>
      <c r="O145" s="2"/>
      <c r="P145" s="2"/>
      <c r="Q145" s="2"/>
      <c r="R145" s="2"/>
    </row>
    <row r="146" spans="1:18" hidden="1" x14ac:dyDescent="0.3">
      <c r="A146" s="33" t="s">
        <v>13</v>
      </c>
      <c r="B146" s="88" t="s">
        <v>10</v>
      </c>
      <c r="C146" s="1" t="s">
        <v>58</v>
      </c>
      <c r="D146" s="92">
        <v>850000</v>
      </c>
      <c r="E146" s="15">
        <v>44735</v>
      </c>
      <c r="F146" s="92">
        <v>850000</v>
      </c>
      <c r="G146" s="34">
        <f t="shared" si="2"/>
        <v>0</v>
      </c>
      <c r="H146" s="15">
        <v>44741</v>
      </c>
      <c r="I146" s="2"/>
      <c r="J146" s="2"/>
      <c r="K146" s="2"/>
      <c r="L146" s="2"/>
      <c r="M146" s="2"/>
      <c r="N146" s="2"/>
      <c r="O146" s="2"/>
      <c r="P146" s="2"/>
      <c r="Q146" s="2"/>
      <c r="R146" s="2"/>
    </row>
    <row r="147" spans="1:18" hidden="1" x14ac:dyDescent="0.3">
      <c r="A147" s="33" t="s">
        <v>197</v>
      </c>
      <c r="B147" s="88" t="s">
        <v>10</v>
      </c>
      <c r="C147" s="1" t="s">
        <v>39</v>
      </c>
      <c r="D147" s="92">
        <v>2950000</v>
      </c>
      <c r="E147" s="15">
        <v>44735</v>
      </c>
      <c r="F147" s="92">
        <v>2950000</v>
      </c>
      <c r="G147" s="34">
        <f t="shared" si="2"/>
        <v>0</v>
      </c>
      <c r="H147" s="15">
        <v>44741</v>
      </c>
      <c r="I147" s="2"/>
      <c r="J147" s="2"/>
      <c r="K147" s="2"/>
      <c r="L147" s="2"/>
      <c r="M147" s="2"/>
      <c r="N147" s="2"/>
      <c r="O147" s="2"/>
      <c r="P147" s="2"/>
      <c r="Q147" s="2"/>
      <c r="R147" s="2"/>
    </row>
    <row r="148" spans="1:18" hidden="1" x14ac:dyDescent="0.3">
      <c r="A148" s="33" t="s">
        <v>13</v>
      </c>
      <c r="B148" s="88" t="s">
        <v>10</v>
      </c>
      <c r="C148" s="1" t="s">
        <v>40</v>
      </c>
      <c r="D148" s="92">
        <v>2500000</v>
      </c>
      <c r="E148" s="15">
        <v>44735</v>
      </c>
      <c r="F148" s="92"/>
      <c r="G148" s="34">
        <f t="shared" si="2"/>
        <v>-2500000</v>
      </c>
      <c r="H148" s="15">
        <v>44741</v>
      </c>
      <c r="I148" s="2"/>
      <c r="J148" s="2"/>
      <c r="K148" s="2"/>
      <c r="L148" s="2"/>
      <c r="M148" s="2"/>
      <c r="N148" s="2"/>
      <c r="O148" s="2"/>
      <c r="P148" s="2"/>
      <c r="Q148" s="2"/>
      <c r="R148" s="2"/>
    </row>
    <row r="149" spans="1:18" hidden="1" x14ac:dyDescent="0.3">
      <c r="A149" s="33" t="s">
        <v>198</v>
      </c>
      <c r="B149" s="88" t="s">
        <v>10</v>
      </c>
      <c r="C149" s="1" t="s">
        <v>41</v>
      </c>
      <c r="D149" s="92">
        <v>2350000</v>
      </c>
      <c r="E149" s="15">
        <v>44735</v>
      </c>
      <c r="F149" s="92">
        <v>2350000</v>
      </c>
      <c r="G149" s="34">
        <f t="shared" si="2"/>
        <v>0</v>
      </c>
      <c r="H149" s="15">
        <v>44741</v>
      </c>
      <c r="I149" s="2"/>
      <c r="J149" s="2"/>
      <c r="K149" s="2"/>
      <c r="L149" s="2"/>
      <c r="M149" s="2"/>
      <c r="N149" s="2"/>
      <c r="O149" s="2"/>
      <c r="P149" s="2"/>
      <c r="Q149" s="2"/>
      <c r="R149" s="2"/>
    </row>
    <row r="150" spans="1:18" hidden="1" x14ac:dyDescent="0.3">
      <c r="A150" s="33" t="s">
        <v>13</v>
      </c>
      <c r="B150" s="88" t="s">
        <v>10</v>
      </c>
      <c r="C150" s="1" t="s">
        <v>42</v>
      </c>
      <c r="D150" s="92">
        <v>120000</v>
      </c>
      <c r="E150" s="15">
        <v>44735</v>
      </c>
      <c r="F150" s="92">
        <v>150000</v>
      </c>
      <c r="G150" s="34">
        <f t="shared" si="2"/>
        <v>30000</v>
      </c>
      <c r="H150" s="15">
        <v>44741</v>
      </c>
      <c r="I150" s="2"/>
      <c r="J150" s="2"/>
      <c r="K150" s="2"/>
      <c r="L150" s="2"/>
      <c r="M150" s="2"/>
      <c r="N150" s="2"/>
      <c r="O150" s="2"/>
      <c r="P150" s="2">
        <v>659.83</v>
      </c>
      <c r="Q150" s="2"/>
      <c r="R150" s="2"/>
    </row>
    <row r="151" spans="1:18" hidden="1" x14ac:dyDescent="0.3">
      <c r="A151" s="33" t="s">
        <v>197</v>
      </c>
      <c r="B151" s="88" t="s">
        <v>10</v>
      </c>
      <c r="C151" s="1" t="s">
        <v>54</v>
      </c>
      <c r="D151" s="92">
        <v>2300000</v>
      </c>
      <c r="E151" s="15">
        <v>44735</v>
      </c>
      <c r="F151" s="92">
        <v>2300000.25</v>
      </c>
      <c r="G151" s="34">
        <f t="shared" si="2"/>
        <v>0.25</v>
      </c>
      <c r="H151" s="15">
        <v>44741</v>
      </c>
      <c r="I151" s="2"/>
      <c r="J151" s="2"/>
      <c r="K151" s="2"/>
      <c r="L151" s="2"/>
      <c r="M151" s="2"/>
      <c r="N151" s="2"/>
      <c r="O151" s="2"/>
      <c r="P151" s="2"/>
      <c r="Q151" s="2"/>
      <c r="R151" s="2"/>
    </row>
    <row r="152" spans="1:18" hidden="1" x14ac:dyDescent="0.3">
      <c r="A152" s="33" t="s">
        <v>197</v>
      </c>
      <c r="B152" s="88" t="s">
        <v>10</v>
      </c>
      <c r="C152" s="1" t="s">
        <v>43</v>
      </c>
      <c r="D152" s="92">
        <v>3890000</v>
      </c>
      <c r="E152" s="15">
        <v>44735</v>
      </c>
      <c r="F152" s="92">
        <v>3890000</v>
      </c>
      <c r="G152" s="34">
        <f t="shared" si="2"/>
        <v>0</v>
      </c>
      <c r="H152" s="15">
        <v>44741</v>
      </c>
      <c r="I152" s="2"/>
      <c r="J152" s="2"/>
      <c r="K152" s="2"/>
      <c r="L152" s="2"/>
      <c r="M152" s="2"/>
      <c r="N152" s="2"/>
      <c r="O152" s="2"/>
      <c r="P152" s="2"/>
      <c r="Q152" s="2"/>
      <c r="R152" s="2"/>
    </row>
    <row r="153" spans="1:18" hidden="1" x14ac:dyDescent="0.3">
      <c r="A153" s="33" t="s">
        <v>197</v>
      </c>
      <c r="B153" s="88" t="s">
        <v>10</v>
      </c>
      <c r="C153" s="1" t="s">
        <v>44</v>
      </c>
      <c r="D153" s="92">
        <v>480000</v>
      </c>
      <c r="E153" s="15">
        <v>44735</v>
      </c>
      <c r="F153" s="92">
        <v>480000</v>
      </c>
      <c r="G153" s="34">
        <f t="shared" si="2"/>
        <v>0</v>
      </c>
      <c r="H153" s="15">
        <v>44741</v>
      </c>
      <c r="I153" s="2"/>
      <c r="J153" s="2"/>
      <c r="K153" s="2"/>
      <c r="L153" s="2"/>
      <c r="M153" s="2"/>
      <c r="N153" s="2"/>
      <c r="O153" s="2"/>
      <c r="P153" s="2"/>
      <c r="Q153" s="2"/>
      <c r="R153" s="2"/>
    </row>
    <row r="154" spans="1:18" hidden="1" x14ac:dyDescent="0.3">
      <c r="A154" s="33" t="s">
        <v>197</v>
      </c>
      <c r="B154" s="88" t="s">
        <v>10</v>
      </c>
      <c r="C154" s="1" t="s">
        <v>45</v>
      </c>
      <c r="D154" s="92">
        <v>200000</v>
      </c>
      <c r="E154" s="15">
        <v>44735</v>
      </c>
      <c r="F154" s="92">
        <v>200000</v>
      </c>
      <c r="G154" s="34">
        <f t="shared" si="2"/>
        <v>0</v>
      </c>
      <c r="H154" s="15">
        <v>44741</v>
      </c>
      <c r="I154" s="2"/>
      <c r="J154" s="2"/>
      <c r="K154" s="2"/>
      <c r="L154" s="2"/>
      <c r="M154" s="2"/>
      <c r="N154" s="2"/>
      <c r="O154" s="2"/>
      <c r="P154" s="2">
        <v>219.94</v>
      </c>
      <c r="Q154" s="2"/>
      <c r="R154" s="2"/>
    </row>
    <row r="155" spans="1:18" hidden="1" x14ac:dyDescent="0.3">
      <c r="A155" s="33" t="s">
        <v>13</v>
      </c>
      <c r="B155" s="88" t="s">
        <v>10</v>
      </c>
      <c r="C155" s="1" t="s">
        <v>93</v>
      </c>
      <c r="D155" s="92">
        <v>10000</v>
      </c>
      <c r="E155" s="15">
        <v>44735</v>
      </c>
      <c r="F155" s="92">
        <v>10000</v>
      </c>
      <c r="G155" s="34">
        <f t="shared" si="2"/>
        <v>0</v>
      </c>
      <c r="H155" s="15">
        <v>44741</v>
      </c>
      <c r="I155" s="2"/>
      <c r="J155" s="2"/>
      <c r="K155" s="2"/>
      <c r="L155" s="2"/>
      <c r="M155" s="2"/>
      <c r="N155" s="2"/>
      <c r="O155" s="2"/>
      <c r="P155" s="2"/>
      <c r="Q155" s="2"/>
      <c r="R155" s="2"/>
    </row>
    <row r="156" spans="1:18" hidden="1" x14ac:dyDescent="0.3">
      <c r="A156" s="33" t="s">
        <v>197</v>
      </c>
      <c r="B156" s="88" t="s">
        <v>10</v>
      </c>
      <c r="C156" s="1" t="s">
        <v>46</v>
      </c>
      <c r="D156" s="92">
        <v>11500000</v>
      </c>
      <c r="E156" s="15">
        <v>44735</v>
      </c>
      <c r="F156" s="92">
        <v>11500000</v>
      </c>
      <c r="G156" s="34">
        <f t="shared" si="2"/>
        <v>0</v>
      </c>
      <c r="H156" s="15">
        <v>44741</v>
      </c>
      <c r="I156" s="2"/>
      <c r="J156" s="2"/>
      <c r="K156" s="2"/>
      <c r="L156" s="2"/>
      <c r="M156" s="2"/>
      <c r="N156" s="2"/>
      <c r="O156" s="2"/>
      <c r="P156" s="2"/>
      <c r="Q156" s="2"/>
      <c r="R156" s="2"/>
    </row>
    <row r="157" spans="1:18" hidden="1" x14ac:dyDescent="0.3">
      <c r="A157" s="33" t="s">
        <v>197</v>
      </c>
      <c r="B157" s="88" t="s">
        <v>10</v>
      </c>
      <c r="C157" s="1" t="s">
        <v>47</v>
      </c>
      <c r="D157" s="92">
        <v>6250000</v>
      </c>
      <c r="E157" s="15">
        <v>44735</v>
      </c>
      <c r="F157" s="92">
        <v>6250000</v>
      </c>
      <c r="G157" s="34">
        <f t="shared" si="2"/>
        <v>0</v>
      </c>
      <c r="H157" s="15">
        <v>44741</v>
      </c>
      <c r="I157" s="2"/>
      <c r="J157" s="2"/>
      <c r="K157" s="2"/>
      <c r="L157" s="2"/>
      <c r="M157" s="2"/>
      <c r="N157" s="2"/>
      <c r="O157" s="2"/>
      <c r="P157" s="2"/>
      <c r="Q157" s="2"/>
      <c r="R157" s="2"/>
    </row>
    <row r="158" spans="1:18" hidden="1" x14ac:dyDescent="0.3">
      <c r="A158" s="33" t="s">
        <v>14</v>
      </c>
      <c r="B158" s="88" t="s">
        <v>10</v>
      </c>
      <c r="C158" s="1" t="s">
        <v>200</v>
      </c>
      <c r="D158" s="92">
        <v>120000</v>
      </c>
      <c r="E158" s="15">
        <v>44735</v>
      </c>
      <c r="F158" s="92">
        <v>120000</v>
      </c>
      <c r="G158" s="34">
        <f t="shared" si="2"/>
        <v>0</v>
      </c>
      <c r="H158" s="15">
        <v>44741</v>
      </c>
      <c r="I158" s="2"/>
      <c r="J158" s="2"/>
      <c r="K158" s="2"/>
      <c r="L158" s="2"/>
      <c r="M158" s="2"/>
      <c r="N158" s="2"/>
      <c r="O158" s="2"/>
      <c r="P158" s="2">
        <v>131.97</v>
      </c>
      <c r="Q158" s="2"/>
      <c r="R158" s="2"/>
    </row>
    <row r="159" spans="1:18" hidden="1" x14ac:dyDescent="0.3">
      <c r="A159" s="33" t="s">
        <v>13</v>
      </c>
      <c r="B159" s="88" t="s">
        <v>10</v>
      </c>
      <c r="C159" s="1" t="s">
        <v>201</v>
      </c>
      <c r="D159" s="92">
        <v>75000</v>
      </c>
      <c r="E159" s="15">
        <v>44735</v>
      </c>
      <c r="F159" s="92">
        <v>75000</v>
      </c>
      <c r="G159" s="34">
        <f t="shared" si="2"/>
        <v>0</v>
      </c>
      <c r="H159" s="15">
        <v>44741</v>
      </c>
      <c r="I159" s="2"/>
      <c r="J159" s="2"/>
      <c r="K159" s="2"/>
      <c r="L159" s="2"/>
      <c r="M159" s="2"/>
      <c r="N159" s="2"/>
      <c r="O159" s="2"/>
      <c r="P159" s="2"/>
      <c r="Q159" s="2"/>
      <c r="R159" s="2"/>
    </row>
    <row r="160" spans="1:18" hidden="1" x14ac:dyDescent="0.3">
      <c r="A160" s="33" t="s">
        <v>13</v>
      </c>
      <c r="B160" s="88" t="s">
        <v>10</v>
      </c>
      <c r="C160" s="1" t="s">
        <v>264</v>
      </c>
      <c r="D160" s="92">
        <v>60000</v>
      </c>
      <c r="E160" s="15">
        <v>44735</v>
      </c>
      <c r="F160" s="92">
        <v>60000</v>
      </c>
      <c r="G160" s="34">
        <f t="shared" si="2"/>
        <v>0</v>
      </c>
      <c r="H160" s="15">
        <v>44741</v>
      </c>
      <c r="I160" s="2"/>
      <c r="J160" s="2"/>
      <c r="K160" s="2"/>
      <c r="L160" s="2"/>
      <c r="M160" s="2"/>
      <c r="N160" s="2"/>
      <c r="O160" s="2"/>
      <c r="P160" s="2"/>
      <c r="Q160" s="2"/>
      <c r="R160" s="2"/>
    </row>
    <row r="161" spans="1:18" hidden="1" x14ac:dyDescent="0.3">
      <c r="A161" s="33" t="s">
        <v>197</v>
      </c>
      <c r="B161" s="88" t="s">
        <v>10</v>
      </c>
      <c r="C161" s="1" t="s">
        <v>138</v>
      </c>
      <c r="D161" s="92">
        <v>7500000</v>
      </c>
      <c r="E161" s="15">
        <v>44735</v>
      </c>
      <c r="F161" s="92">
        <v>6000000</v>
      </c>
      <c r="G161" s="34">
        <f t="shared" si="2"/>
        <v>-1500000</v>
      </c>
      <c r="H161" s="15">
        <v>44741</v>
      </c>
      <c r="I161" s="2"/>
      <c r="J161" s="2"/>
      <c r="K161" s="2"/>
      <c r="L161" s="2"/>
      <c r="M161" s="2"/>
      <c r="N161" s="2"/>
      <c r="O161" s="2"/>
      <c r="P161" s="2">
        <v>8247.92</v>
      </c>
      <c r="Q161" s="2"/>
      <c r="R161" s="2"/>
    </row>
    <row r="162" spans="1:18" hidden="1" x14ac:dyDescent="0.3">
      <c r="A162" s="33" t="s">
        <v>197</v>
      </c>
      <c r="B162" s="88" t="s">
        <v>10</v>
      </c>
      <c r="C162" s="1" t="s">
        <v>139</v>
      </c>
      <c r="D162" s="92">
        <v>60000</v>
      </c>
      <c r="E162" s="15">
        <v>44735</v>
      </c>
      <c r="F162" s="92">
        <v>60000</v>
      </c>
      <c r="G162" s="34">
        <f t="shared" si="2"/>
        <v>0</v>
      </c>
      <c r="H162" s="15">
        <v>44741</v>
      </c>
      <c r="I162" s="2"/>
      <c r="J162" s="2"/>
      <c r="K162" s="2"/>
      <c r="L162" s="2"/>
      <c r="M162" s="2"/>
      <c r="N162" s="2"/>
      <c r="O162" s="2"/>
      <c r="P162" s="2"/>
      <c r="Q162" s="2"/>
      <c r="R162" s="2"/>
    </row>
    <row r="163" spans="1:18" hidden="1" x14ac:dyDescent="0.3">
      <c r="A163" s="33" t="s">
        <v>197</v>
      </c>
      <c r="B163" s="88" t="s">
        <v>10</v>
      </c>
      <c r="C163" s="1" t="s">
        <v>137</v>
      </c>
      <c r="D163" s="92">
        <v>850000</v>
      </c>
      <c r="E163" s="15">
        <v>44735</v>
      </c>
      <c r="F163" s="92">
        <v>850000</v>
      </c>
      <c r="G163" s="34">
        <f t="shared" si="2"/>
        <v>0</v>
      </c>
      <c r="H163" s="15">
        <v>44741</v>
      </c>
      <c r="I163" s="2"/>
      <c r="J163" s="2"/>
      <c r="K163" s="2"/>
      <c r="L163" s="2"/>
      <c r="M163" s="2"/>
      <c r="N163" s="2"/>
      <c r="O163" s="2"/>
      <c r="P163" s="2">
        <v>6543.35</v>
      </c>
      <c r="Q163" s="2"/>
      <c r="R163" s="2"/>
    </row>
    <row r="164" spans="1:18" hidden="1" x14ac:dyDescent="0.3">
      <c r="A164" s="33" t="s">
        <v>13</v>
      </c>
      <c r="B164" s="88" t="s">
        <v>10</v>
      </c>
      <c r="C164" s="1" t="s">
        <v>203</v>
      </c>
      <c r="D164" s="92">
        <v>30000</v>
      </c>
      <c r="E164" s="15">
        <v>44735</v>
      </c>
      <c r="F164" s="92">
        <v>30000</v>
      </c>
      <c r="G164" s="34">
        <f t="shared" si="2"/>
        <v>0</v>
      </c>
      <c r="H164" s="15">
        <v>44741</v>
      </c>
      <c r="I164" s="2"/>
      <c r="J164" s="2"/>
      <c r="K164" s="2"/>
      <c r="L164" s="2"/>
      <c r="M164" s="2"/>
      <c r="N164" s="2"/>
      <c r="O164" s="2"/>
      <c r="P164" s="2"/>
      <c r="Q164" s="2"/>
      <c r="R164" s="2"/>
    </row>
    <row r="165" spans="1:18" hidden="1" x14ac:dyDescent="0.3">
      <c r="A165" s="33" t="s">
        <v>13</v>
      </c>
      <c r="B165" s="9" t="s">
        <v>10</v>
      </c>
      <c r="C165" s="2" t="s">
        <v>279</v>
      </c>
      <c r="D165" s="92">
        <v>35000</v>
      </c>
      <c r="E165" s="15">
        <v>44735</v>
      </c>
      <c r="F165" s="92">
        <v>35000</v>
      </c>
      <c r="G165" s="34">
        <f t="shared" si="2"/>
        <v>0</v>
      </c>
      <c r="H165" s="15">
        <v>44741</v>
      </c>
      <c r="I165" s="2"/>
      <c r="J165" s="2"/>
      <c r="K165" s="2"/>
      <c r="L165" s="2"/>
      <c r="M165" s="2"/>
      <c r="N165" s="2"/>
      <c r="O165" s="2"/>
      <c r="P165" s="2"/>
      <c r="Q165" s="2"/>
      <c r="R165" s="2"/>
    </row>
    <row r="166" spans="1:18" hidden="1" x14ac:dyDescent="0.3">
      <c r="A166" s="33" t="s">
        <v>198</v>
      </c>
      <c r="B166" s="9" t="s">
        <v>243</v>
      </c>
      <c r="C166" s="2" t="s">
        <v>280</v>
      </c>
      <c r="D166" s="92">
        <v>4700000</v>
      </c>
      <c r="E166" s="15">
        <v>44735</v>
      </c>
      <c r="F166" s="92">
        <v>4700000</v>
      </c>
      <c r="G166" s="34">
        <f t="shared" si="2"/>
        <v>0</v>
      </c>
      <c r="H166" s="15">
        <v>44737</v>
      </c>
      <c r="I166" s="2"/>
      <c r="J166" s="2"/>
      <c r="K166" s="2"/>
      <c r="L166" s="2"/>
      <c r="M166" s="2"/>
      <c r="N166" s="2"/>
      <c r="O166" s="2"/>
      <c r="P166" s="2"/>
      <c r="Q166" s="2"/>
      <c r="R166" s="2"/>
    </row>
  </sheetData>
  <autoFilter ref="A2:R166" xr:uid="{00000000-0001-0000-0600-000000000000}">
    <filterColumn colId="2">
      <filters>
        <filter val="DOLLVET İLAÇ SAN. TİC. A.Ş"/>
      </filters>
    </filterColumn>
  </autoFilter>
  <mergeCells count="1">
    <mergeCell ref="A1:R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69"/>
  <sheetViews>
    <sheetView workbookViewId="0">
      <selection activeCell="K13" sqref="K13"/>
    </sheetView>
  </sheetViews>
  <sheetFormatPr defaultRowHeight="14.4" x14ac:dyDescent="0.3"/>
  <cols>
    <col min="1" max="1" width="9.109375" style="106"/>
    <col min="2" max="2" width="16.6640625" customWidth="1"/>
    <col min="3" max="3" width="68.109375" customWidth="1"/>
    <col min="4" max="4" width="14.5546875" customWidth="1"/>
    <col min="5" max="5" width="14.109375" customWidth="1"/>
    <col min="6" max="6" width="18.6640625" customWidth="1"/>
    <col min="7" max="7" width="16" customWidth="1"/>
    <col min="8" max="8" width="10.109375" bestFit="1" customWidth="1"/>
  </cols>
  <sheetData>
    <row r="1" spans="1:18" x14ac:dyDescent="0.3">
      <c r="A1" s="137" t="s">
        <v>11</v>
      </c>
      <c r="B1" s="138"/>
      <c r="C1" s="138"/>
      <c r="D1" s="138"/>
      <c r="E1" s="138"/>
      <c r="F1" s="138"/>
      <c r="G1" s="138"/>
      <c r="H1" s="138"/>
      <c r="I1" s="138"/>
      <c r="J1" s="138"/>
      <c r="K1" s="138"/>
      <c r="L1" s="138"/>
      <c r="M1" s="138"/>
      <c r="N1" s="138"/>
      <c r="O1" s="138"/>
      <c r="P1" s="138"/>
      <c r="Q1" s="138"/>
      <c r="R1" s="139"/>
    </row>
    <row r="2" spans="1:18" ht="40.950000000000003" customHeight="1" x14ac:dyDescent="0.3">
      <c r="A2" s="17" t="s">
        <v>12</v>
      </c>
      <c r="B2" s="17" t="s">
        <v>8</v>
      </c>
      <c r="C2" s="60" t="s">
        <v>0</v>
      </c>
      <c r="D2" s="17" t="s">
        <v>1</v>
      </c>
      <c r="E2" s="17" t="s">
        <v>2</v>
      </c>
      <c r="F2" s="49" t="s">
        <v>3</v>
      </c>
      <c r="G2" s="49" t="s">
        <v>207</v>
      </c>
      <c r="H2" s="76" t="s">
        <v>205</v>
      </c>
      <c r="I2" s="17" t="s">
        <v>4</v>
      </c>
      <c r="J2" s="79" t="s">
        <v>206</v>
      </c>
      <c r="K2" s="17" t="s">
        <v>5</v>
      </c>
      <c r="L2" s="17" t="s">
        <v>6</v>
      </c>
      <c r="M2" s="17" t="s">
        <v>7</v>
      </c>
      <c r="N2" s="17" t="s">
        <v>15</v>
      </c>
      <c r="O2" s="17" t="s">
        <v>16</v>
      </c>
      <c r="P2" s="17" t="s">
        <v>17</v>
      </c>
      <c r="Q2" s="17" t="s">
        <v>18</v>
      </c>
      <c r="R2" s="17" t="s">
        <v>19</v>
      </c>
    </row>
    <row r="3" spans="1:18" x14ac:dyDescent="0.3">
      <c r="A3" s="4" t="s">
        <v>14</v>
      </c>
      <c r="B3" s="4" t="s">
        <v>290</v>
      </c>
      <c r="C3" s="4" t="s">
        <v>248</v>
      </c>
      <c r="D3" s="100">
        <v>590000</v>
      </c>
      <c r="E3" s="15">
        <v>44747</v>
      </c>
      <c r="F3" s="99">
        <v>590000</v>
      </c>
      <c r="G3" s="99">
        <f>+F3-D3</f>
        <v>0</v>
      </c>
      <c r="H3" s="15">
        <v>44760</v>
      </c>
      <c r="I3" s="2"/>
      <c r="J3" s="2"/>
      <c r="K3" s="2"/>
      <c r="L3" s="2"/>
      <c r="M3" s="2"/>
      <c r="N3" s="2"/>
      <c r="O3" s="2"/>
      <c r="P3" s="2"/>
      <c r="Q3" s="2"/>
      <c r="R3" s="2"/>
    </row>
    <row r="4" spans="1:18" x14ac:dyDescent="0.3">
      <c r="A4" s="4" t="s">
        <v>14</v>
      </c>
      <c r="B4" s="4" t="s">
        <v>290</v>
      </c>
      <c r="C4" s="4" t="s">
        <v>181</v>
      </c>
      <c r="D4" s="100">
        <v>55000</v>
      </c>
      <c r="E4" s="15">
        <v>44747</v>
      </c>
      <c r="F4" s="99">
        <v>55000</v>
      </c>
      <c r="G4" s="99">
        <f t="shared" ref="G4:G67" si="0">+F4-D4</f>
        <v>0</v>
      </c>
      <c r="H4" s="15">
        <v>44760</v>
      </c>
      <c r="I4" s="2"/>
      <c r="J4" s="2"/>
      <c r="K4" s="2"/>
      <c r="L4" s="2"/>
      <c r="M4" s="2"/>
      <c r="N4" s="2"/>
      <c r="O4" s="2"/>
      <c r="P4" s="2"/>
      <c r="Q4" s="2"/>
      <c r="R4" s="2"/>
    </row>
    <row r="5" spans="1:18" x14ac:dyDescent="0.3">
      <c r="A5" s="4" t="s">
        <v>197</v>
      </c>
      <c r="B5" s="4" t="s">
        <v>290</v>
      </c>
      <c r="C5" s="4" t="s">
        <v>111</v>
      </c>
      <c r="D5" s="100">
        <v>700000</v>
      </c>
      <c r="E5" s="15">
        <v>44747</v>
      </c>
      <c r="F5" s="99">
        <v>700000</v>
      </c>
      <c r="G5" s="99">
        <f t="shared" si="0"/>
        <v>0</v>
      </c>
      <c r="H5" s="15">
        <v>44760</v>
      </c>
      <c r="I5" s="2"/>
      <c r="J5" s="2"/>
      <c r="K5" s="2"/>
      <c r="L5" s="2"/>
      <c r="M5" s="2"/>
      <c r="N5" s="2"/>
      <c r="O5" s="2"/>
      <c r="P5" s="2"/>
      <c r="Q5" s="2"/>
      <c r="R5" s="2"/>
    </row>
    <row r="6" spans="1:18" x14ac:dyDescent="0.3">
      <c r="A6" s="4" t="s">
        <v>14</v>
      </c>
      <c r="B6" s="4" t="s">
        <v>290</v>
      </c>
      <c r="C6" s="4" t="s">
        <v>130</v>
      </c>
      <c r="D6" s="100">
        <v>3000</v>
      </c>
      <c r="E6" s="15">
        <v>44747</v>
      </c>
      <c r="F6" s="99">
        <v>3000</v>
      </c>
      <c r="G6" s="99">
        <f t="shared" si="0"/>
        <v>0</v>
      </c>
      <c r="H6" s="15">
        <v>44760</v>
      </c>
      <c r="I6" s="2"/>
      <c r="J6" s="2"/>
      <c r="K6" s="2"/>
      <c r="L6" s="2"/>
      <c r="M6" s="2"/>
      <c r="N6" s="2"/>
      <c r="O6" s="2"/>
      <c r="P6" s="2"/>
      <c r="Q6" s="2"/>
      <c r="R6" s="2"/>
    </row>
    <row r="7" spans="1:18" x14ac:dyDescent="0.3">
      <c r="A7" s="4" t="s">
        <v>198</v>
      </c>
      <c r="B7" s="4" t="s">
        <v>290</v>
      </c>
      <c r="C7" s="4" t="s">
        <v>98</v>
      </c>
      <c r="D7" s="100">
        <v>465000</v>
      </c>
      <c r="E7" s="15">
        <v>44747</v>
      </c>
      <c r="F7" s="99">
        <v>465000</v>
      </c>
      <c r="G7" s="99">
        <f t="shared" si="0"/>
        <v>0</v>
      </c>
      <c r="H7" s="15">
        <v>44760</v>
      </c>
      <c r="I7" s="2"/>
      <c r="J7" s="2"/>
      <c r="K7" s="2"/>
      <c r="L7" s="2"/>
      <c r="M7" s="2"/>
      <c r="N7" s="2"/>
      <c r="O7" s="2"/>
      <c r="P7" s="2"/>
      <c r="Q7" s="2"/>
      <c r="R7" s="2"/>
    </row>
    <row r="8" spans="1:18" x14ac:dyDescent="0.3">
      <c r="A8" s="4" t="s">
        <v>198</v>
      </c>
      <c r="B8" s="4" t="s">
        <v>290</v>
      </c>
      <c r="C8" s="4" t="s">
        <v>100</v>
      </c>
      <c r="D8" s="100">
        <v>195000</v>
      </c>
      <c r="E8" s="15">
        <v>44747</v>
      </c>
      <c r="F8" s="99">
        <v>127751.42</v>
      </c>
      <c r="G8" s="99">
        <f t="shared" si="0"/>
        <v>-67248.58</v>
      </c>
      <c r="H8" s="15">
        <v>44760</v>
      </c>
      <c r="I8" s="2"/>
      <c r="J8" s="2"/>
      <c r="K8" s="2"/>
      <c r="L8" s="2"/>
      <c r="M8" s="2"/>
      <c r="N8" s="2"/>
      <c r="O8" s="2"/>
      <c r="P8" s="2"/>
      <c r="Q8" s="2"/>
      <c r="R8" s="2"/>
    </row>
    <row r="9" spans="1:18" x14ac:dyDescent="0.3">
      <c r="A9" s="68" t="s">
        <v>197</v>
      </c>
      <c r="B9" s="68" t="s">
        <v>290</v>
      </c>
      <c r="C9" s="68" t="s">
        <v>229</v>
      </c>
      <c r="D9" s="100">
        <v>28000</v>
      </c>
      <c r="E9" s="15">
        <v>44747</v>
      </c>
      <c r="F9" s="99">
        <v>28000</v>
      </c>
      <c r="G9" s="99">
        <f t="shared" si="0"/>
        <v>0</v>
      </c>
      <c r="H9" s="15">
        <v>44760</v>
      </c>
      <c r="I9" s="2"/>
      <c r="J9" s="2"/>
      <c r="K9" s="2"/>
      <c r="L9" s="2"/>
      <c r="M9" s="2"/>
      <c r="N9" s="2"/>
      <c r="O9" s="2"/>
      <c r="P9" s="2"/>
      <c r="Q9" s="2"/>
      <c r="R9" s="2"/>
    </row>
    <row r="10" spans="1:18" x14ac:dyDescent="0.3">
      <c r="A10" s="4" t="s">
        <v>14</v>
      </c>
      <c r="B10" s="4" t="s">
        <v>290</v>
      </c>
      <c r="C10" s="4" t="s">
        <v>109</v>
      </c>
      <c r="D10" s="100">
        <v>8000000</v>
      </c>
      <c r="E10" s="15">
        <v>44747</v>
      </c>
      <c r="F10" s="99">
        <v>6225000</v>
      </c>
      <c r="G10" s="99">
        <f t="shared" si="0"/>
        <v>-1775000</v>
      </c>
      <c r="H10" s="15">
        <v>44760</v>
      </c>
      <c r="I10" s="2"/>
      <c r="J10" s="2"/>
      <c r="K10" s="2"/>
      <c r="L10" s="2"/>
      <c r="M10" s="2"/>
      <c r="N10" s="2"/>
      <c r="O10" s="2"/>
      <c r="P10" s="2"/>
      <c r="Q10" s="2"/>
      <c r="R10" s="2"/>
    </row>
    <row r="11" spans="1:18" x14ac:dyDescent="0.3">
      <c r="A11" s="4" t="s">
        <v>14</v>
      </c>
      <c r="B11" s="4" t="s">
        <v>290</v>
      </c>
      <c r="C11" s="4" t="s">
        <v>283</v>
      </c>
      <c r="D11" s="100">
        <v>300000</v>
      </c>
      <c r="E11" s="15">
        <v>44747</v>
      </c>
      <c r="F11" s="99">
        <v>300000</v>
      </c>
      <c r="G11" s="99">
        <f t="shared" si="0"/>
        <v>0</v>
      </c>
      <c r="H11" s="15">
        <v>44760</v>
      </c>
      <c r="I11" s="2"/>
      <c r="J11" s="2"/>
      <c r="K11" s="2"/>
      <c r="L11" s="2"/>
      <c r="M11" s="2"/>
      <c r="N11" s="2"/>
      <c r="O11" s="2"/>
      <c r="P11" s="2"/>
      <c r="Q11" s="2"/>
      <c r="R11" s="2"/>
    </row>
    <row r="12" spans="1:18" x14ac:dyDescent="0.3">
      <c r="A12" s="4" t="s">
        <v>197</v>
      </c>
      <c r="B12" s="4" t="s">
        <v>290</v>
      </c>
      <c r="C12" s="4" t="s">
        <v>254</v>
      </c>
      <c r="D12" s="100">
        <v>4000</v>
      </c>
      <c r="E12" s="15">
        <v>44747</v>
      </c>
      <c r="F12" s="99">
        <v>4000</v>
      </c>
      <c r="G12" s="99">
        <f t="shared" si="0"/>
        <v>0</v>
      </c>
      <c r="H12" s="15">
        <v>44760</v>
      </c>
      <c r="I12" s="2"/>
      <c r="J12" s="2"/>
      <c r="K12" s="2"/>
      <c r="L12" s="2"/>
      <c r="M12" s="2"/>
      <c r="N12" s="2"/>
      <c r="O12" s="2"/>
      <c r="P12" s="2"/>
      <c r="Q12" s="2"/>
      <c r="R12" s="2"/>
    </row>
    <row r="13" spans="1:18" x14ac:dyDescent="0.3">
      <c r="A13" s="4" t="s">
        <v>13</v>
      </c>
      <c r="B13" s="4" t="s">
        <v>290</v>
      </c>
      <c r="C13" s="4" t="s">
        <v>179</v>
      </c>
      <c r="D13" s="100">
        <v>85000</v>
      </c>
      <c r="E13" s="15">
        <v>44747</v>
      </c>
      <c r="F13" s="99">
        <v>85000</v>
      </c>
      <c r="G13" s="99">
        <f t="shared" si="0"/>
        <v>0</v>
      </c>
      <c r="H13" s="15">
        <v>44760</v>
      </c>
      <c r="I13" s="2"/>
      <c r="J13" s="2"/>
      <c r="K13" s="2"/>
      <c r="L13" s="2"/>
      <c r="M13" s="2"/>
      <c r="N13" s="2"/>
      <c r="O13" s="2"/>
      <c r="P13" s="2"/>
      <c r="Q13" s="2"/>
      <c r="R13" s="2"/>
    </row>
    <row r="14" spans="1:18" x14ac:dyDescent="0.3">
      <c r="A14" s="4" t="s">
        <v>14</v>
      </c>
      <c r="B14" s="4" t="s">
        <v>290</v>
      </c>
      <c r="C14" s="4" t="s">
        <v>88</v>
      </c>
      <c r="D14" s="100">
        <v>2450000</v>
      </c>
      <c r="E14" s="15">
        <v>44747</v>
      </c>
      <c r="F14" s="99">
        <v>2000000</v>
      </c>
      <c r="G14" s="99">
        <f t="shared" si="0"/>
        <v>-450000</v>
      </c>
      <c r="H14" s="15">
        <v>44760</v>
      </c>
      <c r="I14" s="2"/>
      <c r="J14" s="2"/>
      <c r="K14" s="2"/>
      <c r="L14" s="2"/>
      <c r="M14" s="2"/>
      <c r="N14" s="2"/>
      <c r="O14" s="2"/>
      <c r="P14" s="2"/>
      <c r="Q14" s="2"/>
      <c r="R14" s="2"/>
    </row>
    <row r="15" spans="1:18" x14ac:dyDescent="0.3">
      <c r="A15" s="4" t="s">
        <v>14</v>
      </c>
      <c r="B15" s="4" t="s">
        <v>290</v>
      </c>
      <c r="C15" s="4" t="s">
        <v>189</v>
      </c>
      <c r="D15" s="100">
        <v>4500</v>
      </c>
      <c r="E15" s="15">
        <v>44747</v>
      </c>
      <c r="F15" s="99">
        <v>4500</v>
      </c>
      <c r="G15" s="99">
        <f t="shared" si="0"/>
        <v>0</v>
      </c>
      <c r="H15" s="15">
        <v>44760</v>
      </c>
      <c r="I15" s="2"/>
      <c r="J15" s="2"/>
      <c r="K15" s="2"/>
      <c r="L15" s="2"/>
      <c r="M15" s="2"/>
      <c r="N15" s="2"/>
      <c r="O15" s="2"/>
      <c r="P15" s="2"/>
      <c r="Q15" s="2"/>
      <c r="R15" s="2"/>
    </row>
    <row r="16" spans="1:18" x14ac:dyDescent="0.3">
      <c r="A16" s="4" t="s">
        <v>197</v>
      </c>
      <c r="B16" s="4" t="s">
        <v>290</v>
      </c>
      <c r="C16" s="74" t="s">
        <v>253</v>
      </c>
      <c r="D16" s="100">
        <v>1650000</v>
      </c>
      <c r="E16" s="15">
        <v>44747</v>
      </c>
      <c r="F16" s="99">
        <v>1650000</v>
      </c>
      <c r="G16" s="99">
        <f t="shared" si="0"/>
        <v>0</v>
      </c>
      <c r="H16" s="15">
        <v>44760</v>
      </c>
      <c r="I16" s="2"/>
      <c r="J16" s="2"/>
      <c r="K16" s="2"/>
      <c r="L16" s="2"/>
      <c r="M16" s="2"/>
      <c r="N16" s="2"/>
      <c r="O16" s="2"/>
      <c r="P16" s="2"/>
      <c r="Q16" s="2"/>
      <c r="R16" s="2"/>
    </row>
    <row r="17" spans="1:18" x14ac:dyDescent="0.3">
      <c r="A17" s="4" t="s">
        <v>14</v>
      </c>
      <c r="B17" s="4" t="s">
        <v>290</v>
      </c>
      <c r="C17" s="4" t="s">
        <v>89</v>
      </c>
      <c r="D17" s="100">
        <v>100000</v>
      </c>
      <c r="E17" s="15">
        <v>44747</v>
      </c>
      <c r="F17" s="99">
        <v>45000</v>
      </c>
      <c r="G17" s="99">
        <f t="shared" si="0"/>
        <v>-55000</v>
      </c>
      <c r="H17" s="15">
        <v>44760</v>
      </c>
      <c r="I17" s="2"/>
      <c r="J17" s="2"/>
      <c r="K17" s="2"/>
      <c r="L17" s="2"/>
      <c r="M17" s="2"/>
      <c r="N17" s="2"/>
      <c r="O17" s="2"/>
      <c r="P17" s="2"/>
      <c r="Q17" s="2"/>
      <c r="R17" s="2"/>
    </row>
    <row r="18" spans="1:18" x14ac:dyDescent="0.3">
      <c r="A18" s="4" t="s">
        <v>13</v>
      </c>
      <c r="B18" s="4" t="s">
        <v>290</v>
      </c>
      <c r="C18" s="4" t="s">
        <v>195</v>
      </c>
      <c r="D18" s="100">
        <v>26000</v>
      </c>
      <c r="E18" s="15">
        <v>44747</v>
      </c>
      <c r="F18" s="99">
        <v>26000</v>
      </c>
      <c r="G18" s="99">
        <f t="shared" si="0"/>
        <v>0</v>
      </c>
      <c r="H18" s="15">
        <v>44760</v>
      </c>
      <c r="I18" s="2"/>
      <c r="J18" s="2"/>
      <c r="K18" s="2"/>
      <c r="L18" s="2"/>
      <c r="M18" s="2"/>
      <c r="N18" s="2"/>
      <c r="O18" s="2"/>
      <c r="P18" s="2"/>
      <c r="Q18" s="2"/>
      <c r="R18" s="2"/>
    </row>
    <row r="19" spans="1:18" x14ac:dyDescent="0.3">
      <c r="A19" s="4" t="s">
        <v>197</v>
      </c>
      <c r="B19" s="4" t="s">
        <v>290</v>
      </c>
      <c r="C19" s="74" t="s">
        <v>128</v>
      </c>
      <c r="D19" s="100">
        <v>8000</v>
      </c>
      <c r="E19" s="15">
        <v>44747</v>
      </c>
      <c r="F19" s="99">
        <v>75000</v>
      </c>
      <c r="G19" s="99">
        <f t="shared" si="0"/>
        <v>67000</v>
      </c>
      <c r="H19" s="15">
        <v>44760</v>
      </c>
      <c r="I19" s="2"/>
      <c r="J19" s="2"/>
      <c r="K19" s="2"/>
      <c r="L19" s="2"/>
      <c r="M19" s="2"/>
      <c r="N19" s="2"/>
      <c r="O19" s="2"/>
      <c r="P19" s="2"/>
      <c r="Q19" s="2"/>
      <c r="R19" s="2"/>
    </row>
    <row r="20" spans="1:18" x14ac:dyDescent="0.3">
      <c r="A20" s="68" t="s">
        <v>197</v>
      </c>
      <c r="B20" s="68" t="s">
        <v>290</v>
      </c>
      <c r="C20" s="68" t="s">
        <v>265</v>
      </c>
      <c r="D20" s="100">
        <v>1485000</v>
      </c>
      <c r="E20" s="15">
        <v>44747</v>
      </c>
      <c r="F20" s="99">
        <v>250000</v>
      </c>
      <c r="G20" s="99">
        <f t="shared" si="0"/>
        <v>-1235000</v>
      </c>
      <c r="H20" s="15">
        <v>44760</v>
      </c>
      <c r="I20" s="2"/>
      <c r="J20" s="2"/>
      <c r="K20" s="2"/>
      <c r="L20" s="2"/>
      <c r="M20" s="2"/>
      <c r="N20" s="2"/>
      <c r="O20" s="2"/>
      <c r="P20" s="2"/>
      <c r="Q20" s="2"/>
      <c r="R20" s="2"/>
    </row>
    <row r="21" spans="1:18" x14ac:dyDescent="0.3">
      <c r="A21" s="4" t="s">
        <v>198</v>
      </c>
      <c r="B21" s="4" t="s">
        <v>290</v>
      </c>
      <c r="C21" s="4" t="s">
        <v>101</v>
      </c>
      <c r="D21" s="100">
        <v>11214.84</v>
      </c>
      <c r="E21" s="15">
        <v>44747</v>
      </c>
      <c r="F21" s="99">
        <v>11214.84</v>
      </c>
      <c r="G21" s="99">
        <f t="shared" si="0"/>
        <v>0</v>
      </c>
      <c r="H21" s="15">
        <v>44760</v>
      </c>
      <c r="I21" s="2"/>
      <c r="J21" s="2"/>
      <c r="K21" s="2"/>
      <c r="L21" s="2"/>
      <c r="M21" s="2"/>
      <c r="N21" s="2"/>
      <c r="O21" s="2"/>
      <c r="P21" s="2"/>
      <c r="Q21" s="2"/>
      <c r="R21" s="2"/>
    </row>
    <row r="22" spans="1:18" x14ac:dyDescent="0.3">
      <c r="A22" s="4" t="s">
        <v>14</v>
      </c>
      <c r="B22" s="4" t="s">
        <v>290</v>
      </c>
      <c r="C22" s="4" t="s">
        <v>113</v>
      </c>
      <c r="D22" s="100">
        <v>1120000</v>
      </c>
      <c r="E22" s="15">
        <v>44747</v>
      </c>
      <c r="F22" s="99">
        <v>622660</v>
      </c>
      <c r="G22" s="99">
        <f t="shared" si="0"/>
        <v>-497340</v>
      </c>
      <c r="H22" s="15">
        <v>44760</v>
      </c>
      <c r="I22" s="2"/>
      <c r="J22" s="2"/>
      <c r="K22" s="2"/>
      <c r="L22" s="2"/>
      <c r="M22" s="2"/>
      <c r="N22" s="2"/>
      <c r="O22" s="2"/>
      <c r="P22" s="2"/>
      <c r="Q22" s="2"/>
      <c r="R22" s="2"/>
    </row>
    <row r="23" spans="1:18" x14ac:dyDescent="0.3">
      <c r="A23" s="4" t="s">
        <v>13</v>
      </c>
      <c r="B23" s="4" t="s">
        <v>290</v>
      </c>
      <c r="C23" s="4" t="s">
        <v>114</v>
      </c>
      <c r="D23" s="100">
        <v>100000</v>
      </c>
      <c r="E23" s="15">
        <v>44747</v>
      </c>
      <c r="F23" s="99">
        <v>100000</v>
      </c>
      <c r="G23" s="99">
        <f t="shared" si="0"/>
        <v>0</v>
      </c>
      <c r="H23" s="15">
        <v>44760</v>
      </c>
      <c r="I23" s="2"/>
      <c r="J23" s="2"/>
      <c r="K23" s="2"/>
      <c r="L23" s="2"/>
      <c r="M23" s="2"/>
      <c r="N23" s="2"/>
      <c r="O23" s="2"/>
      <c r="P23" s="2"/>
      <c r="Q23" s="2"/>
      <c r="R23" s="2"/>
    </row>
    <row r="24" spans="1:18" x14ac:dyDescent="0.3">
      <c r="A24" s="4" t="s">
        <v>14</v>
      </c>
      <c r="B24" s="4" t="s">
        <v>290</v>
      </c>
      <c r="C24" s="4" t="s">
        <v>90</v>
      </c>
      <c r="D24" s="100">
        <v>37000</v>
      </c>
      <c r="E24" s="15">
        <v>44747</v>
      </c>
      <c r="F24" s="99">
        <v>37000</v>
      </c>
      <c r="G24" s="99">
        <f t="shared" si="0"/>
        <v>0</v>
      </c>
      <c r="H24" s="15">
        <v>44760</v>
      </c>
      <c r="I24" s="2"/>
      <c r="J24" s="2"/>
      <c r="K24" s="2"/>
      <c r="L24" s="2"/>
      <c r="M24" s="2"/>
      <c r="N24" s="2"/>
      <c r="O24" s="2"/>
      <c r="P24" s="2"/>
      <c r="Q24" s="2"/>
      <c r="R24" s="2"/>
    </row>
    <row r="25" spans="1:18" x14ac:dyDescent="0.3">
      <c r="A25" s="4" t="s">
        <v>14</v>
      </c>
      <c r="B25" s="4" t="s">
        <v>290</v>
      </c>
      <c r="C25" s="4" t="s">
        <v>215</v>
      </c>
      <c r="D25" s="100">
        <v>550000</v>
      </c>
      <c r="E25" s="15">
        <v>44747</v>
      </c>
      <c r="F25" s="99">
        <v>550000</v>
      </c>
      <c r="G25" s="99">
        <f t="shared" si="0"/>
        <v>0</v>
      </c>
      <c r="H25" s="15">
        <v>44760</v>
      </c>
      <c r="I25" s="2"/>
      <c r="J25" s="2"/>
      <c r="K25" s="2"/>
      <c r="L25" s="2"/>
      <c r="M25" s="2"/>
      <c r="N25" s="2"/>
      <c r="O25" s="2"/>
      <c r="P25" s="2"/>
      <c r="Q25" s="2"/>
      <c r="R25" s="2"/>
    </row>
    <row r="26" spans="1:18" x14ac:dyDescent="0.3">
      <c r="A26" s="4" t="s">
        <v>198</v>
      </c>
      <c r="B26" s="4" t="s">
        <v>290</v>
      </c>
      <c r="C26" s="4" t="s">
        <v>231</v>
      </c>
      <c r="D26" s="100">
        <v>2150000</v>
      </c>
      <c r="E26" s="15">
        <v>44747</v>
      </c>
      <c r="F26" s="99" t="s">
        <v>292</v>
      </c>
      <c r="G26" s="99">
        <v>0</v>
      </c>
      <c r="H26" s="15">
        <v>44760</v>
      </c>
      <c r="I26" s="2"/>
      <c r="J26" s="2"/>
      <c r="K26" s="2"/>
      <c r="L26" s="2"/>
      <c r="M26" s="2"/>
      <c r="N26" s="2"/>
      <c r="O26" s="2"/>
      <c r="P26" s="2"/>
      <c r="Q26" s="2"/>
      <c r="R26" s="2"/>
    </row>
    <row r="27" spans="1:18" x14ac:dyDescent="0.3">
      <c r="A27" s="4" t="s">
        <v>14</v>
      </c>
      <c r="B27" s="4" t="s">
        <v>290</v>
      </c>
      <c r="C27" s="4" t="s">
        <v>115</v>
      </c>
      <c r="D27" s="100">
        <v>440000</v>
      </c>
      <c r="E27" s="15">
        <v>44747</v>
      </c>
      <c r="F27" s="99">
        <v>440000</v>
      </c>
      <c r="G27" s="99">
        <f t="shared" si="0"/>
        <v>0</v>
      </c>
      <c r="H27" s="15">
        <v>44760</v>
      </c>
      <c r="I27" s="2"/>
      <c r="J27" s="2"/>
      <c r="K27" s="2"/>
      <c r="L27" s="2"/>
      <c r="M27" s="2"/>
      <c r="N27" s="2"/>
      <c r="O27" s="2"/>
      <c r="P27" s="2"/>
      <c r="Q27" s="2"/>
      <c r="R27" s="2"/>
    </row>
    <row r="28" spans="1:18" x14ac:dyDescent="0.3">
      <c r="A28" s="4" t="s">
        <v>13</v>
      </c>
      <c r="B28" s="68" t="s">
        <v>290</v>
      </c>
      <c r="C28" s="4" t="s">
        <v>91</v>
      </c>
      <c r="D28" s="100">
        <v>115000</v>
      </c>
      <c r="E28" s="15">
        <v>44747</v>
      </c>
      <c r="F28" s="99">
        <v>90000</v>
      </c>
      <c r="G28" s="99">
        <f t="shared" si="0"/>
        <v>-25000</v>
      </c>
      <c r="H28" s="15">
        <v>44760</v>
      </c>
      <c r="I28" s="2"/>
      <c r="J28" s="2"/>
      <c r="K28" s="2"/>
      <c r="L28" s="2"/>
      <c r="M28" s="2"/>
      <c r="N28" s="2"/>
      <c r="O28" s="2"/>
      <c r="P28" s="2"/>
      <c r="Q28" s="2"/>
      <c r="R28" s="2"/>
    </row>
    <row r="29" spans="1:18" x14ac:dyDescent="0.3">
      <c r="A29" s="4" t="s">
        <v>13</v>
      </c>
      <c r="B29" s="4" t="s">
        <v>290</v>
      </c>
      <c r="C29" s="41" t="s">
        <v>226</v>
      </c>
      <c r="D29" s="100">
        <v>57500</v>
      </c>
      <c r="E29" s="15">
        <v>44747</v>
      </c>
      <c r="F29" s="99">
        <v>57500</v>
      </c>
      <c r="G29" s="99">
        <f t="shared" si="0"/>
        <v>0</v>
      </c>
      <c r="H29" s="15">
        <v>44760</v>
      </c>
      <c r="I29" s="2"/>
      <c r="J29" s="2"/>
      <c r="K29" s="2"/>
      <c r="L29" s="2"/>
      <c r="M29" s="2"/>
      <c r="N29" s="2"/>
      <c r="O29" s="2"/>
      <c r="P29" s="2"/>
      <c r="Q29" s="2"/>
      <c r="R29" s="2"/>
    </row>
    <row r="30" spans="1:18" x14ac:dyDescent="0.3">
      <c r="A30" s="4" t="s">
        <v>13</v>
      </c>
      <c r="B30" s="4" t="s">
        <v>290</v>
      </c>
      <c r="C30" s="41" t="s">
        <v>227</v>
      </c>
      <c r="D30" s="100">
        <v>1700000</v>
      </c>
      <c r="E30" s="15">
        <v>44747</v>
      </c>
      <c r="F30" s="99">
        <v>1700000</v>
      </c>
      <c r="G30" s="99">
        <f t="shared" si="0"/>
        <v>0</v>
      </c>
      <c r="H30" s="15">
        <v>44760</v>
      </c>
      <c r="I30" s="2"/>
      <c r="J30" s="2"/>
      <c r="K30" s="2"/>
      <c r="L30" s="2"/>
      <c r="M30" s="2"/>
      <c r="N30" s="2"/>
      <c r="O30" s="2"/>
      <c r="P30" s="2"/>
      <c r="Q30" s="2"/>
      <c r="R30" s="2"/>
    </row>
    <row r="31" spans="1:18" x14ac:dyDescent="0.3">
      <c r="A31" s="4" t="s">
        <v>14</v>
      </c>
      <c r="B31" s="4" t="s">
        <v>290</v>
      </c>
      <c r="C31" s="4" t="s">
        <v>108</v>
      </c>
      <c r="D31" s="100">
        <v>1000000</v>
      </c>
      <c r="E31" s="15">
        <v>44747</v>
      </c>
      <c r="F31" s="99">
        <v>1000000</v>
      </c>
      <c r="G31" s="99">
        <f t="shared" si="0"/>
        <v>0</v>
      </c>
      <c r="H31" s="15">
        <v>44760</v>
      </c>
      <c r="I31" s="2"/>
      <c r="J31" s="2"/>
      <c r="K31" s="2"/>
      <c r="L31" s="2"/>
      <c r="M31" s="2"/>
      <c r="N31" s="2"/>
      <c r="O31" s="2"/>
      <c r="P31" s="2"/>
      <c r="Q31" s="2"/>
      <c r="R31" s="2"/>
    </row>
    <row r="32" spans="1:18" x14ac:dyDescent="0.3">
      <c r="A32" s="4" t="s">
        <v>13</v>
      </c>
      <c r="B32" s="4" t="s">
        <v>290</v>
      </c>
      <c r="C32" s="4" t="s">
        <v>213</v>
      </c>
      <c r="D32" s="100">
        <v>290000</v>
      </c>
      <c r="E32" s="15">
        <v>44747</v>
      </c>
      <c r="F32" s="99" t="s">
        <v>241</v>
      </c>
      <c r="G32" s="99">
        <v>0</v>
      </c>
      <c r="H32" s="15">
        <v>44760</v>
      </c>
      <c r="I32" s="2"/>
      <c r="J32" s="2"/>
      <c r="K32" s="2"/>
      <c r="L32" s="2"/>
      <c r="M32" s="2"/>
      <c r="N32" s="2"/>
      <c r="O32" s="2"/>
      <c r="P32" s="2"/>
      <c r="Q32" s="2"/>
      <c r="R32" s="2"/>
    </row>
    <row r="33" spans="1:18" x14ac:dyDescent="0.3">
      <c r="A33" s="68" t="s">
        <v>14</v>
      </c>
      <c r="B33" s="68" t="s">
        <v>290</v>
      </c>
      <c r="C33" s="68" t="s">
        <v>188</v>
      </c>
      <c r="D33" s="100">
        <v>1000000</v>
      </c>
      <c r="E33" s="15">
        <v>44747</v>
      </c>
      <c r="F33" s="99">
        <v>1000000</v>
      </c>
      <c r="G33" s="99">
        <f t="shared" si="0"/>
        <v>0</v>
      </c>
      <c r="H33" s="15">
        <v>44760</v>
      </c>
      <c r="I33" s="2"/>
      <c r="J33" s="2"/>
      <c r="K33" s="2"/>
      <c r="L33" s="2"/>
      <c r="M33" s="2"/>
      <c r="N33" s="2"/>
      <c r="O33" s="2"/>
      <c r="P33" s="2"/>
      <c r="Q33" s="2"/>
      <c r="R33" s="2"/>
    </row>
    <row r="34" spans="1:18" x14ac:dyDescent="0.3">
      <c r="A34" s="4" t="s">
        <v>14</v>
      </c>
      <c r="B34" s="4" t="s">
        <v>290</v>
      </c>
      <c r="C34" s="4" t="s">
        <v>131</v>
      </c>
      <c r="D34" s="100">
        <v>25000</v>
      </c>
      <c r="E34" s="15">
        <v>44747</v>
      </c>
      <c r="F34" s="99">
        <v>25000</v>
      </c>
      <c r="G34" s="99">
        <f t="shared" si="0"/>
        <v>0</v>
      </c>
      <c r="H34" s="15">
        <v>44760</v>
      </c>
      <c r="I34" s="2"/>
      <c r="J34" s="2"/>
      <c r="K34" s="2"/>
      <c r="L34" s="2"/>
      <c r="M34" s="2"/>
      <c r="N34" s="2"/>
      <c r="O34" s="2"/>
      <c r="P34" s="2"/>
      <c r="Q34" s="2"/>
      <c r="R34" s="2"/>
    </row>
    <row r="35" spans="1:18" x14ac:dyDescent="0.3">
      <c r="A35" s="4" t="s">
        <v>197</v>
      </c>
      <c r="B35" s="4" t="s">
        <v>290</v>
      </c>
      <c r="C35" s="4" t="s">
        <v>238</v>
      </c>
      <c r="D35" s="100">
        <v>38000</v>
      </c>
      <c r="E35" s="15">
        <v>44747</v>
      </c>
      <c r="F35" s="99">
        <v>70000</v>
      </c>
      <c r="G35" s="99">
        <f t="shared" si="0"/>
        <v>32000</v>
      </c>
      <c r="H35" s="15">
        <v>44760</v>
      </c>
      <c r="I35" s="2"/>
      <c r="J35" s="2"/>
      <c r="K35" s="2"/>
      <c r="L35" s="2"/>
      <c r="M35" s="2"/>
      <c r="N35" s="2"/>
      <c r="O35" s="2"/>
      <c r="P35" s="2"/>
      <c r="Q35" s="2"/>
      <c r="R35" s="2"/>
    </row>
    <row r="36" spans="1:18" x14ac:dyDescent="0.3">
      <c r="A36" s="4" t="s">
        <v>13</v>
      </c>
      <c r="B36" s="4" t="s">
        <v>290</v>
      </c>
      <c r="C36" s="4" t="s">
        <v>67</v>
      </c>
      <c r="D36" s="100">
        <v>20000</v>
      </c>
      <c r="E36" s="15">
        <v>44747</v>
      </c>
      <c r="F36" s="99">
        <v>20000</v>
      </c>
      <c r="G36" s="99">
        <f t="shared" si="0"/>
        <v>0</v>
      </c>
      <c r="H36" s="15">
        <v>44760</v>
      </c>
      <c r="I36" s="2"/>
      <c r="J36" s="2"/>
      <c r="K36" s="2"/>
      <c r="L36" s="2"/>
      <c r="M36" s="2"/>
      <c r="N36" s="2"/>
      <c r="O36" s="2"/>
      <c r="P36" s="2"/>
      <c r="Q36" s="2"/>
      <c r="R36" s="2"/>
    </row>
    <row r="37" spans="1:18" x14ac:dyDescent="0.3">
      <c r="A37" s="4" t="s">
        <v>198</v>
      </c>
      <c r="B37" s="4" t="s">
        <v>290</v>
      </c>
      <c r="C37" s="4" t="s">
        <v>192</v>
      </c>
      <c r="D37" s="100">
        <v>95000</v>
      </c>
      <c r="E37" s="15">
        <v>44747</v>
      </c>
      <c r="F37" s="99">
        <v>95000</v>
      </c>
      <c r="G37" s="99">
        <f t="shared" si="0"/>
        <v>0</v>
      </c>
      <c r="H37" s="15">
        <v>44760</v>
      </c>
      <c r="I37" s="2"/>
      <c r="J37" s="2"/>
      <c r="K37" s="2"/>
      <c r="L37" s="2"/>
      <c r="M37" s="2"/>
      <c r="N37" s="2"/>
      <c r="O37" s="2"/>
      <c r="P37" s="2"/>
      <c r="Q37" s="2"/>
      <c r="R37" s="2"/>
    </row>
    <row r="38" spans="1:18" x14ac:dyDescent="0.3">
      <c r="A38" s="68" t="s">
        <v>14</v>
      </c>
      <c r="B38" s="68" t="s">
        <v>290</v>
      </c>
      <c r="C38" s="68" t="s">
        <v>258</v>
      </c>
      <c r="D38" s="100">
        <v>60000</v>
      </c>
      <c r="E38" s="15">
        <v>44747</v>
      </c>
      <c r="F38" s="99">
        <v>60000</v>
      </c>
      <c r="G38" s="99">
        <f t="shared" si="0"/>
        <v>0</v>
      </c>
      <c r="H38" s="15">
        <v>44760</v>
      </c>
      <c r="I38" s="2"/>
      <c r="J38" s="2"/>
      <c r="K38" s="2"/>
      <c r="L38" s="2"/>
      <c r="M38" s="2"/>
      <c r="N38" s="2"/>
      <c r="O38" s="2"/>
      <c r="P38" s="2"/>
      <c r="Q38" s="2"/>
      <c r="R38" s="2"/>
    </row>
    <row r="39" spans="1:18" x14ac:dyDescent="0.3">
      <c r="A39" s="4" t="s">
        <v>14</v>
      </c>
      <c r="B39" s="4" t="s">
        <v>290</v>
      </c>
      <c r="C39" s="4" t="s">
        <v>247</v>
      </c>
      <c r="D39" s="100">
        <v>95000</v>
      </c>
      <c r="E39" s="15">
        <v>44747</v>
      </c>
      <c r="F39" s="99">
        <v>295000</v>
      </c>
      <c r="G39" s="99">
        <f t="shared" si="0"/>
        <v>200000</v>
      </c>
      <c r="H39" s="15">
        <v>44760</v>
      </c>
      <c r="I39" s="2"/>
      <c r="J39" s="2"/>
      <c r="K39" s="2"/>
      <c r="L39" s="2"/>
      <c r="M39" s="2"/>
      <c r="N39" s="2"/>
      <c r="O39" s="2"/>
      <c r="P39" s="2"/>
      <c r="Q39" s="2"/>
      <c r="R39" s="2"/>
    </row>
    <row r="40" spans="1:18" x14ac:dyDescent="0.3">
      <c r="A40" s="4" t="s">
        <v>14</v>
      </c>
      <c r="B40" s="4" t="s">
        <v>290</v>
      </c>
      <c r="C40" s="4" t="s">
        <v>191</v>
      </c>
      <c r="D40" s="100">
        <v>95000</v>
      </c>
      <c r="E40" s="15">
        <v>44747</v>
      </c>
      <c r="F40" s="99">
        <v>75000</v>
      </c>
      <c r="G40" s="99">
        <f t="shared" si="0"/>
        <v>-20000</v>
      </c>
      <c r="H40" s="15">
        <v>44760</v>
      </c>
      <c r="I40" s="2"/>
      <c r="J40" s="2"/>
      <c r="K40" s="2"/>
      <c r="L40" s="2"/>
      <c r="M40" s="2"/>
      <c r="N40" s="2"/>
      <c r="O40" s="2"/>
      <c r="P40" s="2"/>
      <c r="Q40" s="2"/>
      <c r="R40" s="2"/>
    </row>
    <row r="41" spans="1:18" x14ac:dyDescent="0.3">
      <c r="A41" s="68" t="s">
        <v>242</v>
      </c>
      <c r="B41" s="68" t="s">
        <v>290</v>
      </c>
      <c r="C41" s="68" t="s">
        <v>260</v>
      </c>
      <c r="D41" s="100">
        <v>8000</v>
      </c>
      <c r="E41" s="15">
        <v>44747</v>
      </c>
      <c r="F41" s="99">
        <v>5000</v>
      </c>
      <c r="G41" s="99">
        <f t="shared" si="0"/>
        <v>-3000</v>
      </c>
      <c r="H41" s="15">
        <v>44760</v>
      </c>
      <c r="I41" s="2"/>
      <c r="J41" s="2"/>
      <c r="K41" s="2"/>
      <c r="L41" s="2"/>
      <c r="M41" s="2"/>
      <c r="N41" s="2"/>
      <c r="O41" s="2"/>
      <c r="P41" s="2"/>
      <c r="Q41" s="2"/>
      <c r="R41" s="2"/>
    </row>
    <row r="42" spans="1:18" x14ac:dyDescent="0.3">
      <c r="A42" s="4" t="s">
        <v>197</v>
      </c>
      <c r="B42" s="4" t="s">
        <v>290</v>
      </c>
      <c r="C42" s="4" t="s">
        <v>65</v>
      </c>
      <c r="D42" s="100">
        <v>385000</v>
      </c>
      <c r="E42" s="15">
        <v>44747</v>
      </c>
      <c r="F42" s="99">
        <v>400000</v>
      </c>
      <c r="G42" s="99">
        <f t="shared" si="0"/>
        <v>15000</v>
      </c>
      <c r="H42" s="15">
        <v>44760</v>
      </c>
      <c r="I42" s="2"/>
      <c r="J42" s="2"/>
      <c r="K42" s="2"/>
      <c r="L42" s="2"/>
      <c r="M42" s="2"/>
      <c r="N42" s="2"/>
      <c r="O42" s="2"/>
      <c r="P42" s="2"/>
      <c r="Q42" s="2"/>
      <c r="R42" s="2"/>
    </row>
    <row r="43" spans="1:18" x14ac:dyDescent="0.3">
      <c r="A43" s="4" t="s">
        <v>198</v>
      </c>
      <c r="B43" s="4" t="s">
        <v>290</v>
      </c>
      <c r="C43" s="4" t="s">
        <v>60</v>
      </c>
      <c r="D43" s="100">
        <v>130000</v>
      </c>
      <c r="E43" s="15">
        <v>44747</v>
      </c>
      <c r="F43" s="99" t="s">
        <v>293</v>
      </c>
      <c r="G43" s="99">
        <v>0</v>
      </c>
      <c r="H43" s="15">
        <v>44760</v>
      </c>
      <c r="I43" s="2"/>
      <c r="J43" s="2"/>
      <c r="K43" s="2"/>
      <c r="L43" s="2"/>
      <c r="M43" s="2"/>
      <c r="N43" s="2"/>
      <c r="O43" s="2"/>
      <c r="P43" s="2"/>
      <c r="Q43" s="2"/>
      <c r="R43" s="2"/>
    </row>
    <row r="44" spans="1:18" x14ac:dyDescent="0.3">
      <c r="A44" s="4" t="s">
        <v>14</v>
      </c>
      <c r="B44" s="68" t="s">
        <v>290</v>
      </c>
      <c r="C44" s="4" t="s">
        <v>284</v>
      </c>
      <c r="D44" s="100">
        <v>650000</v>
      </c>
      <c r="E44" s="15">
        <v>44747</v>
      </c>
      <c r="F44" s="99">
        <v>610000</v>
      </c>
      <c r="G44" s="99">
        <f t="shared" si="0"/>
        <v>-40000</v>
      </c>
      <c r="H44" s="15">
        <v>44760</v>
      </c>
      <c r="I44" s="2"/>
      <c r="J44" s="2"/>
      <c r="K44" s="2"/>
      <c r="L44" s="2"/>
      <c r="M44" s="2"/>
      <c r="N44" s="2"/>
      <c r="O44" s="2"/>
      <c r="P44" s="2"/>
      <c r="Q44" s="2"/>
      <c r="R44" s="2"/>
    </row>
    <row r="45" spans="1:18" x14ac:dyDescent="0.3">
      <c r="A45" s="4" t="s">
        <v>198</v>
      </c>
      <c r="B45" s="4" t="s">
        <v>290</v>
      </c>
      <c r="C45" s="4" t="s">
        <v>140</v>
      </c>
      <c r="D45" s="100">
        <v>750000</v>
      </c>
      <c r="E45" s="15">
        <v>44747</v>
      </c>
      <c r="F45" s="99">
        <v>750000</v>
      </c>
      <c r="G45" s="99">
        <f t="shared" si="0"/>
        <v>0</v>
      </c>
      <c r="H45" s="15">
        <v>44760</v>
      </c>
      <c r="I45" s="2"/>
      <c r="J45" s="2"/>
      <c r="K45" s="2"/>
      <c r="L45" s="2"/>
      <c r="M45" s="2"/>
      <c r="N45" s="2"/>
      <c r="O45" s="2"/>
      <c r="P45" s="2"/>
      <c r="Q45" s="2"/>
      <c r="R45" s="2"/>
    </row>
    <row r="46" spans="1:18" x14ac:dyDescent="0.3">
      <c r="A46" s="4" t="s">
        <v>197</v>
      </c>
      <c r="B46" s="4" t="s">
        <v>290</v>
      </c>
      <c r="C46" s="4" t="s">
        <v>166</v>
      </c>
      <c r="D46" s="100">
        <v>8000</v>
      </c>
      <c r="E46" s="15">
        <v>44747</v>
      </c>
      <c r="F46" s="99">
        <v>8000</v>
      </c>
      <c r="G46" s="99">
        <f t="shared" si="0"/>
        <v>0</v>
      </c>
      <c r="H46" s="15">
        <v>44760</v>
      </c>
      <c r="I46" s="2"/>
      <c r="J46" s="2"/>
      <c r="K46" s="2"/>
      <c r="L46" s="2"/>
      <c r="M46" s="2"/>
      <c r="N46" s="2"/>
      <c r="O46" s="2"/>
      <c r="P46" s="2"/>
      <c r="Q46" s="2"/>
      <c r="R46" s="2"/>
    </row>
    <row r="47" spans="1:18" x14ac:dyDescent="0.3">
      <c r="A47" s="4" t="s">
        <v>14</v>
      </c>
      <c r="B47" s="4" t="s">
        <v>290</v>
      </c>
      <c r="C47" s="4" t="s">
        <v>76</v>
      </c>
      <c r="D47" s="100">
        <v>1750000</v>
      </c>
      <c r="E47" s="15">
        <v>44747</v>
      </c>
      <c r="F47" s="99">
        <v>1000000</v>
      </c>
      <c r="G47" s="99">
        <f t="shared" si="0"/>
        <v>-750000</v>
      </c>
      <c r="H47" s="15">
        <v>44760</v>
      </c>
      <c r="I47" s="2"/>
      <c r="J47" s="2"/>
      <c r="K47" s="2"/>
      <c r="L47" s="2"/>
      <c r="M47" s="2"/>
      <c r="N47" s="2"/>
      <c r="O47" s="2"/>
      <c r="P47" s="2"/>
      <c r="Q47" s="2"/>
      <c r="R47" s="2"/>
    </row>
    <row r="48" spans="1:18" x14ac:dyDescent="0.3">
      <c r="A48" s="4" t="s">
        <v>197</v>
      </c>
      <c r="B48" s="4" t="s">
        <v>290</v>
      </c>
      <c r="C48" s="4" t="s">
        <v>165</v>
      </c>
      <c r="D48" s="100">
        <v>17000</v>
      </c>
      <c r="E48" s="15">
        <v>44747</v>
      </c>
      <c r="F48" s="99">
        <v>17000</v>
      </c>
      <c r="G48" s="99">
        <f t="shared" si="0"/>
        <v>0</v>
      </c>
      <c r="H48" s="15">
        <v>44760</v>
      </c>
      <c r="I48" s="2"/>
      <c r="J48" s="2"/>
      <c r="K48" s="2"/>
      <c r="L48" s="2"/>
      <c r="M48" s="2"/>
      <c r="N48" s="2"/>
      <c r="O48" s="2"/>
      <c r="P48" s="2"/>
      <c r="Q48" s="2"/>
      <c r="R48" s="2"/>
    </row>
    <row r="49" spans="1:18" x14ac:dyDescent="0.3">
      <c r="A49" s="4" t="s">
        <v>14</v>
      </c>
      <c r="B49" s="4" t="s">
        <v>290</v>
      </c>
      <c r="C49" s="4" t="s">
        <v>92</v>
      </c>
      <c r="D49" s="100">
        <v>25000</v>
      </c>
      <c r="E49" s="15">
        <v>44747</v>
      </c>
      <c r="F49" s="99">
        <v>25000</v>
      </c>
      <c r="G49" s="99">
        <f t="shared" si="0"/>
        <v>0</v>
      </c>
      <c r="H49" s="15">
        <v>44760</v>
      </c>
      <c r="I49" s="2"/>
      <c r="J49" s="2"/>
      <c r="K49" s="2"/>
      <c r="L49" s="2"/>
      <c r="M49" s="2"/>
      <c r="N49" s="2"/>
      <c r="O49" s="2"/>
      <c r="P49" s="2"/>
      <c r="Q49" s="2"/>
      <c r="R49" s="2"/>
    </row>
    <row r="50" spans="1:18" x14ac:dyDescent="0.3">
      <c r="A50" s="4" t="s">
        <v>14</v>
      </c>
      <c r="B50" s="4" t="s">
        <v>290</v>
      </c>
      <c r="C50" s="4" t="s">
        <v>196</v>
      </c>
      <c r="D50" s="100">
        <v>14000</v>
      </c>
      <c r="E50" s="15">
        <v>44747</v>
      </c>
      <c r="F50" s="99">
        <v>14000</v>
      </c>
      <c r="G50" s="99">
        <f t="shared" si="0"/>
        <v>0</v>
      </c>
      <c r="H50" s="15">
        <v>44760</v>
      </c>
      <c r="I50" s="2"/>
      <c r="J50" s="2"/>
      <c r="K50" s="2"/>
      <c r="L50" s="2"/>
      <c r="M50" s="2"/>
      <c r="N50" s="2"/>
      <c r="O50" s="2"/>
      <c r="P50" s="2"/>
      <c r="Q50" s="2"/>
      <c r="R50" s="2"/>
    </row>
    <row r="51" spans="1:18" x14ac:dyDescent="0.3">
      <c r="A51" s="4" t="s">
        <v>198</v>
      </c>
      <c r="B51" s="4" t="s">
        <v>290</v>
      </c>
      <c r="C51" s="4" t="s">
        <v>78</v>
      </c>
      <c r="D51" s="100" t="s">
        <v>291</v>
      </c>
      <c r="E51" s="15">
        <v>44747</v>
      </c>
      <c r="F51" s="99" t="s">
        <v>294</v>
      </c>
      <c r="G51" s="99">
        <v>0</v>
      </c>
      <c r="H51" s="15">
        <v>44760</v>
      </c>
      <c r="I51" s="2"/>
      <c r="J51" s="2"/>
      <c r="K51" s="2"/>
      <c r="L51" s="2"/>
      <c r="M51" s="2"/>
      <c r="N51" s="2"/>
      <c r="O51" s="2"/>
      <c r="P51" s="2"/>
      <c r="Q51" s="2"/>
      <c r="R51" s="2"/>
    </row>
    <row r="52" spans="1:18" x14ac:dyDescent="0.3">
      <c r="A52" s="4" t="s">
        <v>13</v>
      </c>
      <c r="B52" s="68" t="s">
        <v>290</v>
      </c>
      <c r="C52" s="4" t="s">
        <v>285</v>
      </c>
      <c r="D52" s="100">
        <v>18000</v>
      </c>
      <c r="E52" s="15">
        <v>44747</v>
      </c>
      <c r="F52" s="99">
        <v>18000</v>
      </c>
      <c r="G52" s="99">
        <f t="shared" si="0"/>
        <v>0</v>
      </c>
      <c r="H52" s="15">
        <v>44760</v>
      </c>
      <c r="I52" s="2"/>
      <c r="J52" s="2"/>
      <c r="K52" s="2"/>
      <c r="L52" s="2"/>
      <c r="M52" s="2"/>
      <c r="N52" s="2"/>
      <c r="O52" s="2"/>
      <c r="P52" s="2"/>
      <c r="Q52" s="2"/>
      <c r="R52" s="2"/>
    </row>
    <row r="53" spans="1:18" x14ac:dyDescent="0.3">
      <c r="A53" s="4" t="s">
        <v>13</v>
      </c>
      <c r="B53" s="68" t="s">
        <v>290</v>
      </c>
      <c r="C53" s="4" t="s">
        <v>286</v>
      </c>
      <c r="D53" s="100">
        <v>40000</v>
      </c>
      <c r="E53" s="15">
        <v>44747</v>
      </c>
      <c r="F53" s="99">
        <v>40000</v>
      </c>
      <c r="G53" s="99">
        <f t="shared" si="0"/>
        <v>0</v>
      </c>
      <c r="H53" s="15">
        <v>44760</v>
      </c>
      <c r="I53" s="2"/>
      <c r="J53" s="2"/>
      <c r="K53" s="2"/>
      <c r="L53" s="2"/>
      <c r="M53" s="2"/>
      <c r="N53" s="2"/>
      <c r="O53" s="2"/>
      <c r="P53" s="2"/>
      <c r="Q53" s="2"/>
      <c r="R53" s="2"/>
    </row>
    <row r="54" spans="1:18" x14ac:dyDescent="0.3">
      <c r="A54" s="4" t="s">
        <v>198</v>
      </c>
      <c r="B54" s="68" t="s">
        <v>290</v>
      </c>
      <c r="C54" s="4" t="s">
        <v>268</v>
      </c>
      <c r="D54" s="100">
        <v>3100000</v>
      </c>
      <c r="E54" s="15">
        <v>44747</v>
      </c>
      <c r="F54" s="99">
        <v>3100000</v>
      </c>
      <c r="G54" s="99">
        <f t="shared" si="0"/>
        <v>0</v>
      </c>
      <c r="H54" s="15">
        <v>44760</v>
      </c>
      <c r="I54" s="2"/>
      <c r="J54" s="2"/>
      <c r="K54" s="2"/>
      <c r="L54" s="2"/>
      <c r="M54" s="2"/>
      <c r="N54" s="2"/>
      <c r="O54" s="2"/>
      <c r="P54" s="2"/>
      <c r="Q54" s="2"/>
      <c r="R54" s="2"/>
    </row>
    <row r="55" spans="1:18" x14ac:dyDescent="0.3">
      <c r="A55" s="4" t="s">
        <v>14</v>
      </c>
      <c r="B55" s="4" t="s">
        <v>290</v>
      </c>
      <c r="C55" s="4" t="s">
        <v>194</v>
      </c>
      <c r="D55" s="100">
        <v>900000</v>
      </c>
      <c r="E55" s="15">
        <v>44747</v>
      </c>
      <c r="F55" s="99">
        <v>900000</v>
      </c>
      <c r="G55" s="99">
        <f t="shared" si="0"/>
        <v>0</v>
      </c>
      <c r="H55" s="15">
        <v>44760</v>
      </c>
      <c r="I55" s="2"/>
      <c r="J55" s="2"/>
      <c r="K55" s="2"/>
      <c r="L55" s="2"/>
      <c r="M55" s="2"/>
      <c r="N55" s="2"/>
      <c r="O55" s="2"/>
      <c r="P55" s="2"/>
      <c r="Q55" s="2"/>
      <c r="R55" s="2"/>
    </row>
    <row r="56" spans="1:18" x14ac:dyDescent="0.3">
      <c r="A56" s="4" t="s">
        <v>198</v>
      </c>
      <c r="B56" s="4" t="s">
        <v>290</v>
      </c>
      <c r="C56" s="4" t="s">
        <v>79</v>
      </c>
      <c r="D56" s="100">
        <v>2329647</v>
      </c>
      <c r="E56" s="15">
        <v>44747</v>
      </c>
      <c r="F56" s="99">
        <v>2329647</v>
      </c>
      <c r="G56" s="99">
        <f t="shared" si="0"/>
        <v>0</v>
      </c>
      <c r="H56" s="15">
        <v>44760</v>
      </c>
      <c r="I56" s="2"/>
      <c r="J56" s="2"/>
      <c r="K56" s="2"/>
      <c r="L56" s="2"/>
      <c r="M56" s="2"/>
      <c r="N56" s="2"/>
      <c r="O56" s="2"/>
      <c r="P56" s="2"/>
      <c r="Q56" s="2"/>
      <c r="R56" s="2"/>
    </row>
    <row r="57" spans="1:18" x14ac:dyDescent="0.3">
      <c r="A57" s="4" t="s">
        <v>14</v>
      </c>
      <c r="B57" s="68" t="s">
        <v>290</v>
      </c>
      <c r="C57" s="4" t="s">
        <v>83</v>
      </c>
      <c r="D57" s="100">
        <v>5150000</v>
      </c>
      <c r="E57" s="15">
        <v>44747</v>
      </c>
      <c r="F57" s="99">
        <v>6500000</v>
      </c>
      <c r="G57" s="99">
        <f t="shared" si="0"/>
        <v>1350000</v>
      </c>
      <c r="H57" s="15">
        <v>44760</v>
      </c>
      <c r="I57" s="2"/>
      <c r="J57" s="2"/>
      <c r="K57" s="2"/>
      <c r="L57" s="2"/>
      <c r="M57" s="2"/>
      <c r="N57" s="2"/>
      <c r="O57" s="2"/>
      <c r="P57" s="2"/>
      <c r="Q57" s="2"/>
      <c r="R57" s="2"/>
    </row>
    <row r="58" spans="1:18" x14ac:dyDescent="0.3">
      <c r="A58" s="4" t="s">
        <v>198</v>
      </c>
      <c r="B58" s="4" t="s">
        <v>290</v>
      </c>
      <c r="C58" s="4" t="s">
        <v>82</v>
      </c>
      <c r="D58" s="100">
        <v>3100000</v>
      </c>
      <c r="E58" s="15">
        <v>44747</v>
      </c>
      <c r="F58" s="99">
        <v>3100000</v>
      </c>
      <c r="G58" s="99">
        <f t="shared" si="0"/>
        <v>0</v>
      </c>
      <c r="H58" s="15">
        <v>44760</v>
      </c>
      <c r="I58" s="2"/>
      <c r="J58" s="2"/>
      <c r="K58" s="2"/>
      <c r="L58" s="2"/>
      <c r="M58" s="2"/>
      <c r="N58" s="2"/>
      <c r="O58" s="2"/>
      <c r="P58" s="2"/>
      <c r="Q58" s="2"/>
      <c r="R58" s="2"/>
    </row>
    <row r="59" spans="1:18" x14ac:dyDescent="0.3">
      <c r="A59" s="68" t="s">
        <v>242</v>
      </c>
      <c r="B59" s="68" t="s">
        <v>290</v>
      </c>
      <c r="C59" s="68" t="s">
        <v>261</v>
      </c>
      <c r="D59" s="100">
        <v>7500</v>
      </c>
      <c r="E59" s="15">
        <v>44747</v>
      </c>
      <c r="F59" s="99" t="s">
        <v>292</v>
      </c>
      <c r="G59" s="99">
        <v>0</v>
      </c>
      <c r="H59" s="15">
        <v>44760</v>
      </c>
      <c r="I59" s="2"/>
      <c r="J59" s="2"/>
      <c r="K59" s="2"/>
      <c r="L59" s="2"/>
      <c r="M59" s="2"/>
      <c r="N59" s="2"/>
      <c r="O59" s="2"/>
      <c r="P59" s="2"/>
      <c r="Q59" s="2"/>
      <c r="R59" s="2"/>
    </row>
    <row r="60" spans="1:18" x14ac:dyDescent="0.3">
      <c r="A60" s="4" t="s">
        <v>198</v>
      </c>
      <c r="B60" s="4" t="s">
        <v>290</v>
      </c>
      <c r="C60" s="41" t="s">
        <v>216</v>
      </c>
      <c r="D60" s="100">
        <v>450000</v>
      </c>
      <c r="E60" s="15">
        <v>44747</v>
      </c>
      <c r="F60" s="99">
        <v>450000</v>
      </c>
      <c r="G60" s="99">
        <f t="shared" si="0"/>
        <v>0</v>
      </c>
      <c r="H60" s="15">
        <v>44760</v>
      </c>
      <c r="I60" s="2"/>
      <c r="J60" s="2"/>
      <c r="K60" s="2"/>
      <c r="L60" s="2"/>
      <c r="M60" s="2"/>
      <c r="N60" s="2"/>
      <c r="O60" s="2"/>
      <c r="P60" s="2"/>
      <c r="Q60" s="2"/>
      <c r="R60" s="2"/>
    </row>
    <row r="61" spans="1:18" x14ac:dyDescent="0.3">
      <c r="A61" s="4" t="s">
        <v>13</v>
      </c>
      <c r="B61" s="4" t="s">
        <v>290</v>
      </c>
      <c r="C61" s="41" t="s">
        <v>228</v>
      </c>
      <c r="D61" s="100">
        <v>170000</v>
      </c>
      <c r="E61" s="15">
        <v>44747</v>
      </c>
      <c r="F61" s="99">
        <v>170000</v>
      </c>
      <c r="G61" s="99">
        <f t="shared" si="0"/>
        <v>0</v>
      </c>
      <c r="H61" s="15">
        <v>44760</v>
      </c>
      <c r="I61" s="2"/>
      <c r="J61" s="2"/>
      <c r="K61" s="2"/>
      <c r="L61" s="2"/>
      <c r="M61" s="2"/>
      <c r="N61" s="2"/>
      <c r="O61" s="2"/>
      <c r="P61" s="2"/>
      <c r="Q61" s="2"/>
      <c r="R61" s="2"/>
    </row>
    <row r="62" spans="1:18" x14ac:dyDescent="0.3">
      <c r="A62" s="4" t="s">
        <v>197</v>
      </c>
      <c r="B62" s="68" t="s">
        <v>290</v>
      </c>
      <c r="C62" s="4" t="s">
        <v>269</v>
      </c>
      <c r="D62" s="100">
        <v>400000</v>
      </c>
      <c r="E62" s="15">
        <v>44747</v>
      </c>
      <c r="F62" s="99" t="s">
        <v>292</v>
      </c>
      <c r="G62" s="99">
        <v>0</v>
      </c>
      <c r="H62" s="15">
        <v>44760</v>
      </c>
      <c r="I62" s="2"/>
      <c r="J62" s="2"/>
      <c r="K62" s="2"/>
      <c r="L62" s="2"/>
      <c r="M62" s="2"/>
      <c r="N62" s="2"/>
      <c r="O62" s="2"/>
      <c r="P62" s="2"/>
      <c r="Q62" s="2"/>
      <c r="R62" s="2"/>
    </row>
    <row r="63" spans="1:18" x14ac:dyDescent="0.3">
      <c r="A63" s="4" t="s">
        <v>13</v>
      </c>
      <c r="B63" s="4" t="s">
        <v>290</v>
      </c>
      <c r="C63" s="4" t="s">
        <v>73</v>
      </c>
      <c r="D63" s="100">
        <v>140000</v>
      </c>
      <c r="E63" s="15">
        <v>44747</v>
      </c>
      <c r="F63" s="99">
        <v>140000</v>
      </c>
      <c r="G63" s="99">
        <f t="shared" si="0"/>
        <v>0</v>
      </c>
      <c r="H63" s="15">
        <v>44760</v>
      </c>
      <c r="I63" s="2"/>
      <c r="J63" s="2"/>
      <c r="K63" s="2"/>
      <c r="L63" s="2"/>
      <c r="M63" s="2"/>
      <c r="N63" s="2"/>
      <c r="O63" s="2"/>
      <c r="P63" s="2"/>
      <c r="Q63" s="2"/>
      <c r="R63" s="2"/>
    </row>
    <row r="64" spans="1:18" x14ac:dyDescent="0.3">
      <c r="A64" s="4" t="s">
        <v>14</v>
      </c>
      <c r="B64" s="4" t="s">
        <v>290</v>
      </c>
      <c r="C64" s="4" t="s">
        <v>152</v>
      </c>
      <c r="D64" s="100">
        <v>29369000</v>
      </c>
      <c r="E64" s="15">
        <v>44747</v>
      </c>
      <c r="F64" s="99">
        <v>29369000</v>
      </c>
      <c r="G64" s="99">
        <f t="shared" si="0"/>
        <v>0</v>
      </c>
      <c r="H64" s="15">
        <v>44760</v>
      </c>
      <c r="I64" s="2"/>
      <c r="J64" s="2"/>
      <c r="K64" s="2"/>
      <c r="L64" s="2"/>
      <c r="M64" s="2"/>
      <c r="N64" s="2"/>
      <c r="O64" s="2"/>
      <c r="P64" s="2"/>
      <c r="Q64" s="2"/>
      <c r="R64" s="2"/>
    </row>
    <row r="65" spans="1:18" x14ac:dyDescent="0.3">
      <c r="A65" s="4" t="s">
        <v>197</v>
      </c>
      <c r="B65" s="4" t="s">
        <v>290</v>
      </c>
      <c r="C65" s="74" t="s">
        <v>251</v>
      </c>
      <c r="D65" s="100">
        <v>3000</v>
      </c>
      <c r="E65" s="15">
        <v>44747</v>
      </c>
      <c r="F65" s="99">
        <v>3000</v>
      </c>
      <c r="G65" s="99">
        <f t="shared" si="0"/>
        <v>0</v>
      </c>
      <c r="H65" s="15">
        <v>44760</v>
      </c>
      <c r="I65" s="2"/>
      <c r="J65" s="2"/>
      <c r="K65" s="2"/>
      <c r="L65" s="2"/>
      <c r="M65" s="2"/>
      <c r="N65" s="2"/>
      <c r="O65" s="2"/>
      <c r="P65" s="2"/>
      <c r="Q65" s="2"/>
      <c r="R65" s="2"/>
    </row>
    <row r="66" spans="1:18" x14ac:dyDescent="0.3">
      <c r="A66" s="4" t="s">
        <v>197</v>
      </c>
      <c r="B66" s="4" t="s">
        <v>290</v>
      </c>
      <c r="C66" s="74" t="s">
        <v>252</v>
      </c>
      <c r="D66" s="100">
        <v>5000</v>
      </c>
      <c r="E66" s="15">
        <v>44747</v>
      </c>
      <c r="F66" s="99">
        <v>5000</v>
      </c>
      <c r="G66" s="99">
        <f t="shared" si="0"/>
        <v>0</v>
      </c>
      <c r="H66" s="15">
        <v>44760</v>
      </c>
      <c r="I66" s="2"/>
      <c r="J66" s="2"/>
      <c r="K66" s="2"/>
      <c r="L66" s="2"/>
      <c r="M66" s="2"/>
      <c r="N66" s="2"/>
      <c r="O66" s="2"/>
      <c r="P66" s="2"/>
      <c r="Q66" s="2"/>
      <c r="R66" s="2"/>
    </row>
    <row r="67" spans="1:18" x14ac:dyDescent="0.3">
      <c r="A67" s="4" t="s">
        <v>197</v>
      </c>
      <c r="B67" s="4" t="s">
        <v>290</v>
      </c>
      <c r="C67" s="4" t="s">
        <v>137</v>
      </c>
      <c r="D67" s="100">
        <v>1480000</v>
      </c>
      <c r="E67" s="15">
        <v>44747</v>
      </c>
      <c r="F67" s="99">
        <v>740000</v>
      </c>
      <c r="G67" s="99">
        <f t="shared" si="0"/>
        <v>-740000</v>
      </c>
      <c r="H67" s="15">
        <v>44760</v>
      </c>
      <c r="I67" s="2"/>
      <c r="J67" s="2"/>
      <c r="K67" s="2"/>
      <c r="L67" s="2"/>
      <c r="M67" s="2"/>
      <c r="N67" s="2"/>
      <c r="O67" s="2"/>
      <c r="P67" s="2"/>
      <c r="Q67" s="2"/>
      <c r="R67" s="2"/>
    </row>
    <row r="68" spans="1:18" x14ac:dyDescent="0.3">
      <c r="A68" s="68" t="s">
        <v>14</v>
      </c>
      <c r="B68" s="68" t="s">
        <v>290</v>
      </c>
      <c r="C68" s="68" t="s">
        <v>249</v>
      </c>
      <c r="D68" s="100">
        <v>140000</v>
      </c>
      <c r="E68" s="15">
        <v>44747</v>
      </c>
      <c r="F68" s="99">
        <v>140000</v>
      </c>
      <c r="G68" s="99">
        <f t="shared" ref="G68:G111" si="1">+F68-D68</f>
        <v>0</v>
      </c>
      <c r="H68" s="15">
        <v>44760</v>
      </c>
      <c r="I68" s="2"/>
      <c r="J68" s="2"/>
      <c r="K68" s="2"/>
      <c r="L68" s="2"/>
      <c r="M68" s="2"/>
      <c r="N68" s="2"/>
      <c r="O68" s="2"/>
      <c r="P68" s="2"/>
      <c r="Q68" s="2"/>
      <c r="R68" s="2"/>
    </row>
    <row r="69" spans="1:18" x14ac:dyDescent="0.3">
      <c r="A69" s="4" t="s">
        <v>198</v>
      </c>
      <c r="B69" s="4" t="s">
        <v>290</v>
      </c>
      <c r="C69" s="4" t="s">
        <v>142</v>
      </c>
      <c r="D69" s="100">
        <v>290000</v>
      </c>
      <c r="E69" s="15">
        <v>44747</v>
      </c>
      <c r="F69" s="99">
        <v>286085</v>
      </c>
      <c r="G69" s="99">
        <f t="shared" si="1"/>
        <v>-3915</v>
      </c>
      <c r="H69" s="15">
        <v>44760</v>
      </c>
      <c r="I69" s="2"/>
      <c r="J69" s="2"/>
      <c r="K69" s="2"/>
      <c r="L69" s="2"/>
      <c r="M69" s="2"/>
      <c r="N69" s="2"/>
      <c r="O69" s="2"/>
      <c r="P69" s="2"/>
      <c r="Q69" s="2"/>
      <c r="R69" s="2"/>
    </row>
    <row r="70" spans="1:18" x14ac:dyDescent="0.3">
      <c r="A70" s="4" t="s">
        <v>197</v>
      </c>
      <c r="B70" s="4" t="s">
        <v>290</v>
      </c>
      <c r="C70" s="4" t="s">
        <v>77</v>
      </c>
      <c r="D70" s="100">
        <v>5300000</v>
      </c>
      <c r="E70" s="15">
        <v>44747</v>
      </c>
      <c r="F70" s="99">
        <v>5495356.6200000001</v>
      </c>
      <c r="G70" s="99">
        <f t="shared" si="1"/>
        <v>195356.62000000011</v>
      </c>
      <c r="H70" s="15">
        <v>44760</v>
      </c>
      <c r="I70" s="2"/>
      <c r="J70" s="2"/>
      <c r="K70" s="2"/>
      <c r="L70" s="2"/>
      <c r="M70" s="2"/>
      <c r="N70" s="2"/>
      <c r="O70" s="2"/>
      <c r="P70" s="2"/>
      <c r="Q70" s="2"/>
      <c r="R70" s="2"/>
    </row>
    <row r="71" spans="1:18" x14ac:dyDescent="0.3">
      <c r="A71" s="4" t="s">
        <v>13</v>
      </c>
      <c r="B71" s="4" t="s">
        <v>290</v>
      </c>
      <c r="C71" s="4" t="s">
        <v>110</v>
      </c>
      <c r="D71" s="100">
        <v>26000</v>
      </c>
      <c r="E71" s="15">
        <v>44747</v>
      </c>
      <c r="F71" s="99">
        <v>26000</v>
      </c>
      <c r="G71" s="99">
        <f t="shared" si="1"/>
        <v>0</v>
      </c>
      <c r="H71" s="15">
        <v>44760</v>
      </c>
      <c r="I71" s="2"/>
      <c r="J71" s="2"/>
      <c r="K71" s="2"/>
      <c r="L71" s="2"/>
      <c r="M71" s="2"/>
      <c r="N71" s="2"/>
      <c r="O71" s="2"/>
      <c r="P71" s="2"/>
      <c r="Q71" s="2"/>
      <c r="R71" s="2"/>
    </row>
    <row r="72" spans="1:18" x14ac:dyDescent="0.3">
      <c r="A72" s="4" t="s">
        <v>197</v>
      </c>
      <c r="B72" s="4" t="s">
        <v>290</v>
      </c>
      <c r="C72" s="74" t="s">
        <v>211</v>
      </c>
      <c r="D72" s="100">
        <v>6500</v>
      </c>
      <c r="E72" s="15">
        <v>44747</v>
      </c>
      <c r="F72" s="99">
        <v>6500</v>
      </c>
      <c r="G72" s="99">
        <f t="shared" si="1"/>
        <v>0</v>
      </c>
      <c r="H72" s="15">
        <v>44760</v>
      </c>
      <c r="I72" s="2"/>
      <c r="J72" s="2"/>
      <c r="K72" s="2"/>
      <c r="L72" s="2"/>
      <c r="M72" s="2"/>
      <c r="N72" s="2"/>
      <c r="O72" s="2"/>
      <c r="P72" s="2"/>
      <c r="Q72" s="2"/>
      <c r="R72" s="2"/>
    </row>
    <row r="73" spans="1:18" x14ac:dyDescent="0.3">
      <c r="A73" s="4" t="s">
        <v>14</v>
      </c>
      <c r="B73" s="4" t="s">
        <v>290</v>
      </c>
      <c r="C73" s="4" t="s">
        <v>117</v>
      </c>
      <c r="D73" s="100">
        <v>65000</v>
      </c>
      <c r="E73" s="15">
        <v>44747</v>
      </c>
      <c r="F73" s="99">
        <v>65000</v>
      </c>
      <c r="G73" s="99">
        <f t="shared" si="1"/>
        <v>0</v>
      </c>
      <c r="H73" s="15">
        <v>44760</v>
      </c>
      <c r="I73" s="2"/>
      <c r="J73" s="2"/>
      <c r="K73" s="2"/>
      <c r="L73" s="2"/>
      <c r="M73" s="2"/>
      <c r="N73" s="2"/>
      <c r="O73" s="2"/>
      <c r="P73" s="2"/>
      <c r="Q73" s="2"/>
      <c r="R73" s="2"/>
    </row>
    <row r="74" spans="1:18" x14ac:dyDescent="0.3">
      <c r="A74" s="4" t="s">
        <v>13</v>
      </c>
      <c r="B74" s="4" t="s">
        <v>290</v>
      </c>
      <c r="C74" s="4" t="s">
        <v>224</v>
      </c>
      <c r="D74" s="100">
        <v>85000</v>
      </c>
      <c r="E74" s="15">
        <v>44747</v>
      </c>
      <c r="F74" s="99">
        <v>85000</v>
      </c>
      <c r="G74" s="99">
        <f t="shared" si="1"/>
        <v>0</v>
      </c>
      <c r="H74" s="15">
        <v>44760</v>
      </c>
      <c r="I74" s="2"/>
      <c r="J74" s="2"/>
      <c r="K74" s="2"/>
      <c r="L74" s="2"/>
      <c r="M74" s="2"/>
      <c r="N74" s="2"/>
      <c r="O74" s="2"/>
      <c r="P74" s="2"/>
      <c r="Q74" s="2"/>
      <c r="R74" s="2"/>
    </row>
    <row r="75" spans="1:18" x14ac:dyDescent="0.3">
      <c r="A75" s="4" t="s">
        <v>14</v>
      </c>
      <c r="B75" s="4" t="s">
        <v>290</v>
      </c>
      <c r="C75" s="4" t="s">
        <v>287</v>
      </c>
      <c r="D75" s="100">
        <v>391745.65</v>
      </c>
      <c r="E75" s="15">
        <v>44747</v>
      </c>
      <c r="F75" s="99">
        <v>391745.65</v>
      </c>
      <c r="G75" s="99">
        <f t="shared" si="1"/>
        <v>0</v>
      </c>
      <c r="H75" s="15">
        <v>44760</v>
      </c>
      <c r="I75" s="2"/>
      <c r="J75" s="2"/>
      <c r="K75" s="2"/>
      <c r="L75" s="2"/>
      <c r="M75" s="2"/>
      <c r="N75" s="2"/>
      <c r="O75" s="2"/>
      <c r="P75" s="2"/>
      <c r="Q75" s="2"/>
      <c r="R75" s="2"/>
    </row>
    <row r="76" spans="1:18" x14ac:dyDescent="0.3">
      <c r="A76" s="4" t="s">
        <v>197</v>
      </c>
      <c r="B76" s="4" t="s">
        <v>290</v>
      </c>
      <c r="C76" s="4" t="s">
        <v>164</v>
      </c>
      <c r="D76" s="100">
        <v>20000</v>
      </c>
      <c r="E76" s="15">
        <v>44747</v>
      </c>
      <c r="F76" s="99">
        <v>20000</v>
      </c>
      <c r="G76" s="99">
        <f t="shared" si="1"/>
        <v>0</v>
      </c>
      <c r="H76" s="15">
        <v>44760</v>
      </c>
      <c r="I76" s="2"/>
      <c r="J76" s="2"/>
      <c r="K76" s="2"/>
      <c r="L76" s="2"/>
      <c r="M76" s="2"/>
      <c r="N76" s="2"/>
      <c r="O76" s="2"/>
      <c r="P76" s="2"/>
      <c r="Q76" s="2"/>
      <c r="R76" s="2"/>
    </row>
    <row r="77" spans="1:18" x14ac:dyDescent="0.3">
      <c r="A77" s="4" t="s">
        <v>242</v>
      </c>
      <c r="B77" s="68" t="s">
        <v>290</v>
      </c>
      <c r="C77" s="4" t="s">
        <v>266</v>
      </c>
      <c r="D77" s="100">
        <v>14000</v>
      </c>
      <c r="E77" s="15">
        <v>44747</v>
      </c>
      <c r="F77" s="99">
        <v>3990</v>
      </c>
      <c r="G77" s="99">
        <f t="shared" si="1"/>
        <v>-10010</v>
      </c>
      <c r="H77" s="15">
        <v>44760</v>
      </c>
      <c r="I77" s="2"/>
      <c r="J77" s="2"/>
      <c r="K77" s="2"/>
      <c r="L77" s="2"/>
      <c r="M77" s="2"/>
      <c r="N77" s="2"/>
      <c r="O77" s="2"/>
      <c r="P77" s="2"/>
      <c r="Q77" s="2"/>
      <c r="R77" s="2"/>
    </row>
    <row r="78" spans="1:18" x14ac:dyDescent="0.3">
      <c r="A78" s="4" t="s">
        <v>14</v>
      </c>
      <c r="B78" s="4" t="s">
        <v>290</v>
      </c>
      <c r="C78" s="4" t="s">
        <v>186</v>
      </c>
      <c r="D78" s="100">
        <v>4000</v>
      </c>
      <c r="E78" s="15">
        <v>44747</v>
      </c>
      <c r="F78" s="99" t="s">
        <v>295</v>
      </c>
      <c r="G78" s="99">
        <v>0</v>
      </c>
      <c r="H78" s="15">
        <v>44760</v>
      </c>
      <c r="I78" s="2"/>
      <c r="J78" s="2"/>
      <c r="K78" s="2"/>
      <c r="L78" s="2"/>
      <c r="M78" s="2"/>
      <c r="N78" s="2"/>
      <c r="O78" s="2"/>
      <c r="P78" s="2"/>
      <c r="Q78" s="2"/>
      <c r="R78" s="2"/>
    </row>
    <row r="79" spans="1:18" x14ac:dyDescent="0.3">
      <c r="A79" s="4" t="s">
        <v>13</v>
      </c>
      <c r="B79" s="4" t="s">
        <v>290</v>
      </c>
      <c r="C79" s="4" t="s">
        <v>180</v>
      </c>
      <c r="D79" s="100">
        <v>12000</v>
      </c>
      <c r="E79" s="15">
        <v>44747</v>
      </c>
      <c r="F79" s="99">
        <v>12000</v>
      </c>
      <c r="G79" s="99">
        <f t="shared" si="1"/>
        <v>0</v>
      </c>
      <c r="H79" s="15">
        <v>44760</v>
      </c>
      <c r="I79" s="2"/>
      <c r="J79" s="2"/>
      <c r="K79" s="2"/>
      <c r="L79" s="2"/>
      <c r="M79" s="2"/>
      <c r="N79" s="2"/>
      <c r="O79" s="2"/>
      <c r="P79" s="2"/>
      <c r="Q79" s="2"/>
      <c r="R79" s="2"/>
    </row>
    <row r="80" spans="1:18" x14ac:dyDescent="0.3">
      <c r="A80" s="4" t="s">
        <v>13</v>
      </c>
      <c r="B80" s="4" t="s">
        <v>290</v>
      </c>
      <c r="C80" s="4" t="s">
        <v>218</v>
      </c>
      <c r="D80" s="100">
        <v>1500</v>
      </c>
      <c r="E80" s="15">
        <v>44747</v>
      </c>
      <c r="F80" s="99">
        <v>1500</v>
      </c>
      <c r="G80" s="99">
        <f t="shared" si="1"/>
        <v>0</v>
      </c>
      <c r="H80" s="15">
        <v>44760</v>
      </c>
      <c r="I80" s="2"/>
      <c r="J80" s="2"/>
      <c r="K80" s="2"/>
      <c r="L80" s="2"/>
      <c r="M80" s="2"/>
      <c r="N80" s="2"/>
      <c r="O80" s="2"/>
      <c r="P80" s="2"/>
      <c r="Q80" s="2"/>
      <c r="R80" s="2"/>
    </row>
    <row r="81" spans="1:18" x14ac:dyDescent="0.3">
      <c r="A81" s="4" t="s">
        <v>13</v>
      </c>
      <c r="B81" s="4" t="s">
        <v>290</v>
      </c>
      <c r="C81" s="4" t="s">
        <v>74</v>
      </c>
      <c r="D81" s="100">
        <v>1090000</v>
      </c>
      <c r="E81" s="15">
        <v>44747</v>
      </c>
      <c r="F81" s="99">
        <v>1090000</v>
      </c>
      <c r="G81" s="99">
        <f t="shared" si="1"/>
        <v>0</v>
      </c>
      <c r="H81" s="15">
        <v>44760</v>
      </c>
      <c r="I81" s="2"/>
      <c r="J81" s="2"/>
      <c r="K81" s="2"/>
      <c r="L81" s="2"/>
      <c r="M81" s="2"/>
      <c r="N81" s="2"/>
      <c r="O81" s="2"/>
      <c r="P81" s="2"/>
      <c r="Q81" s="2"/>
      <c r="R81" s="2"/>
    </row>
    <row r="82" spans="1:18" x14ac:dyDescent="0.3">
      <c r="A82" s="4" t="s">
        <v>242</v>
      </c>
      <c r="B82" s="68" t="s">
        <v>290</v>
      </c>
      <c r="C82" s="4" t="s">
        <v>270</v>
      </c>
      <c r="D82" s="100">
        <v>24000</v>
      </c>
      <c r="E82" s="15">
        <v>44747</v>
      </c>
      <c r="F82" s="99">
        <v>24000</v>
      </c>
      <c r="G82" s="99">
        <f t="shared" si="1"/>
        <v>0</v>
      </c>
      <c r="H82" s="15">
        <v>44760</v>
      </c>
      <c r="I82" s="2"/>
      <c r="J82" s="2"/>
      <c r="K82" s="2"/>
      <c r="L82" s="2"/>
      <c r="M82" s="2"/>
      <c r="N82" s="2"/>
      <c r="O82" s="2"/>
      <c r="P82" s="2"/>
      <c r="Q82" s="2"/>
      <c r="R82" s="2"/>
    </row>
    <row r="83" spans="1:18" x14ac:dyDescent="0.3">
      <c r="A83" s="4" t="s">
        <v>14</v>
      </c>
      <c r="B83" s="4" t="s">
        <v>290</v>
      </c>
      <c r="C83" s="4" t="s">
        <v>120</v>
      </c>
      <c r="D83" s="100">
        <v>720000</v>
      </c>
      <c r="E83" s="15">
        <v>44747</v>
      </c>
      <c r="F83" s="99">
        <v>720000</v>
      </c>
      <c r="G83" s="99">
        <f t="shared" si="1"/>
        <v>0</v>
      </c>
      <c r="H83" s="15">
        <v>44760</v>
      </c>
      <c r="I83" s="2"/>
      <c r="J83" s="2"/>
      <c r="K83" s="2"/>
      <c r="L83" s="2"/>
      <c r="M83" s="2"/>
      <c r="N83" s="2"/>
      <c r="O83" s="2"/>
      <c r="P83" s="2"/>
      <c r="Q83" s="2"/>
      <c r="R83" s="2"/>
    </row>
    <row r="84" spans="1:18" x14ac:dyDescent="0.3">
      <c r="A84" s="4" t="s">
        <v>14</v>
      </c>
      <c r="B84" s="4" t="s">
        <v>290</v>
      </c>
      <c r="C84" s="4" t="s">
        <v>75</v>
      </c>
      <c r="D84" s="100">
        <v>1300000</v>
      </c>
      <c r="E84" s="15">
        <v>44747</v>
      </c>
      <c r="F84" s="99">
        <v>1300000</v>
      </c>
      <c r="G84" s="99">
        <f t="shared" si="1"/>
        <v>0</v>
      </c>
      <c r="H84" s="15">
        <v>44760</v>
      </c>
      <c r="I84" s="2"/>
      <c r="J84" s="2"/>
      <c r="K84" s="2"/>
      <c r="L84" s="2"/>
      <c r="M84" s="2"/>
      <c r="N84" s="2"/>
      <c r="O84" s="2"/>
      <c r="P84" s="2"/>
      <c r="Q84" s="2"/>
      <c r="R84" s="2"/>
    </row>
    <row r="85" spans="1:18" x14ac:dyDescent="0.3">
      <c r="A85" s="4" t="s">
        <v>197</v>
      </c>
      <c r="B85" s="4" t="s">
        <v>290</v>
      </c>
      <c r="C85" s="4" t="s">
        <v>121</v>
      </c>
      <c r="D85" s="100">
        <v>20000</v>
      </c>
      <c r="E85" s="15">
        <v>44747</v>
      </c>
      <c r="F85" s="99">
        <v>20000</v>
      </c>
      <c r="G85" s="99">
        <f t="shared" si="1"/>
        <v>0</v>
      </c>
      <c r="H85" s="15">
        <v>44760</v>
      </c>
      <c r="I85" s="2"/>
      <c r="J85" s="2"/>
      <c r="K85" s="2"/>
      <c r="L85" s="2"/>
      <c r="M85" s="2"/>
      <c r="N85" s="2"/>
      <c r="O85" s="2"/>
      <c r="P85" s="2"/>
      <c r="Q85" s="2"/>
      <c r="R85" s="2"/>
    </row>
    <row r="86" spans="1:18" x14ac:dyDescent="0.3">
      <c r="A86" s="4" t="s">
        <v>197</v>
      </c>
      <c r="B86" s="4" t="s">
        <v>290</v>
      </c>
      <c r="C86" s="4" t="s">
        <v>219</v>
      </c>
      <c r="D86" s="100">
        <v>35000</v>
      </c>
      <c r="E86" s="15">
        <v>44747</v>
      </c>
      <c r="F86" s="99">
        <v>75000</v>
      </c>
      <c r="G86" s="99">
        <f t="shared" si="1"/>
        <v>40000</v>
      </c>
      <c r="H86" s="15">
        <v>44760</v>
      </c>
      <c r="I86" s="2"/>
      <c r="J86" s="2"/>
      <c r="K86" s="2"/>
      <c r="L86" s="2"/>
      <c r="M86" s="2"/>
      <c r="N86" s="2"/>
      <c r="O86" s="2"/>
      <c r="P86" s="2"/>
      <c r="Q86" s="2"/>
      <c r="R86" s="2"/>
    </row>
    <row r="87" spans="1:18" x14ac:dyDescent="0.3">
      <c r="A87" s="4" t="s">
        <v>198</v>
      </c>
      <c r="B87" s="4" t="s">
        <v>290</v>
      </c>
      <c r="C87" s="4" t="s">
        <v>96</v>
      </c>
      <c r="D87" s="100" t="s">
        <v>291</v>
      </c>
      <c r="E87" s="15">
        <v>44747</v>
      </c>
      <c r="F87" s="99" t="s">
        <v>294</v>
      </c>
      <c r="G87" s="99">
        <v>0</v>
      </c>
      <c r="H87" s="15">
        <v>44760</v>
      </c>
      <c r="I87" s="2"/>
      <c r="J87" s="2"/>
      <c r="K87" s="2"/>
      <c r="L87" s="2"/>
      <c r="M87" s="2"/>
      <c r="N87" s="2"/>
      <c r="O87" s="2"/>
      <c r="P87" s="2"/>
      <c r="Q87" s="2"/>
      <c r="R87" s="2"/>
    </row>
    <row r="88" spans="1:18" x14ac:dyDescent="0.3">
      <c r="A88" s="4" t="s">
        <v>198</v>
      </c>
      <c r="B88" s="4" t="s">
        <v>290</v>
      </c>
      <c r="C88" s="4" t="s">
        <v>95</v>
      </c>
      <c r="D88" s="100" t="s">
        <v>291</v>
      </c>
      <c r="E88" s="15">
        <v>44747</v>
      </c>
      <c r="F88" s="99" t="s">
        <v>294</v>
      </c>
      <c r="G88" s="99">
        <v>0</v>
      </c>
      <c r="H88" s="15">
        <v>44760</v>
      </c>
      <c r="I88" s="2"/>
      <c r="J88" s="2"/>
      <c r="K88" s="2"/>
      <c r="L88" s="2"/>
      <c r="M88" s="2"/>
      <c r="N88" s="2"/>
      <c r="O88" s="2"/>
      <c r="P88" s="2"/>
      <c r="Q88" s="2"/>
      <c r="R88" s="2"/>
    </row>
    <row r="89" spans="1:18" x14ac:dyDescent="0.3">
      <c r="A89" s="4" t="s">
        <v>198</v>
      </c>
      <c r="B89" s="4" t="s">
        <v>290</v>
      </c>
      <c r="C89" s="4" t="s">
        <v>64</v>
      </c>
      <c r="D89" s="100" t="s">
        <v>291</v>
      </c>
      <c r="E89" s="15">
        <v>44747</v>
      </c>
      <c r="F89" s="99" t="s">
        <v>294</v>
      </c>
      <c r="G89" s="99">
        <v>0</v>
      </c>
      <c r="H89" s="15">
        <v>44760</v>
      </c>
      <c r="I89" s="2"/>
      <c r="J89" s="2"/>
      <c r="K89" s="2"/>
      <c r="L89" s="2"/>
      <c r="M89" s="2"/>
      <c r="N89" s="2"/>
      <c r="O89" s="2"/>
      <c r="P89" s="2"/>
      <c r="Q89" s="2"/>
      <c r="R89" s="2"/>
    </row>
    <row r="90" spans="1:18" x14ac:dyDescent="0.3">
      <c r="A90" s="4" t="s">
        <v>198</v>
      </c>
      <c r="B90" s="4" t="s">
        <v>290</v>
      </c>
      <c r="C90" s="4" t="s">
        <v>94</v>
      </c>
      <c r="D90" s="100">
        <v>9635000</v>
      </c>
      <c r="E90" s="15">
        <v>44747</v>
      </c>
      <c r="F90" s="99">
        <v>9635000</v>
      </c>
      <c r="G90" s="99">
        <f t="shared" si="1"/>
        <v>0</v>
      </c>
      <c r="H90" s="15">
        <v>44760</v>
      </c>
      <c r="I90" s="2"/>
      <c r="J90" s="2"/>
      <c r="K90" s="2"/>
      <c r="L90" s="2"/>
      <c r="M90" s="2"/>
      <c r="N90" s="2"/>
      <c r="O90" s="2"/>
      <c r="P90" s="2"/>
      <c r="Q90" s="2"/>
      <c r="R90" s="2"/>
    </row>
    <row r="91" spans="1:18" x14ac:dyDescent="0.3">
      <c r="A91" s="4" t="s">
        <v>198</v>
      </c>
      <c r="B91" s="4" t="s">
        <v>290</v>
      </c>
      <c r="C91" s="4" t="s">
        <v>63</v>
      </c>
      <c r="D91" s="100" t="s">
        <v>291</v>
      </c>
      <c r="E91" s="15">
        <v>44747</v>
      </c>
      <c r="F91" s="99" t="s">
        <v>294</v>
      </c>
      <c r="G91" s="99">
        <v>0</v>
      </c>
      <c r="H91" s="15">
        <v>44760</v>
      </c>
      <c r="I91" s="2"/>
      <c r="J91" s="2"/>
      <c r="K91" s="2"/>
      <c r="L91" s="2"/>
      <c r="M91" s="2"/>
      <c r="N91" s="2"/>
      <c r="O91" s="2"/>
      <c r="P91" s="2"/>
      <c r="Q91" s="2"/>
      <c r="R91" s="2"/>
    </row>
    <row r="92" spans="1:18" x14ac:dyDescent="0.3">
      <c r="A92" s="4" t="s">
        <v>198</v>
      </c>
      <c r="B92" s="4" t="s">
        <v>290</v>
      </c>
      <c r="C92" s="4" t="s">
        <v>97</v>
      </c>
      <c r="D92" s="100">
        <v>494999.48</v>
      </c>
      <c r="E92" s="15">
        <v>44747</v>
      </c>
      <c r="F92" s="99">
        <v>494999.48</v>
      </c>
      <c r="G92" s="99">
        <v>0</v>
      </c>
      <c r="H92" s="15">
        <v>44760</v>
      </c>
      <c r="I92" s="2"/>
      <c r="J92" s="2"/>
      <c r="K92" s="2"/>
      <c r="L92" s="2"/>
      <c r="M92" s="2"/>
      <c r="N92" s="2"/>
      <c r="O92" s="2"/>
      <c r="P92" s="2"/>
      <c r="Q92" s="2"/>
      <c r="R92" s="2"/>
    </row>
    <row r="93" spans="1:18" x14ac:dyDescent="0.3">
      <c r="A93" s="4" t="s">
        <v>14</v>
      </c>
      <c r="B93" s="4" t="s">
        <v>290</v>
      </c>
      <c r="C93" s="4" t="s">
        <v>214</v>
      </c>
      <c r="D93" s="100">
        <v>740000</v>
      </c>
      <c r="E93" s="15">
        <v>44747</v>
      </c>
      <c r="F93" s="99">
        <v>740000</v>
      </c>
      <c r="G93" s="99">
        <f t="shared" si="1"/>
        <v>0</v>
      </c>
      <c r="H93" s="15">
        <v>44760</v>
      </c>
      <c r="I93" s="2"/>
      <c r="J93" s="2"/>
      <c r="K93" s="2"/>
      <c r="L93" s="2"/>
      <c r="M93" s="2"/>
      <c r="N93" s="2"/>
      <c r="O93" s="2"/>
      <c r="P93" s="2"/>
      <c r="Q93" s="2"/>
      <c r="R93" s="2"/>
    </row>
    <row r="94" spans="1:18" x14ac:dyDescent="0.3">
      <c r="A94" s="4" t="s">
        <v>14</v>
      </c>
      <c r="B94" s="4" t="s">
        <v>290</v>
      </c>
      <c r="C94" s="4" t="s">
        <v>122</v>
      </c>
      <c r="D94" s="100">
        <v>720000</v>
      </c>
      <c r="E94" s="15">
        <v>44747</v>
      </c>
      <c r="F94" s="99">
        <v>720000</v>
      </c>
      <c r="G94" s="99">
        <f t="shared" si="1"/>
        <v>0</v>
      </c>
      <c r="H94" s="15">
        <v>44760</v>
      </c>
      <c r="I94" s="2"/>
      <c r="J94" s="2"/>
      <c r="K94" s="2"/>
      <c r="L94" s="2"/>
      <c r="M94" s="2"/>
      <c r="N94" s="2"/>
      <c r="O94" s="2"/>
      <c r="P94" s="2"/>
      <c r="Q94" s="2"/>
      <c r="R94" s="2"/>
    </row>
    <row r="95" spans="1:18" x14ac:dyDescent="0.3">
      <c r="A95" s="4" t="s">
        <v>14</v>
      </c>
      <c r="B95" s="4" t="s">
        <v>290</v>
      </c>
      <c r="C95" s="4" t="s">
        <v>123</v>
      </c>
      <c r="D95" s="100">
        <v>24000</v>
      </c>
      <c r="E95" s="15">
        <v>44747</v>
      </c>
      <c r="F95" s="99">
        <v>15000</v>
      </c>
      <c r="G95" s="99">
        <f t="shared" si="1"/>
        <v>-9000</v>
      </c>
      <c r="H95" s="15">
        <v>44760</v>
      </c>
      <c r="I95" s="2"/>
      <c r="J95" s="2"/>
      <c r="K95" s="2"/>
      <c r="L95" s="2"/>
      <c r="M95" s="2"/>
      <c r="N95" s="2"/>
      <c r="O95" s="2"/>
      <c r="P95" s="2"/>
      <c r="Q95" s="2"/>
      <c r="R95" s="2"/>
    </row>
    <row r="96" spans="1:18" x14ac:dyDescent="0.3">
      <c r="A96" s="4" t="s">
        <v>14</v>
      </c>
      <c r="B96" s="4" t="s">
        <v>290</v>
      </c>
      <c r="C96" s="4" t="s">
        <v>182</v>
      </c>
      <c r="D96" s="100">
        <v>850000</v>
      </c>
      <c r="E96" s="15">
        <v>44747</v>
      </c>
      <c r="F96" s="99">
        <v>850000</v>
      </c>
      <c r="G96" s="99">
        <f t="shared" si="1"/>
        <v>0</v>
      </c>
      <c r="H96" s="15">
        <v>44760</v>
      </c>
      <c r="I96" s="2"/>
      <c r="J96" s="2"/>
      <c r="K96" s="2"/>
      <c r="L96" s="2"/>
      <c r="M96" s="2"/>
      <c r="N96" s="2"/>
      <c r="O96" s="2"/>
      <c r="P96" s="2"/>
      <c r="Q96" s="2"/>
      <c r="R96" s="2"/>
    </row>
    <row r="97" spans="1:18" x14ac:dyDescent="0.3">
      <c r="A97" s="4" t="s">
        <v>198</v>
      </c>
      <c r="B97" s="4" t="s">
        <v>290</v>
      </c>
      <c r="C97" s="4" t="s">
        <v>62</v>
      </c>
      <c r="D97" s="100" t="s">
        <v>291</v>
      </c>
      <c r="E97" s="15">
        <v>44747</v>
      </c>
      <c r="F97" s="99" t="s">
        <v>294</v>
      </c>
      <c r="G97" s="99">
        <v>0</v>
      </c>
      <c r="H97" s="15">
        <v>44760</v>
      </c>
      <c r="I97" s="2"/>
      <c r="J97" s="2"/>
      <c r="K97" s="2"/>
      <c r="L97" s="2"/>
      <c r="M97" s="2"/>
      <c r="N97" s="2"/>
      <c r="O97" s="2"/>
      <c r="P97" s="2"/>
      <c r="Q97" s="2"/>
      <c r="R97" s="2"/>
    </row>
    <row r="98" spans="1:18" x14ac:dyDescent="0.3">
      <c r="A98" s="4" t="s">
        <v>198</v>
      </c>
      <c r="B98" s="4" t="s">
        <v>290</v>
      </c>
      <c r="C98" s="4" t="s">
        <v>163</v>
      </c>
      <c r="D98" s="100">
        <v>48854.92</v>
      </c>
      <c r="E98" s="15">
        <v>44747</v>
      </c>
      <c r="F98" s="99">
        <v>48854.92</v>
      </c>
      <c r="G98" s="99">
        <f t="shared" si="1"/>
        <v>0</v>
      </c>
      <c r="H98" s="15">
        <v>44760</v>
      </c>
      <c r="I98" s="2"/>
      <c r="J98" s="2"/>
      <c r="K98" s="2"/>
      <c r="L98" s="2"/>
      <c r="M98" s="2"/>
      <c r="N98" s="2"/>
      <c r="O98" s="2"/>
      <c r="P98" s="2"/>
      <c r="Q98" s="2"/>
      <c r="R98" s="2"/>
    </row>
    <row r="99" spans="1:18" x14ac:dyDescent="0.3">
      <c r="A99" s="4" t="s">
        <v>197</v>
      </c>
      <c r="B99" s="68" t="s">
        <v>290</v>
      </c>
      <c r="C99" s="4" t="s">
        <v>267</v>
      </c>
      <c r="D99" s="100">
        <v>300000</v>
      </c>
      <c r="E99" s="15">
        <v>44747</v>
      </c>
      <c r="F99" s="99">
        <v>300000</v>
      </c>
      <c r="G99" s="99">
        <f t="shared" si="1"/>
        <v>0</v>
      </c>
      <c r="H99" s="15">
        <v>44760</v>
      </c>
      <c r="I99" s="2"/>
      <c r="J99" s="2"/>
      <c r="K99" s="2"/>
      <c r="L99" s="2"/>
      <c r="M99" s="2"/>
      <c r="N99" s="2"/>
      <c r="O99" s="2"/>
      <c r="P99" s="2"/>
      <c r="Q99" s="2"/>
      <c r="R99" s="2"/>
    </row>
    <row r="100" spans="1:18" x14ac:dyDescent="0.3">
      <c r="A100" s="4" t="s">
        <v>197</v>
      </c>
      <c r="B100" s="4" t="s">
        <v>290</v>
      </c>
      <c r="C100" s="74" t="s">
        <v>126</v>
      </c>
      <c r="D100" s="100">
        <v>2200000</v>
      </c>
      <c r="E100" s="15">
        <v>44747</v>
      </c>
      <c r="F100" s="99">
        <v>2200000</v>
      </c>
      <c r="G100" s="99">
        <f t="shared" si="1"/>
        <v>0</v>
      </c>
      <c r="H100" s="15">
        <v>44760</v>
      </c>
      <c r="I100" s="2"/>
      <c r="J100" s="2"/>
      <c r="K100" s="2"/>
      <c r="L100" s="2"/>
      <c r="M100" s="2"/>
      <c r="N100" s="2"/>
      <c r="O100" s="2"/>
      <c r="P100" s="2"/>
      <c r="Q100" s="2"/>
      <c r="R100" s="2"/>
    </row>
    <row r="101" spans="1:18" x14ac:dyDescent="0.3">
      <c r="A101" s="4" t="s">
        <v>197</v>
      </c>
      <c r="B101" s="4" t="s">
        <v>290</v>
      </c>
      <c r="C101" s="74" t="s">
        <v>127</v>
      </c>
      <c r="D101" s="100">
        <v>570000</v>
      </c>
      <c r="E101" s="15">
        <v>44747</v>
      </c>
      <c r="F101" s="99">
        <v>570000</v>
      </c>
      <c r="G101" s="99">
        <f t="shared" si="1"/>
        <v>0</v>
      </c>
      <c r="H101" s="15">
        <v>44760</v>
      </c>
      <c r="I101" s="2"/>
      <c r="J101" s="2"/>
      <c r="K101" s="2"/>
      <c r="L101" s="2"/>
      <c r="M101" s="2"/>
      <c r="N101" s="2"/>
      <c r="O101" s="2"/>
      <c r="P101" s="2"/>
      <c r="Q101" s="2"/>
      <c r="R101" s="2"/>
    </row>
    <row r="102" spans="1:18" x14ac:dyDescent="0.3">
      <c r="A102" s="4" t="s">
        <v>197</v>
      </c>
      <c r="B102" s="4" t="s">
        <v>290</v>
      </c>
      <c r="C102" s="74" t="s">
        <v>125</v>
      </c>
      <c r="D102" s="100">
        <v>750000</v>
      </c>
      <c r="E102" s="15">
        <v>44747</v>
      </c>
      <c r="F102" s="99">
        <v>750000</v>
      </c>
      <c r="G102" s="99">
        <f t="shared" si="1"/>
        <v>0</v>
      </c>
      <c r="H102" s="15">
        <v>44760</v>
      </c>
      <c r="I102" s="2"/>
      <c r="J102" s="2"/>
      <c r="K102" s="2"/>
      <c r="L102" s="2"/>
      <c r="M102" s="2"/>
      <c r="N102" s="2"/>
      <c r="O102" s="2"/>
      <c r="P102" s="2"/>
      <c r="Q102" s="2"/>
      <c r="R102" s="2"/>
    </row>
    <row r="103" spans="1:18" x14ac:dyDescent="0.3">
      <c r="A103" s="68" t="s">
        <v>14</v>
      </c>
      <c r="B103" s="68" t="s">
        <v>290</v>
      </c>
      <c r="C103" s="68" t="s">
        <v>250</v>
      </c>
      <c r="D103" s="100">
        <v>4000</v>
      </c>
      <c r="E103" s="15">
        <v>44747</v>
      </c>
      <c r="F103" s="99">
        <v>3500</v>
      </c>
      <c r="G103" s="99">
        <f t="shared" si="1"/>
        <v>-500</v>
      </c>
      <c r="H103" s="15">
        <v>44760</v>
      </c>
      <c r="I103" s="2"/>
      <c r="J103" s="2"/>
      <c r="K103" s="2"/>
      <c r="L103" s="2"/>
      <c r="M103" s="2"/>
      <c r="N103" s="2"/>
      <c r="O103" s="2"/>
      <c r="P103" s="2"/>
      <c r="Q103" s="2"/>
      <c r="R103" s="2"/>
    </row>
    <row r="104" spans="1:18" x14ac:dyDescent="0.3">
      <c r="A104" s="4" t="s">
        <v>13</v>
      </c>
      <c r="B104" s="4" t="s">
        <v>290</v>
      </c>
      <c r="C104" s="4" t="s">
        <v>221</v>
      </c>
      <c r="D104" s="100">
        <v>12000</v>
      </c>
      <c r="E104" s="15">
        <v>44747</v>
      </c>
      <c r="F104" s="99" t="s">
        <v>241</v>
      </c>
      <c r="G104" s="99">
        <v>0</v>
      </c>
      <c r="H104" s="15">
        <v>44760</v>
      </c>
      <c r="I104" s="2"/>
      <c r="J104" s="2"/>
      <c r="K104" s="2"/>
      <c r="L104" s="2"/>
      <c r="M104" s="2"/>
      <c r="N104" s="2"/>
      <c r="O104" s="2"/>
      <c r="P104" s="2"/>
      <c r="Q104" s="2"/>
      <c r="R104" s="2"/>
    </row>
    <row r="105" spans="1:18" x14ac:dyDescent="0.3">
      <c r="A105" s="4" t="s">
        <v>14</v>
      </c>
      <c r="B105" s="68" t="s">
        <v>290</v>
      </c>
      <c r="C105" s="4" t="s">
        <v>288</v>
      </c>
      <c r="D105" s="100">
        <v>15000</v>
      </c>
      <c r="E105" s="15">
        <v>44747</v>
      </c>
      <c r="F105" s="99" t="s">
        <v>296</v>
      </c>
      <c r="G105" s="99">
        <v>0</v>
      </c>
      <c r="H105" s="15">
        <v>44760</v>
      </c>
      <c r="I105" s="2"/>
      <c r="J105" s="2"/>
      <c r="K105" s="2"/>
      <c r="L105" s="2"/>
      <c r="M105" s="2"/>
      <c r="N105" s="2"/>
      <c r="O105" s="2"/>
      <c r="P105" s="2"/>
      <c r="Q105" s="2"/>
      <c r="R105" s="2"/>
    </row>
    <row r="106" spans="1:18" x14ac:dyDescent="0.3">
      <c r="A106" s="4" t="s">
        <v>13</v>
      </c>
      <c r="B106" s="4" t="s">
        <v>290</v>
      </c>
      <c r="C106" s="4" t="s">
        <v>80</v>
      </c>
      <c r="D106" s="100">
        <v>95000</v>
      </c>
      <c r="E106" s="15">
        <v>44747</v>
      </c>
      <c r="F106" s="99">
        <v>95000</v>
      </c>
      <c r="G106" s="99">
        <f t="shared" si="1"/>
        <v>0</v>
      </c>
      <c r="H106" s="15">
        <v>44760</v>
      </c>
      <c r="I106" s="2"/>
      <c r="J106" s="2"/>
      <c r="K106" s="2"/>
      <c r="L106" s="2"/>
      <c r="M106" s="2"/>
      <c r="N106" s="2"/>
      <c r="O106" s="2"/>
      <c r="P106" s="2"/>
      <c r="Q106" s="2"/>
      <c r="R106" s="2"/>
    </row>
    <row r="107" spans="1:18" x14ac:dyDescent="0.3">
      <c r="A107" s="4" t="s">
        <v>197</v>
      </c>
      <c r="B107" s="4" t="s">
        <v>290</v>
      </c>
      <c r="C107" s="4" t="s">
        <v>138</v>
      </c>
      <c r="D107" s="100">
        <v>7150000</v>
      </c>
      <c r="E107" s="15">
        <v>44747</v>
      </c>
      <c r="F107" s="99">
        <v>7500000</v>
      </c>
      <c r="G107" s="99">
        <f t="shared" si="1"/>
        <v>350000</v>
      </c>
      <c r="H107" s="15">
        <v>44760</v>
      </c>
      <c r="I107" s="2"/>
      <c r="J107" s="2"/>
      <c r="K107" s="2"/>
      <c r="L107" s="2"/>
      <c r="M107" s="2"/>
      <c r="N107" s="2"/>
      <c r="O107" s="2"/>
      <c r="P107" s="2"/>
      <c r="Q107" s="2"/>
      <c r="R107" s="2"/>
    </row>
    <row r="108" spans="1:18" x14ac:dyDescent="0.3">
      <c r="A108" s="4" t="s">
        <v>197</v>
      </c>
      <c r="B108" s="4" t="s">
        <v>290</v>
      </c>
      <c r="C108" s="4" t="s">
        <v>139</v>
      </c>
      <c r="D108" s="100">
        <v>52000</v>
      </c>
      <c r="E108" s="15">
        <v>44747</v>
      </c>
      <c r="F108" s="99">
        <v>52000</v>
      </c>
      <c r="G108" s="99">
        <f t="shared" si="1"/>
        <v>0</v>
      </c>
      <c r="H108" s="15">
        <v>44760</v>
      </c>
      <c r="I108" s="2"/>
      <c r="J108" s="2"/>
      <c r="K108" s="2"/>
      <c r="L108" s="2"/>
      <c r="M108" s="2"/>
      <c r="N108" s="2"/>
      <c r="O108" s="2"/>
      <c r="P108" s="2"/>
      <c r="Q108" s="2"/>
      <c r="R108" s="2"/>
    </row>
    <row r="109" spans="1:18" x14ac:dyDescent="0.3">
      <c r="A109" s="4" t="s">
        <v>13</v>
      </c>
      <c r="B109" s="4" t="s">
        <v>290</v>
      </c>
      <c r="C109" s="4" t="s">
        <v>124</v>
      </c>
      <c r="D109" s="100">
        <v>70000</v>
      </c>
      <c r="E109" s="15">
        <v>44747</v>
      </c>
      <c r="F109" s="99">
        <v>70000</v>
      </c>
      <c r="G109" s="99">
        <f t="shared" si="1"/>
        <v>0</v>
      </c>
      <c r="H109" s="15">
        <v>44760</v>
      </c>
      <c r="I109" s="2"/>
      <c r="J109" s="2"/>
      <c r="K109" s="2"/>
      <c r="L109" s="2"/>
      <c r="M109" s="2"/>
      <c r="N109" s="2"/>
      <c r="O109" s="2"/>
      <c r="P109" s="2"/>
      <c r="Q109" s="2"/>
      <c r="R109" s="2"/>
    </row>
    <row r="110" spans="1:18" x14ac:dyDescent="0.3">
      <c r="A110" s="4" t="s">
        <v>197</v>
      </c>
      <c r="B110" s="4" t="s">
        <v>290</v>
      </c>
      <c r="C110" s="4" t="s">
        <v>71</v>
      </c>
      <c r="D110" s="100">
        <v>7150000</v>
      </c>
      <c r="E110" s="15">
        <v>44747</v>
      </c>
      <c r="F110" s="99">
        <v>7150000</v>
      </c>
      <c r="G110" s="99">
        <f t="shared" si="1"/>
        <v>0</v>
      </c>
      <c r="H110" s="15">
        <v>44760</v>
      </c>
      <c r="I110" s="2"/>
      <c r="J110" s="2"/>
      <c r="K110" s="2"/>
      <c r="L110" s="2"/>
      <c r="M110" s="2"/>
      <c r="N110" s="2"/>
      <c r="O110" s="2"/>
      <c r="P110" s="2"/>
      <c r="Q110" s="2"/>
      <c r="R110" s="2"/>
    </row>
    <row r="111" spans="1:18" x14ac:dyDescent="0.3">
      <c r="A111" s="4" t="s">
        <v>197</v>
      </c>
      <c r="B111" s="68" t="s">
        <v>290</v>
      </c>
      <c r="C111" s="4" t="s">
        <v>289</v>
      </c>
      <c r="D111" s="101">
        <v>212000000</v>
      </c>
      <c r="E111" s="15">
        <v>44747</v>
      </c>
      <c r="F111" s="99">
        <v>212000000</v>
      </c>
      <c r="G111" s="99">
        <f t="shared" si="1"/>
        <v>0</v>
      </c>
      <c r="H111" s="15">
        <v>44760</v>
      </c>
      <c r="I111" s="2"/>
      <c r="J111" s="2"/>
      <c r="K111" s="2"/>
      <c r="L111" s="2"/>
      <c r="M111" s="2"/>
      <c r="N111" s="2"/>
      <c r="O111" s="2"/>
      <c r="P111" s="2"/>
      <c r="Q111" s="2"/>
      <c r="R111" s="2"/>
    </row>
    <row r="112" spans="1:18" x14ac:dyDescent="0.3">
      <c r="A112" s="4" t="s">
        <v>13</v>
      </c>
      <c r="B112" s="4" t="s">
        <v>297</v>
      </c>
      <c r="C112" s="4" t="s">
        <v>176</v>
      </c>
      <c r="D112" s="100">
        <v>225000</v>
      </c>
      <c r="E112" s="15">
        <v>44743</v>
      </c>
      <c r="F112" s="99">
        <v>176142.02</v>
      </c>
      <c r="G112" s="99">
        <f>+F112-D112</f>
        <v>-48857.98000000001</v>
      </c>
      <c r="H112" s="15">
        <v>44763</v>
      </c>
      <c r="I112" s="2"/>
      <c r="J112" s="2"/>
      <c r="K112" s="2"/>
      <c r="L112" s="2"/>
      <c r="M112" s="2"/>
      <c r="N112" s="2"/>
      <c r="O112" s="2"/>
      <c r="P112" s="2"/>
      <c r="Q112" s="2"/>
      <c r="R112" s="2"/>
    </row>
    <row r="113" spans="1:18" x14ac:dyDescent="0.3">
      <c r="A113" s="4" t="s">
        <v>13</v>
      </c>
      <c r="B113" s="4" t="s">
        <v>297</v>
      </c>
      <c r="C113" s="4" t="s">
        <v>255</v>
      </c>
      <c r="D113" s="100">
        <v>35000</v>
      </c>
      <c r="E113" s="15">
        <v>44743</v>
      </c>
      <c r="F113" s="99">
        <v>35000</v>
      </c>
      <c r="G113" s="99">
        <f t="shared" ref="G113:G127" si="2">+F113-D113</f>
        <v>0</v>
      </c>
      <c r="H113" s="15">
        <v>44763</v>
      </c>
      <c r="I113" s="2"/>
      <c r="J113" s="2"/>
      <c r="K113" s="2"/>
      <c r="L113" s="2"/>
      <c r="M113" s="2"/>
      <c r="N113" s="2"/>
      <c r="O113" s="2"/>
      <c r="P113" s="2"/>
      <c r="Q113" s="2"/>
      <c r="R113" s="2"/>
    </row>
    <row r="114" spans="1:18" x14ac:dyDescent="0.3">
      <c r="A114" s="4" t="s">
        <v>13</v>
      </c>
      <c r="B114" s="4" t="s">
        <v>297</v>
      </c>
      <c r="C114" s="4" t="s">
        <v>53</v>
      </c>
      <c r="D114" s="100">
        <v>1800000</v>
      </c>
      <c r="E114" s="15">
        <v>44743</v>
      </c>
      <c r="F114" s="99">
        <v>1800000</v>
      </c>
      <c r="G114" s="99">
        <f t="shared" si="2"/>
        <v>0</v>
      </c>
      <c r="H114" s="15">
        <v>44763</v>
      </c>
      <c r="I114" s="2"/>
      <c r="J114" s="2"/>
      <c r="K114" s="2"/>
      <c r="L114" s="2"/>
      <c r="M114" s="2"/>
      <c r="N114" s="2"/>
      <c r="O114" s="2"/>
      <c r="P114" s="2"/>
      <c r="Q114" s="2"/>
      <c r="R114" s="2"/>
    </row>
    <row r="115" spans="1:18" x14ac:dyDescent="0.3">
      <c r="A115" s="4" t="s">
        <v>198</v>
      </c>
      <c r="B115" s="4" t="s">
        <v>297</v>
      </c>
      <c r="C115" s="4" t="s">
        <v>235</v>
      </c>
      <c r="D115" s="100">
        <v>155000</v>
      </c>
      <c r="E115" s="15">
        <v>44743</v>
      </c>
      <c r="F115" s="99">
        <v>155000</v>
      </c>
      <c r="G115" s="99">
        <f t="shared" si="2"/>
        <v>0</v>
      </c>
      <c r="H115" s="15">
        <v>44763</v>
      </c>
      <c r="I115" s="2"/>
      <c r="J115" s="2"/>
      <c r="K115" s="2"/>
      <c r="L115" s="2"/>
      <c r="M115" s="2"/>
      <c r="N115" s="2"/>
      <c r="O115" s="2"/>
      <c r="P115" s="2"/>
      <c r="Q115" s="2"/>
      <c r="R115" s="2"/>
    </row>
    <row r="116" spans="1:18" x14ac:dyDescent="0.3">
      <c r="A116" s="4" t="s">
        <v>13</v>
      </c>
      <c r="B116" s="4" t="s">
        <v>297</v>
      </c>
      <c r="C116" s="4" t="s">
        <v>147</v>
      </c>
      <c r="D116" s="100">
        <v>55000</v>
      </c>
      <c r="E116" s="15">
        <v>44743</v>
      </c>
      <c r="F116" s="99">
        <v>55000</v>
      </c>
      <c r="G116" s="99">
        <f t="shared" si="2"/>
        <v>0</v>
      </c>
      <c r="H116" s="15">
        <v>44763</v>
      </c>
      <c r="I116" s="2"/>
      <c r="J116" s="2"/>
      <c r="K116" s="2"/>
      <c r="L116" s="2"/>
      <c r="M116" s="2"/>
      <c r="N116" s="2"/>
      <c r="O116" s="2"/>
      <c r="P116" s="2"/>
      <c r="Q116" s="2"/>
      <c r="R116" s="2"/>
    </row>
    <row r="117" spans="1:18" x14ac:dyDescent="0.3">
      <c r="A117" s="4" t="s">
        <v>13</v>
      </c>
      <c r="B117" s="4" t="s">
        <v>297</v>
      </c>
      <c r="C117" s="4" t="s">
        <v>233</v>
      </c>
      <c r="D117" s="100">
        <v>370000</v>
      </c>
      <c r="E117" s="15">
        <v>44743</v>
      </c>
      <c r="F117" s="99">
        <v>370000</v>
      </c>
      <c r="G117" s="99">
        <f t="shared" si="2"/>
        <v>0</v>
      </c>
      <c r="H117" s="15">
        <v>44763</v>
      </c>
      <c r="I117" s="2"/>
      <c r="J117" s="2"/>
      <c r="K117" s="2"/>
      <c r="L117" s="2"/>
      <c r="M117" s="2"/>
      <c r="N117" s="2"/>
      <c r="O117" s="2"/>
      <c r="P117" s="2"/>
      <c r="Q117" s="2"/>
      <c r="R117" s="2"/>
    </row>
    <row r="118" spans="1:18" x14ac:dyDescent="0.3">
      <c r="A118" s="4" t="s">
        <v>13</v>
      </c>
      <c r="B118" s="4" t="s">
        <v>297</v>
      </c>
      <c r="C118" s="4" t="s">
        <v>148</v>
      </c>
      <c r="D118" s="100">
        <v>395000</v>
      </c>
      <c r="E118" s="15">
        <v>44743</v>
      </c>
      <c r="F118" s="99">
        <v>400000</v>
      </c>
      <c r="G118" s="99">
        <f t="shared" si="2"/>
        <v>5000</v>
      </c>
      <c r="H118" s="15">
        <v>44763</v>
      </c>
      <c r="I118" s="2"/>
      <c r="J118" s="2"/>
      <c r="K118" s="2"/>
      <c r="L118" s="2"/>
      <c r="M118" s="2"/>
      <c r="N118" s="2"/>
      <c r="O118" s="2"/>
      <c r="P118" s="2"/>
      <c r="Q118" s="2"/>
      <c r="R118" s="2"/>
    </row>
    <row r="119" spans="1:18" x14ac:dyDescent="0.3">
      <c r="A119" s="4" t="s">
        <v>198</v>
      </c>
      <c r="B119" s="4" t="s">
        <v>297</v>
      </c>
      <c r="C119" s="4" t="s">
        <v>244</v>
      </c>
      <c r="D119" s="100">
        <v>680000</v>
      </c>
      <c r="E119" s="15">
        <v>44743</v>
      </c>
      <c r="F119" s="99">
        <v>453275.63</v>
      </c>
      <c r="G119" s="99">
        <f t="shared" si="2"/>
        <v>-226724.37</v>
      </c>
      <c r="H119" s="15">
        <v>44763</v>
      </c>
      <c r="I119" s="2"/>
      <c r="J119" s="2"/>
      <c r="K119" s="2"/>
      <c r="L119" s="2"/>
      <c r="M119" s="2"/>
      <c r="N119" s="2"/>
      <c r="O119" s="2"/>
      <c r="P119" s="2"/>
      <c r="Q119" s="2"/>
      <c r="R119" s="2"/>
    </row>
    <row r="120" spans="1:18" x14ac:dyDescent="0.3">
      <c r="A120" s="4" t="s">
        <v>13</v>
      </c>
      <c r="B120" s="4" t="s">
        <v>297</v>
      </c>
      <c r="C120" s="4" t="s">
        <v>204</v>
      </c>
      <c r="D120" s="100">
        <v>1850000</v>
      </c>
      <c r="E120" s="15">
        <v>44743</v>
      </c>
      <c r="F120" s="99">
        <v>1850000</v>
      </c>
      <c r="G120" s="99">
        <f t="shared" si="2"/>
        <v>0</v>
      </c>
      <c r="H120" s="15">
        <v>44763</v>
      </c>
      <c r="I120" s="2"/>
      <c r="J120" s="2"/>
      <c r="K120" s="2"/>
      <c r="L120" s="2"/>
      <c r="M120" s="2"/>
      <c r="N120" s="2"/>
      <c r="O120" s="2"/>
      <c r="P120" s="2"/>
      <c r="Q120" s="2"/>
      <c r="R120" s="2"/>
    </row>
    <row r="121" spans="1:18" x14ac:dyDescent="0.3">
      <c r="A121" s="4" t="s">
        <v>13</v>
      </c>
      <c r="B121" s="4" t="s">
        <v>297</v>
      </c>
      <c r="C121" s="4" t="s">
        <v>177</v>
      </c>
      <c r="D121" s="100">
        <v>85000</v>
      </c>
      <c r="E121" s="15">
        <v>44743</v>
      </c>
      <c r="F121" s="99">
        <v>85000</v>
      </c>
      <c r="G121" s="99">
        <f t="shared" si="2"/>
        <v>0</v>
      </c>
      <c r="H121" s="15">
        <v>44763</v>
      </c>
      <c r="I121" s="2"/>
      <c r="J121" s="2"/>
      <c r="K121" s="2"/>
      <c r="L121" s="2"/>
      <c r="M121" s="2"/>
      <c r="N121" s="2"/>
      <c r="O121" s="2"/>
      <c r="P121" s="2"/>
      <c r="Q121" s="2"/>
      <c r="R121" s="2"/>
    </row>
    <row r="122" spans="1:18" x14ac:dyDescent="0.3">
      <c r="A122" s="4" t="s">
        <v>14</v>
      </c>
      <c r="B122" s="4" t="s">
        <v>297</v>
      </c>
      <c r="C122" s="4" t="s">
        <v>277</v>
      </c>
      <c r="D122" s="100">
        <v>500000</v>
      </c>
      <c r="E122" s="15">
        <v>44743</v>
      </c>
      <c r="F122" s="99">
        <v>300000</v>
      </c>
      <c r="G122" s="99">
        <f t="shared" si="2"/>
        <v>-200000</v>
      </c>
      <c r="H122" s="15">
        <v>44763</v>
      </c>
      <c r="I122" s="2"/>
      <c r="J122" s="2"/>
      <c r="K122" s="2"/>
      <c r="L122" s="2"/>
      <c r="M122" s="2"/>
      <c r="N122" s="2"/>
      <c r="O122" s="2"/>
      <c r="P122" s="2"/>
      <c r="Q122" s="2"/>
      <c r="R122" s="2"/>
    </row>
    <row r="123" spans="1:18" x14ac:dyDescent="0.3">
      <c r="A123" s="4" t="s">
        <v>198</v>
      </c>
      <c r="B123" s="4" t="s">
        <v>297</v>
      </c>
      <c r="C123" s="4" t="s">
        <v>271</v>
      </c>
      <c r="D123" s="100">
        <v>1800000</v>
      </c>
      <c r="E123" s="15">
        <v>44743</v>
      </c>
      <c r="F123" s="99">
        <v>1500000</v>
      </c>
      <c r="G123" s="99">
        <f t="shared" si="2"/>
        <v>-300000</v>
      </c>
      <c r="H123" s="15">
        <v>44763</v>
      </c>
      <c r="I123" s="2"/>
      <c r="J123" s="2"/>
      <c r="K123" s="2"/>
      <c r="L123" s="2"/>
      <c r="M123" s="2"/>
      <c r="N123" s="2"/>
      <c r="O123" s="2"/>
      <c r="P123" s="2"/>
      <c r="Q123" s="2"/>
      <c r="R123" s="2"/>
    </row>
    <row r="124" spans="1:18" x14ac:dyDescent="0.3">
      <c r="A124" s="4" t="s">
        <v>13</v>
      </c>
      <c r="B124" s="4" t="s">
        <v>297</v>
      </c>
      <c r="C124" s="4" t="s">
        <v>234</v>
      </c>
      <c r="D124" s="100">
        <v>400000</v>
      </c>
      <c r="E124" s="15">
        <v>44743</v>
      </c>
      <c r="F124" s="99">
        <v>400000</v>
      </c>
      <c r="G124" s="99">
        <f t="shared" si="2"/>
        <v>0</v>
      </c>
      <c r="H124" s="15">
        <v>44763</v>
      </c>
      <c r="I124" s="2"/>
      <c r="J124" s="2"/>
      <c r="K124" s="2"/>
      <c r="L124" s="2"/>
      <c r="M124" s="2"/>
      <c r="N124" s="2"/>
      <c r="O124" s="2"/>
      <c r="P124" s="2"/>
      <c r="Q124" s="2"/>
      <c r="R124" s="2"/>
    </row>
    <row r="125" spans="1:18" x14ac:dyDescent="0.3">
      <c r="A125" s="4" t="s">
        <v>13</v>
      </c>
      <c r="B125" s="4" t="s">
        <v>297</v>
      </c>
      <c r="C125" s="4" t="s">
        <v>151</v>
      </c>
      <c r="D125" s="100">
        <v>230000</v>
      </c>
      <c r="E125" s="15">
        <v>44743</v>
      </c>
      <c r="F125" s="99">
        <v>230000</v>
      </c>
      <c r="G125" s="99">
        <f t="shared" si="2"/>
        <v>0</v>
      </c>
      <c r="H125" s="15">
        <v>44763</v>
      </c>
      <c r="I125" s="2"/>
      <c r="J125" s="2"/>
      <c r="K125" s="2"/>
      <c r="L125" s="2"/>
      <c r="M125" s="2"/>
      <c r="N125" s="2"/>
      <c r="O125" s="2"/>
      <c r="P125" s="2"/>
      <c r="Q125" s="2"/>
      <c r="R125" s="2"/>
    </row>
    <row r="126" spans="1:18" x14ac:dyDescent="0.3">
      <c r="A126" s="4" t="s">
        <v>13</v>
      </c>
      <c r="B126" s="4" t="s">
        <v>297</v>
      </c>
      <c r="C126" s="4" t="s">
        <v>150</v>
      </c>
      <c r="D126" s="100">
        <v>150000</v>
      </c>
      <c r="E126" s="15">
        <v>44743</v>
      </c>
      <c r="F126" s="99">
        <v>150000</v>
      </c>
      <c r="G126" s="99">
        <f t="shared" si="2"/>
        <v>0</v>
      </c>
      <c r="H126" s="15">
        <v>44763</v>
      </c>
      <c r="I126" s="2"/>
      <c r="J126" s="2"/>
      <c r="K126" s="2"/>
      <c r="L126" s="2"/>
      <c r="M126" s="2"/>
      <c r="N126" s="2"/>
      <c r="O126" s="2"/>
      <c r="P126" s="2"/>
      <c r="Q126" s="2"/>
      <c r="R126" s="2"/>
    </row>
    <row r="127" spans="1:18" x14ac:dyDescent="0.3">
      <c r="A127" s="68" t="s">
        <v>197</v>
      </c>
      <c r="B127" s="4" t="s">
        <v>297</v>
      </c>
      <c r="C127" s="68" t="s">
        <v>257</v>
      </c>
      <c r="D127" s="100">
        <v>185000</v>
      </c>
      <c r="E127" s="15">
        <v>44743</v>
      </c>
      <c r="F127" s="99">
        <v>185000</v>
      </c>
      <c r="G127" s="99">
        <f t="shared" si="2"/>
        <v>0</v>
      </c>
      <c r="H127" s="15">
        <v>44763</v>
      </c>
      <c r="I127" s="2"/>
      <c r="J127" s="2"/>
      <c r="K127" s="2"/>
      <c r="L127" s="2"/>
      <c r="M127" s="2"/>
      <c r="N127" s="2"/>
      <c r="O127" s="2"/>
      <c r="P127" s="2"/>
      <c r="Q127" s="2"/>
      <c r="R127" s="2"/>
    </row>
    <row r="128" spans="1:18" x14ac:dyDescent="0.3">
      <c r="A128" s="103" t="s">
        <v>197</v>
      </c>
      <c r="B128" s="2" t="s">
        <v>299</v>
      </c>
      <c r="C128" s="2" t="s">
        <v>48</v>
      </c>
      <c r="D128" s="99">
        <v>10000</v>
      </c>
      <c r="E128" s="15">
        <v>44760</v>
      </c>
      <c r="F128" s="99">
        <v>10000</v>
      </c>
      <c r="G128" s="99">
        <f>+F128-D128</f>
        <v>0</v>
      </c>
      <c r="H128" s="15">
        <v>44771</v>
      </c>
      <c r="I128" s="2"/>
      <c r="J128" s="2"/>
      <c r="K128" s="2"/>
      <c r="L128" s="2"/>
      <c r="M128" s="2"/>
      <c r="N128" s="2"/>
      <c r="O128" s="2"/>
      <c r="P128" s="2"/>
      <c r="Q128" s="2"/>
      <c r="R128" s="2"/>
    </row>
    <row r="129" spans="1:18" x14ac:dyDescent="0.3">
      <c r="A129" s="103" t="s">
        <v>197</v>
      </c>
      <c r="B129" s="2" t="s">
        <v>299</v>
      </c>
      <c r="C129" s="2" t="s">
        <v>55</v>
      </c>
      <c r="D129" s="99">
        <v>3800000</v>
      </c>
      <c r="E129" s="15">
        <v>44760</v>
      </c>
      <c r="F129" s="99">
        <v>3800000</v>
      </c>
      <c r="G129" s="99">
        <f t="shared" ref="G129:G161" si="3">+F129-D129</f>
        <v>0</v>
      </c>
      <c r="H129" s="15">
        <v>44771</v>
      </c>
      <c r="I129" s="2"/>
      <c r="J129" s="2"/>
      <c r="K129" s="2"/>
      <c r="L129" s="2"/>
      <c r="M129" s="2"/>
      <c r="N129" s="2"/>
      <c r="O129" s="2"/>
      <c r="P129" s="2"/>
      <c r="Q129" s="2"/>
      <c r="R129" s="2"/>
    </row>
    <row r="130" spans="1:18" x14ac:dyDescent="0.3">
      <c r="A130" s="103" t="s">
        <v>13</v>
      </c>
      <c r="B130" s="2" t="s">
        <v>299</v>
      </c>
      <c r="C130" s="2" t="s">
        <v>21</v>
      </c>
      <c r="D130" s="99">
        <v>525000</v>
      </c>
      <c r="E130" s="15">
        <v>44760</v>
      </c>
      <c r="F130" s="99">
        <v>525000</v>
      </c>
      <c r="G130" s="99">
        <f t="shared" si="3"/>
        <v>0</v>
      </c>
      <c r="H130" s="15">
        <v>44771</v>
      </c>
      <c r="I130" s="2"/>
      <c r="J130" s="2"/>
      <c r="K130" s="2"/>
      <c r="L130" s="2"/>
      <c r="M130" s="2"/>
      <c r="N130" s="2"/>
      <c r="O130" s="2"/>
      <c r="P130" s="2"/>
      <c r="Q130" s="2"/>
      <c r="R130" s="2"/>
    </row>
    <row r="131" spans="1:18" x14ac:dyDescent="0.3">
      <c r="A131" s="103" t="s">
        <v>14</v>
      </c>
      <c r="B131" s="2" t="s">
        <v>299</v>
      </c>
      <c r="C131" s="2" t="s">
        <v>24</v>
      </c>
      <c r="D131" s="99">
        <v>110000</v>
      </c>
      <c r="E131" s="15">
        <v>44760</v>
      </c>
      <c r="F131" s="99">
        <v>92000</v>
      </c>
      <c r="G131" s="99">
        <f t="shared" si="3"/>
        <v>-18000</v>
      </c>
      <c r="H131" s="15">
        <v>44771</v>
      </c>
      <c r="I131" s="2"/>
      <c r="J131" s="2"/>
      <c r="K131" s="2"/>
      <c r="L131" s="2"/>
      <c r="M131" s="2"/>
      <c r="N131" s="2"/>
      <c r="O131" s="2"/>
      <c r="P131" s="2"/>
      <c r="Q131" s="2"/>
      <c r="R131" s="2"/>
    </row>
    <row r="132" spans="1:18" x14ac:dyDescent="0.3">
      <c r="A132" s="103" t="s">
        <v>197</v>
      </c>
      <c r="B132" s="2" t="s">
        <v>299</v>
      </c>
      <c r="C132" s="2" t="s">
        <v>25</v>
      </c>
      <c r="D132" s="99">
        <v>2600000</v>
      </c>
      <c r="E132" s="15">
        <v>44760</v>
      </c>
      <c r="F132" s="99">
        <v>2600000</v>
      </c>
      <c r="G132" s="99">
        <f t="shared" si="3"/>
        <v>0</v>
      </c>
      <c r="H132" s="15">
        <v>44771</v>
      </c>
      <c r="I132" s="2"/>
      <c r="J132" s="2"/>
      <c r="K132" s="2"/>
      <c r="L132" s="2"/>
      <c r="M132" s="2"/>
      <c r="N132" s="2"/>
      <c r="O132" s="2"/>
      <c r="P132" s="2"/>
      <c r="Q132" s="2"/>
      <c r="R132" s="2"/>
    </row>
    <row r="133" spans="1:18" x14ac:dyDescent="0.3">
      <c r="A133" s="103" t="s">
        <v>197</v>
      </c>
      <c r="B133" s="2" t="s">
        <v>299</v>
      </c>
      <c r="C133" s="2" t="s">
        <v>50</v>
      </c>
      <c r="D133" s="99">
        <v>600000</v>
      </c>
      <c r="E133" s="15">
        <v>44760</v>
      </c>
      <c r="F133" s="99">
        <v>600000</v>
      </c>
      <c r="G133" s="99">
        <f t="shared" si="3"/>
        <v>0</v>
      </c>
      <c r="H133" s="15">
        <v>44771</v>
      </c>
      <c r="I133" s="2"/>
      <c r="J133" s="2"/>
      <c r="K133" s="2"/>
      <c r="L133" s="2"/>
      <c r="M133" s="2"/>
      <c r="N133" s="2"/>
      <c r="O133" s="2"/>
      <c r="P133" s="2"/>
      <c r="Q133" s="2"/>
      <c r="R133" s="2"/>
    </row>
    <row r="134" spans="1:18" x14ac:dyDescent="0.3">
      <c r="A134" s="103" t="s">
        <v>198</v>
      </c>
      <c r="B134" s="2" t="s">
        <v>299</v>
      </c>
      <c r="C134" s="2" t="s">
        <v>29</v>
      </c>
      <c r="D134" s="99">
        <v>2400000</v>
      </c>
      <c r="E134" s="15">
        <v>44760</v>
      </c>
      <c r="F134" s="99">
        <v>2100000</v>
      </c>
      <c r="G134" s="99">
        <f t="shared" si="3"/>
        <v>-300000</v>
      </c>
      <c r="H134" s="15">
        <v>44771</v>
      </c>
      <c r="I134" s="2"/>
      <c r="J134" s="2"/>
      <c r="K134" s="2"/>
      <c r="L134" s="2"/>
      <c r="M134" s="2"/>
      <c r="N134" s="2"/>
      <c r="O134" s="2"/>
      <c r="P134" s="2"/>
      <c r="Q134" s="2"/>
      <c r="R134" s="2"/>
    </row>
    <row r="135" spans="1:18" x14ac:dyDescent="0.3">
      <c r="A135" s="103" t="s">
        <v>197</v>
      </c>
      <c r="B135" s="2" t="s">
        <v>299</v>
      </c>
      <c r="C135" s="2" t="s">
        <v>30</v>
      </c>
      <c r="D135" s="99">
        <v>670000</v>
      </c>
      <c r="E135" s="15">
        <v>44760</v>
      </c>
      <c r="F135" s="99">
        <v>670000</v>
      </c>
      <c r="G135" s="99">
        <f t="shared" si="3"/>
        <v>0</v>
      </c>
      <c r="H135" s="15">
        <v>44771</v>
      </c>
      <c r="I135" s="2"/>
      <c r="J135" s="2"/>
      <c r="K135" s="2"/>
      <c r="L135" s="2"/>
      <c r="M135" s="2"/>
      <c r="N135" s="2"/>
      <c r="O135" s="2"/>
      <c r="P135" s="2"/>
      <c r="Q135" s="2"/>
      <c r="R135" s="2"/>
    </row>
    <row r="136" spans="1:18" x14ac:dyDescent="0.3">
      <c r="A136" s="103" t="s">
        <v>13</v>
      </c>
      <c r="B136" s="2" t="s">
        <v>299</v>
      </c>
      <c r="C136" s="2" t="s">
        <v>31</v>
      </c>
      <c r="D136" s="99">
        <v>1340000</v>
      </c>
      <c r="E136" s="15">
        <v>44760</v>
      </c>
      <c r="F136" s="99">
        <v>1340000</v>
      </c>
      <c r="G136" s="99">
        <f t="shared" si="3"/>
        <v>0</v>
      </c>
      <c r="H136" s="15">
        <v>44771</v>
      </c>
      <c r="I136" s="2"/>
      <c r="J136" s="2"/>
      <c r="K136" s="2"/>
      <c r="L136" s="2"/>
      <c r="M136" s="2"/>
      <c r="N136" s="2"/>
      <c r="O136" s="2"/>
      <c r="P136" s="2"/>
      <c r="Q136" s="2"/>
      <c r="R136" s="2"/>
    </row>
    <row r="137" spans="1:18" x14ac:dyDescent="0.3">
      <c r="A137" s="103" t="s">
        <v>197</v>
      </c>
      <c r="B137" s="2" t="s">
        <v>299</v>
      </c>
      <c r="C137" s="2" t="s">
        <v>87</v>
      </c>
      <c r="D137" s="99">
        <v>196000</v>
      </c>
      <c r="E137" s="15">
        <v>44760</v>
      </c>
      <c r="F137" s="99">
        <v>196000</v>
      </c>
      <c r="G137" s="99">
        <f t="shared" si="3"/>
        <v>0</v>
      </c>
      <c r="H137" s="15">
        <v>44771</v>
      </c>
      <c r="I137" s="2"/>
      <c r="J137" s="2"/>
      <c r="K137" s="2"/>
      <c r="L137" s="2"/>
      <c r="M137" s="2"/>
      <c r="N137" s="2"/>
      <c r="O137" s="2"/>
      <c r="P137" s="2"/>
      <c r="Q137" s="2"/>
      <c r="R137" s="2"/>
    </row>
    <row r="138" spans="1:18" x14ac:dyDescent="0.3">
      <c r="A138" s="103" t="s">
        <v>198</v>
      </c>
      <c r="B138" s="2" t="s">
        <v>299</v>
      </c>
      <c r="C138" s="2" t="s">
        <v>32</v>
      </c>
      <c r="D138" s="99">
        <v>3668000</v>
      </c>
      <c r="E138" s="15">
        <v>44760</v>
      </c>
      <c r="F138" s="99">
        <v>3668000</v>
      </c>
      <c r="G138" s="99">
        <f t="shared" si="3"/>
        <v>0</v>
      </c>
      <c r="H138" s="15">
        <v>44771</v>
      </c>
      <c r="I138" s="2"/>
      <c r="J138" s="2"/>
      <c r="K138" s="2"/>
      <c r="L138" s="2"/>
      <c r="M138" s="2"/>
      <c r="N138" s="2"/>
      <c r="O138" s="2"/>
      <c r="P138" s="2"/>
      <c r="Q138" s="2"/>
      <c r="R138" s="2"/>
    </row>
    <row r="139" spans="1:18" x14ac:dyDescent="0.3">
      <c r="A139" s="103" t="s">
        <v>13</v>
      </c>
      <c r="B139" s="2" t="s">
        <v>299</v>
      </c>
      <c r="C139" s="2" t="s">
        <v>33</v>
      </c>
      <c r="D139" s="99">
        <v>20000</v>
      </c>
      <c r="E139" s="15">
        <v>44760</v>
      </c>
      <c r="F139" s="99">
        <v>20000</v>
      </c>
      <c r="G139" s="99">
        <f t="shared" si="3"/>
        <v>0</v>
      </c>
      <c r="H139" s="15">
        <v>44771</v>
      </c>
      <c r="I139" s="2"/>
      <c r="J139" s="2"/>
      <c r="K139" s="2"/>
      <c r="L139" s="2"/>
      <c r="M139" s="2"/>
      <c r="N139" s="2"/>
      <c r="O139" s="2"/>
      <c r="P139" s="2"/>
      <c r="Q139" s="2"/>
      <c r="R139" s="2"/>
    </row>
    <row r="140" spans="1:18" x14ac:dyDescent="0.3">
      <c r="A140" s="103" t="s">
        <v>198</v>
      </c>
      <c r="B140" s="2" t="s">
        <v>299</v>
      </c>
      <c r="C140" s="2" t="s">
        <v>34</v>
      </c>
      <c r="D140" s="99">
        <v>1134000</v>
      </c>
      <c r="E140" s="15">
        <v>44760</v>
      </c>
      <c r="F140" s="99">
        <v>1134000</v>
      </c>
      <c r="G140" s="99">
        <f t="shared" si="3"/>
        <v>0</v>
      </c>
      <c r="H140" s="15">
        <v>44771</v>
      </c>
      <c r="I140" s="2"/>
      <c r="J140" s="2"/>
      <c r="K140" s="2"/>
      <c r="L140" s="2"/>
      <c r="M140" s="2"/>
      <c r="N140" s="2"/>
      <c r="O140" s="2"/>
      <c r="P140" s="2"/>
      <c r="Q140" s="2"/>
      <c r="R140" s="2"/>
    </row>
    <row r="141" spans="1:18" x14ac:dyDescent="0.3">
      <c r="A141" s="103" t="s">
        <v>13</v>
      </c>
      <c r="B141" s="2" t="s">
        <v>299</v>
      </c>
      <c r="C141" s="2" t="s">
        <v>35</v>
      </c>
      <c r="D141" s="99">
        <v>10000</v>
      </c>
      <c r="E141" s="15">
        <v>44760</v>
      </c>
      <c r="F141" s="99">
        <v>10000</v>
      </c>
      <c r="G141" s="99">
        <f t="shared" si="3"/>
        <v>0</v>
      </c>
      <c r="H141" s="15">
        <v>44771</v>
      </c>
      <c r="I141" s="2"/>
      <c r="J141" s="2"/>
      <c r="K141" s="2"/>
      <c r="L141" s="2"/>
      <c r="M141" s="2"/>
      <c r="N141" s="2"/>
      <c r="O141" s="2"/>
      <c r="P141" s="2"/>
      <c r="Q141" s="2"/>
      <c r="R141" s="2"/>
    </row>
    <row r="142" spans="1:18" x14ac:dyDescent="0.3">
      <c r="A142" s="103" t="s">
        <v>198</v>
      </c>
      <c r="B142" s="2" t="s">
        <v>299</v>
      </c>
      <c r="C142" s="2" t="s">
        <v>36</v>
      </c>
      <c r="D142" s="99">
        <v>232000</v>
      </c>
      <c r="E142" s="15">
        <v>44760</v>
      </c>
      <c r="F142" s="99">
        <v>232000</v>
      </c>
      <c r="G142" s="99">
        <f t="shared" si="3"/>
        <v>0</v>
      </c>
      <c r="H142" s="15">
        <v>44771</v>
      </c>
      <c r="I142" s="2"/>
      <c r="J142" s="2"/>
      <c r="K142" s="2"/>
      <c r="L142" s="2"/>
      <c r="M142" s="2"/>
      <c r="N142" s="2"/>
      <c r="O142" s="2"/>
      <c r="P142" s="2"/>
      <c r="Q142" s="2"/>
      <c r="R142" s="2"/>
    </row>
    <row r="143" spans="1:18" x14ac:dyDescent="0.3">
      <c r="A143" s="103" t="s">
        <v>13</v>
      </c>
      <c r="B143" s="2" t="s">
        <v>299</v>
      </c>
      <c r="C143" s="2" t="s">
        <v>56</v>
      </c>
      <c r="D143" s="99">
        <v>812000</v>
      </c>
      <c r="E143" s="15">
        <v>44760</v>
      </c>
      <c r="F143" s="99">
        <v>770000</v>
      </c>
      <c r="G143" s="99">
        <f t="shared" si="3"/>
        <v>-42000</v>
      </c>
      <c r="H143" s="15">
        <v>44771</v>
      </c>
      <c r="I143" s="2"/>
      <c r="J143" s="2"/>
      <c r="K143" s="2"/>
      <c r="L143" s="2"/>
      <c r="M143" s="2"/>
      <c r="N143" s="2"/>
      <c r="O143" s="2"/>
      <c r="P143" s="2"/>
      <c r="Q143" s="2"/>
      <c r="R143" s="2"/>
    </row>
    <row r="144" spans="1:18" x14ac:dyDescent="0.3">
      <c r="A144" s="103" t="s">
        <v>13</v>
      </c>
      <c r="B144" s="2" t="s">
        <v>299</v>
      </c>
      <c r="C144" s="2" t="s">
        <v>58</v>
      </c>
      <c r="D144" s="99">
        <v>1203000</v>
      </c>
      <c r="E144" s="15">
        <v>44760</v>
      </c>
      <c r="F144" s="99">
        <v>870000</v>
      </c>
      <c r="G144" s="99">
        <f t="shared" si="3"/>
        <v>-333000</v>
      </c>
      <c r="H144" s="15">
        <v>44771</v>
      </c>
      <c r="I144" s="2"/>
      <c r="J144" s="2"/>
      <c r="K144" s="2"/>
      <c r="L144" s="2"/>
      <c r="M144" s="2"/>
      <c r="N144" s="2"/>
      <c r="O144" s="2"/>
      <c r="P144" s="2"/>
      <c r="Q144" s="2"/>
      <c r="R144" s="2"/>
    </row>
    <row r="145" spans="1:18" x14ac:dyDescent="0.3">
      <c r="A145" s="103" t="s">
        <v>13</v>
      </c>
      <c r="B145" s="2" t="s">
        <v>299</v>
      </c>
      <c r="C145" s="2" t="s">
        <v>40</v>
      </c>
      <c r="D145" s="99">
        <v>3139000</v>
      </c>
      <c r="E145" s="15">
        <v>44760</v>
      </c>
      <c r="F145" s="99">
        <v>3139000</v>
      </c>
      <c r="G145" s="99">
        <f t="shared" si="3"/>
        <v>0</v>
      </c>
      <c r="H145" s="15">
        <v>44771</v>
      </c>
      <c r="I145" s="2"/>
      <c r="J145" s="2"/>
      <c r="K145" s="2"/>
      <c r="L145" s="2"/>
      <c r="M145" s="2"/>
      <c r="N145" s="2"/>
      <c r="O145" s="2"/>
      <c r="P145" s="2"/>
      <c r="Q145" s="2"/>
      <c r="R145" s="2"/>
    </row>
    <row r="146" spans="1:18" x14ac:dyDescent="0.3">
      <c r="A146" s="103" t="s">
        <v>198</v>
      </c>
      <c r="B146" s="2" t="s">
        <v>299</v>
      </c>
      <c r="C146" s="2" t="s">
        <v>41</v>
      </c>
      <c r="D146" s="99">
        <v>2491000</v>
      </c>
      <c r="E146" s="15">
        <v>44760</v>
      </c>
      <c r="F146" s="99">
        <v>2200000</v>
      </c>
      <c r="G146" s="99">
        <f t="shared" si="3"/>
        <v>-291000</v>
      </c>
      <c r="H146" s="15">
        <v>44771</v>
      </c>
      <c r="I146" s="2"/>
      <c r="J146" s="2"/>
      <c r="K146" s="2"/>
      <c r="L146" s="2"/>
      <c r="M146" s="2"/>
      <c r="N146" s="2"/>
      <c r="O146" s="2"/>
      <c r="P146" s="2"/>
      <c r="Q146" s="2"/>
      <c r="R146" s="2"/>
    </row>
    <row r="147" spans="1:18" x14ac:dyDescent="0.3">
      <c r="A147" s="103" t="s">
        <v>13</v>
      </c>
      <c r="B147" s="2" t="s">
        <v>299</v>
      </c>
      <c r="C147" s="2" t="s">
        <v>42</v>
      </c>
      <c r="D147" s="99">
        <v>171000</v>
      </c>
      <c r="E147" s="15">
        <v>44760</v>
      </c>
      <c r="F147" s="99">
        <v>120000</v>
      </c>
      <c r="G147" s="99">
        <f t="shared" si="3"/>
        <v>-51000</v>
      </c>
      <c r="H147" s="15">
        <v>44771</v>
      </c>
      <c r="I147" s="2"/>
      <c r="J147" s="2"/>
      <c r="K147" s="2"/>
      <c r="L147" s="2"/>
      <c r="M147" s="2"/>
      <c r="N147" s="2"/>
      <c r="O147" s="2"/>
      <c r="P147" s="2"/>
      <c r="Q147" s="2"/>
      <c r="R147" s="2"/>
    </row>
    <row r="148" spans="1:18" x14ac:dyDescent="0.3">
      <c r="A148" s="103" t="s">
        <v>197</v>
      </c>
      <c r="B148" s="2" t="s">
        <v>299</v>
      </c>
      <c r="C148" s="2" t="s">
        <v>54</v>
      </c>
      <c r="D148" s="99">
        <v>3486000</v>
      </c>
      <c r="E148" s="15">
        <v>44760</v>
      </c>
      <c r="F148" s="99" t="s">
        <v>300</v>
      </c>
      <c r="G148" s="99">
        <v>0</v>
      </c>
      <c r="H148" s="15">
        <v>44771</v>
      </c>
      <c r="I148" s="2"/>
      <c r="J148" s="2"/>
      <c r="K148" s="2"/>
      <c r="L148" s="2"/>
      <c r="M148" s="2"/>
      <c r="N148" s="2"/>
      <c r="O148" s="2"/>
      <c r="P148" s="2"/>
      <c r="Q148" s="2"/>
      <c r="R148" s="2"/>
    </row>
    <row r="149" spans="1:18" x14ac:dyDescent="0.3">
      <c r="A149" s="103" t="s">
        <v>197</v>
      </c>
      <c r="B149" s="2" t="s">
        <v>299</v>
      </c>
      <c r="C149" s="2" t="s">
        <v>44</v>
      </c>
      <c r="D149" s="99">
        <v>598000</v>
      </c>
      <c r="E149" s="15">
        <v>44760</v>
      </c>
      <c r="F149" s="99">
        <v>598000</v>
      </c>
      <c r="G149" s="99">
        <f t="shared" si="3"/>
        <v>0</v>
      </c>
      <c r="H149" s="15">
        <v>44771</v>
      </c>
      <c r="I149" s="2"/>
      <c r="J149" s="2"/>
      <c r="K149" s="2"/>
      <c r="L149" s="2"/>
      <c r="M149" s="2"/>
      <c r="N149" s="2"/>
      <c r="O149" s="2"/>
      <c r="P149" s="2"/>
      <c r="Q149" s="2"/>
      <c r="R149" s="2"/>
    </row>
    <row r="150" spans="1:18" x14ac:dyDescent="0.3">
      <c r="A150" s="103" t="s">
        <v>197</v>
      </c>
      <c r="B150" s="2" t="s">
        <v>299</v>
      </c>
      <c r="C150" s="2" t="s">
        <v>45</v>
      </c>
      <c r="D150" s="99">
        <v>200000</v>
      </c>
      <c r="E150" s="15">
        <v>44760</v>
      </c>
      <c r="F150" s="99">
        <v>220000</v>
      </c>
      <c r="G150" s="99">
        <f t="shared" si="3"/>
        <v>20000</v>
      </c>
      <c r="H150" s="15">
        <v>44771</v>
      </c>
      <c r="I150" s="2"/>
      <c r="J150" s="2"/>
      <c r="K150" s="2"/>
      <c r="L150" s="2"/>
      <c r="M150" s="2"/>
      <c r="N150" s="2"/>
      <c r="O150" s="2"/>
      <c r="P150" s="2"/>
      <c r="Q150" s="2"/>
      <c r="R150" s="2"/>
    </row>
    <row r="151" spans="1:18" x14ac:dyDescent="0.3">
      <c r="A151" s="103" t="s">
        <v>13</v>
      </c>
      <c r="B151" s="2" t="s">
        <v>299</v>
      </c>
      <c r="C151" s="2" t="s">
        <v>93</v>
      </c>
      <c r="D151" s="99">
        <v>14000</v>
      </c>
      <c r="E151" s="15">
        <v>44760</v>
      </c>
      <c r="F151" s="99">
        <v>14000</v>
      </c>
      <c r="G151" s="99">
        <f t="shared" si="3"/>
        <v>0</v>
      </c>
      <c r="H151" s="15">
        <v>44771</v>
      </c>
      <c r="I151" s="2"/>
      <c r="J151" s="2"/>
      <c r="K151" s="2"/>
      <c r="L151" s="2"/>
      <c r="M151" s="2"/>
      <c r="N151" s="2"/>
      <c r="O151" s="2"/>
      <c r="P151" s="2"/>
      <c r="Q151" s="2"/>
      <c r="R151" s="2"/>
    </row>
    <row r="152" spans="1:18" x14ac:dyDescent="0.3">
      <c r="A152" s="103" t="s">
        <v>197</v>
      </c>
      <c r="B152" s="2" t="s">
        <v>299</v>
      </c>
      <c r="C152" s="2" t="s">
        <v>46</v>
      </c>
      <c r="D152" s="99">
        <v>13533000</v>
      </c>
      <c r="E152" s="15">
        <v>44760</v>
      </c>
      <c r="F152" s="99" t="s">
        <v>292</v>
      </c>
      <c r="G152" s="99">
        <v>0</v>
      </c>
      <c r="H152" s="15">
        <v>44771</v>
      </c>
      <c r="I152" s="2"/>
      <c r="J152" s="2"/>
      <c r="K152" s="2"/>
      <c r="L152" s="2"/>
      <c r="M152" s="2"/>
      <c r="N152" s="2"/>
      <c r="O152" s="2"/>
      <c r="P152" s="2"/>
      <c r="Q152" s="2"/>
      <c r="R152" s="2"/>
    </row>
    <row r="153" spans="1:18" x14ac:dyDescent="0.3">
      <c r="A153" s="103" t="s">
        <v>197</v>
      </c>
      <c r="B153" s="2" t="s">
        <v>299</v>
      </c>
      <c r="C153" s="2" t="s">
        <v>47</v>
      </c>
      <c r="D153" s="99">
        <v>6924000</v>
      </c>
      <c r="E153" s="15">
        <v>44760</v>
      </c>
      <c r="F153" s="99">
        <v>6924000</v>
      </c>
      <c r="G153" s="99">
        <f t="shared" si="3"/>
        <v>0</v>
      </c>
      <c r="H153" s="15">
        <v>44771</v>
      </c>
      <c r="I153" s="2"/>
      <c r="J153" s="2"/>
      <c r="K153" s="2"/>
      <c r="L153" s="2"/>
      <c r="M153" s="2"/>
      <c r="N153" s="2"/>
      <c r="O153" s="2"/>
      <c r="P153" s="2"/>
      <c r="Q153" s="2"/>
      <c r="R153" s="2"/>
    </row>
    <row r="154" spans="1:18" x14ac:dyDescent="0.3">
      <c r="A154" s="103" t="s">
        <v>14</v>
      </c>
      <c r="B154" s="2" t="s">
        <v>299</v>
      </c>
      <c r="C154" s="2" t="s">
        <v>200</v>
      </c>
      <c r="D154" s="99">
        <v>50000</v>
      </c>
      <c r="E154" s="15">
        <v>44760</v>
      </c>
      <c r="F154" s="99">
        <v>120000</v>
      </c>
      <c r="G154" s="99">
        <f t="shared" si="3"/>
        <v>70000</v>
      </c>
      <c r="H154" s="15">
        <v>44771</v>
      </c>
      <c r="I154" s="2"/>
      <c r="J154" s="2"/>
      <c r="K154" s="2"/>
      <c r="L154" s="2"/>
      <c r="M154" s="2"/>
      <c r="N154" s="2"/>
      <c r="O154" s="2"/>
      <c r="P154" s="2"/>
      <c r="Q154" s="2"/>
      <c r="R154" s="2"/>
    </row>
    <row r="155" spans="1:18" x14ac:dyDescent="0.3">
      <c r="A155" s="103" t="s">
        <v>13</v>
      </c>
      <c r="B155" s="2" t="s">
        <v>299</v>
      </c>
      <c r="C155" s="2" t="s">
        <v>201</v>
      </c>
      <c r="D155" s="99">
        <v>133000</v>
      </c>
      <c r="E155" s="15">
        <v>44760</v>
      </c>
      <c r="F155" s="99">
        <v>133000</v>
      </c>
      <c r="G155" s="99">
        <f t="shared" si="3"/>
        <v>0</v>
      </c>
      <c r="H155" s="15">
        <v>44771</v>
      </c>
      <c r="I155" s="2"/>
      <c r="J155" s="2"/>
      <c r="K155" s="2"/>
      <c r="L155" s="2"/>
      <c r="M155" s="2"/>
      <c r="N155" s="2"/>
      <c r="O155" s="2"/>
      <c r="P155" s="2"/>
      <c r="Q155" s="2"/>
      <c r="R155" s="2"/>
    </row>
    <row r="156" spans="1:18" x14ac:dyDescent="0.3">
      <c r="A156" s="103" t="s">
        <v>13</v>
      </c>
      <c r="B156" s="2" t="s">
        <v>299</v>
      </c>
      <c r="C156" s="2" t="s">
        <v>264</v>
      </c>
      <c r="D156" s="99">
        <v>98000</v>
      </c>
      <c r="E156" s="15">
        <v>44760</v>
      </c>
      <c r="F156" s="99">
        <v>98000</v>
      </c>
      <c r="G156" s="99">
        <f t="shared" si="3"/>
        <v>0</v>
      </c>
      <c r="H156" s="15">
        <v>44771</v>
      </c>
      <c r="I156" s="2"/>
      <c r="J156" s="2"/>
      <c r="K156" s="2"/>
      <c r="L156" s="2"/>
      <c r="M156" s="2"/>
      <c r="N156" s="2"/>
      <c r="O156" s="2"/>
      <c r="P156" s="2"/>
      <c r="Q156" s="2"/>
      <c r="R156" s="2"/>
    </row>
    <row r="157" spans="1:18" x14ac:dyDescent="0.3">
      <c r="A157" s="103" t="s">
        <v>197</v>
      </c>
      <c r="B157" s="2" t="s">
        <v>299</v>
      </c>
      <c r="C157" s="2" t="s">
        <v>138</v>
      </c>
      <c r="D157" s="99">
        <v>19783000</v>
      </c>
      <c r="E157" s="15">
        <v>44760</v>
      </c>
      <c r="F157" s="99">
        <v>9000000</v>
      </c>
      <c r="G157" s="99">
        <f t="shared" si="3"/>
        <v>-10783000</v>
      </c>
      <c r="H157" s="15">
        <v>44771</v>
      </c>
      <c r="I157" s="2"/>
      <c r="J157" s="2"/>
      <c r="K157" s="2"/>
      <c r="L157" s="2"/>
      <c r="M157" s="2"/>
      <c r="N157" s="2"/>
      <c r="O157" s="2"/>
      <c r="P157" s="2"/>
      <c r="Q157" s="2"/>
      <c r="R157" s="2"/>
    </row>
    <row r="158" spans="1:18" x14ac:dyDescent="0.3">
      <c r="A158" s="103" t="s">
        <v>197</v>
      </c>
      <c r="B158" s="2" t="s">
        <v>299</v>
      </c>
      <c r="C158" s="2" t="s">
        <v>139</v>
      </c>
      <c r="D158" s="99">
        <v>178000</v>
      </c>
      <c r="E158" s="15">
        <v>44760</v>
      </c>
      <c r="F158" s="99"/>
      <c r="G158" s="99">
        <f t="shared" si="3"/>
        <v>-178000</v>
      </c>
      <c r="H158" s="15">
        <v>44771</v>
      </c>
      <c r="I158" s="2"/>
      <c r="J158" s="2"/>
      <c r="K158" s="2"/>
      <c r="L158" s="2"/>
      <c r="M158" s="2"/>
      <c r="N158" s="2"/>
      <c r="O158" s="2"/>
      <c r="P158" s="2"/>
      <c r="Q158" s="2"/>
      <c r="R158" s="2"/>
    </row>
    <row r="159" spans="1:18" x14ac:dyDescent="0.3">
      <c r="A159" s="103" t="s">
        <v>197</v>
      </c>
      <c r="B159" s="2" t="s">
        <v>299</v>
      </c>
      <c r="C159" s="2" t="s">
        <v>137</v>
      </c>
      <c r="D159" s="99">
        <v>1640000</v>
      </c>
      <c r="E159" s="15">
        <v>44760</v>
      </c>
      <c r="F159" s="99"/>
      <c r="G159" s="99">
        <f t="shared" si="3"/>
        <v>-1640000</v>
      </c>
      <c r="H159" s="15">
        <v>44771</v>
      </c>
      <c r="I159" s="2"/>
      <c r="J159" s="2"/>
      <c r="K159" s="2"/>
      <c r="L159" s="2"/>
      <c r="M159" s="2"/>
      <c r="N159" s="2"/>
      <c r="O159" s="2"/>
      <c r="P159" s="2"/>
      <c r="Q159" s="2"/>
      <c r="R159" s="2"/>
    </row>
    <row r="160" spans="1:18" x14ac:dyDescent="0.3">
      <c r="A160" s="103" t="s">
        <v>13</v>
      </c>
      <c r="B160" s="2" t="s">
        <v>299</v>
      </c>
      <c r="C160" s="2" t="s">
        <v>203</v>
      </c>
      <c r="D160" s="99">
        <v>293000</v>
      </c>
      <c r="E160" s="15">
        <v>44760</v>
      </c>
      <c r="F160" s="99">
        <v>293000</v>
      </c>
      <c r="G160" s="99">
        <f t="shared" si="3"/>
        <v>0</v>
      </c>
      <c r="H160" s="15">
        <v>44771</v>
      </c>
      <c r="I160" s="2"/>
      <c r="J160" s="2"/>
      <c r="K160" s="2"/>
      <c r="L160" s="2"/>
      <c r="M160" s="2"/>
      <c r="N160" s="2"/>
      <c r="O160" s="2"/>
      <c r="P160" s="2"/>
      <c r="Q160" s="2"/>
      <c r="R160" s="2"/>
    </row>
    <row r="161" spans="1:18" x14ac:dyDescent="0.3">
      <c r="A161" s="4" t="s">
        <v>197</v>
      </c>
      <c r="B161" s="2" t="s">
        <v>299</v>
      </c>
      <c r="C161" s="33" t="s">
        <v>298</v>
      </c>
      <c r="D161" s="99">
        <v>3940000</v>
      </c>
      <c r="E161" s="15">
        <v>44760</v>
      </c>
      <c r="F161" s="99">
        <v>3940000</v>
      </c>
      <c r="G161" s="99">
        <f t="shared" si="3"/>
        <v>0</v>
      </c>
      <c r="H161" s="15">
        <v>44771</v>
      </c>
      <c r="I161" s="2"/>
      <c r="J161" s="2"/>
      <c r="K161" s="2"/>
      <c r="L161" s="2"/>
      <c r="M161" s="2"/>
      <c r="N161" s="2"/>
      <c r="O161" s="2"/>
      <c r="P161" s="2"/>
      <c r="Q161" s="2"/>
      <c r="R161" s="2"/>
    </row>
    <row r="162" spans="1:18" x14ac:dyDescent="0.3">
      <c r="A162" s="4" t="s">
        <v>14</v>
      </c>
      <c r="B162" s="4" t="s">
        <v>301</v>
      </c>
      <c r="C162" s="4" t="s">
        <v>107</v>
      </c>
      <c r="D162" s="104">
        <v>72000</v>
      </c>
      <c r="E162" s="15">
        <v>44760</v>
      </c>
      <c r="F162" s="99">
        <v>72000</v>
      </c>
      <c r="G162" s="105">
        <f>+F162-D162</f>
        <v>0</v>
      </c>
      <c r="H162" s="15">
        <v>44762</v>
      </c>
      <c r="I162" s="2"/>
      <c r="J162" s="2"/>
      <c r="K162" s="2"/>
      <c r="L162" s="2"/>
      <c r="M162" s="2"/>
      <c r="N162" s="2"/>
      <c r="O162" s="2"/>
      <c r="P162" s="2"/>
      <c r="Q162" s="2"/>
      <c r="R162" s="2"/>
    </row>
    <row r="163" spans="1:18" x14ac:dyDescent="0.3">
      <c r="A163" s="1" t="s">
        <v>198</v>
      </c>
      <c r="B163" s="1" t="s">
        <v>243</v>
      </c>
      <c r="C163" s="1" t="s">
        <v>28</v>
      </c>
      <c r="D163" s="101">
        <v>4993204</v>
      </c>
      <c r="E163" s="15">
        <v>44760</v>
      </c>
      <c r="F163" s="99">
        <v>4993204</v>
      </c>
      <c r="G163" s="105">
        <f t="shared" ref="G163:G169" si="4">+F163-D163</f>
        <v>0</v>
      </c>
      <c r="H163" s="15">
        <v>44767</v>
      </c>
      <c r="I163" s="2"/>
      <c r="J163" s="2"/>
      <c r="K163" s="2"/>
      <c r="L163" s="2"/>
      <c r="M163" s="2"/>
      <c r="N163" s="2"/>
      <c r="O163" s="2"/>
      <c r="P163" s="2"/>
      <c r="Q163" s="2"/>
      <c r="R163" s="2"/>
    </row>
    <row r="164" spans="1:18" x14ac:dyDescent="0.3">
      <c r="A164" s="4" t="s">
        <v>14</v>
      </c>
      <c r="B164" s="4" t="s">
        <v>302</v>
      </c>
      <c r="C164" s="4" t="s">
        <v>103</v>
      </c>
      <c r="D164" s="104">
        <v>38000</v>
      </c>
      <c r="E164" s="15">
        <v>44760</v>
      </c>
      <c r="F164" s="99">
        <v>38000</v>
      </c>
      <c r="G164" s="105">
        <f t="shared" si="4"/>
        <v>0</v>
      </c>
      <c r="H164" s="15">
        <v>44763</v>
      </c>
      <c r="I164" s="2"/>
      <c r="J164" s="2"/>
      <c r="K164" s="2"/>
      <c r="L164" s="2"/>
      <c r="M164" s="2"/>
      <c r="N164" s="2"/>
      <c r="O164" s="2"/>
      <c r="P164" s="2"/>
      <c r="Q164" s="2"/>
      <c r="R164" s="2"/>
    </row>
    <row r="165" spans="1:18" x14ac:dyDescent="0.3">
      <c r="A165" s="4" t="s">
        <v>14</v>
      </c>
      <c r="B165" s="4" t="s">
        <v>302</v>
      </c>
      <c r="C165" s="4" t="s">
        <v>104</v>
      </c>
      <c r="D165" s="104">
        <v>125000</v>
      </c>
      <c r="E165" s="15">
        <v>44760</v>
      </c>
      <c r="F165" s="99">
        <v>135072</v>
      </c>
      <c r="G165" s="105">
        <f t="shared" si="4"/>
        <v>10072</v>
      </c>
      <c r="H165" s="15">
        <v>44763</v>
      </c>
      <c r="I165" s="2"/>
      <c r="J165" s="2"/>
      <c r="K165" s="2"/>
      <c r="L165" s="2"/>
      <c r="M165" s="2"/>
      <c r="N165" s="2"/>
      <c r="O165" s="2"/>
      <c r="P165" s="2"/>
      <c r="Q165" s="2"/>
      <c r="R165" s="2"/>
    </row>
    <row r="166" spans="1:18" x14ac:dyDescent="0.3">
      <c r="A166" s="102" t="s">
        <v>14</v>
      </c>
      <c r="B166" s="4" t="s">
        <v>302</v>
      </c>
      <c r="C166" s="4" t="s">
        <v>105</v>
      </c>
      <c r="D166" s="104">
        <v>450000</v>
      </c>
      <c r="E166" s="15">
        <v>44760</v>
      </c>
      <c r="F166" s="99">
        <v>450000</v>
      </c>
      <c r="G166" s="105">
        <f t="shared" si="4"/>
        <v>0</v>
      </c>
      <c r="H166" s="15">
        <v>44763</v>
      </c>
      <c r="I166" s="2"/>
      <c r="J166" s="2"/>
      <c r="K166" s="2"/>
      <c r="L166" s="2"/>
      <c r="M166" s="2"/>
      <c r="N166" s="2"/>
      <c r="O166" s="2"/>
      <c r="P166" s="2"/>
      <c r="Q166" s="2"/>
      <c r="R166" s="2"/>
    </row>
    <row r="167" spans="1:18" x14ac:dyDescent="0.3">
      <c r="A167" s="103" t="s">
        <v>14</v>
      </c>
      <c r="B167" s="1" t="s">
        <v>302</v>
      </c>
      <c r="C167" s="1" t="s">
        <v>103</v>
      </c>
      <c r="D167" s="101">
        <v>46000</v>
      </c>
      <c r="E167" s="15">
        <v>44760</v>
      </c>
      <c r="F167" s="99">
        <v>38000</v>
      </c>
      <c r="G167" s="105">
        <f t="shared" si="4"/>
        <v>-8000</v>
      </c>
      <c r="H167" s="15">
        <v>44763</v>
      </c>
      <c r="I167" s="2"/>
      <c r="J167" s="2"/>
      <c r="K167" s="2"/>
      <c r="L167" s="2"/>
      <c r="M167" s="2"/>
      <c r="N167" s="2"/>
      <c r="O167" s="2"/>
      <c r="P167" s="2"/>
      <c r="Q167" s="2"/>
      <c r="R167" s="2"/>
    </row>
    <row r="168" spans="1:18" x14ac:dyDescent="0.3">
      <c r="A168" s="103" t="s">
        <v>14</v>
      </c>
      <c r="B168" s="1" t="s">
        <v>302</v>
      </c>
      <c r="C168" s="1" t="s">
        <v>104</v>
      </c>
      <c r="D168" s="101">
        <v>124000</v>
      </c>
      <c r="E168" s="15">
        <v>44760</v>
      </c>
      <c r="F168" s="99">
        <v>135072</v>
      </c>
      <c r="G168" s="105">
        <f t="shared" si="4"/>
        <v>11072</v>
      </c>
      <c r="H168" s="15">
        <v>44763</v>
      </c>
      <c r="I168" s="2"/>
      <c r="J168" s="2"/>
      <c r="K168" s="2"/>
      <c r="L168" s="2"/>
      <c r="M168" s="2"/>
      <c r="N168" s="2"/>
      <c r="O168" s="2"/>
      <c r="P168" s="2"/>
      <c r="Q168" s="2"/>
      <c r="R168" s="2"/>
    </row>
    <row r="169" spans="1:18" x14ac:dyDescent="0.3">
      <c r="A169" s="1" t="s">
        <v>14</v>
      </c>
      <c r="B169" s="1" t="s">
        <v>302</v>
      </c>
      <c r="C169" s="1" t="s">
        <v>105</v>
      </c>
      <c r="D169" s="101">
        <v>449000</v>
      </c>
      <c r="E169" s="15">
        <v>44760</v>
      </c>
      <c r="F169" s="99">
        <v>450000</v>
      </c>
      <c r="G169" s="105">
        <f t="shared" si="4"/>
        <v>1000</v>
      </c>
      <c r="H169" s="15">
        <v>44763</v>
      </c>
      <c r="I169" s="2"/>
      <c r="J169" s="2"/>
      <c r="K169" s="2"/>
      <c r="L169" s="2"/>
      <c r="M169" s="2"/>
      <c r="N169" s="2"/>
      <c r="O169" s="2"/>
      <c r="P169" s="2"/>
      <c r="Q169" s="2"/>
      <c r="R169" s="2"/>
    </row>
  </sheetData>
  <mergeCells count="1">
    <mergeCell ref="A1:R1"/>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E9E56-8B0D-423C-86CD-9F23FBF1E3D5}">
  <dimension ref="A1:T177"/>
  <sheetViews>
    <sheetView tabSelected="1" topLeftCell="C1" workbookViewId="0">
      <selection activeCell="E17" sqref="E17"/>
    </sheetView>
  </sheetViews>
  <sheetFormatPr defaultRowHeight="14.4" x14ac:dyDescent="0.3"/>
  <cols>
    <col min="2" max="2" width="24.6640625" customWidth="1"/>
    <col min="3" max="3" width="18" customWidth="1"/>
    <col min="4" max="4" width="9.88671875" customWidth="1"/>
    <col min="5" max="5" width="19.5546875" customWidth="1"/>
    <col min="6" max="6" width="19.6640625" customWidth="1"/>
    <col min="7" max="7" width="18.88671875" customWidth="1"/>
    <col min="8" max="8" width="22.33203125" customWidth="1"/>
    <col min="9" max="9" width="15.109375" customWidth="1"/>
    <col min="10" max="10" width="58" bestFit="1" customWidth="1"/>
    <col min="11" max="11" width="22.44140625" customWidth="1"/>
    <col min="13" max="13" width="10.77734375" customWidth="1"/>
    <col min="16" max="16" width="13" customWidth="1"/>
    <col min="17" max="17" width="14.6640625" customWidth="1"/>
    <col min="20" max="20" width="13.88671875" customWidth="1"/>
  </cols>
  <sheetData>
    <row r="1" spans="1:20" x14ac:dyDescent="0.3">
      <c r="A1" s="137" t="s">
        <v>11</v>
      </c>
      <c r="B1" s="138"/>
      <c r="C1" s="138"/>
      <c r="D1" s="138"/>
      <c r="E1" s="138"/>
      <c r="F1" s="138"/>
      <c r="G1" s="138"/>
      <c r="H1" s="138"/>
      <c r="I1" s="138"/>
      <c r="J1" s="138"/>
      <c r="K1" s="138"/>
      <c r="L1" s="138"/>
      <c r="M1" s="138"/>
      <c r="N1" s="138"/>
      <c r="O1" s="138"/>
      <c r="P1" s="138"/>
      <c r="Q1" s="138"/>
      <c r="R1" s="138"/>
      <c r="S1" s="138"/>
      <c r="T1" s="139"/>
    </row>
    <row r="2" spans="1:20" ht="40.950000000000003" customHeight="1" x14ac:dyDescent="0.3">
      <c r="A2" s="17" t="s">
        <v>455</v>
      </c>
      <c r="B2" s="17" t="s">
        <v>8</v>
      </c>
      <c r="C2" s="60" t="s">
        <v>0</v>
      </c>
      <c r="D2" s="60" t="s">
        <v>456</v>
      </c>
      <c r="E2" s="17" t="s">
        <v>1</v>
      </c>
      <c r="F2" s="17" t="s">
        <v>2</v>
      </c>
      <c r="G2" s="49" t="s">
        <v>3</v>
      </c>
      <c r="H2" s="49" t="s">
        <v>207</v>
      </c>
      <c r="I2" s="76" t="s">
        <v>205</v>
      </c>
      <c r="J2" s="76" t="s">
        <v>462</v>
      </c>
      <c r="K2" s="17" t="s">
        <v>4</v>
      </c>
      <c r="L2" s="79" t="s">
        <v>206</v>
      </c>
      <c r="M2" s="17" t="s">
        <v>5</v>
      </c>
      <c r="N2" s="17" t="s">
        <v>6</v>
      </c>
      <c r="O2" s="17" t="s">
        <v>7</v>
      </c>
      <c r="P2" s="17" t="s">
        <v>15</v>
      </c>
      <c r="Q2" s="17" t="s">
        <v>16</v>
      </c>
      <c r="R2" s="17" t="s">
        <v>17</v>
      </c>
      <c r="S2" s="17" t="s">
        <v>18</v>
      </c>
      <c r="T2" s="17" t="s">
        <v>19</v>
      </c>
    </row>
    <row r="3" spans="1:20" x14ac:dyDescent="0.3">
      <c r="A3" s="4" t="s">
        <v>198</v>
      </c>
      <c r="B3" s="4" t="s">
        <v>441</v>
      </c>
      <c r="C3" s="4" t="s">
        <v>321</v>
      </c>
      <c r="D3" s="4" t="s">
        <v>85</v>
      </c>
      <c r="E3" s="111">
        <v>2886000</v>
      </c>
      <c r="F3" s="15">
        <v>44795</v>
      </c>
      <c r="G3" s="117">
        <v>2332000</v>
      </c>
      <c r="H3" s="80">
        <f t="shared" ref="H3:H34" si="0">+G3-E3</f>
        <v>-554000</v>
      </c>
      <c r="I3" s="15">
        <v>44804</v>
      </c>
      <c r="J3" s="15" t="s">
        <v>464</v>
      </c>
      <c r="K3" s="15">
        <v>44804</v>
      </c>
      <c r="L3" s="2"/>
      <c r="M3" s="2"/>
      <c r="N3" s="2"/>
      <c r="O3" s="2"/>
      <c r="P3" s="2"/>
      <c r="Q3" s="2"/>
      <c r="R3" s="2"/>
      <c r="S3" s="2"/>
      <c r="T3" s="2"/>
    </row>
    <row r="4" spans="1:20" x14ac:dyDescent="0.3">
      <c r="A4" s="4" t="s">
        <v>14</v>
      </c>
      <c r="B4" s="4" t="s">
        <v>442</v>
      </c>
      <c r="C4" s="4" t="s">
        <v>303</v>
      </c>
      <c r="D4" s="4" t="s">
        <v>14</v>
      </c>
      <c r="E4" s="107">
        <v>412000</v>
      </c>
      <c r="F4" s="15">
        <v>44781</v>
      </c>
      <c r="G4" s="117">
        <v>412000</v>
      </c>
      <c r="H4" s="99">
        <f t="shared" si="0"/>
        <v>0</v>
      </c>
      <c r="I4" s="15">
        <v>44783</v>
      </c>
      <c r="J4" s="80"/>
      <c r="K4" s="15">
        <v>44789</v>
      </c>
      <c r="L4" s="2">
        <v>6</v>
      </c>
      <c r="M4" s="2"/>
      <c r="N4" s="2"/>
      <c r="O4" s="2"/>
      <c r="P4" s="2"/>
      <c r="Q4" s="2"/>
      <c r="R4" s="2"/>
      <c r="S4" s="2"/>
      <c r="T4" s="2"/>
    </row>
    <row r="5" spans="1:20" x14ac:dyDescent="0.3">
      <c r="A5" s="4" t="s">
        <v>197</v>
      </c>
      <c r="B5" s="4" t="s">
        <v>442</v>
      </c>
      <c r="C5" s="4" t="s">
        <v>304</v>
      </c>
      <c r="D5" s="4" t="s">
        <v>197</v>
      </c>
      <c r="E5" s="111">
        <v>3300000</v>
      </c>
      <c r="F5" s="15">
        <v>44775</v>
      </c>
      <c r="G5" s="117">
        <v>3300008.77</v>
      </c>
      <c r="H5" s="99">
        <f t="shared" si="0"/>
        <v>8.7700000000186265</v>
      </c>
      <c r="I5" s="15">
        <v>44783</v>
      </c>
      <c r="J5" s="15"/>
      <c r="K5" s="15">
        <v>44790</v>
      </c>
      <c r="L5" s="2">
        <v>7</v>
      </c>
      <c r="M5" s="2"/>
      <c r="N5" s="2"/>
      <c r="O5" s="2"/>
      <c r="P5" s="2"/>
      <c r="Q5" s="2"/>
      <c r="R5" s="2"/>
      <c r="S5" s="2"/>
      <c r="T5" s="2"/>
    </row>
    <row r="6" spans="1:20" x14ac:dyDescent="0.3">
      <c r="A6" s="4" t="s">
        <v>197</v>
      </c>
      <c r="B6" s="4" t="s">
        <v>442</v>
      </c>
      <c r="C6" s="4" t="s">
        <v>305</v>
      </c>
      <c r="D6" s="4" t="s">
        <v>197</v>
      </c>
      <c r="E6" s="111">
        <v>750000</v>
      </c>
      <c r="F6" s="15">
        <v>44775</v>
      </c>
      <c r="G6" s="117">
        <v>750000</v>
      </c>
      <c r="H6" s="99">
        <f t="shared" si="0"/>
        <v>0</v>
      </c>
      <c r="I6" s="15">
        <v>44783</v>
      </c>
      <c r="J6" s="15"/>
      <c r="K6" s="15">
        <v>44783</v>
      </c>
      <c r="L6" s="2"/>
      <c r="M6" s="2"/>
      <c r="N6" s="2"/>
      <c r="O6" s="2"/>
      <c r="P6" s="2"/>
      <c r="Q6" s="2"/>
      <c r="R6" s="2"/>
      <c r="S6" s="2"/>
      <c r="T6" s="2"/>
    </row>
    <row r="7" spans="1:20" x14ac:dyDescent="0.3">
      <c r="A7" s="4" t="s">
        <v>197</v>
      </c>
      <c r="B7" s="4" t="s">
        <v>442</v>
      </c>
      <c r="C7" s="4" t="s">
        <v>306</v>
      </c>
      <c r="D7" s="4" t="s">
        <v>197</v>
      </c>
      <c r="E7" s="111">
        <v>1600000</v>
      </c>
      <c r="F7" s="15">
        <v>44775</v>
      </c>
      <c r="G7" s="117">
        <v>1600245.71</v>
      </c>
      <c r="H7" s="99">
        <f t="shared" si="0"/>
        <v>245.70999999996275</v>
      </c>
      <c r="I7" s="15">
        <v>44783</v>
      </c>
      <c r="J7" s="15"/>
      <c r="K7" s="15">
        <v>44790</v>
      </c>
      <c r="L7" s="2">
        <v>7</v>
      </c>
      <c r="M7" s="2"/>
      <c r="N7" s="2"/>
      <c r="O7" s="2"/>
      <c r="P7" s="2"/>
      <c r="Q7" s="2"/>
      <c r="R7" s="2"/>
      <c r="S7" s="2"/>
      <c r="T7" s="2"/>
    </row>
    <row r="8" spans="1:20" ht="14.4" customHeight="1" x14ac:dyDescent="0.3">
      <c r="A8" s="4" t="s">
        <v>13</v>
      </c>
      <c r="B8" s="4" t="s">
        <v>442</v>
      </c>
      <c r="C8" s="4" t="s">
        <v>167</v>
      </c>
      <c r="D8" s="4" t="s">
        <v>13</v>
      </c>
      <c r="E8" s="107">
        <v>3121000</v>
      </c>
      <c r="F8" s="15">
        <v>44775</v>
      </c>
      <c r="G8" s="117">
        <v>2600000</v>
      </c>
      <c r="H8" s="99">
        <f t="shared" si="0"/>
        <v>-521000</v>
      </c>
      <c r="I8" s="15">
        <v>44783</v>
      </c>
      <c r="J8" s="15"/>
      <c r="K8" s="15">
        <v>44783</v>
      </c>
      <c r="L8" s="2"/>
      <c r="M8" s="2"/>
      <c r="N8" s="2"/>
      <c r="O8" s="2"/>
      <c r="P8" s="2"/>
      <c r="Q8" s="2"/>
      <c r="R8" s="2"/>
      <c r="S8" s="2"/>
      <c r="T8" s="2"/>
    </row>
    <row r="9" spans="1:20" ht="14.4" customHeight="1" x14ac:dyDescent="0.3">
      <c r="A9" s="4" t="s">
        <v>198</v>
      </c>
      <c r="B9" s="4" t="s">
        <v>442</v>
      </c>
      <c r="C9" s="4" t="s">
        <v>309</v>
      </c>
      <c r="D9" s="4" t="s">
        <v>198</v>
      </c>
      <c r="E9" s="124">
        <v>120000</v>
      </c>
      <c r="F9" s="15">
        <v>44775</v>
      </c>
      <c r="G9" s="117">
        <v>120000</v>
      </c>
      <c r="H9" s="99">
        <f t="shared" si="0"/>
        <v>0</v>
      </c>
      <c r="I9" s="15">
        <v>44783</v>
      </c>
      <c r="J9" s="15" t="s">
        <v>463</v>
      </c>
      <c r="K9" s="15">
        <v>44783</v>
      </c>
      <c r="L9" s="2"/>
      <c r="M9" s="2"/>
      <c r="N9" s="2"/>
      <c r="O9" s="2"/>
      <c r="P9" s="2"/>
      <c r="Q9" s="2"/>
      <c r="R9" s="2"/>
      <c r="S9" s="2"/>
      <c r="T9" s="2"/>
    </row>
    <row r="10" spans="1:20" x14ac:dyDescent="0.3">
      <c r="A10" s="4" t="s">
        <v>198</v>
      </c>
      <c r="B10" s="4" t="s">
        <v>442</v>
      </c>
      <c r="C10" s="4" t="s">
        <v>310</v>
      </c>
      <c r="D10" s="4" t="s">
        <v>198</v>
      </c>
      <c r="E10" s="107">
        <v>254000</v>
      </c>
      <c r="F10" s="15">
        <v>44775</v>
      </c>
      <c r="G10" s="117">
        <v>254000</v>
      </c>
      <c r="H10" s="99">
        <f t="shared" si="0"/>
        <v>0</v>
      </c>
      <c r="I10" s="15">
        <v>44783</v>
      </c>
      <c r="J10" s="15"/>
      <c r="K10" s="15">
        <v>44783</v>
      </c>
      <c r="L10" s="2"/>
      <c r="M10" s="2"/>
      <c r="N10" s="2"/>
      <c r="O10" s="2"/>
      <c r="P10" s="2"/>
      <c r="Q10" s="2"/>
      <c r="R10" s="2"/>
      <c r="S10" s="2"/>
      <c r="T10" s="2"/>
    </row>
    <row r="11" spans="1:20" ht="17.399999999999999" customHeight="1" x14ac:dyDescent="0.3">
      <c r="A11" s="4" t="s">
        <v>198</v>
      </c>
      <c r="B11" s="4" t="s">
        <v>442</v>
      </c>
      <c r="C11" s="4" t="s">
        <v>322</v>
      </c>
      <c r="D11" s="4" t="s">
        <v>198</v>
      </c>
      <c r="E11" s="124">
        <v>1564000</v>
      </c>
      <c r="F11" s="45">
        <v>44785</v>
      </c>
      <c r="G11" s="117">
        <v>1564000</v>
      </c>
      <c r="H11" s="99">
        <f t="shared" si="0"/>
        <v>0</v>
      </c>
      <c r="I11" s="15">
        <v>44783</v>
      </c>
      <c r="J11" s="2" t="s">
        <v>470</v>
      </c>
      <c r="K11" s="15">
        <v>44799</v>
      </c>
      <c r="L11" s="2">
        <v>16</v>
      </c>
      <c r="M11" s="2"/>
      <c r="N11" s="2"/>
      <c r="O11" s="2"/>
      <c r="P11" s="2"/>
      <c r="Q11" s="2"/>
      <c r="R11" s="2"/>
      <c r="S11" s="2"/>
      <c r="T11" s="2"/>
    </row>
    <row r="12" spans="1:20" x14ac:dyDescent="0.3">
      <c r="A12" s="4" t="s">
        <v>13</v>
      </c>
      <c r="B12" s="4" t="s">
        <v>442</v>
      </c>
      <c r="C12" s="4" t="s">
        <v>311</v>
      </c>
      <c r="D12" s="4" t="s">
        <v>13</v>
      </c>
      <c r="E12" s="107">
        <v>101000</v>
      </c>
      <c r="F12" s="15">
        <v>44775</v>
      </c>
      <c r="G12" s="117">
        <v>101000</v>
      </c>
      <c r="H12" s="99">
        <f t="shared" si="0"/>
        <v>0</v>
      </c>
      <c r="I12" s="15">
        <v>44783</v>
      </c>
      <c r="J12" s="15"/>
      <c r="K12" s="15">
        <v>44783</v>
      </c>
      <c r="L12" s="2"/>
      <c r="M12" s="2"/>
      <c r="N12" s="2"/>
      <c r="O12" s="2"/>
      <c r="P12" s="2"/>
      <c r="Q12" s="2"/>
      <c r="R12" s="2"/>
      <c r="S12" s="2"/>
      <c r="T12" s="2"/>
    </row>
    <row r="13" spans="1:20" x14ac:dyDescent="0.3">
      <c r="A13" s="4" t="s">
        <v>13</v>
      </c>
      <c r="B13" s="4" t="s">
        <v>442</v>
      </c>
      <c r="C13" s="4" t="s">
        <v>170</v>
      </c>
      <c r="D13" s="4" t="s">
        <v>13</v>
      </c>
      <c r="E13" s="107">
        <v>712000</v>
      </c>
      <c r="F13" s="15">
        <v>44775</v>
      </c>
      <c r="G13" s="117">
        <v>712000</v>
      </c>
      <c r="H13" s="99">
        <f t="shared" si="0"/>
        <v>0</v>
      </c>
      <c r="I13" s="15">
        <v>44783</v>
      </c>
      <c r="J13" s="45"/>
      <c r="K13" s="15">
        <v>44783</v>
      </c>
      <c r="L13" s="2"/>
      <c r="M13" s="2"/>
      <c r="N13" s="2"/>
      <c r="O13" s="2"/>
      <c r="P13" s="2"/>
      <c r="Q13" s="2"/>
      <c r="R13" s="2"/>
      <c r="S13" s="2"/>
      <c r="T13" s="2"/>
    </row>
    <row r="14" spans="1:20" x14ac:dyDescent="0.3">
      <c r="A14" s="4" t="s">
        <v>198</v>
      </c>
      <c r="B14" s="4" t="s">
        <v>442</v>
      </c>
      <c r="C14" s="74" t="s">
        <v>244</v>
      </c>
      <c r="D14" s="4" t="s">
        <v>198</v>
      </c>
      <c r="E14" s="107">
        <v>1023000</v>
      </c>
      <c r="F14" s="15">
        <v>44775</v>
      </c>
      <c r="G14" s="118">
        <v>1023000</v>
      </c>
      <c r="H14" s="99">
        <f t="shared" si="0"/>
        <v>0</v>
      </c>
      <c r="I14" s="15">
        <v>44783</v>
      </c>
      <c r="J14" s="15"/>
      <c r="K14" s="15">
        <v>44783</v>
      </c>
      <c r="L14" s="2"/>
      <c r="M14" s="2"/>
      <c r="N14" s="2"/>
      <c r="O14" s="2"/>
      <c r="P14" s="2"/>
      <c r="Q14" s="2"/>
      <c r="R14" s="2"/>
      <c r="S14" s="2"/>
      <c r="T14" s="2"/>
    </row>
    <row r="15" spans="1:20" x14ac:dyDescent="0.3">
      <c r="A15" s="4" t="s">
        <v>198</v>
      </c>
      <c r="B15" s="4" t="s">
        <v>442</v>
      </c>
      <c r="C15" s="4" t="s">
        <v>317</v>
      </c>
      <c r="D15" s="4" t="s">
        <v>198</v>
      </c>
      <c r="E15" s="111">
        <v>1800000</v>
      </c>
      <c r="F15" s="15">
        <v>44775</v>
      </c>
      <c r="G15" s="117">
        <v>1800000</v>
      </c>
      <c r="H15" s="99">
        <f t="shared" si="0"/>
        <v>0</v>
      </c>
      <c r="I15" s="15">
        <v>44783</v>
      </c>
      <c r="J15" s="15"/>
      <c r="K15" s="15">
        <v>44784</v>
      </c>
      <c r="L15" s="2">
        <v>11</v>
      </c>
      <c r="M15" s="2"/>
      <c r="N15" s="2"/>
      <c r="O15" s="2"/>
      <c r="P15" s="2"/>
      <c r="Q15" s="2"/>
      <c r="R15" s="2"/>
      <c r="S15" s="2"/>
      <c r="T15" s="2"/>
    </row>
    <row r="16" spans="1:20" x14ac:dyDescent="0.3">
      <c r="A16" s="4" t="s">
        <v>13</v>
      </c>
      <c r="B16" s="4" t="s">
        <v>442</v>
      </c>
      <c r="C16" s="4" t="s">
        <v>168</v>
      </c>
      <c r="D16" s="4" t="s">
        <v>13</v>
      </c>
      <c r="E16" s="111">
        <v>660000</v>
      </c>
      <c r="F16" s="15">
        <v>44775</v>
      </c>
      <c r="G16" s="117">
        <v>660000</v>
      </c>
      <c r="H16" s="99">
        <f t="shared" si="0"/>
        <v>0</v>
      </c>
      <c r="I16" s="15">
        <v>44783</v>
      </c>
      <c r="J16" s="15"/>
      <c r="K16" s="15">
        <v>44783</v>
      </c>
      <c r="L16" s="2"/>
      <c r="M16" s="2"/>
      <c r="N16" s="2"/>
      <c r="O16" s="2"/>
      <c r="P16" s="2"/>
      <c r="Q16" s="2"/>
      <c r="R16" s="2"/>
      <c r="S16" s="2"/>
      <c r="T16" s="2"/>
    </row>
    <row r="17" spans="1:20" x14ac:dyDescent="0.3">
      <c r="A17" s="4" t="s">
        <v>13</v>
      </c>
      <c r="B17" s="4" t="s">
        <v>442</v>
      </c>
      <c r="C17" s="4" t="s">
        <v>318</v>
      </c>
      <c r="D17" s="4" t="s">
        <v>13</v>
      </c>
      <c r="E17" s="111">
        <v>441000</v>
      </c>
      <c r="F17" s="15">
        <v>44775</v>
      </c>
      <c r="G17" s="117">
        <v>441000</v>
      </c>
      <c r="H17" s="99">
        <f t="shared" si="0"/>
        <v>0</v>
      </c>
      <c r="I17" s="15">
        <v>44783</v>
      </c>
      <c r="J17" s="15"/>
      <c r="K17" s="15">
        <v>44783</v>
      </c>
      <c r="L17" s="2"/>
      <c r="M17" s="2"/>
      <c r="N17" s="2"/>
      <c r="O17" s="2"/>
      <c r="P17" s="2"/>
      <c r="Q17" s="2"/>
      <c r="R17" s="2"/>
      <c r="S17" s="2"/>
      <c r="T17" s="2"/>
    </row>
    <row r="18" spans="1:20" x14ac:dyDescent="0.3">
      <c r="A18" s="4" t="s">
        <v>13</v>
      </c>
      <c r="B18" s="4" t="s">
        <v>442</v>
      </c>
      <c r="C18" s="4" t="s">
        <v>171</v>
      </c>
      <c r="D18" s="4" t="s">
        <v>13</v>
      </c>
      <c r="E18" s="111">
        <v>273000</v>
      </c>
      <c r="F18" s="15">
        <v>44775</v>
      </c>
      <c r="G18" s="117">
        <v>273000</v>
      </c>
      <c r="H18" s="99">
        <f t="shared" si="0"/>
        <v>0</v>
      </c>
      <c r="I18" s="15">
        <v>44783</v>
      </c>
      <c r="J18" s="15"/>
      <c r="K18" s="15">
        <v>44783</v>
      </c>
      <c r="L18" s="2"/>
      <c r="M18" s="2"/>
      <c r="N18" s="2"/>
      <c r="O18" s="2"/>
      <c r="P18" s="2"/>
      <c r="Q18" s="2"/>
      <c r="R18" s="2"/>
      <c r="S18" s="2"/>
      <c r="T18" s="2"/>
    </row>
    <row r="19" spans="1:20" x14ac:dyDescent="0.3">
      <c r="A19" s="4" t="s">
        <v>197</v>
      </c>
      <c r="B19" s="4" t="s">
        <v>442</v>
      </c>
      <c r="C19" s="4" t="s">
        <v>319</v>
      </c>
      <c r="D19" s="4" t="s">
        <v>197</v>
      </c>
      <c r="E19" s="111">
        <v>260000</v>
      </c>
      <c r="F19" s="15">
        <v>44775</v>
      </c>
      <c r="G19" s="117">
        <v>260000</v>
      </c>
      <c r="H19" s="99">
        <f t="shared" si="0"/>
        <v>0</v>
      </c>
      <c r="I19" s="15">
        <v>44783</v>
      </c>
      <c r="J19" s="15"/>
      <c r="K19" s="15">
        <v>44778</v>
      </c>
      <c r="L19" s="2"/>
      <c r="M19" s="2"/>
      <c r="N19" s="2"/>
      <c r="O19" s="2"/>
      <c r="P19" s="2"/>
      <c r="Q19" s="2"/>
      <c r="R19" s="2"/>
      <c r="S19" s="2"/>
      <c r="T19" s="2"/>
    </row>
    <row r="20" spans="1:20" x14ac:dyDescent="0.3">
      <c r="A20" s="4" t="s">
        <v>14</v>
      </c>
      <c r="B20" s="4" t="s">
        <v>443</v>
      </c>
      <c r="C20" s="41" t="s">
        <v>324</v>
      </c>
      <c r="D20" s="4" t="s">
        <v>14</v>
      </c>
      <c r="E20" s="107">
        <v>80000</v>
      </c>
      <c r="F20" s="15">
        <v>44781</v>
      </c>
      <c r="G20" s="117">
        <v>80000</v>
      </c>
      <c r="H20" s="99">
        <f t="shared" si="0"/>
        <v>0</v>
      </c>
      <c r="I20" s="15">
        <v>44789</v>
      </c>
      <c r="J20" s="15"/>
      <c r="K20" s="15">
        <v>44788</v>
      </c>
      <c r="L20" s="2"/>
      <c r="M20" s="2"/>
      <c r="N20" s="2"/>
      <c r="O20" s="2"/>
      <c r="P20" s="2"/>
      <c r="Q20" s="2"/>
      <c r="R20" s="2"/>
      <c r="S20" s="2"/>
      <c r="T20" s="2"/>
    </row>
    <row r="21" spans="1:20" x14ac:dyDescent="0.3">
      <c r="A21" s="4" t="s">
        <v>197</v>
      </c>
      <c r="B21" s="4" t="s">
        <v>443</v>
      </c>
      <c r="C21" s="4" t="s">
        <v>325</v>
      </c>
      <c r="D21" s="4" t="s">
        <v>197</v>
      </c>
      <c r="E21" s="107">
        <v>900000</v>
      </c>
      <c r="F21" s="15">
        <v>44782</v>
      </c>
      <c r="G21" s="117">
        <v>900000</v>
      </c>
      <c r="H21" s="99">
        <f t="shared" si="0"/>
        <v>0</v>
      </c>
      <c r="I21" s="15">
        <v>44789</v>
      </c>
      <c r="J21" s="15"/>
      <c r="K21" s="15">
        <v>44788</v>
      </c>
      <c r="L21" s="2"/>
      <c r="M21" s="2"/>
      <c r="N21" s="2"/>
      <c r="O21" s="2"/>
      <c r="P21" s="2"/>
      <c r="Q21" s="2"/>
      <c r="R21" s="2"/>
      <c r="S21" s="2"/>
      <c r="T21" s="2"/>
    </row>
    <row r="22" spans="1:20" x14ac:dyDescent="0.3">
      <c r="A22" s="4" t="s">
        <v>198</v>
      </c>
      <c r="B22" s="68" t="s">
        <v>443</v>
      </c>
      <c r="C22" s="68" t="s">
        <v>326</v>
      </c>
      <c r="D22" s="4" t="s">
        <v>198</v>
      </c>
      <c r="E22" s="107">
        <v>903000</v>
      </c>
      <c r="F22" s="15">
        <v>44782</v>
      </c>
      <c r="G22" s="117">
        <v>903000</v>
      </c>
      <c r="H22" s="99">
        <f t="shared" si="0"/>
        <v>0</v>
      </c>
      <c r="I22" s="15">
        <v>44789</v>
      </c>
      <c r="J22" s="15"/>
      <c r="K22" s="15">
        <v>44788</v>
      </c>
      <c r="L22" s="2"/>
      <c r="M22" s="2"/>
      <c r="N22" s="2"/>
      <c r="O22" s="2"/>
      <c r="P22" s="2"/>
      <c r="Q22" s="2"/>
      <c r="R22" s="2"/>
      <c r="S22" s="2"/>
      <c r="T22" s="2"/>
    </row>
    <row r="23" spans="1:20" x14ac:dyDescent="0.3">
      <c r="A23" s="4" t="s">
        <v>198</v>
      </c>
      <c r="B23" s="4" t="s">
        <v>443</v>
      </c>
      <c r="C23" s="4" t="s">
        <v>327</v>
      </c>
      <c r="D23" s="4" t="s">
        <v>198</v>
      </c>
      <c r="E23" s="107">
        <v>322000</v>
      </c>
      <c r="F23" s="15">
        <v>44789</v>
      </c>
      <c r="G23" s="117">
        <v>250000</v>
      </c>
      <c r="H23" s="99">
        <f t="shared" si="0"/>
        <v>-72000</v>
      </c>
      <c r="I23" s="15">
        <v>44789</v>
      </c>
      <c r="J23" s="15" t="s">
        <v>471</v>
      </c>
      <c r="K23" s="15">
        <v>44789</v>
      </c>
      <c r="L23" s="2"/>
      <c r="M23" s="2"/>
      <c r="N23" s="2"/>
      <c r="O23" s="2"/>
      <c r="P23" s="2"/>
      <c r="Q23" s="2"/>
      <c r="R23" s="2"/>
      <c r="S23" s="2"/>
      <c r="T23" s="2"/>
    </row>
    <row r="24" spans="1:20" x14ac:dyDescent="0.3">
      <c r="A24" s="4" t="s">
        <v>197</v>
      </c>
      <c r="B24" s="4" t="s">
        <v>443</v>
      </c>
      <c r="C24" s="4" t="s">
        <v>329</v>
      </c>
      <c r="D24" s="4" t="s">
        <v>197</v>
      </c>
      <c r="E24" s="107">
        <v>300000</v>
      </c>
      <c r="F24" s="15">
        <v>44782</v>
      </c>
      <c r="G24" s="117">
        <v>300000</v>
      </c>
      <c r="H24" s="99">
        <f t="shared" si="0"/>
        <v>0</v>
      </c>
      <c r="I24" s="15">
        <v>44789</v>
      </c>
      <c r="J24" s="15"/>
      <c r="K24" s="15">
        <v>44788</v>
      </c>
      <c r="L24" s="2"/>
      <c r="M24" s="2"/>
      <c r="N24" s="2"/>
      <c r="O24" s="2"/>
      <c r="P24" s="2"/>
      <c r="Q24" s="2"/>
      <c r="R24" s="2"/>
      <c r="S24" s="2"/>
      <c r="T24" s="2"/>
    </row>
    <row r="25" spans="1:20" x14ac:dyDescent="0.3">
      <c r="A25" s="4" t="s">
        <v>197</v>
      </c>
      <c r="B25" s="4" t="s">
        <v>443</v>
      </c>
      <c r="C25" s="4" t="s">
        <v>253</v>
      </c>
      <c r="D25" s="4" t="s">
        <v>197</v>
      </c>
      <c r="E25" s="107">
        <v>2200000</v>
      </c>
      <c r="F25" s="15">
        <v>44782</v>
      </c>
      <c r="G25" s="117">
        <v>2200000</v>
      </c>
      <c r="H25" s="99">
        <f t="shared" si="0"/>
        <v>0</v>
      </c>
      <c r="I25" s="15">
        <v>44789</v>
      </c>
      <c r="J25" s="15"/>
      <c r="K25" s="15">
        <v>44788</v>
      </c>
      <c r="L25" s="2"/>
      <c r="M25" s="2"/>
      <c r="N25" s="2"/>
      <c r="O25" s="2"/>
      <c r="P25" s="2"/>
      <c r="Q25" s="2"/>
      <c r="R25" s="2"/>
      <c r="S25" s="2"/>
      <c r="T25" s="2"/>
    </row>
    <row r="26" spans="1:20" ht="15.6" customHeight="1" x14ac:dyDescent="0.3">
      <c r="A26" s="4" t="s">
        <v>197</v>
      </c>
      <c r="B26" s="4" t="s">
        <v>443</v>
      </c>
      <c r="C26" s="4" t="s">
        <v>335</v>
      </c>
      <c r="D26" s="4" t="s">
        <v>197</v>
      </c>
      <c r="E26" s="107">
        <v>100000</v>
      </c>
      <c r="F26" s="15">
        <v>44782</v>
      </c>
      <c r="G26" s="117">
        <v>99840.81</v>
      </c>
      <c r="H26" s="99">
        <f t="shared" si="0"/>
        <v>-159.19000000000233</v>
      </c>
      <c r="I26" s="15">
        <v>44789</v>
      </c>
      <c r="J26" s="15"/>
      <c r="K26" s="15">
        <v>44788</v>
      </c>
      <c r="L26" s="2"/>
      <c r="M26" s="2"/>
      <c r="N26" s="2"/>
      <c r="O26" s="2"/>
      <c r="P26" s="2"/>
      <c r="Q26" s="2"/>
      <c r="R26" s="2"/>
      <c r="S26" s="2"/>
      <c r="T26" s="2"/>
    </row>
    <row r="27" spans="1:20" x14ac:dyDescent="0.3">
      <c r="A27" s="4" t="s">
        <v>198</v>
      </c>
      <c r="B27" s="4" t="s">
        <v>443</v>
      </c>
      <c r="C27" s="4" t="s">
        <v>101</v>
      </c>
      <c r="D27" s="4" t="s">
        <v>198</v>
      </c>
      <c r="E27" s="107">
        <v>15418.78</v>
      </c>
      <c r="F27" s="15">
        <v>44782</v>
      </c>
      <c r="G27" s="118">
        <v>15418.78</v>
      </c>
      <c r="H27" s="99">
        <f t="shared" si="0"/>
        <v>0</v>
      </c>
      <c r="I27" s="15">
        <v>44789</v>
      </c>
      <c r="J27" s="15"/>
      <c r="K27" s="15">
        <v>44783</v>
      </c>
      <c r="L27" s="2"/>
      <c r="M27" s="2"/>
      <c r="N27" s="2"/>
      <c r="O27" s="2"/>
      <c r="P27" s="2"/>
      <c r="Q27" s="2"/>
      <c r="R27" s="2"/>
      <c r="S27" s="2"/>
      <c r="T27" s="2"/>
    </row>
    <row r="28" spans="1:20" x14ac:dyDescent="0.3">
      <c r="A28" s="4" t="s">
        <v>197</v>
      </c>
      <c r="B28" s="4" t="s">
        <v>443</v>
      </c>
      <c r="C28" s="4" t="s">
        <v>338</v>
      </c>
      <c r="D28" s="4" t="s">
        <v>197</v>
      </c>
      <c r="E28" s="107">
        <v>100000</v>
      </c>
      <c r="F28" s="15">
        <v>44782</v>
      </c>
      <c r="G28" s="117">
        <v>100000</v>
      </c>
      <c r="H28" s="99">
        <f t="shared" si="0"/>
        <v>0</v>
      </c>
      <c r="I28" s="15">
        <v>44789</v>
      </c>
      <c r="J28" s="15"/>
      <c r="K28" s="15">
        <v>44788</v>
      </c>
      <c r="L28" s="2"/>
      <c r="M28" s="2"/>
      <c r="N28" s="2"/>
      <c r="O28" s="2"/>
      <c r="P28" s="2"/>
      <c r="Q28" s="2"/>
      <c r="R28" s="2"/>
      <c r="S28" s="2"/>
      <c r="T28" s="2"/>
    </row>
    <row r="29" spans="1:20" x14ac:dyDescent="0.3">
      <c r="A29" s="4" t="s">
        <v>198</v>
      </c>
      <c r="B29" s="68" t="s">
        <v>443</v>
      </c>
      <c r="C29" s="4" t="s">
        <v>346</v>
      </c>
      <c r="D29" s="4" t="s">
        <v>198</v>
      </c>
      <c r="E29" s="107">
        <v>433000</v>
      </c>
      <c r="F29" s="15">
        <v>44782</v>
      </c>
      <c r="G29" s="117">
        <v>200000</v>
      </c>
      <c r="H29" s="99">
        <f t="shared" si="0"/>
        <v>-233000</v>
      </c>
      <c r="I29" s="15">
        <v>44789</v>
      </c>
      <c r="J29" s="15"/>
      <c r="K29" s="15">
        <v>44789</v>
      </c>
      <c r="L29" s="2"/>
      <c r="M29" s="2"/>
      <c r="N29" s="2"/>
      <c r="O29" s="2"/>
      <c r="P29" s="2"/>
      <c r="Q29" s="2"/>
      <c r="R29" s="2"/>
      <c r="S29" s="2"/>
      <c r="T29" s="2"/>
    </row>
    <row r="30" spans="1:20" x14ac:dyDescent="0.3">
      <c r="A30" s="4" t="s">
        <v>197</v>
      </c>
      <c r="B30" s="4" t="s">
        <v>443</v>
      </c>
      <c r="C30" s="74" t="s">
        <v>348</v>
      </c>
      <c r="D30" s="4" t="s">
        <v>197</v>
      </c>
      <c r="E30" s="107">
        <v>70000</v>
      </c>
      <c r="F30" s="15">
        <v>44782</v>
      </c>
      <c r="G30" s="117">
        <v>70000</v>
      </c>
      <c r="H30" s="99">
        <f t="shared" si="0"/>
        <v>0</v>
      </c>
      <c r="I30" s="15">
        <v>44789</v>
      </c>
      <c r="J30" s="15"/>
      <c r="K30" s="15">
        <v>44785</v>
      </c>
      <c r="L30" s="2"/>
      <c r="M30" s="2"/>
      <c r="N30" s="2"/>
      <c r="O30" s="2"/>
      <c r="P30" s="2"/>
      <c r="Q30" s="2"/>
      <c r="R30" s="2"/>
      <c r="S30" s="2"/>
      <c r="T30" s="2"/>
    </row>
    <row r="31" spans="1:20" x14ac:dyDescent="0.3">
      <c r="A31" s="4" t="s">
        <v>198</v>
      </c>
      <c r="B31" s="4" t="s">
        <v>443</v>
      </c>
      <c r="C31" s="4" t="s">
        <v>350</v>
      </c>
      <c r="D31" s="4" t="s">
        <v>198</v>
      </c>
      <c r="E31" s="107">
        <v>148000</v>
      </c>
      <c r="F31" s="15">
        <v>44782</v>
      </c>
      <c r="G31" s="117">
        <v>133970</v>
      </c>
      <c r="H31" s="99">
        <f t="shared" si="0"/>
        <v>-14030</v>
      </c>
      <c r="I31" s="15">
        <v>44789</v>
      </c>
      <c r="J31" s="15"/>
      <c r="K31" s="15">
        <v>44788</v>
      </c>
      <c r="L31" s="2"/>
      <c r="M31" s="2"/>
      <c r="N31" s="2"/>
      <c r="O31" s="2"/>
      <c r="P31" s="2"/>
      <c r="Q31" s="2"/>
      <c r="R31" s="2"/>
      <c r="S31" s="2"/>
      <c r="T31" s="2"/>
    </row>
    <row r="32" spans="1:20" x14ac:dyDescent="0.3">
      <c r="A32" s="4" t="s">
        <v>198</v>
      </c>
      <c r="B32" s="4" t="s">
        <v>443</v>
      </c>
      <c r="C32" s="4" t="s">
        <v>354</v>
      </c>
      <c r="D32" s="4" t="s">
        <v>198</v>
      </c>
      <c r="E32" s="107">
        <v>160000</v>
      </c>
      <c r="F32" s="15">
        <v>44782</v>
      </c>
      <c r="G32" s="118">
        <v>160000</v>
      </c>
      <c r="H32" s="99">
        <f t="shared" si="0"/>
        <v>0</v>
      </c>
      <c r="I32" s="15">
        <v>44789</v>
      </c>
      <c r="J32" s="15"/>
      <c r="K32" s="15">
        <v>44789</v>
      </c>
      <c r="L32" s="2"/>
      <c r="M32" s="2"/>
      <c r="N32" s="2"/>
      <c r="O32" s="2"/>
      <c r="P32" s="2"/>
      <c r="Q32" s="2"/>
      <c r="R32" s="2"/>
      <c r="S32" s="2"/>
      <c r="T32" s="2"/>
    </row>
    <row r="33" spans="1:20" x14ac:dyDescent="0.3">
      <c r="A33" s="4" t="s">
        <v>198</v>
      </c>
      <c r="B33" s="4" t="s">
        <v>443</v>
      </c>
      <c r="C33" s="4" t="s">
        <v>358</v>
      </c>
      <c r="D33" s="4" t="s">
        <v>85</v>
      </c>
      <c r="E33" s="107">
        <v>1471000</v>
      </c>
      <c r="F33" s="15">
        <v>44782</v>
      </c>
      <c r="G33" s="117">
        <v>1471000</v>
      </c>
      <c r="H33" s="99">
        <f t="shared" si="0"/>
        <v>0</v>
      </c>
      <c r="I33" s="15">
        <v>44789</v>
      </c>
      <c r="J33" s="15"/>
      <c r="K33" s="15">
        <v>44783</v>
      </c>
      <c r="L33" s="2"/>
      <c r="M33" s="2"/>
      <c r="N33" s="2"/>
      <c r="O33" s="2"/>
      <c r="P33" s="2"/>
      <c r="Q33" s="2"/>
      <c r="R33" s="2"/>
      <c r="S33" s="2"/>
      <c r="T33" s="2"/>
    </row>
    <row r="34" spans="1:20" x14ac:dyDescent="0.3">
      <c r="A34" s="4" t="s">
        <v>198</v>
      </c>
      <c r="B34" s="4" t="s">
        <v>443</v>
      </c>
      <c r="C34" s="4" t="s">
        <v>364</v>
      </c>
      <c r="D34" s="4" t="s">
        <v>198</v>
      </c>
      <c r="E34" s="107">
        <v>14433120.939999999</v>
      </c>
      <c r="F34" s="15">
        <v>44782</v>
      </c>
      <c r="G34" s="117">
        <v>14433120.939999999</v>
      </c>
      <c r="H34" s="99">
        <f t="shared" si="0"/>
        <v>0</v>
      </c>
      <c r="I34" s="15">
        <v>44789</v>
      </c>
      <c r="J34" s="15"/>
      <c r="K34" s="15">
        <v>44792</v>
      </c>
      <c r="L34" s="2">
        <v>3</v>
      </c>
      <c r="M34" s="2"/>
      <c r="N34" s="2"/>
      <c r="O34" s="2"/>
      <c r="P34" s="2"/>
      <c r="Q34" s="2"/>
      <c r="R34" s="2"/>
      <c r="S34" s="2"/>
      <c r="T34" s="2"/>
    </row>
    <row r="35" spans="1:20" x14ac:dyDescent="0.3">
      <c r="A35" s="4" t="s">
        <v>198</v>
      </c>
      <c r="B35" s="4" t="s">
        <v>443</v>
      </c>
      <c r="C35" s="4" t="s">
        <v>367</v>
      </c>
      <c r="D35" s="4" t="s">
        <v>85</v>
      </c>
      <c r="E35" s="107">
        <v>4780000</v>
      </c>
      <c r="F35" s="15">
        <v>44782</v>
      </c>
      <c r="G35" s="117">
        <v>4780000</v>
      </c>
      <c r="H35" s="99">
        <f t="shared" ref="H35:H66" si="1">+G35-E35</f>
        <v>0</v>
      </c>
      <c r="I35" s="15">
        <v>44789</v>
      </c>
      <c r="J35" s="15"/>
      <c r="K35" s="15">
        <v>44783</v>
      </c>
      <c r="L35" s="2"/>
      <c r="M35" s="2"/>
      <c r="N35" s="2"/>
      <c r="O35" s="2"/>
      <c r="P35" s="2"/>
      <c r="Q35" s="2"/>
      <c r="R35" s="2"/>
      <c r="S35" s="2"/>
      <c r="T35" s="2"/>
    </row>
    <row r="36" spans="1:20" x14ac:dyDescent="0.3">
      <c r="A36" s="4" t="s">
        <v>198</v>
      </c>
      <c r="B36" s="4" t="s">
        <v>443</v>
      </c>
      <c r="C36" s="4" t="s">
        <v>369</v>
      </c>
      <c r="D36" s="4" t="s">
        <v>198</v>
      </c>
      <c r="E36" s="107">
        <v>2860320</v>
      </c>
      <c r="F36" s="15">
        <v>44784</v>
      </c>
      <c r="G36" s="117">
        <v>2228635</v>
      </c>
      <c r="H36" s="99">
        <f t="shared" si="1"/>
        <v>-631685</v>
      </c>
      <c r="I36" s="15">
        <v>44789</v>
      </c>
      <c r="J36" s="15" t="s">
        <v>467</v>
      </c>
      <c r="K36" s="15">
        <v>44789</v>
      </c>
      <c r="L36" s="2"/>
      <c r="M36" s="2"/>
      <c r="N36" s="2"/>
      <c r="O36" s="2"/>
      <c r="P36" s="2"/>
      <c r="Q36" s="2"/>
      <c r="R36" s="2"/>
      <c r="S36" s="2"/>
      <c r="T36" s="2"/>
    </row>
    <row r="37" spans="1:20" x14ac:dyDescent="0.3">
      <c r="A37" s="4" t="s">
        <v>198</v>
      </c>
      <c r="B37" s="4" t="s">
        <v>443</v>
      </c>
      <c r="C37" s="4" t="s">
        <v>371</v>
      </c>
      <c r="D37" s="4" t="s">
        <v>85</v>
      </c>
      <c r="E37" s="107">
        <v>4750000</v>
      </c>
      <c r="F37" s="15">
        <v>44782</v>
      </c>
      <c r="G37" s="118">
        <v>4750000</v>
      </c>
      <c r="H37" s="99">
        <f t="shared" si="1"/>
        <v>0</v>
      </c>
      <c r="I37" s="15">
        <v>44789</v>
      </c>
      <c r="J37" s="80"/>
      <c r="K37" s="15">
        <v>44788</v>
      </c>
      <c r="L37" s="2"/>
      <c r="M37" s="2"/>
      <c r="N37" s="2"/>
      <c r="O37" s="2"/>
      <c r="P37" s="2"/>
      <c r="Q37" s="2"/>
      <c r="R37" s="2"/>
      <c r="S37" s="2"/>
      <c r="T37" s="2"/>
    </row>
    <row r="38" spans="1:20" x14ac:dyDescent="0.3">
      <c r="A38" s="4" t="s">
        <v>198</v>
      </c>
      <c r="B38" s="4" t="s">
        <v>443</v>
      </c>
      <c r="C38" s="4" t="s">
        <v>372</v>
      </c>
      <c r="D38" s="4" t="s">
        <v>198</v>
      </c>
      <c r="E38" s="107">
        <v>583000</v>
      </c>
      <c r="F38" s="15">
        <v>44782</v>
      </c>
      <c r="G38" s="117">
        <v>583000</v>
      </c>
      <c r="H38" s="99">
        <f t="shared" si="1"/>
        <v>0</v>
      </c>
      <c r="I38" s="15">
        <v>44789</v>
      </c>
      <c r="J38" s="15"/>
      <c r="K38" s="15">
        <v>44789</v>
      </c>
      <c r="L38" s="2"/>
      <c r="M38" s="2"/>
      <c r="N38" s="2"/>
      <c r="O38" s="2"/>
      <c r="P38" s="2"/>
      <c r="Q38" s="2"/>
      <c r="R38" s="2"/>
      <c r="S38" s="2"/>
      <c r="T38" s="2"/>
    </row>
    <row r="39" spans="1:20" x14ac:dyDescent="0.3">
      <c r="A39" s="4" t="s">
        <v>197</v>
      </c>
      <c r="B39" s="4" t="s">
        <v>443</v>
      </c>
      <c r="C39" s="4" t="s">
        <v>251</v>
      </c>
      <c r="D39" s="4" t="s">
        <v>197</v>
      </c>
      <c r="E39" s="107">
        <v>3750</v>
      </c>
      <c r="F39" s="15">
        <v>44782</v>
      </c>
      <c r="G39" s="117">
        <v>3750</v>
      </c>
      <c r="H39" s="99">
        <f t="shared" si="1"/>
        <v>0</v>
      </c>
      <c r="I39" s="15">
        <v>44789</v>
      </c>
      <c r="J39" s="15"/>
      <c r="K39" s="15">
        <v>44789</v>
      </c>
      <c r="L39" s="2"/>
      <c r="M39" s="2"/>
      <c r="N39" s="2"/>
      <c r="O39" s="2"/>
      <c r="P39" s="2"/>
      <c r="Q39" s="2"/>
      <c r="R39" s="2"/>
      <c r="S39" s="2"/>
      <c r="T39" s="2"/>
    </row>
    <row r="40" spans="1:20" x14ac:dyDescent="0.3">
      <c r="A40" s="4" t="s">
        <v>197</v>
      </c>
      <c r="B40" s="4" t="s">
        <v>443</v>
      </c>
      <c r="C40" s="4" t="s">
        <v>252</v>
      </c>
      <c r="D40" s="4" t="s">
        <v>197</v>
      </c>
      <c r="E40" s="107">
        <v>11000</v>
      </c>
      <c r="F40" s="15">
        <v>44782</v>
      </c>
      <c r="G40" s="117">
        <v>11000</v>
      </c>
      <c r="H40" s="99">
        <f t="shared" si="1"/>
        <v>0</v>
      </c>
      <c r="I40" s="15">
        <v>44789</v>
      </c>
      <c r="J40" s="15"/>
      <c r="K40" s="15">
        <v>44789</v>
      </c>
      <c r="L40" s="2"/>
      <c r="M40" s="2"/>
      <c r="N40" s="2"/>
      <c r="O40" s="2"/>
      <c r="P40" s="2"/>
      <c r="Q40" s="2"/>
      <c r="R40" s="2"/>
      <c r="S40" s="2"/>
      <c r="T40" s="2"/>
    </row>
    <row r="41" spans="1:20" x14ac:dyDescent="0.3">
      <c r="A41" s="4" t="s">
        <v>197</v>
      </c>
      <c r="B41" s="4" t="s">
        <v>443</v>
      </c>
      <c r="C41" s="74" t="s">
        <v>378</v>
      </c>
      <c r="D41" s="4" t="s">
        <v>197</v>
      </c>
      <c r="E41" s="107">
        <v>475000</v>
      </c>
      <c r="F41" s="15">
        <v>44782</v>
      </c>
      <c r="G41" s="117">
        <v>475000</v>
      </c>
      <c r="H41" s="99">
        <f t="shared" si="1"/>
        <v>0</v>
      </c>
      <c r="I41" s="15">
        <v>44789</v>
      </c>
      <c r="J41" s="15"/>
      <c r="K41" s="15">
        <v>44785</v>
      </c>
      <c r="L41" s="2"/>
      <c r="M41" s="2"/>
      <c r="N41" s="2"/>
      <c r="O41" s="2"/>
      <c r="P41" s="2"/>
      <c r="Q41" s="2"/>
      <c r="R41" s="2"/>
      <c r="S41" s="2"/>
      <c r="T41" s="2"/>
    </row>
    <row r="42" spans="1:20" x14ac:dyDescent="0.3">
      <c r="A42" s="4" t="s">
        <v>198</v>
      </c>
      <c r="B42" s="4" t="s">
        <v>443</v>
      </c>
      <c r="C42" s="74" t="s">
        <v>142</v>
      </c>
      <c r="D42" s="4" t="s">
        <v>85</v>
      </c>
      <c r="E42" s="107">
        <v>302000</v>
      </c>
      <c r="F42" s="15">
        <v>44784</v>
      </c>
      <c r="G42" s="117">
        <v>302000</v>
      </c>
      <c r="H42" s="99">
        <f t="shared" si="1"/>
        <v>0</v>
      </c>
      <c r="I42" s="15">
        <v>44789</v>
      </c>
      <c r="J42" s="15" t="s">
        <v>468</v>
      </c>
      <c r="K42" s="15">
        <v>44789</v>
      </c>
      <c r="L42" s="2"/>
      <c r="M42" s="2"/>
      <c r="N42" s="2"/>
      <c r="O42" s="2"/>
      <c r="P42" s="2"/>
      <c r="Q42" s="2"/>
      <c r="R42" s="2"/>
      <c r="S42" s="2"/>
      <c r="T42" s="2"/>
    </row>
    <row r="43" spans="1:20" x14ac:dyDescent="0.3">
      <c r="A43" s="4" t="s">
        <v>197</v>
      </c>
      <c r="B43" s="4" t="s">
        <v>443</v>
      </c>
      <c r="C43" s="74" t="s">
        <v>379</v>
      </c>
      <c r="D43" s="4" t="s">
        <v>197</v>
      </c>
      <c r="E43" s="107">
        <v>5850000</v>
      </c>
      <c r="F43" s="15">
        <v>44782</v>
      </c>
      <c r="G43" s="117">
        <v>5850000</v>
      </c>
      <c r="H43" s="99">
        <f t="shared" si="1"/>
        <v>0</v>
      </c>
      <c r="I43" s="15">
        <v>44789</v>
      </c>
      <c r="J43" s="15"/>
      <c r="K43" s="15">
        <v>44788</v>
      </c>
      <c r="L43" s="2"/>
      <c r="M43" s="2"/>
      <c r="N43" s="2"/>
      <c r="O43" s="2"/>
      <c r="P43" s="2"/>
      <c r="Q43" s="2"/>
      <c r="R43" s="2"/>
      <c r="S43" s="2"/>
      <c r="T43" s="2"/>
    </row>
    <row r="44" spans="1:20" s="116" customFormat="1" x14ac:dyDescent="0.3">
      <c r="A44" s="4" t="s">
        <v>197</v>
      </c>
      <c r="B44" s="4" t="s">
        <v>443</v>
      </c>
      <c r="C44" s="4" t="s">
        <v>211</v>
      </c>
      <c r="D44" s="4" t="s">
        <v>197</v>
      </c>
      <c r="E44" s="107">
        <v>15000</v>
      </c>
      <c r="F44" s="15">
        <v>44782</v>
      </c>
      <c r="G44" s="117">
        <v>15000</v>
      </c>
      <c r="H44" s="99">
        <f t="shared" si="1"/>
        <v>0</v>
      </c>
      <c r="I44" s="15">
        <v>44789</v>
      </c>
      <c r="J44" s="15"/>
      <c r="K44" s="15">
        <v>44789</v>
      </c>
      <c r="L44" s="2"/>
      <c r="M44" s="2"/>
      <c r="N44" s="2"/>
      <c r="O44" s="2"/>
      <c r="P44" s="2"/>
      <c r="Q44" s="2"/>
      <c r="R44" s="2"/>
      <c r="S44" s="2"/>
      <c r="T44" s="2"/>
    </row>
    <row r="45" spans="1:20" x14ac:dyDescent="0.3">
      <c r="A45" s="4" t="s">
        <v>197</v>
      </c>
      <c r="B45" s="4" t="s">
        <v>443</v>
      </c>
      <c r="C45" s="4" t="s">
        <v>384</v>
      </c>
      <c r="D45" s="4" t="s">
        <v>197</v>
      </c>
      <c r="E45" s="107">
        <v>34000</v>
      </c>
      <c r="F45" s="15">
        <v>44782</v>
      </c>
      <c r="G45" s="117">
        <v>34000</v>
      </c>
      <c r="H45" s="99">
        <f t="shared" si="1"/>
        <v>0</v>
      </c>
      <c r="I45" s="15">
        <v>44789</v>
      </c>
      <c r="J45" s="15"/>
      <c r="K45" s="15">
        <v>44788</v>
      </c>
      <c r="L45" s="2"/>
      <c r="M45" s="2"/>
      <c r="N45" s="2"/>
      <c r="O45" s="2"/>
      <c r="P45" s="2"/>
      <c r="Q45" s="2"/>
      <c r="R45" s="2"/>
      <c r="S45" s="2"/>
      <c r="T45" s="2"/>
    </row>
    <row r="46" spans="1:20" x14ac:dyDescent="0.3">
      <c r="A46" s="4" t="s">
        <v>197</v>
      </c>
      <c r="B46" s="4" t="s">
        <v>443</v>
      </c>
      <c r="C46" s="4" t="s">
        <v>392</v>
      </c>
      <c r="D46" s="4" t="s">
        <v>197</v>
      </c>
      <c r="E46" s="107">
        <v>32000</v>
      </c>
      <c r="F46" s="15">
        <v>44782</v>
      </c>
      <c r="G46" s="117">
        <v>32000</v>
      </c>
      <c r="H46" s="99">
        <f t="shared" si="1"/>
        <v>0</v>
      </c>
      <c r="I46" s="15">
        <v>44789</v>
      </c>
      <c r="J46" s="15"/>
      <c r="K46" s="15">
        <v>44788</v>
      </c>
      <c r="L46" s="2"/>
      <c r="M46" s="2"/>
      <c r="N46" s="2"/>
      <c r="O46" s="2"/>
      <c r="P46" s="2"/>
      <c r="Q46" s="2"/>
      <c r="R46" s="2"/>
      <c r="S46" s="2"/>
      <c r="T46" s="2"/>
    </row>
    <row r="47" spans="1:20" x14ac:dyDescent="0.3">
      <c r="A47" s="4" t="s">
        <v>198</v>
      </c>
      <c r="B47" s="4" t="s">
        <v>443</v>
      </c>
      <c r="C47" s="4" t="s">
        <v>394</v>
      </c>
      <c r="D47" s="4" t="s">
        <v>198</v>
      </c>
      <c r="E47" s="107">
        <v>350736.05</v>
      </c>
      <c r="F47" s="15">
        <v>44782</v>
      </c>
      <c r="G47" s="117">
        <v>124962.83</v>
      </c>
      <c r="H47" s="99">
        <f t="shared" si="1"/>
        <v>-225773.21999999997</v>
      </c>
      <c r="I47" s="15">
        <v>44789</v>
      </c>
      <c r="J47" s="15"/>
      <c r="K47" s="15">
        <v>44784</v>
      </c>
      <c r="L47" s="2"/>
      <c r="M47" s="2"/>
      <c r="N47" s="2"/>
      <c r="O47" s="2"/>
      <c r="P47" s="2"/>
      <c r="Q47" s="2"/>
      <c r="R47" s="2"/>
      <c r="S47" s="2"/>
      <c r="T47" s="2"/>
    </row>
    <row r="48" spans="1:20" x14ac:dyDescent="0.3">
      <c r="A48" s="4" t="s">
        <v>198</v>
      </c>
      <c r="B48" s="4" t="s">
        <v>443</v>
      </c>
      <c r="C48" s="4" t="s">
        <v>395</v>
      </c>
      <c r="D48" s="4" t="s">
        <v>198</v>
      </c>
      <c r="E48" s="107">
        <v>206368.48</v>
      </c>
      <c r="F48" s="15">
        <v>44783</v>
      </c>
      <c r="G48" s="117"/>
      <c r="H48" s="99">
        <f t="shared" si="1"/>
        <v>-206368.48</v>
      </c>
      <c r="I48" s="15">
        <v>44789</v>
      </c>
      <c r="J48" s="15"/>
      <c r="K48" s="2"/>
      <c r="L48" s="2"/>
      <c r="M48" s="2"/>
      <c r="N48" s="2"/>
      <c r="O48" s="2"/>
      <c r="P48" s="2"/>
      <c r="Q48" s="2"/>
      <c r="R48" s="2"/>
      <c r="S48" s="2"/>
      <c r="T48" s="2"/>
    </row>
    <row r="49" spans="1:20" x14ac:dyDescent="0.3">
      <c r="A49" s="4" t="s">
        <v>198</v>
      </c>
      <c r="B49" s="4" t="s">
        <v>443</v>
      </c>
      <c r="C49" s="4" t="s">
        <v>396</v>
      </c>
      <c r="D49" s="4" t="s">
        <v>198</v>
      </c>
      <c r="E49" s="107">
        <v>165578.12</v>
      </c>
      <c r="F49" s="15">
        <v>44782</v>
      </c>
      <c r="G49" s="117">
        <v>81578.12</v>
      </c>
      <c r="H49" s="99">
        <f t="shared" si="1"/>
        <v>-84000</v>
      </c>
      <c r="I49" s="15">
        <v>44789</v>
      </c>
      <c r="J49" s="15"/>
      <c r="K49" s="15">
        <v>44789</v>
      </c>
      <c r="L49" s="2"/>
      <c r="M49" s="2"/>
      <c r="N49" s="2"/>
      <c r="O49" s="2"/>
      <c r="P49" s="2"/>
      <c r="Q49" s="2"/>
      <c r="R49" s="2"/>
      <c r="S49" s="2"/>
      <c r="T49" s="2"/>
    </row>
    <row r="50" spans="1:20" x14ac:dyDescent="0.3">
      <c r="A50" s="4" t="s">
        <v>198</v>
      </c>
      <c r="B50" s="4" t="s">
        <v>443</v>
      </c>
      <c r="C50" s="4" t="s">
        <v>398</v>
      </c>
      <c r="D50" s="4" t="s">
        <v>198</v>
      </c>
      <c r="E50" s="107">
        <v>2141922.79</v>
      </c>
      <c r="F50" s="15">
        <v>44782</v>
      </c>
      <c r="G50" s="117">
        <v>2141922.79</v>
      </c>
      <c r="H50" s="99">
        <f t="shared" si="1"/>
        <v>0</v>
      </c>
      <c r="I50" s="15">
        <v>44789</v>
      </c>
      <c r="J50" s="15"/>
      <c r="K50" s="15">
        <v>44799</v>
      </c>
      <c r="L50" s="2">
        <v>10</v>
      </c>
      <c r="M50" s="2"/>
      <c r="N50" s="2"/>
      <c r="O50" s="2"/>
      <c r="P50" s="2"/>
      <c r="Q50" s="2"/>
      <c r="R50" s="2"/>
      <c r="S50" s="2"/>
      <c r="T50" s="2"/>
    </row>
    <row r="51" spans="1:20" x14ac:dyDescent="0.3">
      <c r="A51" s="4" t="s">
        <v>198</v>
      </c>
      <c r="B51" s="4" t="s">
        <v>443</v>
      </c>
      <c r="C51" s="4" t="s">
        <v>399</v>
      </c>
      <c r="D51" s="4" t="s">
        <v>198</v>
      </c>
      <c r="E51" s="107">
        <v>550751.23</v>
      </c>
      <c r="F51" s="15">
        <v>44782</v>
      </c>
      <c r="G51" s="117">
        <v>177918.43</v>
      </c>
      <c r="H51" s="99">
        <f t="shared" si="1"/>
        <v>-372832.8</v>
      </c>
      <c r="I51" s="15">
        <v>44789</v>
      </c>
      <c r="J51" s="15"/>
      <c r="K51" s="15">
        <v>44789</v>
      </c>
      <c r="L51" s="2"/>
      <c r="M51" s="2"/>
      <c r="N51" s="2"/>
      <c r="O51" s="2"/>
      <c r="P51" s="2"/>
      <c r="Q51" s="2"/>
      <c r="R51" s="2"/>
      <c r="S51" s="2"/>
      <c r="T51" s="2"/>
    </row>
    <row r="52" spans="1:20" x14ac:dyDescent="0.3">
      <c r="A52" s="4" t="s">
        <v>198</v>
      </c>
      <c r="B52" s="2" t="s">
        <v>443</v>
      </c>
      <c r="C52" s="2" t="s">
        <v>403</v>
      </c>
      <c r="D52" s="4" t="s">
        <v>198</v>
      </c>
      <c r="E52" s="107">
        <v>1646573.27</v>
      </c>
      <c r="F52" s="15">
        <v>44782</v>
      </c>
      <c r="G52" s="117"/>
      <c r="H52" s="99">
        <f t="shared" si="1"/>
        <v>-1646573.27</v>
      </c>
      <c r="I52" s="15">
        <v>44789</v>
      </c>
      <c r="J52" s="15"/>
      <c r="K52" s="2"/>
      <c r="L52" s="2"/>
      <c r="M52" s="2"/>
      <c r="N52" s="2"/>
      <c r="O52" s="2"/>
      <c r="P52" s="2"/>
      <c r="Q52" s="2"/>
      <c r="R52" s="2"/>
      <c r="S52" s="2"/>
      <c r="T52" s="2"/>
    </row>
    <row r="53" spans="1:20" x14ac:dyDescent="0.3">
      <c r="A53" s="4" t="s">
        <v>198</v>
      </c>
      <c r="B53" s="2" t="s">
        <v>443</v>
      </c>
      <c r="C53" s="2" t="s">
        <v>404</v>
      </c>
      <c r="D53" s="4" t="s">
        <v>198</v>
      </c>
      <c r="E53" s="107">
        <v>445661.36</v>
      </c>
      <c r="F53" s="15">
        <v>44782</v>
      </c>
      <c r="G53" s="117">
        <v>6807.44</v>
      </c>
      <c r="H53" s="99">
        <f t="shared" si="1"/>
        <v>-438853.92</v>
      </c>
      <c r="I53" s="15">
        <v>44789</v>
      </c>
      <c r="J53" s="15"/>
      <c r="K53" s="15">
        <v>44788</v>
      </c>
      <c r="L53" s="2"/>
      <c r="M53" s="2"/>
      <c r="N53" s="2"/>
      <c r="O53" s="2"/>
      <c r="P53" s="2"/>
      <c r="Q53" s="2"/>
      <c r="R53" s="2"/>
      <c r="S53" s="2"/>
      <c r="T53" s="2"/>
    </row>
    <row r="54" spans="1:20" x14ac:dyDescent="0.3">
      <c r="A54" s="4" t="s">
        <v>197</v>
      </c>
      <c r="B54" s="2" t="s">
        <v>443</v>
      </c>
      <c r="C54" s="2" t="s">
        <v>409</v>
      </c>
      <c r="D54" s="4" t="s">
        <v>197</v>
      </c>
      <c r="E54" s="107">
        <v>30000</v>
      </c>
      <c r="F54" s="15">
        <v>44782</v>
      </c>
      <c r="G54" s="118">
        <v>30000</v>
      </c>
      <c r="H54" s="99">
        <f t="shared" si="1"/>
        <v>0</v>
      </c>
      <c r="I54" s="15">
        <v>44789</v>
      </c>
      <c r="J54" s="15"/>
      <c r="K54" s="15">
        <v>44788</v>
      </c>
      <c r="L54" s="2"/>
      <c r="M54" s="2"/>
      <c r="N54" s="2"/>
      <c r="O54" s="2"/>
      <c r="P54" s="2"/>
      <c r="Q54" s="2"/>
      <c r="R54" s="2"/>
      <c r="S54" s="2"/>
      <c r="T54" s="2"/>
    </row>
    <row r="55" spans="1:20" s="146" customFormat="1" x14ac:dyDescent="0.3">
      <c r="A55" s="140" t="s">
        <v>14</v>
      </c>
      <c r="B55" s="145" t="s">
        <v>443</v>
      </c>
      <c r="C55" s="145" t="s">
        <v>410</v>
      </c>
      <c r="D55" s="140" t="s">
        <v>438</v>
      </c>
      <c r="E55" s="132"/>
      <c r="F55" s="143">
        <v>44781</v>
      </c>
      <c r="G55" s="130"/>
      <c r="H55" s="144">
        <f t="shared" si="1"/>
        <v>0</v>
      </c>
      <c r="I55" s="143">
        <v>44789</v>
      </c>
      <c r="J55" s="143"/>
      <c r="K55" s="145"/>
      <c r="L55" s="145"/>
      <c r="M55" s="145"/>
      <c r="N55" s="145"/>
      <c r="O55" s="145"/>
      <c r="P55" s="145"/>
      <c r="Q55" s="145"/>
      <c r="R55" s="145"/>
      <c r="S55" s="145"/>
      <c r="T55" s="145"/>
    </row>
    <row r="56" spans="1:20" s="146" customFormat="1" x14ac:dyDescent="0.3">
      <c r="A56" s="140" t="s">
        <v>197</v>
      </c>
      <c r="B56" s="145" t="s">
        <v>443</v>
      </c>
      <c r="C56" s="145" t="s">
        <v>413</v>
      </c>
      <c r="D56" s="140">
        <v>0</v>
      </c>
      <c r="E56" s="132"/>
      <c r="F56" s="143"/>
      <c r="G56" s="130"/>
      <c r="H56" s="144">
        <f t="shared" si="1"/>
        <v>0</v>
      </c>
      <c r="I56" s="143">
        <v>44789</v>
      </c>
      <c r="J56" s="143" t="s">
        <v>466</v>
      </c>
      <c r="K56" s="145"/>
      <c r="L56" s="145"/>
      <c r="M56" s="145"/>
      <c r="N56" s="145"/>
      <c r="O56" s="145"/>
      <c r="P56" s="145"/>
      <c r="Q56" s="145"/>
      <c r="R56" s="145"/>
      <c r="S56" s="145"/>
      <c r="T56" s="145"/>
    </row>
    <row r="57" spans="1:20" x14ac:dyDescent="0.3">
      <c r="A57" s="4" t="s">
        <v>198</v>
      </c>
      <c r="B57" s="2" t="s">
        <v>443</v>
      </c>
      <c r="C57" s="2" t="s">
        <v>414</v>
      </c>
      <c r="D57" s="4" t="s">
        <v>198</v>
      </c>
      <c r="E57" s="107">
        <v>29000</v>
      </c>
      <c r="F57" s="15">
        <v>44782</v>
      </c>
      <c r="G57" s="117">
        <v>29000</v>
      </c>
      <c r="H57" s="99">
        <f t="shared" si="1"/>
        <v>0</v>
      </c>
      <c r="I57" s="15">
        <v>44789</v>
      </c>
      <c r="J57" s="15"/>
      <c r="K57" s="15">
        <v>44789</v>
      </c>
      <c r="L57" s="2"/>
      <c r="M57" s="2"/>
      <c r="N57" s="2"/>
      <c r="O57" s="2"/>
      <c r="P57" s="2"/>
      <c r="Q57" s="2"/>
      <c r="R57" s="2"/>
      <c r="S57" s="2"/>
      <c r="T57" s="2"/>
    </row>
    <row r="58" spans="1:20" s="146" customFormat="1" x14ac:dyDescent="0.3">
      <c r="A58" s="140" t="s">
        <v>14</v>
      </c>
      <c r="B58" s="145" t="s">
        <v>443</v>
      </c>
      <c r="C58" s="145" t="s">
        <v>132</v>
      </c>
      <c r="D58" s="140">
        <v>0</v>
      </c>
      <c r="E58" s="132"/>
      <c r="F58" s="143"/>
      <c r="G58" s="130"/>
      <c r="H58" s="144">
        <f t="shared" si="1"/>
        <v>0</v>
      </c>
      <c r="I58" s="143">
        <v>44789</v>
      </c>
      <c r="J58" s="143"/>
      <c r="K58" s="145"/>
      <c r="L58" s="145"/>
      <c r="M58" s="145"/>
      <c r="N58" s="145"/>
      <c r="O58" s="145"/>
      <c r="P58" s="145"/>
      <c r="Q58" s="145"/>
      <c r="R58" s="145"/>
      <c r="S58" s="145"/>
      <c r="T58" s="145"/>
    </row>
    <row r="59" spans="1:20" x14ac:dyDescent="0.3">
      <c r="A59" s="68" t="s">
        <v>13</v>
      </c>
      <c r="B59" s="68" t="s">
        <v>442</v>
      </c>
      <c r="C59" s="68" t="s">
        <v>307</v>
      </c>
      <c r="D59" s="4" t="s">
        <v>13</v>
      </c>
      <c r="E59" s="107">
        <v>292000</v>
      </c>
      <c r="F59" s="15">
        <v>44775</v>
      </c>
      <c r="G59" s="117">
        <v>127840.18</v>
      </c>
      <c r="H59" s="99">
        <f t="shared" si="1"/>
        <v>-164159.82</v>
      </c>
      <c r="I59" s="15">
        <v>44783</v>
      </c>
      <c r="J59" s="15"/>
      <c r="K59" s="15">
        <v>44783</v>
      </c>
      <c r="L59" s="2"/>
      <c r="M59" s="2"/>
      <c r="N59" s="2"/>
      <c r="O59" s="2"/>
      <c r="P59" s="2"/>
      <c r="Q59" s="2"/>
      <c r="R59" s="2"/>
      <c r="S59" s="2"/>
      <c r="T59" s="2"/>
    </row>
    <row r="60" spans="1:20" x14ac:dyDescent="0.3">
      <c r="A60" s="4" t="s">
        <v>13</v>
      </c>
      <c r="B60" s="4" t="s">
        <v>442</v>
      </c>
      <c r="C60" s="4" t="s">
        <v>308</v>
      </c>
      <c r="D60" s="4" t="s">
        <v>13</v>
      </c>
      <c r="E60" s="107">
        <v>63000</v>
      </c>
      <c r="F60" s="15">
        <v>44775</v>
      </c>
      <c r="G60" s="117">
        <v>40791.65</v>
      </c>
      <c r="H60" s="99">
        <f t="shared" si="1"/>
        <v>-22208.35</v>
      </c>
      <c r="I60" s="15">
        <v>44783</v>
      </c>
      <c r="J60" s="15"/>
      <c r="K60" s="15">
        <v>44783</v>
      </c>
      <c r="L60" s="2"/>
      <c r="M60" s="2"/>
      <c r="N60" s="2"/>
      <c r="O60" s="2"/>
      <c r="P60" s="2"/>
      <c r="Q60" s="2"/>
      <c r="R60" s="2"/>
      <c r="S60" s="2"/>
      <c r="T60" s="2"/>
    </row>
    <row r="61" spans="1:20" s="146" customFormat="1" x14ac:dyDescent="0.3">
      <c r="A61" s="140" t="s">
        <v>198</v>
      </c>
      <c r="B61" s="140" t="s">
        <v>442</v>
      </c>
      <c r="C61" s="141" t="s">
        <v>312</v>
      </c>
      <c r="D61" s="140" t="s">
        <v>198</v>
      </c>
      <c r="E61" s="142">
        <v>440000</v>
      </c>
      <c r="F61" s="143">
        <v>44775</v>
      </c>
      <c r="G61" s="130">
        <v>450000</v>
      </c>
      <c r="H61" s="144">
        <f t="shared" si="1"/>
        <v>10000</v>
      </c>
      <c r="I61" s="143">
        <v>44783</v>
      </c>
      <c r="J61" s="143"/>
      <c r="K61" s="143">
        <v>44795</v>
      </c>
      <c r="L61" s="145">
        <v>12</v>
      </c>
      <c r="M61" s="145"/>
      <c r="N61" s="145"/>
      <c r="O61" s="145"/>
      <c r="P61" s="145"/>
      <c r="Q61" s="145"/>
      <c r="R61" s="145"/>
      <c r="S61" s="145"/>
      <c r="T61" s="145"/>
    </row>
    <row r="62" spans="1:20" x14ac:dyDescent="0.3">
      <c r="A62" s="4" t="s">
        <v>13</v>
      </c>
      <c r="B62" s="4" t="s">
        <v>442</v>
      </c>
      <c r="C62" s="4" t="s">
        <v>313</v>
      </c>
      <c r="D62" s="4" t="s">
        <v>13</v>
      </c>
      <c r="E62" s="107">
        <v>579000</v>
      </c>
      <c r="F62" s="15">
        <v>44775</v>
      </c>
      <c r="G62" s="117">
        <v>400000</v>
      </c>
      <c r="H62" s="99">
        <f t="shared" si="1"/>
        <v>-179000</v>
      </c>
      <c r="I62" s="15">
        <v>44783</v>
      </c>
      <c r="J62" s="15"/>
      <c r="K62" s="15">
        <v>44783</v>
      </c>
      <c r="L62" s="2"/>
      <c r="M62" s="2"/>
      <c r="N62" s="2"/>
      <c r="O62" s="2"/>
      <c r="P62" s="2"/>
      <c r="Q62" s="2"/>
      <c r="R62" s="2"/>
      <c r="S62" s="2"/>
      <c r="T62" s="2"/>
    </row>
    <row r="63" spans="1:20" x14ac:dyDescent="0.3">
      <c r="A63" s="68" t="s">
        <v>13</v>
      </c>
      <c r="B63" s="68" t="s">
        <v>442</v>
      </c>
      <c r="C63" s="68" t="s">
        <v>314</v>
      </c>
      <c r="D63" s="4" t="s">
        <v>13</v>
      </c>
      <c r="E63" s="111">
        <v>2273000</v>
      </c>
      <c r="F63" s="15">
        <v>44775</v>
      </c>
      <c r="G63" s="117">
        <v>2245967.7400000002</v>
      </c>
      <c r="H63" s="99">
        <f t="shared" si="1"/>
        <v>-27032.259999999776</v>
      </c>
      <c r="I63" s="15">
        <v>44783</v>
      </c>
      <c r="J63" s="15"/>
      <c r="K63" s="15">
        <v>44783</v>
      </c>
      <c r="L63" s="2"/>
      <c r="M63" s="2"/>
      <c r="N63" s="2"/>
      <c r="O63" s="2"/>
      <c r="P63" s="2"/>
      <c r="Q63" s="2"/>
      <c r="R63" s="2"/>
      <c r="S63" s="2"/>
      <c r="T63" s="2"/>
    </row>
    <row r="64" spans="1:20" x14ac:dyDescent="0.3">
      <c r="A64" s="4" t="s">
        <v>13</v>
      </c>
      <c r="B64" s="4" t="s">
        <v>442</v>
      </c>
      <c r="C64" s="4" t="s">
        <v>315</v>
      </c>
      <c r="D64" s="4" t="s">
        <v>13</v>
      </c>
      <c r="E64" s="107">
        <v>163000</v>
      </c>
      <c r="F64" s="15">
        <v>44775</v>
      </c>
      <c r="G64" s="117">
        <v>163000</v>
      </c>
      <c r="H64" s="99">
        <f t="shared" si="1"/>
        <v>0</v>
      </c>
      <c r="I64" s="15">
        <v>44783</v>
      </c>
      <c r="J64" s="15"/>
      <c r="K64" s="15">
        <v>44783</v>
      </c>
      <c r="L64" s="2"/>
      <c r="M64" s="2"/>
      <c r="N64" s="2"/>
      <c r="O64" s="2"/>
      <c r="P64" s="2"/>
      <c r="Q64" s="2"/>
      <c r="R64" s="2"/>
      <c r="S64" s="2"/>
      <c r="T64" s="2"/>
    </row>
    <row r="65" spans="1:20" x14ac:dyDescent="0.3">
      <c r="A65" s="4" t="s">
        <v>14</v>
      </c>
      <c r="B65" s="4" t="s">
        <v>442</v>
      </c>
      <c r="C65" s="4" t="s">
        <v>316</v>
      </c>
      <c r="D65" s="4" t="s">
        <v>14</v>
      </c>
      <c r="E65" s="111">
        <v>600000</v>
      </c>
      <c r="F65" s="15">
        <v>44775</v>
      </c>
      <c r="G65" s="117">
        <v>268484.8</v>
      </c>
      <c r="H65" s="99">
        <f t="shared" si="1"/>
        <v>-331515.2</v>
      </c>
      <c r="I65" s="15">
        <v>44783</v>
      </c>
      <c r="J65" s="15"/>
      <c r="K65" s="15">
        <v>44785</v>
      </c>
      <c r="L65" s="2">
        <v>12</v>
      </c>
      <c r="M65" s="2"/>
      <c r="N65" s="2"/>
      <c r="O65" s="2"/>
      <c r="P65" s="2"/>
      <c r="Q65" s="2"/>
      <c r="R65" s="2"/>
      <c r="S65" s="2"/>
      <c r="T65" s="2"/>
    </row>
    <row r="66" spans="1:20" x14ac:dyDescent="0.3">
      <c r="A66" s="4" t="s">
        <v>14</v>
      </c>
      <c r="B66" s="4" t="s">
        <v>443</v>
      </c>
      <c r="C66" s="41" t="s">
        <v>323</v>
      </c>
      <c r="D66" s="4" t="s">
        <v>14</v>
      </c>
      <c r="E66" s="107">
        <v>904000</v>
      </c>
      <c r="F66" s="15">
        <v>44781</v>
      </c>
      <c r="G66" s="121">
        <v>650000</v>
      </c>
      <c r="H66" s="99">
        <f t="shared" si="1"/>
        <v>-254000</v>
      </c>
      <c r="I66" s="15">
        <v>44789</v>
      </c>
      <c r="J66" s="15"/>
      <c r="K66" s="15">
        <v>44788</v>
      </c>
      <c r="L66" s="2"/>
      <c r="M66" s="2"/>
      <c r="N66" s="2"/>
      <c r="O66" s="2"/>
      <c r="P66" s="2"/>
      <c r="Q66" s="2"/>
      <c r="R66" s="2"/>
      <c r="S66" s="2"/>
      <c r="T66" s="2"/>
    </row>
    <row r="67" spans="1:20" x14ac:dyDescent="0.3">
      <c r="A67" s="4" t="s">
        <v>14</v>
      </c>
      <c r="B67" s="4" t="s">
        <v>443</v>
      </c>
      <c r="C67" s="4" t="s">
        <v>130</v>
      </c>
      <c r="D67" s="4" t="s">
        <v>14</v>
      </c>
      <c r="E67" s="107">
        <v>3500</v>
      </c>
      <c r="F67" s="15">
        <v>44781</v>
      </c>
      <c r="G67" s="117">
        <v>3500</v>
      </c>
      <c r="H67" s="99">
        <f t="shared" ref="H67:H98" si="2">+G67-E67</f>
        <v>0</v>
      </c>
      <c r="I67" s="15">
        <v>44789</v>
      </c>
      <c r="J67" s="15"/>
      <c r="K67" s="15">
        <v>44792</v>
      </c>
      <c r="L67" s="2">
        <v>3</v>
      </c>
      <c r="M67" s="2"/>
      <c r="N67" s="2"/>
      <c r="O67" s="2"/>
      <c r="P67" s="2"/>
      <c r="Q67" s="2"/>
      <c r="R67" s="2"/>
      <c r="S67" s="2"/>
      <c r="T67" s="2"/>
    </row>
    <row r="68" spans="1:20" x14ac:dyDescent="0.3">
      <c r="A68" s="4" t="s">
        <v>197</v>
      </c>
      <c r="B68" s="4" t="s">
        <v>443</v>
      </c>
      <c r="C68" s="4" t="s">
        <v>229</v>
      </c>
      <c r="D68" s="4" t="s">
        <v>197</v>
      </c>
      <c r="E68" s="107">
        <v>43000</v>
      </c>
      <c r="F68" s="15">
        <v>44782</v>
      </c>
      <c r="G68" s="117">
        <v>35000</v>
      </c>
      <c r="H68" s="99">
        <f t="shared" si="2"/>
        <v>-8000</v>
      </c>
      <c r="I68" s="15">
        <v>44789</v>
      </c>
      <c r="J68" s="15"/>
      <c r="K68" s="15">
        <v>44788</v>
      </c>
      <c r="L68" s="2"/>
      <c r="M68" s="2"/>
      <c r="N68" s="2"/>
      <c r="O68" s="2"/>
      <c r="P68" s="2"/>
      <c r="Q68" s="2"/>
      <c r="R68" s="2"/>
      <c r="S68" s="2"/>
      <c r="T68" s="2"/>
    </row>
    <row r="69" spans="1:20" x14ac:dyDescent="0.3">
      <c r="A69" s="4" t="s">
        <v>14</v>
      </c>
      <c r="B69" s="4" t="s">
        <v>443</v>
      </c>
      <c r="C69" s="4" t="s">
        <v>328</v>
      </c>
      <c r="D69" s="4" t="s">
        <v>14</v>
      </c>
      <c r="E69" s="107">
        <v>12294000</v>
      </c>
      <c r="F69" s="15">
        <v>44781</v>
      </c>
      <c r="G69" s="117">
        <v>7955000</v>
      </c>
      <c r="H69" s="99">
        <f t="shared" si="2"/>
        <v>-4339000</v>
      </c>
      <c r="I69" s="15">
        <v>44789</v>
      </c>
      <c r="J69" s="15"/>
      <c r="K69" s="15">
        <v>44788</v>
      </c>
      <c r="L69" s="2"/>
      <c r="M69" s="2"/>
      <c r="N69" s="2"/>
      <c r="O69" s="2"/>
      <c r="P69" s="2"/>
      <c r="Q69" s="2"/>
      <c r="R69" s="2"/>
      <c r="S69" s="2"/>
      <c r="T69" s="2"/>
    </row>
    <row r="70" spans="1:20" x14ac:dyDescent="0.3">
      <c r="A70" s="4" t="s">
        <v>197</v>
      </c>
      <c r="B70" s="68" t="s">
        <v>443</v>
      </c>
      <c r="C70" s="68" t="s">
        <v>330</v>
      </c>
      <c r="D70" s="4" t="s">
        <v>197</v>
      </c>
      <c r="E70" s="107">
        <v>0</v>
      </c>
      <c r="F70" s="15">
        <v>44782</v>
      </c>
      <c r="G70" s="117">
        <v>9201.65</v>
      </c>
      <c r="H70" s="99">
        <f t="shared" si="2"/>
        <v>9201.65</v>
      </c>
      <c r="I70" s="15">
        <v>44789</v>
      </c>
      <c r="J70" s="15"/>
      <c r="K70" s="15">
        <v>44783</v>
      </c>
      <c r="L70" s="2"/>
      <c r="M70" s="2"/>
      <c r="N70" s="2"/>
      <c r="O70" s="2"/>
      <c r="P70" s="2"/>
      <c r="Q70" s="2"/>
      <c r="R70" s="2"/>
      <c r="S70" s="2"/>
      <c r="T70" s="2"/>
    </row>
    <row r="71" spans="1:20" x14ac:dyDescent="0.3">
      <c r="A71" s="4" t="s">
        <v>13</v>
      </c>
      <c r="B71" s="4" t="s">
        <v>443</v>
      </c>
      <c r="C71" s="4" t="s">
        <v>331</v>
      </c>
      <c r="D71" s="4" t="s">
        <v>13</v>
      </c>
      <c r="E71" s="107">
        <v>162000</v>
      </c>
      <c r="F71" s="15">
        <v>44781</v>
      </c>
      <c r="G71" s="122">
        <v>0</v>
      </c>
      <c r="H71" s="99">
        <f t="shared" si="2"/>
        <v>-162000</v>
      </c>
      <c r="I71" s="15">
        <v>44789</v>
      </c>
      <c r="J71" s="15"/>
      <c r="K71" s="2"/>
      <c r="L71" s="2"/>
      <c r="M71" s="2"/>
      <c r="N71" s="2"/>
      <c r="O71" s="2"/>
      <c r="P71" s="2"/>
      <c r="Q71" s="2"/>
      <c r="R71" s="2"/>
      <c r="S71" s="2"/>
      <c r="T71" s="2"/>
    </row>
    <row r="72" spans="1:20" x14ac:dyDescent="0.3">
      <c r="A72" s="4" t="s">
        <v>14</v>
      </c>
      <c r="B72" s="4" t="s">
        <v>443</v>
      </c>
      <c r="C72" s="4" t="s">
        <v>332</v>
      </c>
      <c r="D72" s="4" t="s">
        <v>14</v>
      </c>
      <c r="E72" s="107">
        <v>3352000</v>
      </c>
      <c r="F72" s="15">
        <v>44781</v>
      </c>
      <c r="G72" s="117">
        <v>2000000</v>
      </c>
      <c r="H72" s="99">
        <f t="shared" si="2"/>
        <v>-1352000</v>
      </c>
      <c r="I72" s="15">
        <v>44789</v>
      </c>
      <c r="J72" s="15"/>
      <c r="K72" s="2"/>
      <c r="L72" s="2"/>
      <c r="M72" s="2"/>
      <c r="N72" s="2"/>
      <c r="O72" s="2"/>
      <c r="P72" s="2"/>
      <c r="Q72" s="2"/>
      <c r="R72" s="2"/>
      <c r="S72" s="2"/>
      <c r="T72" s="2"/>
    </row>
    <row r="73" spans="1:20" x14ac:dyDescent="0.3">
      <c r="A73" s="4" t="s">
        <v>14</v>
      </c>
      <c r="B73" s="68" t="s">
        <v>443</v>
      </c>
      <c r="C73" s="68" t="s">
        <v>333</v>
      </c>
      <c r="D73" s="4" t="s">
        <v>14</v>
      </c>
      <c r="E73" s="107">
        <v>13000</v>
      </c>
      <c r="F73" s="15">
        <v>44781</v>
      </c>
      <c r="G73" s="117">
        <v>8000</v>
      </c>
      <c r="H73" s="99">
        <f t="shared" si="2"/>
        <v>-5000</v>
      </c>
      <c r="I73" s="15">
        <v>44789</v>
      </c>
      <c r="J73" s="15"/>
      <c r="K73" s="15">
        <v>44785</v>
      </c>
      <c r="L73" s="2"/>
      <c r="M73" s="2"/>
      <c r="N73" s="2"/>
      <c r="O73" s="2"/>
      <c r="P73" s="2"/>
      <c r="Q73" s="2"/>
      <c r="R73" s="2"/>
      <c r="S73" s="2"/>
      <c r="T73" s="2"/>
    </row>
    <row r="74" spans="1:20" x14ac:dyDescent="0.3">
      <c r="A74" s="4" t="s">
        <v>14</v>
      </c>
      <c r="B74" s="4" t="s">
        <v>443</v>
      </c>
      <c r="C74" s="4" t="s">
        <v>334</v>
      </c>
      <c r="D74" s="4" t="s">
        <v>14</v>
      </c>
      <c r="E74" s="107">
        <v>124000</v>
      </c>
      <c r="F74" s="15">
        <v>44781</v>
      </c>
      <c r="G74" s="117">
        <v>140000</v>
      </c>
      <c r="H74" s="99">
        <f t="shared" si="2"/>
        <v>16000</v>
      </c>
      <c r="I74" s="15">
        <v>44789</v>
      </c>
      <c r="J74" s="15"/>
      <c r="K74" s="15">
        <v>44788</v>
      </c>
      <c r="L74" s="2"/>
      <c r="M74" s="2"/>
      <c r="N74" s="2"/>
      <c r="O74" s="2"/>
      <c r="P74" s="2"/>
      <c r="Q74" s="2"/>
      <c r="R74" s="2"/>
      <c r="S74" s="2"/>
      <c r="T74" s="2"/>
    </row>
    <row r="75" spans="1:20" x14ac:dyDescent="0.3">
      <c r="A75" s="4" t="s">
        <v>13</v>
      </c>
      <c r="B75" s="68" t="s">
        <v>443</v>
      </c>
      <c r="C75" s="4" t="s">
        <v>195</v>
      </c>
      <c r="D75" s="4" t="s">
        <v>13</v>
      </c>
      <c r="E75" s="107">
        <v>38000</v>
      </c>
      <c r="F75" s="15">
        <v>44781</v>
      </c>
      <c r="G75" s="117">
        <v>38000</v>
      </c>
      <c r="H75" s="99">
        <f t="shared" si="2"/>
        <v>0</v>
      </c>
      <c r="I75" s="15">
        <v>44789</v>
      </c>
      <c r="J75" s="15"/>
      <c r="K75" s="15">
        <v>44791</v>
      </c>
      <c r="L75" s="2">
        <v>2</v>
      </c>
      <c r="M75" s="2"/>
      <c r="N75" s="2"/>
      <c r="O75" s="2"/>
      <c r="P75" s="2"/>
      <c r="Q75" s="2"/>
      <c r="R75" s="2"/>
      <c r="S75" s="2"/>
      <c r="T75" s="2"/>
    </row>
    <row r="76" spans="1:20" x14ac:dyDescent="0.3">
      <c r="A76" s="113" t="s">
        <v>197</v>
      </c>
      <c r="B76" s="113" t="s">
        <v>443</v>
      </c>
      <c r="C76" s="113" t="s">
        <v>336</v>
      </c>
      <c r="D76" s="113" t="s">
        <v>197</v>
      </c>
      <c r="E76" s="124">
        <v>2600000</v>
      </c>
      <c r="F76" s="15">
        <v>44782</v>
      </c>
      <c r="G76" s="120">
        <v>1250000</v>
      </c>
      <c r="H76" s="99">
        <f t="shared" si="2"/>
        <v>-1350000</v>
      </c>
      <c r="I76" s="15">
        <v>44789</v>
      </c>
      <c r="J76" s="15"/>
      <c r="K76" s="125"/>
      <c r="L76" s="114"/>
      <c r="M76" s="114"/>
      <c r="N76" s="114"/>
      <c r="O76" s="114"/>
      <c r="P76" s="114"/>
      <c r="Q76" s="114"/>
      <c r="R76" s="114"/>
      <c r="S76" s="114"/>
      <c r="T76" s="114"/>
    </row>
    <row r="77" spans="1:20" x14ac:dyDescent="0.3">
      <c r="A77" s="4" t="s">
        <v>197</v>
      </c>
      <c r="B77" s="4" t="s">
        <v>443</v>
      </c>
      <c r="C77" s="4" t="s">
        <v>337</v>
      </c>
      <c r="D77" s="4" t="s">
        <v>84</v>
      </c>
      <c r="E77" s="107">
        <v>212000000</v>
      </c>
      <c r="F77" s="15"/>
      <c r="G77" s="117">
        <v>212000000</v>
      </c>
      <c r="H77" s="99">
        <f t="shared" si="2"/>
        <v>0</v>
      </c>
      <c r="I77" s="15">
        <v>44789</v>
      </c>
      <c r="J77" s="15"/>
      <c r="K77" s="126" t="s">
        <v>457</v>
      </c>
      <c r="L77" s="2"/>
      <c r="M77" s="2"/>
      <c r="N77" s="2"/>
      <c r="O77" s="2"/>
      <c r="P77" s="2"/>
      <c r="Q77" s="2"/>
      <c r="R77" s="2"/>
      <c r="S77" s="2"/>
      <c r="T77" s="2"/>
    </row>
    <row r="78" spans="1:20" x14ac:dyDescent="0.3">
      <c r="A78" s="4" t="s">
        <v>14</v>
      </c>
      <c r="B78" s="68" t="s">
        <v>443</v>
      </c>
      <c r="C78" s="4" t="s">
        <v>113</v>
      </c>
      <c r="D78" s="4" t="s">
        <v>14</v>
      </c>
      <c r="E78" s="107">
        <v>1113500</v>
      </c>
      <c r="F78" s="15">
        <v>44781</v>
      </c>
      <c r="G78" s="117">
        <v>200000</v>
      </c>
      <c r="H78" s="99">
        <f t="shared" si="2"/>
        <v>-913500</v>
      </c>
      <c r="I78" s="15">
        <v>44789</v>
      </c>
      <c r="J78" s="15"/>
      <c r="K78" s="15">
        <v>44784</v>
      </c>
      <c r="L78" s="2"/>
      <c r="M78" s="2"/>
      <c r="N78" s="2"/>
      <c r="O78" s="2"/>
      <c r="P78" s="2"/>
      <c r="Q78" s="2"/>
      <c r="R78" s="2"/>
      <c r="S78" s="2"/>
      <c r="T78" s="2"/>
    </row>
    <row r="79" spans="1:20" x14ac:dyDescent="0.3">
      <c r="A79" s="4" t="s">
        <v>13</v>
      </c>
      <c r="B79" s="68" t="s">
        <v>443</v>
      </c>
      <c r="C79" s="4" t="s">
        <v>339</v>
      </c>
      <c r="D79" s="4" t="s">
        <v>13</v>
      </c>
      <c r="E79" s="107">
        <v>83000</v>
      </c>
      <c r="F79" s="15">
        <v>44781</v>
      </c>
      <c r="G79" s="117">
        <v>60660</v>
      </c>
      <c r="H79" s="99">
        <f t="shared" si="2"/>
        <v>-22340</v>
      </c>
      <c r="I79" s="15">
        <v>44789</v>
      </c>
      <c r="J79" s="15"/>
      <c r="K79" s="15">
        <v>44788</v>
      </c>
      <c r="L79" s="2"/>
      <c r="M79" s="2"/>
      <c r="N79" s="2"/>
      <c r="O79" s="2"/>
      <c r="P79" s="2"/>
      <c r="Q79" s="2"/>
      <c r="R79" s="2"/>
      <c r="S79" s="2"/>
      <c r="T79" s="2"/>
    </row>
    <row r="80" spans="1:20" x14ac:dyDescent="0.3">
      <c r="A80" s="4" t="s">
        <v>14</v>
      </c>
      <c r="B80" s="68" t="s">
        <v>443</v>
      </c>
      <c r="C80" s="4" t="s">
        <v>90</v>
      </c>
      <c r="D80" s="4" t="s">
        <v>14</v>
      </c>
      <c r="E80" s="107">
        <v>38000</v>
      </c>
      <c r="F80" s="15">
        <v>44781</v>
      </c>
      <c r="G80" s="117">
        <v>38000</v>
      </c>
      <c r="H80" s="99">
        <f t="shared" si="2"/>
        <v>0</v>
      </c>
      <c r="I80" s="15">
        <v>44789</v>
      </c>
      <c r="J80" s="15"/>
      <c r="K80" s="15">
        <v>44788</v>
      </c>
      <c r="L80" s="2"/>
      <c r="M80" s="2"/>
      <c r="N80" s="2"/>
      <c r="O80" s="2"/>
      <c r="P80" s="2"/>
      <c r="Q80" s="2"/>
      <c r="R80" s="2"/>
      <c r="S80" s="2"/>
      <c r="T80" s="2"/>
    </row>
    <row r="81" spans="1:20" x14ac:dyDescent="0.3">
      <c r="A81" s="4" t="s">
        <v>14</v>
      </c>
      <c r="B81" s="4" t="s">
        <v>443</v>
      </c>
      <c r="C81" s="4" t="s">
        <v>340</v>
      </c>
      <c r="D81" s="4" t="s">
        <v>14</v>
      </c>
      <c r="E81" s="107">
        <v>825000</v>
      </c>
      <c r="F81" s="15">
        <v>44781</v>
      </c>
      <c r="G81" s="117">
        <v>825000</v>
      </c>
      <c r="H81" s="99">
        <f t="shared" si="2"/>
        <v>0</v>
      </c>
      <c r="I81" s="15">
        <v>44789</v>
      </c>
      <c r="J81" s="15"/>
      <c r="K81" s="15">
        <v>44791</v>
      </c>
      <c r="L81" s="2">
        <v>2</v>
      </c>
      <c r="M81" s="2"/>
      <c r="N81" s="2"/>
      <c r="O81" s="2"/>
      <c r="P81" s="2"/>
      <c r="Q81" s="2"/>
      <c r="R81" s="2"/>
      <c r="S81" s="2"/>
      <c r="T81" s="2"/>
    </row>
    <row r="82" spans="1:20" x14ac:dyDescent="0.3">
      <c r="A82" s="4" t="s">
        <v>14</v>
      </c>
      <c r="B82" s="68" t="s">
        <v>443</v>
      </c>
      <c r="C82" s="4" t="s">
        <v>342</v>
      </c>
      <c r="D82" s="4" t="s">
        <v>14</v>
      </c>
      <c r="E82" s="107">
        <v>782000</v>
      </c>
      <c r="F82" s="15">
        <v>44781</v>
      </c>
      <c r="G82" s="117">
        <v>400000</v>
      </c>
      <c r="H82" s="99">
        <f t="shared" si="2"/>
        <v>-382000</v>
      </c>
      <c r="I82" s="15">
        <v>44789</v>
      </c>
      <c r="J82" s="15"/>
      <c r="K82" s="15">
        <v>44788</v>
      </c>
      <c r="L82" s="2"/>
      <c r="M82" s="2"/>
      <c r="N82" s="2"/>
      <c r="O82" s="2"/>
      <c r="P82" s="2"/>
      <c r="Q82" s="2"/>
      <c r="R82" s="2"/>
      <c r="S82" s="2"/>
      <c r="T82" s="2"/>
    </row>
    <row r="83" spans="1:20" x14ac:dyDescent="0.3">
      <c r="A83" s="4" t="s">
        <v>13</v>
      </c>
      <c r="B83" s="4" t="s">
        <v>443</v>
      </c>
      <c r="C83" s="4" t="s">
        <v>91</v>
      </c>
      <c r="D83" s="4" t="s">
        <v>13</v>
      </c>
      <c r="E83" s="107">
        <v>165000</v>
      </c>
      <c r="F83" s="15">
        <v>44781</v>
      </c>
      <c r="G83" s="117">
        <v>120000</v>
      </c>
      <c r="H83" s="99">
        <f t="shared" si="2"/>
        <v>-45000</v>
      </c>
      <c r="I83" s="15">
        <v>44789</v>
      </c>
      <c r="J83" s="15"/>
      <c r="K83" s="15">
        <v>44789</v>
      </c>
      <c r="L83" s="2"/>
      <c r="M83" s="2"/>
      <c r="N83" s="2"/>
      <c r="O83" s="2"/>
      <c r="P83" s="2"/>
      <c r="Q83" s="2"/>
      <c r="R83" s="2"/>
      <c r="S83" s="2"/>
      <c r="T83" s="2"/>
    </row>
    <row r="84" spans="1:20" x14ac:dyDescent="0.3">
      <c r="A84" s="68" t="s">
        <v>13</v>
      </c>
      <c r="B84" s="68" t="s">
        <v>443</v>
      </c>
      <c r="C84" s="68" t="s">
        <v>343</v>
      </c>
      <c r="D84" s="4" t="s">
        <v>13</v>
      </c>
      <c r="E84" s="107">
        <v>170000</v>
      </c>
      <c r="F84" s="15">
        <v>44781</v>
      </c>
      <c r="G84" s="122">
        <v>0</v>
      </c>
      <c r="H84" s="99">
        <f t="shared" si="2"/>
        <v>-170000</v>
      </c>
      <c r="I84" s="15">
        <v>44789</v>
      </c>
      <c r="J84" s="15"/>
      <c r="K84" s="2"/>
      <c r="L84" s="2"/>
      <c r="M84" s="2"/>
      <c r="N84" s="2"/>
      <c r="O84" s="2"/>
      <c r="P84" s="2"/>
      <c r="Q84" s="2"/>
      <c r="R84" s="2"/>
      <c r="S84" s="2"/>
      <c r="T84" s="2"/>
    </row>
    <row r="85" spans="1:20" x14ac:dyDescent="0.3">
      <c r="A85" s="4" t="s">
        <v>13</v>
      </c>
      <c r="B85" s="4" t="s">
        <v>443</v>
      </c>
      <c r="C85" s="41" t="s">
        <v>344</v>
      </c>
      <c r="D85" s="4" t="s">
        <v>13</v>
      </c>
      <c r="E85" s="107">
        <v>5872000</v>
      </c>
      <c r="F85" s="15">
        <v>44781</v>
      </c>
      <c r="G85" s="117">
        <v>1800000</v>
      </c>
      <c r="H85" s="99">
        <f t="shared" si="2"/>
        <v>-4072000</v>
      </c>
      <c r="I85" s="15">
        <v>44789</v>
      </c>
      <c r="J85" s="15"/>
      <c r="K85" s="15">
        <v>44810</v>
      </c>
      <c r="L85" s="2">
        <v>21</v>
      </c>
      <c r="M85" s="2"/>
      <c r="N85" s="2"/>
      <c r="O85" s="2"/>
      <c r="P85" s="2"/>
      <c r="Q85" s="2"/>
      <c r="R85" s="2"/>
      <c r="S85" s="2"/>
      <c r="T85" s="2"/>
    </row>
    <row r="86" spans="1:20" x14ac:dyDescent="0.3">
      <c r="A86" s="4" t="s">
        <v>14</v>
      </c>
      <c r="B86" s="4" t="s">
        <v>443</v>
      </c>
      <c r="C86" s="41" t="s">
        <v>345</v>
      </c>
      <c r="D86" s="4" t="s">
        <v>14</v>
      </c>
      <c r="E86" s="107">
        <v>1461000</v>
      </c>
      <c r="F86" s="15">
        <v>44781</v>
      </c>
      <c r="G86" s="117">
        <v>900000</v>
      </c>
      <c r="H86" s="99">
        <f t="shared" si="2"/>
        <v>-561000</v>
      </c>
      <c r="I86" s="15">
        <v>44789</v>
      </c>
      <c r="J86" s="15"/>
      <c r="K86" s="15">
        <v>44789</v>
      </c>
      <c r="L86" s="2"/>
      <c r="M86" s="2"/>
      <c r="N86" s="2"/>
      <c r="O86" s="2"/>
      <c r="P86" s="2"/>
      <c r="Q86" s="2"/>
      <c r="R86" s="2"/>
      <c r="S86" s="2"/>
      <c r="T86" s="2"/>
    </row>
    <row r="87" spans="1:20" x14ac:dyDescent="0.3">
      <c r="A87" s="4" t="s">
        <v>14</v>
      </c>
      <c r="B87" s="4" t="s">
        <v>443</v>
      </c>
      <c r="C87" s="4" t="s">
        <v>347</v>
      </c>
      <c r="D87" s="4" t="s">
        <v>14</v>
      </c>
      <c r="E87" s="107">
        <v>1849000</v>
      </c>
      <c r="F87" s="15">
        <v>44781</v>
      </c>
      <c r="G87" s="117">
        <v>1850000</v>
      </c>
      <c r="H87" s="99">
        <f t="shared" si="2"/>
        <v>1000</v>
      </c>
      <c r="I87" s="15">
        <v>44789</v>
      </c>
      <c r="J87" s="15"/>
      <c r="K87" s="15">
        <v>44788</v>
      </c>
      <c r="L87" s="2"/>
      <c r="M87" s="2"/>
      <c r="N87" s="2"/>
      <c r="O87" s="2"/>
      <c r="P87" s="2"/>
      <c r="Q87" s="2"/>
      <c r="R87" s="2"/>
      <c r="S87" s="2"/>
      <c r="T87" s="2"/>
    </row>
    <row r="88" spans="1:20" x14ac:dyDescent="0.3">
      <c r="A88" s="4" t="s">
        <v>14</v>
      </c>
      <c r="B88" s="4" t="s">
        <v>443</v>
      </c>
      <c r="C88" s="4" t="s">
        <v>131</v>
      </c>
      <c r="D88" s="4" t="s">
        <v>14</v>
      </c>
      <c r="E88" s="107">
        <v>33000</v>
      </c>
      <c r="F88" s="15">
        <v>44781</v>
      </c>
      <c r="G88" s="117">
        <v>33000</v>
      </c>
      <c r="H88" s="99">
        <f t="shared" si="2"/>
        <v>0</v>
      </c>
      <c r="I88" s="15">
        <v>44789</v>
      </c>
      <c r="J88" s="15"/>
      <c r="K88" s="15">
        <v>44788</v>
      </c>
      <c r="L88" s="2"/>
      <c r="M88" s="2"/>
      <c r="N88" s="2"/>
      <c r="O88" s="2"/>
      <c r="P88" s="2"/>
      <c r="Q88" s="2"/>
      <c r="R88" s="2"/>
      <c r="S88" s="2"/>
      <c r="T88" s="2"/>
    </row>
    <row r="89" spans="1:20" x14ac:dyDescent="0.3">
      <c r="A89" s="4" t="s">
        <v>13</v>
      </c>
      <c r="B89" s="4" t="s">
        <v>443</v>
      </c>
      <c r="C89" s="74" t="s">
        <v>349</v>
      </c>
      <c r="D89" s="4" t="s">
        <v>13</v>
      </c>
      <c r="E89" s="107">
        <v>24000</v>
      </c>
      <c r="F89" s="15">
        <v>44781</v>
      </c>
      <c r="G89" s="117">
        <v>24000</v>
      </c>
      <c r="H89" s="99">
        <f t="shared" si="2"/>
        <v>0</v>
      </c>
      <c r="I89" s="15">
        <v>44789</v>
      </c>
      <c r="J89" s="15"/>
      <c r="K89" s="15">
        <v>44784</v>
      </c>
      <c r="L89" s="2"/>
      <c r="M89" s="2"/>
      <c r="N89" s="2"/>
      <c r="O89" s="2"/>
      <c r="P89" s="2"/>
      <c r="Q89" s="2"/>
      <c r="R89" s="2"/>
      <c r="S89" s="2"/>
      <c r="T89" s="2"/>
    </row>
    <row r="90" spans="1:20" x14ac:dyDescent="0.3">
      <c r="A90" s="4" t="s">
        <v>14</v>
      </c>
      <c r="B90" s="68" t="s">
        <v>443</v>
      </c>
      <c r="C90" s="68" t="s">
        <v>351</v>
      </c>
      <c r="D90" s="4" t="s">
        <v>14</v>
      </c>
      <c r="E90" s="107">
        <v>78000</v>
      </c>
      <c r="F90" s="15">
        <v>44781</v>
      </c>
      <c r="G90" s="117">
        <v>78000</v>
      </c>
      <c r="H90" s="99">
        <f t="shared" si="2"/>
        <v>0</v>
      </c>
      <c r="I90" s="15">
        <v>44789</v>
      </c>
      <c r="J90" s="15"/>
      <c r="K90" s="15">
        <v>44784</v>
      </c>
      <c r="L90" s="2"/>
      <c r="M90" s="2"/>
      <c r="N90" s="2"/>
      <c r="O90" s="2"/>
      <c r="P90" s="2"/>
      <c r="Q90" s="2"/>
      <c r="R90" s="2"/>
      <c r="S90" s="2"/>
      <c r="T90" s="2"/>
    </row>
    <row r="91" spans="1:20" x14ac:dyDescent="0.3">
      <c r="A91" s="4" t="s">
        <v>14</v>
      </c>
      <c r="B91" s="4" t="s">
        <v>443</v>
      </c>
      <c r="C91" s="4" t="s">
        <v>352</v>
      </c>
      <c r="D91" s="4" t="s">
        <v>14</v>
      </c>
      <c r="E91" s="107">
        <v>497000</v>
      </c>
      <c r="F91" s="15">
        <v>44781</v>
      </c>
      <c r="G91" s="117">
        <v>250000</v>
      </c>
      <c r="H91" s="99">
        <f t="shared" si="2"/>
        <v>-247000</v>
      </c>
      <c r="I91" s="15">
        <v>44789</v>
      </c>
      <c r="J91" s="15"/>
      <c r="K91" s="15">
        <v>44788</v>
      </c>
      <c r="L91" s="2"/>
      <c r="M91" s="2"/>
      <c r="N91" s="2"/>
      <c r="O91" s="2"/>
      <c r="P91" s="2"/>
      <c r="Q91" s="2"/>
      <c r="R91" s="2"/>
      <c r="S91" s="2"/>
      <c r="T91" s="2"/>
    </row>
    <row r="92" spans="1:20" x14ac:dyDescent="0.3">
      <c r="A92" s="4" t="s">
        <v>14</v>
      </c>
      <c r="B92" s="4" t="s">
        <v>443</v>
      </c>
      <c r="C92" s="4" t="s">
        <v>353</v>
      </c>
      <c r="D92" s="4" t="s">
        <v>14</v>
      </c>
      <c r="E92" s="107">
        <v>149000</v>
      </c>
      <c r="F92" s="15">
        <v>44781</v>
      </c>
      <c r="G92" s="117">
        <v>75000</v>
      </c>
      <c r="H92" s="99">
        <f t="shared" si="2"/>
        <v>-74000</v>
      </c>
      <c r="I92" s="15">
        <v>44789</v>
      </c>
      <c r="J92" s="15"/>
      <c r="K92" s="15">
        <v>44790</v>
      </c>
      <c r="L92" s="2">
        <v>1</v>
      </c>
      <c r="M92" s="2"/>
      <c r="N92" s="2"/>
      <c r="O92" s="2"/>
      <c r="P92" s="2"/>
      <c r="Q92" s="2"/>
      <c r="R92" s="2"/>
      <c r="S92" s="2"/>
      <c r="T92" s="2"/>
    </row>
    <row r="93" spans="1:20" x14ac:dyDescent="0.3">
      <c r="A93" s="4" t="s">
        <v>437</v>
      </c>
      <c r="B93" s="4" t="s">
        <v>443</v>
      </c>
      <c r="C93" s="74" t="s">
        <v>355</v>
      </c>
      <c r="D93" s="4" t="s">
        <v>437</v>
      </c>
      <c r="E93" s="107">
        <v>14000</v>
      </c>
      <c r="F93" s="15">
        <v>44781</v>
      </c>
      <c r="G93" s="117">
        <v>9000</v>
      </c>
      <c r="H93" s="99">
        <f t="shared" si="2"/>
        <v>-5000</v>
      </c>
      <c r="I93" s="15">
        <v>44789</v>
      </c>
      <c r="J93" s="15"/>
      <c r="K93" s="15">
        <v>44791</v>
      </c>
      <c r="L93" s="2">
        <v>2</v>
      </c>
      <c r="M93" s="2"/>
      <c r="N93" s="2"/>
      <c r="O93" s="2"/>
      <c r="P93" s="2"/>
      <c r="Q93" s="2"/>
      <c r="R93" s="2"/>
      <c r="S93" s="2"/>
      <c r="T93" s="2"/>
    </row>
    <row r="94" spans="1:20" x14ac:dyDescent="0.3">
      <c r="A94" s="4" t="s">
        <v>197</v>
      </c>
      <c r="B94" s="4" t="s">
        <v>443</v>
      </c>
      <c r="C94" s="4" t="s">
        <v>356</v>
      </c>
      <c r="D94" s="4" t="s">
        <v>197</v>
      </c>
      <c r="E94" s="107">
        <v>540000</v>
      </c>
      <c r="F94" s="15">
        <v>44782</v>
      </c>
      <c r="G94" s="117">
        <v>450000</v>
      </c>
      <c r="H94" s="99">
        <f t="shared" si="2"/>
        <v>-90000</v>
      </c>
      <c r="I94" s="15">
        <v>44789</v>
      </c>
      <c r="J94" s="15"/>
      <c r="K94" s="15">
        <v>44788</v>
      </c>
      <c r="L94" s="2"/>
      <c r="M94" s="2"/>
      <c r="N94" s="2"/>
      <c r="O94" s="2"/>
      <c r="P94" s="2"/>
      <c r="Q94" s="2"/>
      <c r="R94" s="2"/>
      <c r="S94" s="2"/>
      <c r="T94" s="2"/>
    </row>
    <row r="95" spans="1:20" x14ac:dyDescent="0.3">
      <c r="A95" s="4" t="s">
        <v>14</v>
      </c>
      <c r="B95" s="4" t="s">
        <v>443</v>
      </c>
      <c r="C95" s="4" t="s">
        <v>357</v>
      </c>
      <c r="D95" s="4" t="s">
        <v>14</v>
      </c>
      <c r="E95" s="107">
        <v>1009000</v>
      </c>
      <c r="F95" s="15">
        <v>44781</v>
      </c>
      <c r="G95" s="117">
        <v>1100000</v>
      </c>
      <c r="H95" s="99">
        <f t="shared" si="2"/>
        <v>91000</v>
      </c>
      <c r="I95" s="15">
        <v>44789</v>
      </c>
      <c r="J95" s="15"/>
      <c r="K95" s="15">
        <v>44791</v>
      </c>
      <c r="L95" s="2">
        <v>2</v>
      </c>
      <c r="M95" s="2"/>
      <c r="N95" s="2"/>
      <c r="O95" s="2"/>
      <c r="P95" s="2"/>
      <c r="Q95" s="2"/>
      <c r="R95" s="2"/>
      <c r="S95" s="2"/>
      <c r="T95" s="2"/>
    </row>
    <row r="96" spans="1:20" x14ac:dyDescent="0.3">
      <c r="A96" s="4" t="s">
        <v>197</v>
      </c>
      <c r="B96" s="68" t="s">
        <v>443</v>
      </c>
      <c r="C96" s="4" t="s">
        <v>359</v>
      </c>
      <c r="D96" s="4" t="s">
        <v>197</v>
      </c>
      <c r="E96" s="107">
        <v>380000</v>
      </c>
      <c r="F96" s="15">
        <v>44782</v>
      </c>
      <c r="G96" s="117">
        <v>350000</v>
      </c>
      <c r="H96" s="99">
        <f t="shared" si="2"/>
        <v>-30000</v>
      </c>
      <c r="I96" s="15">
        <v>44789</v>
      </c>
      <c r="J96" s="15"/>
      <c r="K96" s="15">
        <v>44788</v>
      </c>
      <c r="L96" s="2"/>
      <c r="M96" s="2"/>
      <c r="N96" s="2"/>
      <c r="O96" s="2"/>
      <c r="P96" s="2"/>
      <c r="Q96" s="2"/>
      <c r="R96" s="2"/>
      <c r="S96" s="2"/>
      <c r="T96" s="2"/>
    </row>
    <row r="97" spans="1:20" x14ac:dyDescent="0.3">
      <c r="A97" s="4" t="s">
        <v>197</v>
      </c>
      <c r="B97" s="4" t="s">
        <v>443</v>
      </c>
      <c r="C97" s="4" t="s">
        <v>360</v>
      </c>
      <c r="D97" s="4" t="s">
        <v>197</v>
      </c>
      <c r="E97" s="107">
        <v>12000</v>
      </c>
      <c r="F97" s="15">
        <v>44782</v>
      </c>
      <c r="G97" s="117">
        <v>8835.81</v>
      </c>
      <c r="H97" s="99">
        <f t="shared" si="2"/>
        <v>-3164.1900000000005</v>
      </c>
      <c r="I97" s="15">
        <v>44789</v>
      </c>
      <c r="J97" s="15"/>
      <c r="K97" s="15">
        <v>44788</v>
      </c>
      <c r="L97" s="2"/>
      <c r="M97" s="2"/>
      <c r="N97" s="2"/>
      <c r="O97" s="2"/>
      <c r="P97" s="2"/>
      <c r="Q97" s="2"/>
      <c r="R97" s="2"/>
      <c r="S97" s="2"/>
      <c r="T97" s="2"/>
    </row>
    <row r="98" spans="1:20" x14ac:dyDescent="0.3">
      <c r="A98" s="4" t="s">
        <v>14</v>
      </c>
      <c r="B98" s="4" t="s">
        <v>443</v>
      </c>
      <c r="C98" s="4" t="s">
        <v>361</v>
      </c>
      <c r="D98" s="4" t="s">
        <v>14</v>
      </c>
      <c r="E98" s="107">
        <v>600000</v>
      </c>
      <c r="F98" s="15">
        <v>44781</v>
      </c>
      <c r="G98" s="122">
        <v>0</v>
      </c>
      <c r="H98" s="99">
        <f t="shared" si="2"/>
        <v>-600000</v>
      </c>
      <c r="I98" s="15">
        <v>44789</v>
      </c>
      <c r="J98" s="15"/>
      <c r="K98" s="2"/>
      <c r="L98" s="2"/>
      <c r="M98" s="2"/>
      <c r="N98" s="2"/>
      <c r="O98" s="2"/>
      <c r="P98" s="2"/>
      <c r="Q98" s="2"/>
      <c r="R98" s="2"/>
      <c r="S98" s="2"/>
      <c r="T98" s="2"/>
    </row>
    <row r="99" spans="1:20" x14ac:dyDescent="0.3">
      <c r="A99" s="4" t="s">
        <v>197</v>
      </c>
      <c r="B99" s="4" t="s">
        <v>443</v>
      </c>
      <c r="C99" s="4" t="s">
        <v>362</v>
      </c>
      <c r="D99" s="4" t="s">
        <v>197</v>
      </c>
      <c r="E99" s="133">
        <v>26000</v>
      </c>
      <c r="F99" s="15">
        <v>44782</v>
      </c>
      <c r="G99" s="117">
        <v>15468.54</v>
      </c>
      <c r="H99" s="99">
        <f t="shared" ref="H99:H130" si="3">+G99-E99</f>
        <v>-10531.46</v>
      </c>
      <c r="I99" s="15">
        <v>44789</v>
      </c>
      <c r="J99" s="15"/>
      <c r="K99" s="15">
        <v>44789</v>
      </c>
      <c r="L99" s="2"/>
      <c r="M99" s="2"/>
      <c r="N99" s="2"/>
      <c r="O99" s="2"/>
      <c r="P99" s="2"/>
      <c r="Q99" s="2"/>
      <c r="R99" s="2"/>
      <c r="S99" s="2"/>
      <c r="T99" s="2"/>
    </row>
    <row r="100" spans="1:20" x14ac:dyDescent="0.3">
      <c r="A100" s="4" t="s">
        <v>14</v>
      </c>
      <c r="B100" s="4" t="s">
        <v>443</v>
      </c>
      <c r="C100" s="4" t="s">
        <v>92</v>
      </c>
      <c r="D100" s="4" t="s">
        <v>14</v>
      </c>
      <c r="E100" s="107">
        <v>23000</v>
      </c>
      <c r="F100" s="15">
        <v>44781</v>
      </c>
      <c r="G100" s="117">
        <v>23000</v>
      </c>
      <c r="H100" s="99">
        <f t="shared" si="3"/>
        <v>0</v>
      </c>
      <c r="I100" s="15">
        <v>44789</v>
      </c>
      <c r="J100" s="15"/>
      <c r="K100" s="15">
        <v>44788</v>
      </c>
      <c r="L100" s="2"/>
      <c r="M100" s="2"/>
      <c r="N100" s="2"/>
      <c r="O100" s="2"/>
      <c r="P100" s="2"/>
      <c r="Q100" s="2"/>
      <c r="R100" s="2"/>
      <c r="S100" s="2"/>
      <c r="T100" s="2"/>
    </row>
    <row r="101" spans="1:20" x14ac:dyDescent="0.3">
      <c r="A101" s="4" t="s">
        <v>14</v>
      </c>
      <c r="B101" s="68" t="s">
        <v>443</v>
      </c>
      <c r="C101" s="4" t="s">
        <v>133</v>
      </c>
      <c r="D101" s="4" t="s">
        <v>14</v>
      </c>
      <c r="E101" s="107">
        <v>25000</v>
      </c>
      <c r="F101" s="15">
        <v>44781</v>
      </c>
      <c r="G101" s="117">
        <v>25000</v>
      </c>
      <c r="H101" s="99">
        <f t="shared" si="3"/>
        <v>0</v>
      </c>
      <c r="I101" s="15">
        <v>44789</v>
      </c>
      <c r="J101" s="15"/>
      <c r="K101" s="15">
        <v>44784</v>
      </c>
      <c r="L101" s="2"/>
      <c r="M101" s="2"/>
      <c r="N101" s="2"/>
      <c r="O101" s="2"/>
      <c r="P101" s="2"/>
      <c r="Q101" s="2"/>
      <c r="R101" s="2"/>
      <c r="S101" s="2"/>
      <c r="T101" s="2"/>
    </row>
    <row r="102" spans="1:20" x14ac:dyDescent="0.3">
      <c r="A102" s="4" t="s">
        <v>197</v>
      </c>
      <c r="B102" s="4" t="s">
        <v>443</v>
      </c>
      <c r="C102" s="4" t="s">
        <v>363</v>
      </c>
      <c r="D102" s="4" t="s">
        <v>197</v>
      </c>
      <c r="E102" s="107">
        <v>85000</v>
      </c>
      <c r="F102" s="15">
        <v>44782</v>
      </c>
      <c r="G102" s="117">
        <v>85000</v>
      </c>
      <c r="H102" s="99">
        <f t="shared" si="3"/>
        <v>0</v>
      </c>
      <c r="I102" s="15">
        <v>44789</v>
      </c>
      <c r="J102" s="15"/>
      <c r="K102" s="15">
        <v>44788</v>
      </c>
      <c r="L102" s="2"/>
      <c r="M102" s="2"/>
      <c r="N102" s="2"/>
      <c r="O102" s="2"/>
      <c r="P102" s="2"/>
      <c r="Q102" s="2"/>
      <c r="R102" s="2"/>
      <c r="S102" s="2"/>
      <c r="T102" s="2"/>
    </row>
    <row r="103" spans="1:20" x14ac:dyDescent="0.3">
      <c r="A103" s="4" t="s">
        <v>13</v>
      </c>
      <c r="B103" s="4" t="s">
        <v>443</v>
      </c>
      <c r="C103" s="4" t="s">
        <v>365</v>
      </c>
      <c r="D103" s="4" t="s">
        <v>13</v>
      </c>
      <c r="E103" s="107">
        <v>20000</v>
      </c>
      <c r="F103" s="15">
        <v>44781</v>
      </c>
      <c r="G103" s="117">
        <v>18808</v>
      </c>
      <c r="H103" s="99">
        <f t="shared" si="3"/>
        <v>-1192</v>
      </c>
      <c r="I103" s="15">
        <v>44789</v>
      </c>
      <c r="J103" s="15"/>
      <c r="K103" s="15">
        <v>44792</v>
      </c>
      <c r="L103" s="2">
        <v>3</v>
      </c>
      <c r="M103" s="2"/>
      <c r="N103" s="2"/>
      <c r="O103" s="2"/>
      <c r="P103" s="2"/>
      <c r="Q103" s="2"/>
      <c r="R103" s="2"/>
      <c r="S103" s="2"/>
      <c r="T103" s="2"/>
    </row>
    <row r="104" spans="1:20" x14ac:dyDescent="0.3">
      <c r="A104" s="4" t="s">
        <v>13</v>
      </c>
      <c r="B104" s="4" t="s">
        <v>443</v>
      </c>
      <c r="C104" s="4" t="s">
        <v>366</v>
      </c>
      <c r="D104" s="4" t="s">
        <v>13</v>
      </c>
      <c r="E104" s="107">
        <v>51000</v>
      </c>
      <c r="F104" s="15">
        <v>44781</v>
      </c>
      <c r="G104" s="117">
        <v>42000</v>
      </c>
      <c r="H104" s="99">
        <f t="shared" si="3"/>
        <v>-9000</v>
      </c>
      <c r="I104" s="15">
        <v>44789</v>
      </c>
      <c r="J104" s="15"/>
      <c r="K104" s="15">
        <v>44789</v>
      </c>
      <c r="L104" s="2"/>
      <c r="M104" s="2"/>
      <c r="N104" s="2"/>
      <c r="O104" s="2"/>
      <c r="P104" s="2"/>
      <c r="Q104" s="2"/>
      <c r="R104" s="2"/>
      <c r="S104" s="2"/>
      <c r="T104" s="2"/>
    </row>
    <row r="105" spans="1:20" x14ac:dyDescent="0.3">
      <c r="A105" s="4" t="s">
        <v>14</v>
      </c>
      <c r="B105" s="4" t="s">
        <v>443</v>
      </c>
      <c r="C105" s="4" t="s">
        <v>368</v>
      </c>
      <c r="D105" s="4" t="s">
        <v>14</v>
      </c>
      <c r="E105" s="107">
        <v>3771000</v>
      </c>
      <c r="F105" s="15">
        <v>44781</v>
      </c>
      <c r="G105" s="117">
        <v>1000000</v>
      </c>
      <c r="H105" s="99">
        <f t="shared" si="3"/>
        <v>-2771000</v>
      </c>
      <c r="I105" s="15">
        <v>44789</v>
      </c>
      <c r="J105" s="15"/>
      <c r="K105" s="15">
        <v>44788</v>
      </c>
      <c r="L105" s="2"/>
      <c r="M105" s="2"/>
      <c r="N105" s="2"/>
      <c r="O105" s="2"/>
      <c r="P105" s="2"/>
      <c r="Q105" s="2"/>
      <c r="R105" s="2"/>
      <c r="S105" s="2"/>
      <c r="T105" s="2"/>
    </row>
    <row r="106" spans="1:20" x14ac:dyDescent="0.3">
      <c r="A106" s="4" t="s">
        <v>14</v>
      </c>
      <c r="B106" s="4" t="s">
        <v>443</v>
      </c>
      <c r="C106" s="4" t="s">
        <v>370</v>
      </c>
      <c r="D106" s="4" t="s">
        <v>14</v>
      </c>
      <c r="E106" s="107">
        <v>5711000</v>
      </c>
      <c r="F106" s="15">
        <v>44781</v>
      </c>
      <c r="G106" s="117">
        <v>5500000</v>
      </c>
      <c r="H106" s="99">
        <f t="shared" si="3"/>
        <v>-211000</v>
      </c>
      <c r="I106" s="15">
        <v>44789</v>
      </c>
      <c r="J106" s="15"/>
      <c r="K106" s="15">
        <v>44788</v>
      </c>
      <c r="L106" s="2"/>
      <c r="M106" s="2"/>
      <c r="N106" s="2"/>
      <c r="O106" s="2"/>
      <c r="P106" s="2"/>
      <c r="Q106" s="2"/>
      <c r="R106" s="2"/>
      <c r="S106" s="2"/>
      <c r="T106" s="2"/>
    </row>
    <row r="107" spans="1:20" x14ac:dyDescent="0.3">
      <c r="A107" s="4" t="s">
        <v>13</v>
      </c>
      <c r="B107" s="4" t="s">
        <v>443</v>
      </c>
      <c r="C107" s="4" t="s">
        <v>373</v>
      </c>
      <c r="D107" s="4" t="s">
        <v>13</v>
      </c>
      <c r="E107" s="107">
        <v>201000</v>
      </c>
      <c r="F107" s="15">
        <v>44781</v>
      </c>
      <c r="G107" s="122">
        <v>0</v>
      </c>
      <c r="H107" s="99">
        <f t="shared" si="3"/>
        <v>-201000</v>
      </c>
      <c r="I107" s="15">
        <v>44789</v>
      </c>
      <c r="J107" s="15"/>
      <c r="K107" s="15">
        <v>44782</v>
      </c>
      <c r="L107" s="2"/>
      <c r="M107" s="2"/>
      <c r="N107" s="2"/>
      <c r="O107" s="2"/>
      <c r="P107" s="2"/>
      <c r="Q107" s="2"/>
      <c r="R107" s="2"/>
      <c r="S107" s="2"/>
      <c r="T107" s="2"/>
    </row>
    <row r="108" spans="1:20" x14ac:dyDescent="0.3">
      <c r="A108" s="4" t="s">
        <v>197</v>
      </c>
      <c r="B108" s="4" t="s">
        <v>443</v>
      </c>
      <c r="C108" s="4" t="s">
        <v>374</v>
      </c>
      <c r="D108" s="4" t="s">
        <v>197</v>
      </c>
      <c r="E108" s="107">
        <v>362500</v>
      </c>
      <c r="F108" s="15">
        <v>44782</v>
      </c>
      <c r="G108" s="122">
        <v>0</v>
      </c>
      <c r="H108" s="99">
        <f t="shared" si="3"/>
        <v>-362500</v>
      </c>
      <c r="I108" s="15">
        <v>44789</v>
      </c>
      <c r="J108" s="15"/>
      <c r="K108" s="2"/>
      <c r="L108" s="2"/>
      <c r="M108" s="2"/>
      <c r="N108" s="2"/>
      <c r="O108" s="2"/>
      <c r="P108" s="2"/>
      <c r="Q108" s="2"/>
      <c r="R108" s="2"/>
      <c r="S108" s="2"/>
      <c r="T108" s="2"/>
    </row>
    <row r="109" spans="1:20" x14ac:dyDescent="0.3">
      <c r="A109" s="4" t="s">
        <v>13</v>
      </c>
      <c r="B109" s="4" t="s">
        <v>443</v>
      </c>
      <c r="C109" s="4" t="s">
        <v>375</v>
      </c>
      <c r="D109" s="4" t="s">
        <v>13</v>
      </c>
      <c r="E109" s="107">
        <v>481000</v>
      </c>
      <c r="F109" s="15">
        <v>44781</v>
      </c>
      <c r="G109" s="117">
        <v>481000</v>
      </c>
      <c r="H109" s="99">
        <f t="shared" si="3"/>
        <v>0</v>
      </c>
      <c r="I109" s="15">
        <v>44789</v>
      </c>
      <c r="J109" s="15"/>
      <c r="K109" s="15">
        <v>44790</v>
      </c>
      <c r="L109" s="2">
        <v>1</v>
      </c>
      <c r="M109" s="2"/>
      <c r="N109" s="2"/>
      <c r="O109" s="2"/>
      <c r="P109" s="2"/>
      <c r="Q109" s="2"/>
      <c r="R109" s="2"/>
      <c r="S109" s="2"/>
      <c r="T109" s="2"/>
    </row>
    <row r="110" spans="1:20" x14ac:dyDescent="0.3">
      <c r="A110" s="4" t="s">
        <v>14</v>
      </c>
      <c r="B110" s="4" t="s">
        <v>443</v>
      </c>
      <c r="C110" s="4" t="s">
        <v>376</v>
      </c>
      <c r="D110" s="4" t="s">
        <v>14</v>
      </c>
      <c r="E110" s="107"/>
      <c r="F110" s="15">
        <v>44781</v>
      </c>
      <c r="G110" s="117">
        <v>28099714.239999998</v>
      </c>
      <c r="H110" s="99">
        <f t="shared" si="3"/>
        <v>28099714.239999998</v>
      </c>
      <c r="I110" s="15">
        <v>44789</v>
      </c>
      <c r="J110" s="15"/>
      <c r="K110" s="15">
        <v>44789</v>
      </c>
      <c r="L110" s="2"/>
      <c r="M110" s="2"/>
      <c r="N110" s="2"/>
      <c r="O110" s="2"/>
      <c r="P110" s="2"/>
      <c r="Q110" s="2"/>
      <c r="R110" s="2"/>
      <c r="S110" s="2"/>
      <c r="T110" s="2"/>
    </row>
    <row r="111" spans="1:20" x14ac:dyDescent="0.3">
      <c r="A111" s="4" t="s">
        <v>14</v>
      </c>
      <c r="B111" s="68" t="s">
        <v>443</v>
      </c>
      <c r="C111" s="4" t="s">
        <v>377</v>
      </c>
      <c r="D111" s="4" t="s">
        <v>14</v>
      </c>
      <c r="E111" s="107">
        <v>205000</v>
      </c>
      <c r="F111" s="15">
        <v>44781</v>
      </c>
      <c r="G111" s="123">
        <v>120000</v>
      </c>
      <c r="H111" s="99">
        <f t="shared" si="3"/>
        <v>-85000</v>
      </c>
      <c r="I111" s="15">
        <v>44789</v>
      </c>
      <c r="J111" s="15"/>
      <c r="K111" s="15">
        <v>44788</v>
      </c>
      <c r="L111" s="2"/>
      <c r="M111" s="2"/>
      <c r="N111" s="2"/>
      <c r="O111" s="2"/>
      <c r="P111" s="2"/>
      <c r="Q111" s="2"/>
      <c r="R111" s="2"/>
      <c r="S111" s="2"/>
      <c r="T111" s="2"/>
    </row>
    <row r="112" spans="1:20" x14ac:dyDescent="0.3">
      <c r="A112" s="68" t="s">
        <v>13</v>
      </c>
      <c r="B112" s="68" t="s">
        <v>443</v>
      </c>
      <c r="C112" s="68" t="s">
        <v>380</v>
      </c>
      <c r="D112" s="4" t="s">
        <v>13</v>
      </c>
      <c r="E112" s="107">
        <v>65000</v>
      </c>
      <c r="F112" s="15">
        <v>44781</v>
      </c>
      <c r="G112" s="117">
        <v>65000</v>
      </c>
      <c r="H112" s="99">
        <f t="shared" si="3"/>
        <v>0</v>
      </c>
      <c r="I112" s="15">
        <v>44789</v>
      </c>
      <c r="J112" s="15"/>
      <c r="K112" s="15">
        <v>44791</v>
      </c>
      <c r="L112" s="2">
        <v>2</v>
      </c>
      <c r="M112" s="2"/>
      <c r="N112" s="2"/>
      <c r="O112" s="2"/>
      <c r="P112" s="2"/>
      <c r="Q112" s="2"/>
      <c r="R112" s="2"/>
      <c r="S112" s="2"/>
      <c r="T112" s="2"/>
    </row>
    <row r="113" spans="1:20" x14ac:dyDescent="0.3">
      <c r="A113" s="4" t="s">
        <v>14</v>
      </c>
      <c r="B113" s="68" t="s">
        <v>443</v>
      </c>
      <c r="C113" s="4" t="s">
        <v>381</v>
      </c>
      <c r="D113" s="4" t="s">
        <v>14</v>
      </c>
      <c r="E113" s="107">
        <v>105000</v>
      </c>
      <c r="F113" s="15">
        <v>44781</v>
      </c>
      <c r="G113" s="117">
        <v>105000</v>
      </c>
      <c r="H113" s="99">
        <f t="shared" si="3"/>
        <v>0</v>
      </c>
      <c r="I113" s="15">
        <v>44789</v>
      </c>
      <c r="J113" s="15"/>
      <c r="K113" s="15">
        <v>44788</v>
      </c>
      <c r="L113" s="2"/>
      <c r="M113" s="2"/>
      <c r="N113" s="2"/>
      <c r="O113" s="2"/>
      <c r="P113" s="2"/>
      <c r="Q113" s="2"/>
      <c r="R113" s="2"/>
      <c r="S113" s="2"/>
      <c r="T113" s="2"/>
    </row>
    <row r="114" spans="1:20" x14ac:dyDescent="0.3">
      <c r="A114" s="4" t="s">
        <v>13</v>
      </c>
      <c r="B114" s="4" t="s">
        <v>443</v>
      </c>
      <c r="C114" s="4" t="s">
        <v>382</v>
      </c>
      <c r="D114" s="4" t="s">
        <v>13</v>
      </c>
      <c r="E114" s="107">
        <v>204000</v>
      </c>
      <c r="F114" s="15">
        <v>44781</v>
      </c>
      <c r="G114" s="117">
        <v>182000</v>
      </c>
      <c r="H114" s="99">
        <f t="shared" si="3"/>
        <v>-22000</v>
      </c>
      <c r="I114" s="15">
        <v>44789</v>
      </c>
      <c r="J114" s="15"/>
      <c r="K114" s="15">
        <v>44790</v>
      </c>
      <c r="L114" s="2">
        <v>1</v>
      </c>
      <c r="M114" s="2"/>
      <c r="N114" s="2"/>
      <c r="O114" s="2"/>
      <c r="P114" s="2"/>
      <c r="Q114" s="2"/>
      <c r="R114" s="2"/>
      <c r="S114" s="2"/>
      <c r="T114" s="2"/>
    </row>
    <row r="115" spans="1:20" x14ac:dyDescent="0.3">
      <c r="A115" s="4" t="s">
        <v>14</v>
      </c>
      <c r="B115" s="4" t="s">
        <v>443</v>
      </c>
      <c r="C115" s="4" t="s">
        <v>383</v>
      </c>
      <c r="D115" s="4" t="s">
        <v>14</v>
      </c>
      <c r="E115" s="107">
        <v>795000</v>
      </c>
      <c r="F115" s="15">
        <v>44781</v>
      </c>
      <c r="G115" s="117">
        <v>469924</v>
      </c>
      <c r="H115" s="99">
        <f t="shared" si="3"/>
        <v>-325076</v>
      </c>
      <c r="I115" s="15">
        <v>44789</v>
      </c>
      <c r="J115" s="15"/>
      <c r="K115" s="15">
        <v>44789</v>
      </c>
      <c r="L115" s="2"/>
      <c r="M115" s="2"/>
      <c r="N115" s="2"/>
      <c r="O115" s="2"/>
      <c r="P115" s="2"/>
      <c r="Q115" s="2"/>
      <c r="R115" s="2"/>
      <c r="S115" s="2"/>
      <c r="T115" s="2"/>
    </row>
    <row r="116" spans="1:20" x14ac:dyDescent="0.3">
      <c r="A116" s="4" t="s">
        <v>14</v>
      </c>
      <c r="B116" s="4" t="s">
        <v>443</v>
      </c>
      <c r="C116" s="4" t="s">
        <v>385</v>
      </c>
      <c r="D116" s="4" t="s">
        <v>14</v>
      </c>
      <c r="E116" s="107">
        <v>8000</v>
      </c>
      <c r="F116" s="15">
        <v>44781</v>
      </c>
      <c r="G116" s="117">
        <v>10000</v>
      </c>
      <c r="H116" s="99">
        <f t="shared" si="3"/>
        <v>2000</v>
      </c>
      <c r="I116" s="15">
        <v>44789</v>
      </c>
      <c r="J116" s="15"/>
      <c r="K116" s="15">
        <v>44792</v>
      </c>
      <c r="L116" s="2">
        <v>3</v>
      </c>
      <c r="M116" s="2"/>
      <c r="N116" s="2"/>
      <c r="O116" s="2"/>
      <c r="P116" s="2"/>
      <c r="Q116" s="2"/>
      <c r="R116" s="2"/>
      <c r="S116" s="2"/>
      <c r="T116" s="2"/>
    </row>
    <row r="117" spans="1:20" x14ac:dyDescent="0.3">
      <c r="A117" s="4" t="s">
        <v>13</v>
      </c>
      <c r="B117" s="4" t="s">
        <v>443</v>
      </c>
      <c r="C117" s="4" t="s">
        <v>386</v>
      </c>
      <c r="D117" s="4" t="s">
        <v>13</v>
      </c>
      <c r="E117" s="107">
        <v>14000</v>
      </c>
      <c r="F117" s="15">
        <v>44781</v>
      </c>
      <c r="G117" s="117">
        <v>14000</v>
      </c>
      <c r="H117" s="99">
        <f t="shared" si="3"/>
        <v>0</v>
      </c>
      <c r="I117" s="15">
        <v>44789</v>
      </c>
      <c r="J117" s="15"/>
      <c r="K117" s="15">
        <v>44789</v>
      </c>
      <c r="L117" s="2"/>
      <c r="M117" s="2"/>
      <c r="N117" s="2"/>
      <c r="O117" s="2"/>
      <c r="P117" s="2"/>
      <c r="Q117" s="2"/>
      <c r="R117" s="2"/>
      <c r="S117" s="2"/>
      <c r="T117" s="2"/>
    </row>
    <row r="118" spans="1:20" x14ac:dyDescent="0.3">
      <c r="A118" s="4" t="s">
        <v>197</v>
      </c>
      <c r="B118" s="68" t="s">
        <v>443</v>
      </c>
      <c r="C118" s="4" t="s">
        <v>387</v>
      </c>
      <c r="D118" s="4" t="s">
        <v>197</v>
      </c>
      <c r="E118" s="107">
        <v>50000</v>
      </c>
      <c r="F118" s="15">
        <v>44782</v>
      </c>
      <c r="G118" s="117"/>
      <c r="H118" s="99">
        <f t="shared" si="3"/>
        <v>-50000</v>
      </c>
      <c r="I118" s="15">
        <v>44789</v>
      </c>
      <c r="J118" s="15" t="s">
        <v>465</v>
      </c>
      <c r="K118" s="2"/>
      <c r="L118" s="2"/>
      <c r="M118" s="2"/>
      <c r="N118" s="2"/>
      <c r="O118" s="2"/>
      <c r="P118" s="2"/>
      <c r="Q118" s="2"/>
      <c r="R118" s="2"/>
      <c r="S118" s="2"/>
      <c r="T118" s="2"/>
    </row>
    <row r="119" spans="1:20" x14ac:dyDescent="0.3">
      <c r="A119" s="4" t="s">
        <v>13</v>
      </c>
      <c r="B119" s="4" t="s">
        <v>443</v>
      </c>
      <c r="C119" s="4" t="s">
        <v>388</v>
      </c>
      <c r="D119" s="4" t="s">
        <v>13</v>
      </c>
      <c r="E119" s="107">
        <v>63000</v>
      </c>
      <c r="F119" s="15">
        <v>44781</v>
      </c>
      <c r="G119" s="117">
        <v>57000</v>
      </c>
      <c r="H119" s="99">
        <f t="shared" si="3"/>
        <v>-6000</v>
      </c>
      <c r="I119" s="15">
        <v>44789</v>
      </c>
      <c r="J119" s="15"/>
      <c r="K119" s="15">
        <v>44792</v>
      </c>
      <c r="L119" s="2">
        <v>3</v>
      </c>
      <c r="M119" s="2"/>
      <c r="N119" s="2"/>
      <c r="O119" s="2"/>
      <c r="P119" s="2"/>
      <c r="Q119" s="2"/>
      <c r="R119" s="2"/>
      <c r="S119" s="2"/>
      <c r="T119" s="2"/>
    </row>
    <row r="120" spans="1:20" x14ac:dyDescent="0.3">
      <c r="A120" s="4" t="s">
        <v>13</v>
      </c>
      <c r="B120" s="4" t="s">
        <v>443</v>
      </c>
      <c r="C120" s="4" t="s">
        <v>389</v>
      </c>
      <c r="D120" s="4" t="s">
        <v>13</v>
      </c>
      <c r="E120" s="107">
        <v>1942000</v>
      </c>
      <c r="F120" s="15">
        <v>44781</v>
      </c>
      <c r="G120" s="117">
        <v>1780000</v>
      </c>
      <c r="H120" s="99">
        <f t="shared" si="3"/>
        <v>-162000</v>
      </c>
      <c r="I120" s="15">
        <v>44789</v>
      </c>
      <c r="J120" s="15"/>
      <c r="K120" s="15">
        <v>44788</v>
      </c>
      <c r="L120" s="2"/>
      <c r="M120" s="2"/>
      <c r="N120" s="2"/>
      <c r="O120" s="2"/>
      <c r="P120" s="2"/>
      <c r="Q120" s="2"/>
      <c r="R120" s="2"/>
      <c r="S120" s="2"/>
      <c r="T120" s="2"/>
    </row>
    <row r="121" spans="1:20" x14ac:dyDescent="0.3">
      <c r="A121" s="4" t="s">
        <v>437</v>
      </c>
      <c r="B121" s="4" t="s">
        <v>443</v>
      </c>
      <c r="C121" s="4" t="s">
        <v>390</v>
      </c>
      <c r="D121" s="4" t="s">
        <v>437</v>
      </c>
      <c r="E121" s="107">
        <v>29000</v>
      </c>
      <c r="F121" s="15">
        <v>44781</v>
      </c>
      <c r="G121" s="117">
        <v>29000</v>
      </c>
      <c r="H121" s="99">
        <f t="shared" si="3"/>
        <v>0</v>
      </c>
      <c r="I121" s="15">
        <v>44789</v>
      </c>
      <c r="J121" s="15"/>
      <c r="K121" s="15">
        <v>44788</v>
      </c>
      <c r="L121" s="2"/>
      <c r="M121" s="2"/>
      <c r="N121" s="2"/>
      <c r="O121" s="2"/>
      <c r="P121" s="2"/>
      <c r="Q121" s="2"/>
      <c r="R121" s="2"/>
      <c r="S121" s="2"/>
      <c r="T121" s="2"/>
    </row>
    <row r="122" spans="1:20" x14ac:dyDescent="0.3">
      <c r="A122" s="4" t="s">
        <v>14</v>
      </c>
      <c r="B122" s="4" t="s">
        <v>443</v>
      </c>
      <c r="C122" s="4" t="s">
        <v>391</v>
      </c>
      <c r="D122" s="4" t="s">
        <v>14</v>
      </c>
      <c r="E122" s="107">
        <v>1166000</v>
      </c>
      <c r="F122" s="15">
        <v>44781</v>
      </c>
      <c r="G122" s="117">
        <v>900000</v>
      </c>
      <c r="H122" s="99">
        <f t="shared" si="3"/>
        <v>-266000</v>
      </c>
      <c r="I122" s="15">
        <v>44789</v>
      </c>
      <c r="J122" s="15"/>
      <c r="K122" s="15">
        <v>44788</v>
      </c>
      <c r="L122" s="2"/>
      <c r="M122" s="2"/>
      <c r="N122" s="2"/>
      <c r="O122" s="2"/>
      <c r="P122" s="2"/>
      <c r="Q122" s="2"/>
      <c r="R122" s="2"/>
      <c r="S122" s="2"/>
      <c r="T122" s="2"/>
    </row>
    <row r="123" spans="1:20" ht="16.2" customHeight="1" x14ac:dyDescent="0.3">
      <c r="A123" s="4" t="s">
        <v>14</v>
      </c>
      <c r="B123" s="4" t="s">
        <v>443</v>
      </c>
      <c r="C123" s="4" t="s">
        <v>393</v>
      </c>
      <c r="D123" s="4" t="s">
        <v>14</v>
      </c>
      <c r="E123" s="107">
        <v>2740000</v>
      </c>
      <c r="F123" s="15">
        <v>44781</v>
      </c>
      <c r="G123" s="117">
        <v>1479500</v>
      </c>
      <c r="H123" s="99">
        <f t="shared" si="3"/>
        <v>-1260500</v>
      </c>
      <c r="I123" s="15">
        <v>44789</v>
      </c>
      <c r="J123" s="15"/>
      <c r="K123" s="15">
        <v>44788</v>
      </c>
      <c r="L123" s="2"/>
      <c r="M123" s="2"/>
      <c r="N123" s="2"/>
      <c r="O123" s="2"/>
      <c r="P123" s="2"/>
      <c r="Q123" s="2"/>
      <c r="R123" s="2"/>
      <c r="S123" s="2"/>
      <c r="T123" s="2"/>
    </row>
    <row r="124" spans="1:20" x14ac:dyDescent="0.3">
      <c r="A124" s="4" t="s">
        <v>198</v>
      </c>
      <c r="B124" s="4" t="s">
        <v>443</v>
      </c>
      <c r="C124" s="4" t="s">
        <v>397</v>
      </c>
      <c r="D124" s="4" t="s">
        <v>198</v>
      </c>
      <c r="E124" s="107">
        <v>17613760.030000001</v>
      </c>
      <c r="F124" s="15">
        <v>44782</v>
      </c>
      <c r="G124" s="117">
        <v>11445819</v>
      </c>
      <c r="H124" s="99">
        <f t="shared" si="3"/>
        <v>-6167941.0300000012</v>
      </c>
      <c r="I124" s="15">
        <v>44789</v>
      </c>
      <c r="J124" s="15"/>
      <c r="K124" s="15">
        <v>44789</v>
      </c>
      <c r="L124" s="2"/>
      <c r="M124" s="2"/>
      <c r="N124" s="2"/>
      <c r="O124" s="2"/>
      <c r="P124" s="2"/>
      <c r="Q124" s="2"/>
      <c r="R124" s="2"/>
      <c r="S124" s="2"/>
      <c r="T124" s="2"/>
    </row>
    <row r="125" spans="1:20" x14ac:dyDescent="0.3">
      <c r="A125" s="4" t="s">
        <v>14</v>
      </c>
      <c r="B125" s="4" t="s">
        <v>443</v>
      </c>
      <c r="C125" s="4" t="s">
        <v>400</v>
      </c>
      <c r="D125" s="4" t="s">
        <v>14</v>
      </c>
      <c r="E125" s="107">
        <v>1234000</v>
      </c>
      <c r="F125" s="15">
        <v>44781</v>
      </c>
      <c r="G125" s="117"/>
      <c r="H125" s="99">
        <f t="shared" si="3"/>
        <v>-1234000</v>
      </c>
      <c r="I125" s="15">
        <v>44789</v>
      </c>
      <c r="J125" s="15"/>
      <c r="K125" s="15">
        <v>44791</v>
      </c>
      <c r="L125" s="2">
        <v>2</v>
      </c>
      <c r="M125" s="2"/>
      <c r="N125" s="2"/>
      <c r="O125" s="2"/>
      <c r="P125" s="2"/>
      <c r="Q125" s="2"/>
      <c r="R125" s="2"/>
      <c r="S125" s="2"/>
      <c r="T125" s="2"/>
    </row>
    <row r="126" spans="1:20" x14ac:dyDescent="0.3">
      <c r="A126" s="4" t="s">
        <v>14</v>
      </c>
      <c r="B126" s="4" t="s">
        <v>443</v>
      </c>
      <c r="C126" s="4" t="s">
        <v>246</v>
      </c>
      <c r="D126" s="4" t="s">
        <v>14</v>
      </c>
      <c r="E126" s="107">
        <v>1933000</v>
      </c>
      <c r="F126" s="15">
        <v>44781</v>
      </c>
      <c r="G126" s="117">
        <v>1883249.44</v>
      </c>
      <c r="H126" s="99">
        <f t="shared" si="3"/>
        <v>-49750.560000000056</v>
      </c>
      <c r="I126" s="15">
        <v>44789</v>
      </c>
      <c r="J126" s="15"/>
      <c r="K126" s="15">
        <v>44789</v>
      </c>
      <c r="L126" s="2"/>
      <c r="M126" s="2"/>
      <c r="N126" s="2"/>
      <c r="O126" s="2"/>
      <c r="P126" s="2"/>
      <c r="Q126" s="2"/>
      <c r="R126" s="2"/>
      <c r="S126" s="2"/>
      <c r="T126" s="2"/>
    </row>
    <row r="127" spans="1:20" x14ac:dyDescent="0.3">
      <c r="A127" s="4" t="s">
        <v>14</v>
      </c>
      <c r="B127" s="4" t="s">
        <v>443</v>
      </c>
      <c r="C127" s="4" t="s">
        <v>401</v>
      </c>
      <c r="D127" s="4" t="s">
        <v>14</v>
      </c>
      <c r="E127" s="107">
        <v>38000</v>
      </c>
      <c r="F127" s="15">
        <v>44781</v>
      </c>
      <c r="G127" s="117">
        <v>25000</v>
      </c>
      <c r="H127" s="99">
        <f t="shared" si="3"/>
        <v>-13000</v>
      </c>
      <c r="I127" s="15">
        <v>44789</v>
      </c>
      <c r="J127" s="15"/>
      <c r="K127" s="15">
        <v>44789</v>
      </c>
      <c r="L127" s="2"/>
      <c r="M127" s="2"/>
      <c r="N127" s="2"/>
      <c r="O127" s="2"/>
      <c r="P127" s="2"/>
      <c r="Q127" s="2"/>
      <c r="R127" s="2"/>
      <c r="S127" s="2"/>
      <c r="T127" s="2"/>
    </row>
    <row r="128" spans="1:20" x14ac:dyDescent="0.3">
      <c r="A128" s="4" t="s">
        <v>14</v>
      </c>
      <c r="B128" s="4" t="s">
        <v>443</v>
      </c>
      <c r="C128" s="68" t="s">
        <v>402</v>
      </c>
      <c r="D128" s="4" t="s">
        <v>14</v>
      </c>
      <c r="E128" s="107">
        <v>1105000</v>
      </c>
      <c r="F128" s="15">
        <v>44781</v>
      </c>
      <c r="G128" s="117">
        <v>1000000</v>
      </c>
      <c r="H128" s="99">
        <f t="shared" si="3"/>
        <v>-105000</v>
      </c>
      <c r="I128" s="15">
        <v>44789</v>
      </c>
      <c r="J128" s="15"/>
      <c r="K128" s="15">
        <v>44761</v>
      </c>
      <c r="L128" s="2"/>
      <c r="M128" s="2"/>
      <c r="N128" s="2"/>
      <c r="O128" s="2"/>
      <c r="P128" s="2"/>
      <c r="Q128" s="2"/>
      <c r="R128" s="2"/>
      <c r="S128" s="2"/>
      <c r="T128" s="2"/>
    </row>
    <row r="129" spans="1:20" s="128" customFormat="1" x14ac:dyDescent="0.3">
      <c r="A129" s="4" t="s">
        <v>14</v>
      </c>
      <c r="B129" s="2" t="s">
        <v>443</v>
      </c>
      <c r="C129" s="2" t="s">
        <v>405</v>
      </c>
      <c r="D129" s="4" t="s">
        <v>14</v>
      </c>
      <c r="E129" s="107">
        <v>5700</v>
      </c>
      <c r="F129" s="15">
        <v>44781</v>
      </c>
      <c r="G129" s="117">
        <v>3000</v>
      </c>
      <c r="H129" s="99">
        <f t="shared" si="3"/>
        <v>-2700</v>
      </c>
      <c r="I129" s="15">
        <v>44789</v>
      </c>
      <c r="J129" s="15"/>
      <c r="K129" s="15">
        <v>44787</v>
      </c>
      <c r="L129" s="2"/>
      <c r="M129" s="2"/>
      <c r="N129" s="2"/>
      <c r="O129" s="2"/>
      <c r="P129" s="2"/>
      <c r="Q129" s="2"/>
      <c r="R129" s="2"/>
      <c r="S129" s="2"/>
      <c r="T129" s="2"/>
    </row>
    <row r="130" spans="1:20" x14ac:dyDescent="0.3">
      <c r="A130" s="1" t="s">
        <v>13</v>
      </c>
      <c r="B130" s="2" t="s">
        <v>443</v>
      </c>
      <c r="C130" s="2" t="s">
        <v>406</v>
      </c>
      <c r="D130" s="4" t="s">
        <v>13</v>
      </c>
      <c r="E130" s="107">
        <v>175000</v>
      </c>
      <c r="F130" s="15">
        <v>44781</v>
      </c>
      <c r="G130" s="117">
        <v>175000</v>
      </c>
      <c r="H130" s="99">
        <f t="shared" si="3"/>
        <v>0</v>
      </c>
      <c r="I130" s="15">
        <v>44789</v>
      </c>
      <c r="J130" s="15"/>
      <c r="K130" s="15">
        <v>44783</v>
      </c>
      <c r="L130" s="2"/>
      <c r="M130" s="2"/>
      <c r="N130" s="2"/>
      <c r="O130" s="2"/>
      <c r="P130" s="2"/>
      <c r="Q130" s="2"/>
      <c r="R130" s="2"/>
      <c r="S130" s="2"/>
      <c r="T130" s="2"/>
    </row>
    <row r="131" spans="1:20" x14ac:dyDescent="0.3">
      <c r="A131" s="1" t="s">
        <v>13</v>
      </c>
      <c r="B131" s="2" t="s">
        <v>443</v>
      </c>
      <c r="C131" s="2" t="s">
        <v>407</v>
      </c>
      <c r="D131" s="4" t="s">
        <v>13</v>
      </c>
      <c r="E131" s="107">
        <v>71000</v>
      </c>
      <c r="F131" s="15">
        <v>44781</v>
      </c>
      <c r="G131" s="117">
        <v>50875</v>
      </c>
      <c r="H131" s="99">
        <f t="shared" ref="H131:H162" si="4">+G131-E131</f>
        <v>-20125</v>
      </c>
      <c r="I131" s="15">
        <v>44789</v>
      </c>
      <c r="J131" s="15"/>
      <c r="K131" s="15">
        <v>44788</v>
      </c>
      <c r="L131" s="2"/>
      <c r="M131" s="2"/>
      <c r="N131" s="2"/>
      <c r="O131" s="2"/>
      <c r="P131" s="2"/>
      <c r="Q131" s="2"/>
      <c r="R131" s="2"/>
      <c r="S131" s="2"/>
      <c r="T131" s="2"/>
    </row>
    <row r="132" spans="1:20" s="128" customFormat="1" x14ac:dyDescent="0.3">
      <c r="A132" s="4" t="s">
        <v>197</v>
      </c>
      <c r="B132" s="2" t="s">
        <v>443</v>
      </c>
      <c r="C132" s="2" t="s">
        <v>408</v>
      </c>
      <c r="D132" s="4" t="s">
        <v>84</v>
      </c>
      <c r="E132" s="107">
        <v>7700000</v>
      </c>
      <c r="F132" s="15">
        <v>44781</v>
      </c>
      <c r="G132" s="117">
        <v>7985973.2599999998</v>
      </c>
      <c r="H132" s="99">
        <f t="shared" si="4"/>
        <v>285973.25999999978</v>
      </c>
      <c r="I132" s="15">
        <v>44789</v>
      </c>
      <c r="J132" s="15"/>
      <c r="K132" s="15">
        <v>44784</v>
      </c>
      <c r="L132" s="2"/>
      <c r="M132" s="2"/>
      <c r="N132" s="2"/>
      <c r="O132" s="2"/>
      <c r="P132" s="2"/>
      <c r="Q132" s="2"/>
      <c r="R132" s="2"/>
      <c r="S132" s="2"/>
      <c r="T132" s="2"/>
    </row>
    <row r="133" spans="1:20" x14ac:dyDescent="0.3">
      <c r="A133" s="4" t="s">
        <v>197</v>
      </c>
      <c r="B133" s="2" t="s">
        <v>443</v>
      </c>
      <c r="C133" s="2" t="s">
        <v>411</v>
      </c>
      <c r="D133" s="4" t="s">
        <v>197</v>
      </c>
      <c r="E133" s="107"/>
      <c r="F133" s="15"/>
      <c r="G133" s="117"/>
      <c r="H133" s="99">
        <f t="shared" si="4"/>
        <v>0</v>
      </c>
      <c r="I133" s="15">
        <v>44789</v>
      </c>
      <c r="J133" s="15" t="s">
        <v>466</v>
      </c>
      <c r="K133" s="2"/>
      <c r="L133" s="2"/>
      <c r="M133" s="2"/>
      <c r="N133" s="2"/>
      <c r="O133" s="2"/>
      <c r="P133" s="2"/>
      <c r="Q133" s="2"/>
      <c r="R133" s="2"/>
      <c r="S133" s="2"/>
      <c r="T133" s="2"/>
    </row>
    <row r="134" spans="1:20" x14ac:dyDescent="0.3">
      <c r="A134" s="4" t="s">
        <v>197</v>
      </c>
      <c r="B134" s="2" t="s">
        <v>443</v>
      </c>
      <c r="C134" s="2" t="s">
        <v>412</v>
      </c>
      <c r="D134" s="4" t="s">
        <v>197</v>
      </c>
      <c r="E134" s="107"/>
      <c r="F134" s="15"/>
      <c r="G134" s="117"/>
      <c r="H134" s="99">
        <f t="shared" si="4"/>
        <v>0</v>
      </c>
      <c r="I134" s="15">
        <v>44789</v>
      </c>
      <c r="J134" s="15" t="s">
        <v>466</v>
      </c>
      <c r="K134" s="2"/>
      <c r="L134" s="2"/>
      <c r="M134" s="2"/>
      <c r="N134" s="2"/>
      <c r="O134" s="2"/>
      <c r="P134" s="2"/>
      <c r="Q134" s="2"/>
      <c r="R134" s="2"/>
      <c r="S134" s="2"/>
      <c r="T134" s="2"/>
    </row>
    <row r="135" spans="1:20" x14ac:dyDescent="0.3">
      <c r="A135" s="4" t="s">
        <v>197</v>
      </c>
      <c r="B135" s="2" t="s">
        <v>443</v>
      </c>
      <c r="C135" s="2" t="s">
        <v>415</v>
      </c>
      <c r="D135" s="4" t="s">
        <v>197</v>
      </c>
      <c r="E135" s="132">
        <v>50000</v>
      </c>
      <c r="F135" s="15"/>
      <c r="G135" s="117">
        <v>50000</v>
      </c>
      <c r="H135" s="99">
        <f t="shared" si="4"/>
        <v>0</v>
      </c>
      <c r="I135" s="15">
        <v>44789</v>
      </c>
      <c r="J135" s="15"/>
      <c r="K135" s="15">
        <v>44792</v>
      </c>
      <c r="L135" s="2">
        <v>3</v>
      </c>
      <c r="M135" s="2"/>
      <c r="N135" s="2"/>
      <c r="O135" s="2"/>
      <c r="P135" s="2"/>
      <c r="Q135" s="2"/>
      <c r="R135" s="2"/>
      <c r="S135" s="2"/>
      <c r="T135" s="2"/>
    </row>
    <row r="136" spans="1:20" s="128" customFormat="1" x14ac:dyDescent="0.3">
      <c r="A136" s="4" t="s">
        <v>197</v>
      </c>
      <c r="B136" s="2" t="s">
        <v>443</v>
      </c>
      <c r="C136" s="2" t="s">
        <v>453</v>
      </c>
      <c r="D136" s="4" t="s">
        <v>197</v>
      </c>
      <c r="E136" s="107"/>
      <c r="F136" s="15"/>
      <c r="G136" s="117">
        <v>1700000</v>
      </c>
      <c r="H136" s="99">
        <f t="shared" si="4"/>
        <v>1700000</v>
      </c>
      <c r="I136" s="15">
        <v>44789</v>
      </c>
      <c r="J136" s="15"/>
      <c r="K136" s="15">
        <v>44805</v>
      </c>
      <c r="L136" s="2">
        <v>15</v>
      </c>
      <c r="M136" s="2"/>
      <c r="N136" s="2"/>
      <c r="O136" s="2"/>
      <c r="P136" s="2"/>
      <c r="Q136" s="2"/>
      <c r="R136" s="2"/>
      <c r="S136" s="2"/>
      <c r="T136" s="2"/>
    </row>
    <row r="137" spans="1:20" s="110" customFormat="1" x14ac:dyDescent="0.3">
      <c r="A137" s="3" t="s">
        <v>13</v>
      </c>
      <c r="B137" s="3" t="s">
        <v>443</v>
      </c>
      <c r="C137" s="3" t="s">
        <v>93</v>
      </c>
      <c r="D137" s="4" t="s">
        <v>13</v>
      </c>
      <c r="E137" s="109">
        <v>15000</v>
      </c>
      <c r="F137" s="15"/>
      <c r="G137" s="119">
        <v>15000</v>
      </c>
      <c r="H137" s="99">
        <f t="shared" si="4"/>
        <v>0</v>
      </c>
      <c r="I137" s="15">
        <v>44789</v>
      </c>
      <c r="J137" s="15" t="s">
        <v>469</v>
      </c>
      <c r="K137" s="8">
        <v>44788</v>
      </c>
      <c r="L137" s="3"/>
      <c r="M137" s="3"/>
      <c r="N137" s="3"/>
      <c r="O137" s="3"/>
      <c r="P137" s="3"/>
      <c r="Q137" s="3"/>
      <c r="R137" s="3"/>
      <c r="S137" s="3"/>
      <c r="T137" s="3"/>
    </row>
    <row r="138" spans="1:20" x14ac:dyDescent="0.3">
      <c r="A138" s="4" t="s">
        <v>198</v>
      </c>
      <c r="B138" s="4" t="s">
        <v>452</v>
      </c>
      <c r="C138" s="4" t="s">
        <v>60</v>
      </c>
      <c r="D138" s="4" t="s">
        <v>85</v>
      </c>
      <c r="E138" s="107">
        <v>0</v>
      </c>
      <c r="F138" s="15"/>
      <c r="G138" s="117"/>
      <c r="H138" s="99">
        <f t="shared" si="4"/>
        <v>0</v>
      </c>
      <c r="I138" s="15">
        <v>44791</v>
      </c>
      <c r="J138" s="15"/>
      <c r="K138" s="2"/>
      <c r="L138" s="2"/>
      <c r="M138" s="2"/>
      <c r="N138" s="2"/>
      <c r="O138" s="2"/>
      <c r="P138" s="2"/>
      <c r="Q138" s="2"/>
      <c r="R138" s="2"/>
      <c r="S138" s="2"/>
      <c r="T138" s="2"/>
    </row>
    <row r="139" spans="1:20" x14ac:dyDescent="0.3">
      <c r="A139" s="4" t="s">
        <v>14</v>
      </c>
      <c r="B139" s="2" t="s">
        <v>444</v>
      </c>
      <c r="C139" s="2" t="s">
        <v>416</v>
      </c>
      <c r="D139" s="4" t="s">
        <v>14</v>
      </c>
      <c r="E139" s="108">
        <v>175000</v>
      </c>
      <c r="F139" s="15">
        <v>44799</v>
      </c>
      <c r="G139" s="117">
        <v>175000</v>
      </c>
      <c r="H139" s="99">
        <f t="shared" si="4"/>
        <v>0</v>
      </c>
      <c r="I139" s="15">
        <v>44794</v>
      </c>
      <c r="J139" s="15"/>
      <c r="K139" s="15">
        <v>44802</v>
      </c>
      <c r="L139" s="2">
        <v>8</v>
      </c>
      <c r="M139" s="2"/>
      <c r="N139" s="2"/>
      <c r="O139" s="2"/>
      <c r="P139" s="2"/>
      <c r="Q139" s="2"/>
      <c r="R139" s="2"/>
      <c r="S139" s="2"/>
      <c r="T139" s="2"/>
    </row>
    <row r="140" spans="1:20" x14ac:dyDescent="0.3">
      <c r="A140" s="4" t="s">
        <v>14</v>
      </c>
      <c r="B140" s="2" t="s">
        <v>444</v>
      </c>
      <c r="C140" s="2" t="s">
        <v>417</v>
      </c>
      <c r="D140" s="4" t="s">
        <v>14</v>
      </c>
      <c r="E140" s="108">
        <v>810000</v>
      </c>
      <c r="F140" s="15">
        <v>44799</v>
      </c>
      <c r="G140" s="117">
        <v>810000</v>
      </c>
      <c r="H140" s="99">
        <f t="shared" si="4"/>
        <v>0</v>
      </c>
      <c r="I140" s="15">
        <v>44794</v>
      </c>
      <c r="J140" s="15"/>
      <c r="K140" s="15">
        <v>44802</v>
      </c>
      <c r="L140" s="2">
        <v>8</v>
      </c>
      <c r="M140" s="2"/>
      <c r="N140" s="2"/>
      <c r="O140" s="2"/>
      <c r="P140" s="2"/>
      <c r="Q140" s="2"/>
      <c r="R140" s="2"/>
      <c r="S140" s="2"/>
      <c r="T140" s="2"/>
    </row>
    <row r="141" spans="1:20" x14ac:dyDescent="0.3">
      <c r="A141" s="4" t="s">
        <v>14</v>
      </c>
      <c r="B141" s="2" t="s">
        <v>444</v>
      </c>
      <c r="C141" s="2" t="s">
        <v>418</v>
      </c>
      <c r="D141" s="4" t="s">
        <v>14</v>
      </c>
      <c r="E141" s="108">
        <v>115000</v>
      </c>
      <c r="F141" s="15">
        <v>44799</v>
      </c>
      <c r="G141" s="117">
        <v>100000</v>
      </c>
      <c r="H141" s="99">
        <f t="shared" si="4"/>
        <v>-15000</v>
      </c>
      <c r="I141" s="15">
        <v>44794</v>
      </c>
      <c r="J141" s="15"/>
      <c r="K141" s="15">
        <v>44789</v>
      </c>
      <c r="L141" s="2"/>
      <c r="M141" s="2"/>
      <c r="N141" s="2"/>
      <c r="O141" s="2"/>
      <c r="P141" s="2"/>
      <c r="Q141" s="2"/>
      <c r="R141" s="2"/>
      <c r="S141" s="2"/>
      <c r="T141" s="2"/>
    </row>
    <row r="142" spans="1:20" x14ac:dyDescent="0.3">
      <c r="A142" s="4" t="s">
        <v>14</v>
      </c>
      <c r="B142" s="2" t="s">
        <v>445</v>
      </c>
      <c r="C142" s="2" t="s">
        <v>419</v>
      </c>
      <c r="D142" s="4" t="s">
        <v>14</v>
      </c>
      <c r="E142" s="108">
        <v>56000</v>
      </c>
      <c r="F142" s="15">
        <v>44799</v>
      </c>
      <c r="G142" s="117">
        <v>56000</v>
      </c>
      <c r="H142" s="99">
        <f t="shared" si="4"/>
        <v>0</v>
      </c>
      <c r="I142" s="15">
        <v>44797</v>
      </c>
      <c r="J142" s="15"/>
      <c r="K142" s="15">
        <v>44802</v>
      </c>
      <c r="L142" s="2">
        <v>5</v>
      </c>
      <c r="M142" s="2"/>
      <c r="N142" s="2"/>
      <c r="O142" s="2"/>
      <c r="P142" s="2"/>
      <c r="Q142" s="2"/>
      <c r="R142" s="2"/>
      <c r="S142" s="2"/>
      <c r="T142" s="2"/>
    </row>
    <row r="143" spans="1:20" x14ac:dyDescent="0.3">
      <c r="A143" s="4" t="s">
        <v>198</v>
      </c>
      <c r="B143" s="2" t="s">
        <v>446</v>
      </c>
      <c r="C143" s="2" t="s">
        <v>28</v>
      </c>
      <c r="D143" s="4" t="s">
        <v>85</v>
      </c>
      <c r="E143" s="108">
        <v>6858000</v>
      </c>
      <c r="F143" s="15">
        <v>44797</v>
      </c>
      <c r="G143" s="117">
        <v>6858000</v>
      </c>
      <c r="H143" s="99">
        <f t="shared" si="4"/>
        <v>0</v>
      </c>
      <c r="I143" s="15">
        <v>44799</v>
      </c>
      <c r="J143" s="15"/>
      <c r="K143" s="15">
        <v>44799</v>
      </c>
      <c r="L143" s="2"/>
      <c r="M143" s="2"/>
      <c r="N143" s="2"/>
      <c r="O143" s="2"/>
      <c r="P143" s="2"/>
      <c r="Q143" s="2"/>
      <c r="R143" s="2"/>
      <c r="S143" s="2"/>
      <c r="T143" s="2"/>
    </row>
    <row r="144" spans="1:20" x14ac:dyDescent="0.3">
      <c r="A144" s="4" t="s">
        <v>197</v>
      </c>
      <c r="B144" s="2" t="s">
        <v>449</v>
      </c>
      <c r="C144" s="2" t="s">
        <v>420</v>
      </c>
      <c r="D144" s="4" t="s">
        <v>197</v>
      </c>
      <c r="E144" s="129">
        <v>2473000</v>
      </c>
      <c r="F144" s="15">
        <v>44796</v>
      </c>
      <c r="G144" s="117">
        <v>2473000</v>
      </c>
      <c r="H144" s="99">
        <f t="shared" si="4"/>
        <v>0</v>
      </c>
      <c r="I144" s="15">
        <v>44804</v>
      </c>
      <c r="J144" s="15"/>
      <c r="K144" s="15">
        <v>44799</v>
      </c>
      <c r="L144" s="2"/>
      <c r="M144" s="2"/>
      <c r="N144" s="2"/>
      <c r="O144" s="2"/>
      <c r="P144" s="2"/>
      <c r="Q144" s="2"/>
      <c r="R144" s="2"/>
      <c r="S144" s="2"/>
      <c r="T144" s="2"/>
    </row>
    <row r="145" spans="1:20" x14ac:dyDescent="0.3">
      <c r="A145" s="4" t="s">
        <v>197</v>
      </c>
      <c r="B145" s="2" t="s">
        <v>448</v>
      </c>
      <c r="C145" s="2" t="s">
        <v>421</v>
      </c>
      <c r="D145" s="4" t="s">
        <v>197</v>
      </c>
      <c r="E145" s="108">
        <v>100000</v>
      </c>
      <c r="F145" s="15">
        <v>44796</v>
      </c>
      <c r="G145" s="117"/>
      <c r="H145" s="99">
        <f t="shared" si="4"/>
        <v>-100000</v>
      </c>
      <c r="I145" s="15">
        <v>44804</v>
      </c>
      <c r="J145" s="15"/>
      <c r="K145" s="87" t="s">
        <v>458</v>
      </c>
      <c r="L145" s="2"/>
      <c r="M145" s="2"/>
      <c r="N145" s="2"/>
      <c r="O145" s="2"/>
      <c r="P145" s="2"/>
      <c r="Q145" s="2"/>
      <c r="R145" s="2"/>
      <c r="S145" s="2"/>
      <c r="T145" s="2"/>
    </row>
    <row r="146" spans="1:20" x14ac:dyDescent="0.3">
      <c r="A146" s="4" t="s">
        <v>197</v>
      </c>
      <c r="B146" s="2" t="s">
        <v>448</v>
      </c>
      <c r="C146" s="2" t="s">
        <v>422</v>
      </c>
      <c r="D146" s="4" t="s">
        <v>197</v>
      </c>
      <c r="E146" s="108">
        <v>10500000</v>
      </c>
      <c r="F146" s="15">
        <v>44796</v>
      </c>
      <c r="G146" s="117">
        <v>8000000</v>
      </c>
      <c r="H146" s="99">
        <f t="shared" si="4"/>
        <v>-2500000</v>
      </c>
      <c r="I146" s="15">
        <v>44804</v>
      </c>
      <c r="J146" s="15"/>
      <c r="K146" s="87" t="s">
        <v>459</v>
      </c>
      <c r="L146" s="2">
        <v>5</v>
      </c>
      <c r="M146" s="2"/>
      <c r="N146" s="2"/>
      <c r="O146" s="2"/>
      <c r="P146" s="2"/>
      <c r="Q146" s="2"/>
      <c r="R146" s="2"/>
      <c r="S146" s="2"/>
      <c r="T146" s="2"/>
    </row>
    <row r="147" spans="1:20" x14ac:dyDescent="0.3">
      <c r="A147" s="4" t="s">
        <v>197</v>
      </c>
      <c r="B147" s="2" t="s">
        <v>449</v>
      </c>
      <c r="C147" s="2" t="s">
        <v>423</v>
      </c>
      <c r="D147" s="4" t="s">
        <v>197</v>
      </c>
      <c r="E147" s="108">
        <v>12000</v>
      </c>
      <c r="F147" s="15">
        <v>44796</v>
      </c>
      <c r="G147" s="117">
        <v>12000</v>
      </c>
      <c r="H147" s="99">
        <f t="shared" si="4"/>
        <v>0</v>
      </c>
      <c r="I147" s="15">
        <v>44804</v>
      </c>
      <c r="J147" s="15"/>
      <c r="K147" s="15">
        <v>44771</v>
      </c>
      <c r="L147" s="2"/>
      <c r="M147" s="2"/>
      <c r="N147" s="2"/>
      <c r="O147" s="2"/>
      <c r="P147" s="2"/>
      <c r="Q147" s="2"/>
      <c r="R147" s="2"/>
      <c r="S147" s="2"/>
      <c r="T147" s="2"/>
    </row>
    <row r="148" spans="1:20" x14ac:dyDescent="0.3">
      <c r="A148" s="4" t="s">
        <v>197</v>
      </c>
      <c r="B148" s="2" t="s">
        <v>449</v>
      </c>
      <c r="C148" s="2" t="s">
        <v>424</v>
      </c>
      <c r="D148" s="4" t="s">
        <v>197</v>
      </c>
      <c r="E148" s="108">
        <v>4600000</v>
      </c>
      <c r="F148" s="15">
        <v>44796</v>
      </c>
      <c r="G148" s="117">
        <v>4600000</v>
      </c>
      <c r="H148" s="99">
        <f t="shared" si="4"/>
        <v>0</v>
      </c>
      <c r="I148" s="15">
        <v>44804</v>
      </c>
      <c r="J148" s="15"/>
      <c r="K148" s="15">
        <v>44804</v>
      </c>
      <c r="L148" s="2"/>
      <c r="M148" s="2"/>
      <c r="N148" s="2"/>
      <c r="O148" s="2"/>
      <c r="P148" s="2"/>
      <c r="Q148" s="2"/>
      <c r="R148" s="2"/>
      <c r="S148" s="2"/>
      <c r="T148" s="2"/>
    </row>
    <row r="149" spans="1:20" x14ac:dyDescent="0.3">
      <c r="A149" s="1" t="s">
        <v>13</v>
      </c>
      <c r="B149" s="2" t="s">
        <v>449</v>
      </c>
      <c r="C149" s="2" t="s">
        <v>21</v>
      </c>
      <c r="D149" s="4" t="s">
        <v>13</v>
      </c>
      <c r="E149" s="108">
        <v>633000</v>
      </c>
      <c r="F149" s="15">
        <v>44796</v>
      </c>
      <c r="G149" s="117">
        <v>633000</v>
      </c>
      <c r="H149" s="99">
        <f t="shared" si="4"/>
        <v>0</v>
      </c>
      <c r="I149" s="15">
        <v>44804</v>
      </c>
      <c r="J149" s="15"/>
      <c r="K149" s="15">
        <v>44804</v>
      </c>
      <c r="L149" s="2"/>
      <c r="M149" s="2"/>
      <c r="N149" s="2"/>
      <c r="O149" s="2"/>
      <c r="P149" s="2"/>
      <c r="Q149" s="2"/>
      <c r="R149" s="2"/>
      <c r="S149" s="2"/>
      <c r="T149" s="2"/>
    </row>
    <row r="150" spans="1:20" x14ac:dyDescent="0.3">
      <c r="A150" s="4" t="s">
        <v>197</v>
      </c>
      <c r="B150" s="2" t="s">
        <v>454</v>
      </c>
      <c r="C150" s="2" t="s">
        <v>22</v>
      </c>
      <c r="D150" s="4" t="s">
        <v>197</v>
      </c>
      <c r="E150" s="108">
        <v>33715665.299999997</v>
      </c>
      <c r="F150" s="15"/>
      <c r="G150" s="117">
        <v>19000000</v>
      </c>
      <c r="H150" s="99">
        <f t="shared" si="4"/>
        <v>-14715665.299999997</v>
      </c>
      <c r="I150" s="15">
        <v>44804</v>
      </c>
      <c r="J150" s="15"/>
      <c r="K150" s="15">
        <v>44799</v>
      </c>
      <c r="L150" s="2"/>
      <c r="M150" s="2"/>
      <c r="N150" s="2"/>
      <c r="O150" s="2"/>
      <c r="P150" s="2"/>
      <c r="Q150" s="2"/>
      <c r="R150" s="2"/>
      <c r="S150" s="2"/>
      <c r="T150" s="2"/>
    </row>
    <row r="151" spans="1:20" x14ac:dyDescent="0.3">
      <c r="A151" s="4" t="s">
        <v>14</v>
      </c>
      <c r="B151" s="2" t="s">
        <v>449</v>
      </c>
      <c r="C151" s="2" t="s">
        <v>24</v>
      </c>
      <c r="D151" s="4" t="s">
        <v>14</v>
      </c>
      <c r="E151" s="108">
        <v>132000</v>
      </c>
      <c r="F151" s="15">
        <v>44796</v>
      </c>
      <c r="G151" s="117"/>
      <c r="H151" s="99">
        <f t="shared" si="4"/>
        <v>-132000</v>
      </c>
      <c r="I151" s="15">
        <v>44804</v>
      </c>
      <c r="J151" s="15"/>
      <c r="K151" s="2"/>
      <c r="L151" s="2"/>
      <c r="M151" s="2"/>
      <c r="N151" s="2"/>
      <c r="O151" s="2"/>
      <c r="P151" s="2"/>
      <c r="Q151" s="2"/>
      <c r="R151" s="2"/>
      <c r="S151" s="2"/>
      <c r="T151" s="2"/>
    </row>
    <row r="152" spans="1:20" x14ac:dyDescent="0.3">
      <c r="A152" s="4" t="s">
        <v>197</v>
      </c>
      <c r="B152" s="2" t="s">
        <v>449</v>
      </c>
      <c r="C152" s="2" t="s">
        <v>425</v>
      </c>
      <c r="D152" s="4" t="s">
        <v>439</v>
      </c>
      <c r="E152" s="108">
        <v>3200000</v>
      </c>
      <c r="F152" s="15">
        <v>44796</v>
      </c>
      <c r="G152" s="117">
        <v>2200000</v>
      </c>
      <c r="H152" s="99">
        <f t="shared" si="4"/>
        <v>-1000000</v>
      </c>
      <c r="I152" s="15">
        <v>44804</v>
      </c>
      <c r="J152" s="15"/>
      <c r="K152" s="15">
        <v>44802</v>
      </c>
      <c r="L152" s="2"/>
      <c r="M152" s="2"/>
      <c r="N152" s="2"/>
      <c r="O152" s="2"/>
      <c r="P152" s="2"/>
      <c r="Q152" s="2"/>
      <c r="R152" s="2"/>
      <c r="S152" s="2"/>
      <c r="T152" s="2"/>
    </row>
    <row r="153" spans="1:20" x14ac:dyDescent="0.3">
      <c r="A153" s="4" t="s">
        <v>197</v>
      </c>
      <c r="B153" s="2" t="s">
        <v>449</v>
      </c>
      <c r="C153" s="2" t="s">
        <v>426</v>
      </c>
      <c r="D153" s="4" t="s">
        <v>84</v>
      </c>
      <c r="E153" s="108">
        <v>680000</v>
      </c>
      <c r="F153" s="15">
        <v>44796</v>
      </c>
      <c r="G153" s="117">
        <v>680000</v>
      </c>
      <c r="H153" s="99">
        <f t="shared" si="4"/>
        <v>0</v>
      </c>
      <c r="I153" s="15">
        <v>44804</v>
      </c>
      <c r="J153" s="15"/>
      <c r="K153" s="15">
        <v>44804</v>
      </c>
      <c r="L153" s="2"/>
      <c r="M153" s="2"/>
      <c r="N153" s="2"/>
      <c r="O153" s="2"/>
      <c r="P153" s="2"/>
      <c r="Q153" s="2"/>
      <c r="R153" s="2"/>
      <c r="S153" s="2"/>
      <c r="T153" s="2"/>
    </row>
    <row r="154" spans="1:20" x14ac:dyDescent="0.3">
      <c r="A154" s="4" t="s">
        <v>197</v>
      </c>
      <c r="B154" s="2" t="s">
        <v>449</v>
      </c>
      <c r="C154" s="2" t="s">
        <v>30</v>
      </c>
      <c r="D154" s="4" t="s">
        <v>197</v>
      </c>
      <c r="E154" s="108">
        <v>805000</v>
      </c>
      <c r="F154" s="15">
        <v>44796</v>
      </c>
      <c r="G154" s="117">
        <v>805000</v>
      </c>
      <c r="H154" s="99">
        <f t="shared" si="4"/>
        <v>0</v>
      </c>
      <c r="I154" s="15">
        <v>44804</v>
      </c>
      <c r="J154" s="15"/>
      <c r="K154" s="15">
        <v>44804</v>
      </c>
      <c r="L154" s="2"/>
      <c r="M154" s="2"/>
      <c r="N154" s="2"/>
      <c r="O154" s="2"/>
      <c r="P154" s="2"/>
      <c r="Q154" s="2"/>
      <c r="R154" s="2"/>
      <c r="S154" s="2"/>
      <c r="T154" s="2"/>
    </row>
    <row r="155" spans="1:20" x14ac:dyDescent="0.3">
      <c r="A155" s="1" t="s">
        <v>13</v>
      </c>
      <c r="B155" s="2" t="s">
        <v>449</v>
      </c>
      <c r="C155" s="2" t="s">
        <v>31</v>
      </c>
      <c r="D155" s="4" t="s">
        <v>13</v>
      </c>
      <c r="E155" s="127">
        <v>1200000</v>
      </c>
      <c r="F155" s="15">
        <v>44796</v>
      </c>
      <c r="G155" s="130"/>
      <c r="H155" s="99">
        <f t="shared" si="4"/>
        <v>-1200000</v>
      </c>
      <c r="I155" s="15">
        <v>44804</v>
      </c>
      <c r="J155" s="131"/>
      <c r="K155" s="2"/>
      <c r="L155" s="2"/>
      <c r="M155" s="2"/>
      <c r="N155" s="2"/>
      <c r="O155" s="2"/>
      <c r="P155" s="2"/>
      <c r="Q155" s="2"/>
      <c r="R155" s="2"/>
      <c r="S155" s="2"/>
      <c r="T155" s="2"/>
    </row>
    <row r="156" spans="1:20" x14ac:dyDescent="0.3">
      <c r="A156" s="4" t="s">
        <v>197</v>
      </c>
      <c r="B156" s="2" t="s">
        <v>449</v>
      </c>
      <c r="C156" s="2" t="s">
        <v>87</v>
      </c>
      <c r="D156" s="4" t="s">
        <v>197</v>
      </c>
      <c r="E156" s="108">
        <v>310000</v>
      </c>
      <c r="F156" s="15">
        <v>44796</v>
      </c>
      <c r="G156" s="117">
        <v>310000</v>
      </c>
      <c r="H156" s="99">
        <f t="shared" si="4"/>
        <v>0</v>
      </c>
      <c r="I156" s="15">
        <v>44804</v>
      </c>
      <c r="J156" s="15"/>
      <c r="K156" s="15">
        <v>44802</v>
      </c>
      <c r="L156" s="2"/>
      <c r="M156" s="2"/>
      <c r="N156" s="2"/>
      <c r="O156" s="2"/>
      <c r="P156" s="2"/>
      <c r="Q156" s="2"/>
      <c r="R156" s="2"/>
      <c r="S156" s="2"/>
      <c r="T156" s="2"/>
    </row>
    <row r="157" spans="1:20" x14ac:dyDescent="0.3">
      <c r="A157" s="4" t="s">
        <v>198</v>
      </c>
      <c r="B157" s="2" t="s">
        <v>449</v>
      </c>
      <c r="C157" s="2" t="s">
        <v>32</v>
      </c>
      <c r="D157" s="4" t="s">
        <v>198</v>
      </c>
      <c r="E157" s="108">
        <v>5841000</v>
      </c>
      <c r="F157" s="15">
        <v>44796</v>
      </c>
      <c r="G157" s="117">
        <v>5720000</v>
      </c>
      <c r="H157" s="99">
        <f t="shared" si="4"/>
        <v>-121000</v>
      </c>
      <c r="I157" s="15">
        <v>44804</v>
      </c>
      <c r="J157" s="15"/>
      <c r="K157" s="15">
        <v>44804</v>
      </c>
      <c r="L157" s="2"/>
      <c r="M157" s="2"/>
      <c r="N157" s="2"/>
      <c r="O157" s="2"/>
      <c r="P157" s="2"/>
      <c r="Q157" s="2"/>
      <c r="R157" s="2"/>
      <c r="S157" s="2"/>
      <c r="T157" s="2"/>
    </row>
    <row r="158" spans="1:20" x14ac:dyDescent="0.3">
      <c r="A158" s="1" t="s">
        <v>13</v>
      </c>
      <c r="B158" s="2" t="s">
        <v>449</v>
      </c>
      <c r="C158" s="2" t="s">
        <v>33</v>
      </c>
      <c r="D158" s="4" t="s">
        <v>13</v>
      </c>
      <c r="E158" s="108">
        <v>47000</v>
      </c>
      <c r="F158" s="15">
        <v>44796</v>
      </c>
      <c r="G158" s="117">
        <v>47000</v>
      </c>
      <c r="H158" s="99">
        <f t="shared" si="4"/>
        <v>0</v>
      </c>
      <c r="I158" s="15">
        <v>44804</v>
      </c>
      <c r="J158" s="15"/>
      <c r="K158" s="2"/>
      <c r="L158" s="2"/>
      <c r="M158" s="2"/>
      <c r="N158" s="2"/>
      <c r="O158" s="2"/>
      <c r="P158" s="2"/>
      <c r="Q158" s="2"/>
      <c r="R158" s="2"/>
      <c r="S158" s="2"/>
      <c r="T158" s="2"/>
    </row>
    <row r="159" spans="1:20" x14ac:dyDescent="0.3">
      <c r="A159" s="4" t="s">
        <v>198</v>
      </c>
      <c r="B159" s="2" t="s">
        <v>449</v>
      </c>
      <c r="C159" s="4" t="s">
        <v>34</v>
      </c>
      <c r="D159" s="4" t="s">
        <v>85</v>
      </c>
      <c r="E159" s="108">
        <v>1317000</v>
      </c>
      <c r="F159" s="15">
        <v>44796</v>
      </c>
      <c r="G159" s="117"/>
      <c r="H159" s="99">
        <f t="shared" si="4"/>
        <v>-1317000</v>
      </c>
      <c r="I159" s="15">
        <v>44804</v>
      </c>
      <c r="J159" s="15"/>
      <c r="K159" s="2"/>
      <c r="L159" s="2"/>
      <c r="M159" s="2"/>
      <c r="N159" s="2"/>
      <c r="O159" s="2"/>
      <c r="P159" s="2"/>
      <c r="Q159" s="2"/>
      <c r="R159" s="2"/>
      <c r="S159" s="2"/>
      <c r="T159" s="2"/>
    </row>
    <row r="160" spans="1:20" x14ac:dyDescent="0.3">
      <c r="A160" s="4" t="s">
        <v>13</v>
      </c>
      <c r="B160" s="4" t="s">
        <v>449</v>
      </c>
      <c r="C160" s="4" t="s">
        <v>35</v>
      </c>
      <c r="D160" s="4" t="s">
        <v>13</v>
      </c>
      <c r="E160" s="107">
        <v>22000</v>
      </c>
      <c r="F160" s="15">
        <v>44796</v>
      </c>
      <c r="G160" s="117"/>
      <c r="H160" s="99">
        <f t="shared" si="4"/>
        <v>-22000</v>
      </c>
      <c r="I160" s="15">
        <v>44804</v>
      </c>
      <c r="J160" s="15"/>
      <c r="K160" s="15">
        <v>44810</v>
      </c>
      <c r="L160" s="2">
        <v>6</v>
      </c>
      <c r="M160" s="2"/>
      <c r="N160" s="2"/>
      <c r="O160" s="2"/>
      <c r="P160" s="2"/>
      <c r="Q160" s="2"/>
      <c r="R160" s="2"/>
      <c r="S160" s="2"/>
      <c r="T160" s="2"/>
    </row>
    <row r="161" spans="1:20" x14ac:dyDescent="0.3">
      <c r="A161" s="4" t="s">
        <v>198</v>
      </c>
      <c r="B161" s="1" t="s">
        <v>449</v>
      </c>
      <c r="C161" s="1" t="s">
        <v>36</v>
      </c>
      <c r="D161" s="4" t="s">
        <v>198</v>
      </c>
      <c r="E161" s="108">
        <v>413000</v>
      </c>
      <c r="F161" s="15">
        <v>44796</v>
      </c>
      <c r="G161" s="117">
        <v>413000</v>
      </c>
      <c r="H161" s="99">
        <f t="shared" si="4"/>
        <v>0</v>
      </c>
      <c r="I161" s="15">
        <v>44804</v>
      </c>
      <c r="J161" s="15"/>
      <c r="K161" s="15">
        <v>44799</v>
      </c>
      <c r="L161" s="2"/>
      <c r="M161" s="2"/>
      <c r="N161" s="2"/>
      <c r="O161" s="2"/>
      <c r="P161" s="2"/>
      <c r="Q161" s="2"/>
      <c r="R161" s="2"/>
      <c r="S161" s="2"/>
      <c r="T161" s="2"/>
    </row>
    <row r="162" spans="1:20" x14ac:dyDescent="0.3">
      <c r="A162" s="4" t="s">
        <v>13</v>
      </c>
      <c r="B162" s="4" t="s">
        <v>449</v>
      </c>
      <c r="C162" s="4" t="s">
        <v>427</v>
      </c>
      <c r="D162" s="4" t="s">
        <v>13</v>
      </c>
      <c r="E162" s="107">
        <v>1075000</v>
      </c>
      <c r="F162" s="15">
        <v>44796</v>
      </c>
      <c r="G162" s="117">
        <v>1075000</v>
      </c>
      <c r="H162" s="99">
        <f t="shared" si="4"/>
        <v>0</v>
      </c>
      <c r="I162" s="15">
        <v>44804</v>
      </c>
      <c r="J162" s="15"/>
      <c r="K162" s="15">
        <v>44804</v>
      </c>
      <c r="L162" s="2"/>
      <c r="M162" s="2"/>
      <c r="N162" s="2"/>
      <c r="O162" s="2"/>
      <c r="P162" s="2"/>
      <c r="Q162" s="2"/>
      <c r="R162" s="2"/>
      <c r="S162" s="2"/>
      <c r="T162" s="2"/>
    </row>
    <row r="163" spans="1:20" x14ac:dyDescent="0.3">
      <c r="A163" s="4" t="s">
        <v>13</v>
      </c>
      <c r="B163" s="4" t="s">
        <v>449</v>
      </c>
      <c r="C163" s="4" t="s">
        <v>428</v>
      </c>
      <c r="D163" s="4" t="s">
        <v>13</v>
      </c>
      <c r="E163" s="107">
        <v>118000</v>
      </c>
      <c r="F163" s="15">
        <v>44796</v>
      </c>
      <c r="G163" s="117">
        <v>118000</v>
      </c>
      <c r="H163" s="99">
        <f t="shared" ref="H163:H194" si="5">+G163-E163</f>
        <v>0</v>
      </c>
      <c r="I163" s="15">
        <v>44804</v>
      </c>
      <c r="J163" s="15"/>
      <c r="K163" s="15">
        <v>44804</v>
      </c>
      <c r="L163" s="2"/>
      <c r="M163" s="2"/>
      <c r="N163" s="2"/>
      <c r="O163" s="2"/>
      <c r="P163" s="2"/>
      <c r="Q163" s="2"/>
      <c r="R163" s="2"/>
      <c r="S163" s="2"/>
      <c r="T163" s="2"/>
    </row>
    <row r="164" spans="1:20" x14ac:dyDescent="0.3">
      <c r="A164" s="4" t="s">
        <v>13</v>
      </c>
      <c r="B164" s="4" t="s">
        <v>449</v>
      </c>
      <c r="C164" s="4" t="s">
        <v>429</v>
      </c>
      <c r="D164" s="4" t="s">
        <v>13</v>
      </c>
      <c r="E164" s="107">
        <v>1605000</v>
      </c>
      <c r="F164" s="15">
        <v>44796</v>
      </c>
      <c r="G164" s="118">
        <v>1605000</v>
      </c>
      <c r="H164" s="99">
        <f t="shared" si="5"/>
        <v>0</v>
      </c>
      <c r="I164" s="15">
        <v>44804</v>
      </c>
      <c r="J164" s="15"/>
      <c r="K164" s="15">
        <v>44804</v>
      </c>
      <c r="L164" s="2"/>
      <c r="M164" s="2"/>
      <c r="N164" s="2"/>
      <c r="O164" s="2"/>
      <c r="P164" s="2"/>
      <c r="Q164" s="2"/>
      <c r="R164" s="2"/>
      <c r="S164" s="2"/>
      <c r="T164" s="2"/>
    </row>
    <row r="165" spans="1:20" x14ac:dyDescent="0.3">
      <c r="A165" s="4" t="s">
        <v>197</v>
      </c>
      <c r="B165" s="1" t="s">
        <v>449</v>
      </c>
      <c r="C165" s="1" t="s">
        <v>430</v>
      </c>
      <c r="D165" s="4" t="s">
        <v>197</v>
      </c>
      <c r="E165" s="108"/>
      <c r="F165" s="15">
        <v>44796</v>
      </c>
      <c r="G165" s="117">
        <v>8500000</v>
      </c>
      <c r="H165" s="99">
        <f t="shared" si="5"/>
        <v>8500000</v>
      </c>
      <c r="I165" s="15">
        <v>44804</v>
      </c>
      <c r="J165" s="15"/>
      <c r="K165" s="87" t="s">
        <v>460</v>
      </c>
      <c r="L165" s="2">
        <v>5</v>
      </c>
      <c r="M165" s="2"/>
      <c r="N165" s="2"/>
      <c r="O165" s="2"/>
      <c r="P165" s="2"/>
      <c r="Q165" s="2"/>
      <c r="R165" s="2"/>
      <c r="S165" s="2"/>
      <c r="T165" s="2"/>
    </row>
    <row r="166" spans="1:20" x14ac:dyDescent="0.3">
      <c r="A166" s="1" t="s">
        <v>13</v>
      </c>
      <c r="B166" s="1" t="s">
        <v>449</v>
      </c>
      <c r="C166" s="1" t="s">
        <v>40</v>
      </c>
      <c r="D166" s="4" t="s">
        <v>13</v>
      </c>
      <c r="E166" s="108">
        <v>3793000</v>
      </c>
      <c r="F166" s="15">
        <v>44796</v>
      </c>
      <c r="G166" s="117">
        <v>3793000</v>
      </c>
      <c r="H166" s="99">
        <f t="shared" si="5"/>
        <v>0</v>
      </c>
      <c r="I166" s="15">
        <v>44804</v>
      </c>
      <c r="J166" s="15"/>
      <c r="K166" s="15">
        <v>44804</v>
      </c>
      <c r="L166" s="2"/>
      <c r="M166" s="2"/>
      <c r="N166" s="2"/>
      <c r="O166" s="2"/>
      <c r="P166" s="2"/>
      <c r="Q166" s="2"/>
      <c r="R166" s="2"/>
      <c r="S166" s="2"/>
      <c r="T166" s="2"/>
    </row>
    <row r="167" spans="1:20" x14ac:dyDescent="0.3">
      <c r="A167" s="4" t="s">
        <v>198</v>
      </c>
      <c r="B167" s="1" t="s">
        <v>449</v>
      </c>
      <c r="C167" s="1" t="s">
        <v>431</v>
      </c>
      <c r="D167" s="4" t="s">
        <v>85</v>
      </c>
      <c r="E167" s="108">
        <v>3766000</v>
      </c>
      <c r="F167" s="15">
        <v>44796</v>
      </c>
      <c r="G167" s="117">
        <v>2000000</v>
      </c>
      <c r="H167" s="99">
        <f t="shared" si="5"/>
        <v>-1766000</v>
      </c>
      <c r="I167" s="15">
        <v>44804</v>
      </c>
      <c r="J167" s="15"/>
      <c r="K167" s="15">
        <v>44797</v>
      </c>
      <c r="L167" s="2"/>
      <c r="M167" s="2"/>
      <c r="N167" s="2"/>
      <c r="O167" s="2"/>
      <c r="P167" s="2"/>
      <c r="Q167" s="2"/>
      <c r="R167" s="2"/>
      <c r="S167" s="2"/>
      <c r="T167" s="2"/>
    </row>
    <row r="168" spans="1:20" x14ac:dyDescent="0.3">
      <c r="A168" s="2" t="s">
        <v>13</v>
      </c>
      <c r="B168" s="2" t="s">
        <v>449</v>
      </c>
      <c r="C168" s="2" t="s">
        <v>42</v>
      </c>
      <c r="D168" s="4" t="s">
        <v>13</v>
      </c>
      <c r="E168" s="108">
        <v>207000</v>
      </c>
      <c r="F168" s="15">
        <v>44796</v>
      </c>
      <c r="G168" s="117"/>
      <c r="H168" s="99">
        <f t="shared" si="5"/>
        <v>-207000</v>
      </c>
      <c r="I168" s="15">
        <v>44804</v>
      </c>
      <c r="J168" s="15"/>
      <c r="K168" s="2"/>
      <c r="L168" s="2"/>
      <c r="M168" s="2"/>
      <c r="N168" s="2"/>
      <c r="O168" s="2"/>
      <c r="P168" s="2"/>
      <c r="Q168" s="2"/>
      <c r="R168" s="2"/>
      <c r="S168" s="2"/>
      <c r="T168" s="2"/>
    </row>
    <row r="169" spans="1:20" x14ac:dyDescent="0.3">
      <c r="A169" s="4" t="s">
        <v>197</v>
      </c>
      <c r="B169" s="2" t="s">
        <v>449</v>
      </c>
      <c r="C169" s="2" t="s">
        <v>43</v>
      </c>
      <c r="D169" s="4" t="s">
        <v>197</v>
      </c>
      <c r="E169" s="108">
        <v>3470000</v>
      </c>
      <c r="F169" s="15">
        <v>44796</v>
      </c>
      <c r="G169" s="117"/>
      <c r="H169" s="99">
        <f t="shared" si="5"/>
        <v>-3470000</v>
      </c>
      <c r="I169" s="15">
        <v>44804</v>
      </c>
      <c r="J169" s="15"/>
      <c r="K169" s="2"/>
      <c r="L169" s="2"/>
      <c r="M169" s="2"/>
      <c r="N169" s="2"/>
      <c r="O169" s="2"/>
      <c r="P169" s="2"/>
      <c r="Q169" s="2"/>
      <c r="R169" s="2"/>
      <c r="S169" s="2"/>
      <c r="T169" s="2"/>
    </row>
    <row r="170" spans="1:20" x14ac:dyDescent="0.3">
      <c r="A170" s="2" t="s">
        <v>13</v>
      </c>
      <c r="B170" s="2" t="s">
        <v>449</v>
      </c>
      <c r="C170" s="2" t="s">
        <v>432</v>
      </c>
      <c r="D170" s="4" t="s">
        <v>13</v>
      </c>
      <c r="E170" s="108">
        <v>161000</v>
      </c>
      <c r="F170" s="15">
        <v>44796</v>
      </c>
      <c r="G170" s="117">
        <v>161000</v>
      </c>
      <c r="H170" s="99">
        <f t="shared" si="5"/>
        <v>0</v>
      </c>
      <c r="I170" s="15">
        <v>44804</v>
      </c>
      <c r="J170" s="15"/>
      <c r="K170" s="15">
        <v>44804</v>
      </c>
      <c r="L170" s="2"/>
      <c r="M170" s="2"/>
      <c r="N170" s="2"/>
      <c r="O170" s="2"/>
      <c r="P170" s="2"/>
      <c r="Q170" s="2"/>
      <c r="R170" s="2"/>
      <c r="S170" s="2"/>
      <c r="T170" s="2"/>
    </row>
    <row r="171" spans="1:20" x14ac:dyDescent="0.3">
      <c r="A171" s="4" t="s">
        <v>197</v>
      </c>
      <c r="B171" s="2" t="s">
        <v>449</v>
      </c>
      <c r="C171" s="2" t="s">
        <v>433</v>
      </c>
      <c r="D171" s="4" t="s">
        <v>197</v>
      </c>
      <c r="E171" s="108">
        <v>1660000</v>
      </c>
      <c r="F171" s="15">
        <v>44796</v>
      </c>
      <c r="G171" s="117">
        <v>1660000</v>
      </c>
      <c r="H171" s="99">
        <f t="shared" si="5"/>
        <v>0</v>
      </c>
      <c r="I171" s="15">
        <v>44804</v>
      </c>
      <c r="J171" s="15"/>
      <c r="K171" s="15">
        <v>44804</v>
      </c>
      <c r="L171" s="2"/>
      <c r="M171" s="2"/>
      <c r="N171" s="2"/>
      <c r="O171" s="2"/>
      <c r="P171" s="2"/>
      <c r="Q171" s="2"/>
      <c r="R171" s="2"/>
      <c r="S171" s="2"/>
      <c r="T171" s="2"/>
    </row>
    <row r="172" spans="1:20" x14ac:dyDescent="0.3">
      <c r="A172" s="4" t="s">
        <v>197</v>
      </c>
      <c r="B172" s="2" t="s">
        <v>449</v>
      </c>
      <c r="C172" s="2" t="s">
        <v>44</v>
      </c>
      <c r="D172" s="4" t="s">
        <v>197</v>
      </c>
      <c r="E172" s="108">
        <v>725000</v>
      </c>
      <c r="F172" s="15">
        <v>44796</v>
      </c>
      <c r="G172" s="117">
        <v>725000</v>
      </c>
      <c r="H172" s="99">
        <f t="shared" si="5"/>
        <v>0</v>
      </c>
      <c r="I172" s="15">
        <v>44804</v>
      </c>
      <c r="J172" s="15"/>
      <c r="K172" s="15">
        <v>44802</v>
      </c>
      <c r="L172" s="2"/>
      <c r="M172" s="2"/>
      <c r="N172" s="2"/>
      <c r="O172" s="2"/>
      <c r="P172" s="2"/>
      <c r="Q172" s="2"/>
      <c r="R172" s="2"/>
      <c r="S172" s="2"/>
      <c r="T172" s="2"/>
    </row>
    <row r="173" spans="1:20" x14ac:dyDescent="0.3">
      <c r="A173" s="2" t="s">
        <v>13</v>
      </c>
      <c r="B173" s="2" t="s">
        <v>449</v>
      </c>
      <c r="C173" s="2" t="s">
        <v>203</v>
      </c>
      <c r="D173" s="4" t="s">
        <v>13</v>
      </c>
      <c r="E173" s="108">
        <v>354000</v>
      </c>
      <c r="F173" s="15">
        <v>44796</v>
      </c>
      <c r="G173" s="117">
        <v>354000</v>
      </c>
      <c r="H173" s="99">
        <f t="shared" si="5"/>
        <v>0</v>
      </c>
      <c r="I173" s="15">
        <v>44804</v>
      </c>
      <c r="J173" s="15"/>
      <c r="K173" s="15">
        <v>44804</v>
      </c>
      <c r="L173" s="2"/>
      <c r="M173" s="2"/>
      <c r="N173" s="2"/>
      <c r="O173" s="2"/>
      <c r="P173" s="2"/>
      <c r="Q173" s="2"/>
      <c r="R173" s="2"/>
      <c r="S173" s="2"/>
      <c r="T173" s="2"/>
    </row>
    <row r="174" spans="1:20" x14ac:dyDescent="0.3">
      <c r="A174" s="4" t="s">
        <v>197</v>
      </c>
      <c r="B174" s="2" t="s">
        <v>449</v>
      </c>
      <c r="C174" s="2" t="s">
        <v>45</v>
      </c>
      <c r="D174" s="4" t="s">
        <v>86</v>
      </c>
      <c r="E174" s="108">
        <v>306000</v>
      </c>
      <c r="F174" s="15">
        <v>44796</v>
      </c>
      <c r="G174" s="117"/>
      <c r="H174" s="99">
        <f t="shared" si="5"/>
        <v>-306000</v>
      </c>
      <c r="I174" s="15">
        <v>44804</v>
      </c>
      <c r="J174" s="15"/>
      <c r="K174" s="2"/>
      <c r="L174" s="2"/>
      <c r="M174" s="2"/>
      <c r="N174" s="2"/>
      <c r="O174" s="2"/>
      <c r="P174" s="2"/>
      <c r="Q174" s="2"/>
      <c r="R174" s="2"/>
      <c r="S174" s="2"/>
      <c r="T174" s="2"/>
    </row>
    <row r="175" spans="1:20" x14ac:dyDescent="0.3">
      <c r="A175" s="4" t="s">
        <v>197</v>
      </c>
      <c r="B175" s="2" t="s">
        <v>449</v>
      </c>
      <c r="C175" s="2" t="s">
        <v>434</v>
      </c>
      <c r="D175" s="4" t="s">
        <v>197</v>
      </c>
      <c r="E175" s="108">
        <v>10440000</v>
      </c>
      <c r="F175" s="15">
        <v>44796</v>
      </c>
      <c r="G175" s="117">
        <v>10440000</v>
      </c>
      <c r="H175" s="99">
        <f t="shared" si="5"/>
        <v>0</v>
      </c>
      <c r="I175" s="15">
        <v>44804</v>
      </c>
      <c r="J175" s="15"/>
      <c r="K175" s="15">
        <v>44804</v>
      </c>
      <c r="L175" s="2"/>
      <c r="M175" s="2"/>
      <c r="N175" s="2"/>
      <c r="O175" s="2"/>
      <c r="P175" s="2"/>
      <c r="Q175" s="2"/>
      <c r="R175" s="2"/>
      <c r="S175" s="2"/>
      <c r="T175" s="2"/>
    </row>
    <row r="176" spans="1:20" s="116" customFormat="1" x14ac:dyDescent="0.3">
      <c r="A176" s="113" t="s">
        <v>197</v>
      </c>
      <c r="B176" s="114" t="s">
        <v>450</v>
      </c>
      <c r="C176" s="114" t="s">
        <v>435</v>
      </c>
      <c r="D176" s="4" t="s">
        <v>197</v>
      </c>
      <c r="E176" s="115">
        <v>800000</v>
      </c>
      <c r="F176" s="15">
        <v>44796</v>
      </c>
      <c r="G176" s="120">
        <v>1620000</v>
      </c>
      <c r="H176" s="99">
        <f t="shared" si="5"/>
        <v>820000</v>
      </c>
      <c r="I176" s="15">
        <v>44804</v>
      </c>
      <c r="J176" s="15"/>
      <c r="K176" s="125" t="s">
        <v>461</v>
      </c>
      <c r="L176" s="114"/>
      <c r="M176" s="114"/>
      <c r="N176" s="114"/>
      <c r="O176" s="114"/>
      <c r="P176" s="114"/>
      <c r="Q176" s="114"/>
      <c r="R176" s="114"/>
      <c r="S176" s="114"/>
      <c r="T176" s="114"/>
    </row>
    <row r="177" spans="1:20" x14ac:dyDescent="0.3">
      <c r="A177" s="4" t="s">
        <v>14</v>
      </c>
      <c r="B177" s="2" t="s">
        <v>451</v>
      </c>
      <c r="C177" s="2" t="s">
        <v>436</v>
      </c>
      <c r="D177" s="4" t="s">
        <v>14</v>
      </c>
      <c r="E177" s="108">
        <v>167000</v>
      </c>
      <c r="F177" s="15">
        <v>44796</v>
      </c>
      <c r="G177" s="117">
        <v>167000</v>
      </c>
      <c r="H177" s="99">
        <f t="shared" si="5"/>
        <v>0</v>
      </c>
      <c r="I177" s="15">
        <v>44804</v>
      </c>
      <c r="J177" s="15"/>
      <c r="K177" s="15">
        <v>44799</v>
      </c>
      <c r="L177" s="2"/>
      <c r="M177" s="2"/>
      <c r="N177" s="2"/>
      <c r="O177" s="2"/>
      <c r="P177" s="2"/>
      <c r="Q177" s="2"/>
      <c r="R177" s="2"/>
      <c r="S177" s="2"/>
      <c r="T177" s="2"/>
    </row>
  </sheetData>
  <mergeCells count="1">
    <mergeCell ref="A1:T1"/>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10</vt:i4>
      </vt:variant>
    </vt:vector>
  </HeadingPairs>
  <TitlesOfParts>
    <vt:vector size="10" baseType="lpstr">
      <vt:lpstr>OCAK2022</vt:lpstr>
      <vt:lpstr>ŞUBAT 2022</vt:lpstr>
      <vt:lpstr>MART2022</vt:lpstr>
      <vt:lpstr>NİSAN 2022</vt:lpstr>
      <vt:lpstr>MAYIS 2022</vt:lpstr>
      <vt:lpstr>HAZİRAN 2022</vt:lpstr>
      <vt:lpstr>TEMMUZ 2022</vt:lpstr>
      <vt:lpstr>AĞUSTOS 2022</vt:lpstr>
      <vt:lpstr>EYLÜL </vt:lpstr>
      <vt:lpstr>EKİM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Kaya Ugur Karayurt</dc:creator>
  <cp:lastModifiedBy>Hilal Erdeniz</cp:lastModifiedBy>
  <dcterms:created xsi:type="dcterms:W3CDTF">2022-02-25T10:38:02Z</dcterms:created>
  <dcterms:modified xsi:type="dcterms:W3CDTF">2022-09-14T14:56:22Z</dcterms:modified>
</cp:coreProperties>
</file>