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95B98BAA-75BC-40D1-92C3-4949DD268B7D}" xr6:coauthVersionLast="47" xr6:coauthVersionMax="47" xr10:uidLastSave="{00000000-0000-0000-0000-000000000000}"/>
  <bookViews>
    <workbookView xWindow="2235" yWindow="1740" windowWidth="19770" windowHeight="10365" activeTab="1" xr2:uid="{97845B71-F8AE-4A3B-BE54-84596203AEC9}"/>
  </bookViews>
  <sheets>
    <sheet name="States" sheetId="1" r:id="rId1"/>
    <sheet name="FieldDescri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L55" i="1"/>
  <c r="M55" i="1" s="1"/>
  <c r="K55" i="1"/>
  <c r="L53" i="1"/>
  <c r="M53" i="1" s="1"/>
  <c r="K53" i="1"/>
  <c r="L57" i="1"/>
  <c r="M57" i="1" s="1"/>
  <c r="K57" i="1"/>
  <c r="L54" i="1"/>
  <c r="M54" i="1" s="1"/>
  <c r="K54" i="1"/>
  <c r="F55" i="1"/>
  <c r="F53" i="1"/>
  <c r="F57" i="1"/>
  <c r="F54" i="1"/>
  <c r="G55" i="1"/>
  <c r="H55" i="1" s="1"/>
  <c r="G53" i="1"/>
  <c r="H53" i="1" s="1"/>
  <c r="G57" i="1"/>
  <c r="H57" i="1" s="1"/>
  <c r="G54" i="1"/>
  <c r="H54" i="1" s="1"/>
  <c r="G56" i="1"/>
  <c r="H56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H8" i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56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<sst xmlns="http://schemas.openxmlformats.org/spreadsheetml/2006/main" count="209" uniqueCount="201">
  <si>
    <t>STATE NAME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</si>
  <si>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</si>
  <si>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</si>
  <si>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</si>
  <si>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</si>
  <si>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</si>
  <si>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</si>
  <si>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</si>
  <si>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</si>
  <si>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</si>
  <si>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</si>
  <si>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</si>
  <si>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</si>
  <si>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</si>
  <si>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</si>
  <si>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</si>
  <si>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</si>
  <si>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</si>
  <si>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</si>
  <si>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</si>
  <si>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CT</t>
  </si>
  <si>
    <t>Connecticut</t>
  </si>
  <si>
    <t>10</t>
  </si>
  <si>
    <t>DE</t>
  </si>
  <si>
    <t>Delaware</t>
  </si>
  <si>
    <t>11</t>
  </si>
  <si>
    <t>DC</t>
  </si>
  <si>
    <t>District of Columbia</t>
  </si>
  <si>
    <t>12</t>
  </si>
  <si>
    <t>FL</t>
  </si>
  <si>
    <t>Florida</t>
  </si>
  <si>
    <t>13</t>
  </si>
  <si>
    <t>GA</t>
  </si>
  <si>
    <t>Georgia</t>
  </si>
  <si>
    <t>15</t>
  </si>
  <si>
    <t>HI</t>
  </si>
  <si>
    <t>Hawaii</t>
  </si>
  <si>
    <t>16</t>
  </si>
  <si>
    <t>ID</t>
  </si>
  <si>
    <t>Idaho</t>
  </si>
  <si>
    <t>17</t>
  </si>
  <si>
    <t>IL</t>
  </si>
  <si>
    <t>Illinois</t>
  </si>
  <si>
    <t>18</t>
  </si>
  <si>
    <t>IN</t>
  </si>
  <si>
    <t>Indiana</t>
  </si>
  <si>
    <t>19</t>
  </si>
  <si>
    <t>IA</t>
  </si>
  <si>
    <t>Iowa</t>
  </si>
  <si>
    <t>20</t>
  </si>
  <si>
    <t>KS</t>
  </si>
  <si>
    <t>Kansas</t>
  </si>
  <si>
    <t>21</t>
  </si>
  <si>
    <t>KY</t>
  </si>
  <si>
    <t>Kentucky</t>
  </si>
  <si>
    <t>22</t>
  </si>
  <si>
    <t>LA</t>
  </si>
  <si>
    <t>Louisiana</t>
  </si>
  <si>
    <t>23</t>
  </si>
  <si>
    <t>ME</t>
  </si>
  <si>
    <t>Maine</t>
  </si>
  <si>
    <t>24</t>
  </si>
  <si>
    <t>MD</t>
  </si>
  <si>
    <t>Maryland</t>
  </si>
  <si>
    <t>25</t>
  </si>
  <si>
    <t>MA</t>
  </si>
  <si>
    <t>Massachusetts</t>
  </si>
  <si>
    <t>26</t>
  </si>
  <si>
    <t>MI</t>
  </si>
  <si>
    <t>Michigan</t>
  </si>
  <si>
    <t>27</t>
  </si>
  <si>
    <t>MN</t>
  </si>
  <si>
    <t>Minnesota</t>
  </si>
  <si>
    <t>28</t>
  </si>
  <si>
    <t>MS</t>
  </si>
  <si>
    <t>Mississippi</t>
  </si>
  <si>
    <t>29</t>
  </si>
  <si>
    <t>MO</t>
  </si>
  <si>
    <t>Missouri</t>
  </si>
  <si>
    <t>30</t>
  </si>
  <si>
    <t>MT</t>
  </si>
  <si>
    <t>Montana</t>
  </si>
  <si>
    <t>31</t>
  </si>
  <si>
    <t>NE</t>
  </si>
  <si>
    <t>Nebraska</t>
  </si>
  <si>
    <t>32</t>
  </si>
  <si>
    <t>NV</t>
  </si>
  <si>
    <t>Nevada</t>
  </si>
  <si>
    <t>33</t>
  </si>
  <si>
    <t>NH</t>
  </si>
  <si>
    <t>New Hampshire</t>
  </si>
  <si>
    <t>34</t>
  </si>
  <si>
    <t>NJ</t>
  </si>
  <si>
    <t>New Jersey</t>
  </si>
  <si>
    <t>35</t>
  </si>
  <si>
    <t>NM</t>
  </si>
  <si>
    <t>New Mexico</t>
  </si>
  <si>
    <t>36</t>
  </si>
  <si>
    <t>NY</t>
  </si>
  <si>
    <t>New York</t>
  </si>
  <si>
    <t>37</t>
  </si>
  <si>
    <t>NC</t>
  </si>
  <si>
    <t>North Carolina</t>
  </si>
  <si>
    <t>38</t>
  </si>
  <si>
    <t>ND</t>
  </si>
  <si>
    <t>North Dakota</t>
  </si>
  <si>
    <t>39</t>
  </si>
  <si>
    <t>OH</t>
  </si>
  <si>
    <t>Ohio</t>
  </si>
  <si>
    <t>40</t>
  </si>
  <si>
    <t>OK</t>
  </si>
  <si>
    <t>Oklahoma</t>
  </si>
  <si>
    <t>41</t>
  </si>
  <si>
    <t>OR</t>
  </si>
  <si>
    <t>Oregon</t>
  </si>
  <si>
    <t>42</t>
  </si>
  <si>
    <t>PA</t>
  </si>
  <si>
    <t>Pennsylvania</t>
  </si>
  <si>
    <t>44</t>
  </si>
  <si>
    <t>RI</t>
  </si>
  <si>
    <t>Rhode Island</t>
  </si>
  <si>
    <t>45</t>
  </si>
  <si>
    <t>SC</t>
  </si>
  <si>
    <t>South Carolina</t>
  </si>
  <si>
    <t>46</t>
  </si>
  <si>
    <t>SD</t>
  </si>
  <si>
    <t>South Dakota</t>
  </si>
  <si>
    <t>47</t>
  </si>
  <si>
    <t>TN</t>
  </si>
  <si>
    <t>Tennessee</t>
  </si>
  <si>
    <t>48</t>
  </si>
  <si>
    <t>TX</t>
  </si>
  <si>
    <t>Texas</t>
  </si>
  <si>
    <t>49</t>
  </si>
  <si>
    <t>UT</t>
  </si>
  <si>
    <t>Utah</t>
  </si>
  <si>
    <t>50</t>
  </si>
  <si>
    <t>VT</t>
  </si>
  <si>
    <t>Vermont</t>
  </si>
  <si>
    <t>51</t>
  </si>
  <si>
    <t>VA</t>
  </si>
  <si>
    <t>Virginia</t>
  </si>
  <si>
    <t>53</t>
  </si>
  <si>
    <t>WA</t>
  </si>
  <si>
    <t>Washington</t>
  </si>
  <si>
    <t>54</t>
  </si>
  <si>
    <t>WV</t>
  </si>
  <si>
    <t>West Virginia</t>
  </si>
  <si>
    <t>55</t>
  </si>
  <si>
    <t>WI</t>
  </si>
  <si>
    <t>Wisconsin</t>
  </si>
  <si>
    <t>56</t>
  </si>
  <si>
    <t>WY</t>
  </si>
  <si>
    <t>Wyoming</t>
  </si>
  <si>
    <t>60</t>
  </si>
  <si>
    <t>AS</t>
  </si>
  <si>
    <t>American Samoa</t>
  </si>
  <si>
    <t>66</t>
  </si>
  <si>
    <t>GU</t>
  </si>
  <si>
    <t>Guam</t>
  </si>
  <si>
    <t>69</t>
  </si>
  <si>
    <t>MP</t>
  </si>
  <si>
    <t>Commonwealth of the Northern Marianas</t>
  </si>
  <si>
    <t>72</t>
  </si>
  <si>
    <t>PR</t>
  </si>
  <si>
    <t>Puerto Rico</t>
  </si>
  <si>
    <t>78</t>
  </si>
  <si>
    <t>VI</t>
  </si>
  <si>
    <t>US Virgin Islands</t>
  </si>
  <si>
    <t>State FIPS code</t>
  </si>
  <si>
    <t>STATEFP</t>
  </si>
  <si>
    <t>2020 TOTAL POP</t>
  </si>
  <si>
    <t>2020 URBAN POP</t>
  </si>
  <si>
    <t>2020 PCT URBAN POP</t>
  </si>
  <si>
    <t>STATE ABBREV</t>
  </si>
  <si>
    <t>2010 TOTAL POP</t>
  </si>
  <si>
    <t>2010 URBAN POP</t>
  </si>
  <si>
    <t>2010 PCT URBAN POP</t>
  </si>
  <si>
    <t>2010 RURAL POP</t>
  </si>
  <si>
    <t>2020 
URBAN POP</t>
  </si>
  <si>
    <t>2020 
RURAL POP</t>
  </si>
  <si>
    <t>2010 
TOTAL POP</t>
  </si>
  <si>
    <t>2010 
URBAN POP</t>
  </si>
  <si>
    <t>2010
 RURAL POP</t>
  </si>
  <si>
    <t>2010 PCT RURAL POP</t>
  </si>
  <si>
    <t>2020  RURAL POP</t>
  </si>
  <si>
    <t>2020 PCT RURAL POP</t>
  </si>
  <si>
    <t>Field Name</t>
  </si>
  <si>
    <t>Field Description</t>
  </si>
  <si>
    <t>State name abbreviation</t>
  </si>
  <si>
    <t>State name</t>
  </si>
  <si>
    <t>2020 Census urban population within the state</t>
  </si>
  <si>
    <t>2020 Census population within the state</t>
  </si>
  <si>
    <t>2010 Census population within the state</t>
  </si>
  <si>
    <t>2020 Census percent urban population within the state</t>
  </si>
  <si>
    <t>2020 Census percent rural population within the state</t>
  </si>
  <si>
    <t>2010 Census percent urban population within the state</t>
  </si>
  <si>
    <t>2010 Census percent rural population within the state</t>
  </si>
  <si>
    <t>2020 Census rural population within the state</t>
  </si>
  <si>
    <t>2010 Census urban population within the state</t>
  </si>
  <si>
    <t>2010 Census rural population within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</si>
</sst>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2"/>
    <xf numFmtId="164" fontId="1" fillId="0" borderId="0" xfId="2" applyNumberFormat="1"/>
    <xf numFmtId="0" fontId="1" fillId="0" borderId="0" xfId="2" applyAlignment="1">
      <alignment wrapText="1"/>
    </xf>
    <xf numFmtId="43" fontId="0" fillId="0" borderId="0" xfId="0" applyNumberFormat="1"/>
    <xf numFmtId="0" fontId="1" fillId="0" borderId="0" xfId="2" quotePrefix="1"/>
    <xf numFmtId="0" fontId="0" fillId="0" borderId="0" xfId="0" applyAlignment="1">
      <alignment vertical="top" wrapText="1"/>
    </xf>
    <xf numFmtId="0" fontId="1" fillId="0" borderId="0" xfId="2" applyAlignment="1">
      <alignment horizontal="center" vertical="top" wrapText="1"/>
    </xf>
    <xf numFmtId="4" fontId="0" fillId="0" borderId="0" xfId="1" applyNumberFormat="1" applyFont="1" applyAlignment="1">
      <alignment horizontal="center" vertical="top" wrapText="1"/>
    </xf>
    <xf numFmtId="0" fontId="1" fillId="0" borderId="0" xfId="2" applyAlignment="1">
      <alignment horizontal="left" vertical="top" wrapText="1"/>
    </xf>
    <xf numFmtId="4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right" wrapText="1"/>
    </xf>
    <xf numFmtId="3" fontId="0" fillId="0" borderId="0" xfId="0" quotePrefix="1" applyNumberFormat="1" applyAlignment="1">
      <alignment horizontal="right" wrapText="1"/>
    </xf>
    <xf numFmtId="3" fontId="0" fillId="0" borderId="0" xfId="0" applyNumberFormat="1" applyAlignment="1">
      <alignment horizontal="center" vertical="top" wrapText="1"/>
    </xf>
    <xf numFmtId="3" fontId="0" fillId="0" borderId="0" xfId="1" applyNumberFormat="1" applyFont="1" applyAlignment="1">
      <alignment horizontal="center" vertical="top" wrapText="1"/>
    </xf>
    <xf numFmtId="3" fontId="0" fillId="0" borderId="0" xfId="1" applyNumberFormat="1" applyFont="1"/>
    <xf numFmtId="3" fontId="0" fillId="0" borderId="0" xfId="0" applyNumberFormat="1" applyAlignment="1">
      <alignment horizontal="right"/>
    </xf>
    <xf numFmtId="3" fontId="1" fillId="0" borderId="0" xfId="1" applyNumberFormat="1"/>
    <xf numFmtId="0" fontId="0" fillId="0" borderId="0" xfId="0" applyFont="1" applyAlignment="1">
      <alignment horizontal="left" vertical="top"/>
    </xf>
  </cellXfs>
  <cellStyles count="3">
    <cellStyle name="Comma" xfId="1" builtinId="3"/>
    <cellStyle name="Normal" xfId="0" builtinId="0"/>
    <cellStyle name="Normal 3" xfId="2" xr:uid="{69AA2FDE-C02A-4BAF-8F48-AFC9CF398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FE4-2696-465D-B523-5017EE4AF6C7}">
  <dimension ref="A1:N2838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7.85546875" style="4" bestFit="1" customWidth="1"/>
    <col min="2" max="2" width="7.42578125" bestFit="1" customWidth="1"/>
    <col min="3" max="3" width="19.5703125" style="4" bestFit="1" customWidth="1"/>
    <col min="4" max="4" width="11.42578125" style="22" bestFit="1" customWidth="1"/>
    <col min="5" max="5" width="13.7109375" style="21" bestFit="1" customWidth="1"/>
    <col min="6" max="6" width="10.85546875" style="2" customWidth="1"/>
    <col min="7" max="7" width="12.5703125" style="21" bestFit="1" customWidth="1"/>
    <col min="8" max="8" width="10.140625" style="2" bestFit="1" customWidth="1"/>
    <col min="9" max="9" width="11.85546875" style="23" customWidth="1"/>
    <col min="10" max="10" width="13.5703125" style="23" bestFit="1" customWidth="1"/>
    <col min="11" max="11" width="10.42578125" style="5" customWidth="1"/>
    <col min="12" max="12" width="10.7109375" style="23" customWidth="1"/>
    <col min="13" max="13" width="10" style="5" customWidth="1"/>
  </cols>
  <sheetData>
    <row r="1" spans="1:14" s="9" customFormat="1" ht="45" x14ac:dyDescent="0.25">
      <c r="A1" s="10" t="s">
        <v>170</v>
      </c>
      <c r="B1" s="11" t="s">
        <v>174</v>
      </c>
      <c r="C1" s="10" t="s">
        <v>0</v>
      </c>
      <c r="D1" s="19" t="s">
        <v>171</v>
      </c>
      <c r="E1" s="20" t="s">
        <v>179</v>
      </c>
      <c r="F1" s="16" t="s">
        <v>173</v>
      </c>
      <c r="G1" s="20" t="s">
        <v>180</v>
      </c>
      <c r="H1" s="16" t="s">
        <v>186</v>
      </c>
      <c r="I1" s="20" t="s">
        <v>181</v>
      </c>
      <c r="J1" s="20" t="s">
        <v>182</v>
      </c>
      <c r="K1" s="16" t="s">
        <v>177</v>
      </c>
      <c r="L1" s="20" t="s">
        <v>183</v>
      </c>
      <c r="M1" s="16" t="s">
        <v>184</v>
      </c>
    </row>
    <row r="2" spans="1:14" x14ac:dyDescent="0.25">
      <c r="A2" s="4" t="s">
        <v>1</v>
      </c>
      <c r="B2" s="1" t="s">
        <v>2</v>
      </c>
      <c r="C2" t="s">
        <v>3</v>
      </c>
      <c r="D2" s="17">
        <v>5024279</v>
      </c>
      <c r="E2" s="21">
        <v>2900880</v>
      </c>
      <c r="F2" s="2">
        <f t="shared" ref="F2:F33" si="0">SUM(E2/D2*100)</f>
        <v>57.737239512375801</v>
      </c>
      <c r="G2" s="21">
        <f t="shared" ref="G2:G33" si="1">SUM(D2-E2)</f>
        <v>2123399</v>
      </c>
      <c r="H2" s="2">
        <f t="shared" ref="H2:H33" si="2">SUM(G2/D2*100)</f>
        <v>42.262760487624199</v>
      </c>
      <c r="I2" s="23">
        <v>4779736</v>
      </c>
      <c r="J2" s="23">
        <v>2821804</v>
      </c>
      <c r="K2" s="5">
        <v>59.04</v>
      </c>
      <c r="L2" s="23">
        <v>1957932</v>
      </c>
      <c r="M2" s="5">
        <v>40.96</v>
      </c>
      <c r="N2" s="3"/>
    </row>
    <row r="3" spans="1:14" x14ac:dyDescent="0.25">
      <c r="A3" s="4" t="s">
        <v>4</v>
      </c>
      <c r="B3" s="1" t="s">
        <v>5</v>
      </c>
      <c r="C3" t="s">
        <v>6</v>
      </c>
      <c r="D3" s="17">
        <v>733391</v>
      </c>
      <c r="E3" s="21">
        <v>475967</v>
      </c>
      <c r="F3" s="2">
        <f t="shared" si="0"/>
        <v>64.89948744939602</v>
      </c>
      <c r="G3" s="21">
        <f t="shared" si="1"/>
        <v>257424</v>
      </c>
      <c r="H3" s="2">
        <f t="shared" si="2"/>
        <v>35.100512550603973</v>
      </c>
      <c r="I3" s="23">
        <v>710231</v>
      </c>
      <c r="J3" s="23">
        <v>468893</v>
      </c>
      <c r="K3" s="5">
        <v>66.02</v>
      </c>
      <c r="L3" s="23">
        <v>241338</v>
      </c>
      <c r="M3" s="5">
        <v>33.979999999999997</v>
      </c>
      <c r="N3" s="7"/>
    </row>
    <row r="4" spans="1:14" x14ac:dyDescent="0.25">
      <c r="A4" s="4" t="s">
        <v>7</v>
      </c>
      <c r="B4" s="1" t="s">
        <v>8</v>
      </c>
      <c r="C4" t="s">
        <v>9</v>
      </c>
      <c r="D4" s="17">
        <v>7151502</v>
      </c>
      <c r="E4" s="21">
        <v>6385230</v>
      </c>
      <c r="F4" s="2">
        <f t="shared" si="0"/>
        <v>89.285159956607714</v>
      </c>
      <c r="G4" s="21">
        <f t="shared" si="1"/>
        <v>766272</v>
      </c>
      <c r="H4" s="2">
        <f t="shared" si="2"/>
        <v>10.714840043392284</v>
      </c>
      <c r="I4" s="23">
        <v>6392017</v>
      </c>
      <c r="J4" s="23">
        <v>5740659</v>
      </c>
      <c r="K4" s="5">
        <v>89.81</v>
      </c>
      <c r="L4" s="23">
        <v>651358</v>
      </c>
      <c r="M4" s="5">
        <v>10.19</v>
      </c>
    </row>
    <row r="5" spans="1:14" x14ac:dyDescent="0.25">
      <c r="A5" s="4" t="s">
        <v>10</v>
      </c>
      <c r="B5" s="1" t="s">
        <v>11</v>
      </c>
      <c r="C5" t="s">
        <v>12</v>
      </c>
      <c r="D5" s="17">
        <v>3011524</v>
      </c>
      <c r="E5" s="21">
        <v>1670677</v>
      </c>
      <c r="F5" s="2">
        <f t="shared" si="0"/>
        <v>55.476131022034025</v>
      </c>
      <c r="G5" s="21">
        <f t="shared" si="1"/>
        <v>1340847</v>
      </c>
      <c r="H5" s="2">
        <f t="shared" si="2"/>
        <v>44.523868977965975</v>
      </c>
      <c r="I5" s="23">
        <v>2915918</v>
      </c>
      <c r="J5" s="23">
        <v>1637589</v>
      </c>
      <c r="K5" s="5">
        <v>56.16</v>
      </c>
      <c r="L5" s="23">
        <v>1278329</v>
      </c>
      <c r="M5" s="5">
        <v>43.84</v>
      </c>
    </row>
    <row r="6" spans="1:14" x14ac:dyDescent="0.25">
      <c r="A6" s="4" t="s">
        <v>13</v>
      </c>
      <c r="B6" s="1" t="s">
        <v>14</v>
      </c>
      <c r="C6" t="s">
        <v>15</v>
      </c>
      <c r="D6" s="17">
        <v>39538223</v>
      </c>
      <c r="E6" s="21">
        <v>37259490</v>
      </c>
      <c r="F6" s="2">
        <f t="shared" si="0"/>
        <v>94.236632738906849</v>
      </c>
      <c r="G6" s="21">
        <f t="shared" si="1"/>
        <v>2278733</v>
      </c>
      <c r="H6" s="2">
        <f t="shared" si="2"/>
        <v>5.7633672610931459</v>
      </c>
      <c r="I6" s="23">
        <v>37253956</v>
      </c>
      <c r="J6" s="23">
        <v>35373606</v>
      </c>
      <c r="K6" s="5">
        <v>94.95</v>
      </c>
      <c r="L6" s="23">
        <v>1880350</v>
      </c>
      <c r="M6" s="5">
        <v>5.05</v>
      </c>
    </row>
    <row r="7" spans="1:14" x14ac:dyDescent="0.25">
      <c r="A7" s="4" t="s">
        <v>16</v>
      </c>
      <c r="B7" s="1" t="s">
        <v>17</v>
      </c>
      <c r="C7" t="s">
        <v>18</v>
      </c>
      <c r="D7" s="17">
        <v>5773714</v>
      </c>
      <c r="E7" s="21">
        <v>4966936</v>
      </c>
      <c r="F7" s="2">
        <f t="shared" si="0"/>
        <v>86.026706553182237</v>
      </c>
      <c r="G7" s="21">
        <f t="shared" si="1"/>
        <v>806778</v>
      </c>
      <c r="H7" s="2">
        <f t="shared" si="2"/>
        <v>13.973293446817767</v>
      </c>
      <c r="I7" s="23">
        <v>5029196</v>
      </c>
      <c r="J7" s="23">
        <v>4332761</v>
      </c>
      <c r="K7" s="5">
        <v>86.15</v>
      </c>
      <c r="L7" s="23">
        <v>696435</v>
      </c>
      <c r="M7" s="5">
        <v>13.85</v>
      </c>
    </row>
    <row r="8" spans="1:14" x14ac:dyDescent="0.25">
      <c r="A8" s="4" t="s">
        <v>19</v>
      </c>
      <c r="B8" s="1" t="s">
        <v>20</v>
      </c>
      <c r="C8" t="s">
        <v>21</v>
      </c>
      <c r="D8" s="17">
        <v>3605944</v>
      </c>
      <c r="E8" s="21">
        <v>3110153</v>
      </c>
      <c r="F8" s="2">
        <f t="shared" si="0"/>
        <v>86.250729351315485</v>
      </c>
      <c r="G8" s="21">
        <f t="shared" si="1"/>
        <v>495791</v>
      </c>
      <c r="H8" s="2">
        <f t="shared" si="2"/>
        <v>13.749270648684506</v>
      </c>
      <c r="I8" s="23">
        <v>3574097</v>
      </c>
      <c r="J8" s="23">
        <v>3144942</v>
      </c>
      <c r="K8" s="5">
        <v>87.99</v>
      </c>
      <c r="L8" s="23">
        <v>429155</v>
      </c>
      <c r="M8" s="5">
        <v>12.01</v>
      </c>
    </row>
    <row r="9" spans="1:14" x14ac:dyDescent="0.25">
      <c r="A9" s="4" t="s">
        <v>22</v>
      </c>
      <c r="B9" s="1" t="s">
        <v>23</v>
      </c>
      <c r="C9" t="s">
        <v>24</v>
      </c>
      <c r="D9" s="17">
        <v>989948</v>
      </c>
      <c r="E9" s="21">
        <v>817817</v>
      </c>
      <c r="F9" s="2">
        <f t="shared" si="0"/>
        <v>82.612117000084851</v>
      </c>
      <c r="G9" s="21">
        <f t="shared" si="1"/>
        <v>172131</v>
      </c>
      <c r="H9" s="2">
        <f t="shared" si="2"/>
        <v>17.387882999915146</v>
      </c>
      <c r="I9" s="23">
        <v>897934</v>
      </c>
      <c r="J9" s="23">
        <v>747949</v>
      </c>
      <c r="K9" s="5">
        <v>83.3</v>
      </c>
      <c r="L9" s="23">
        <v>149985</v>
      </c>
      <c r="M9" s="5">
        <v>16.7</v>
      </c>
    </row>
    <row r="10" spans="1:14" x14ac:dyDescent="0.25">
      <c r="A10" s="4" t="s">
        <v>25</v>
      </c>
      <c r="B10" s="1" t="s">
        <v>26</v>
      </c>
      <c r="C10" t="s">
        <v>27</v>
      </c>
      <c r="D10" s="17">
        <v>689545</v>
      </c>
      <c r="E10" s="21">
        <v>689545</v>
      </c>
      <c r="F10" s="2">
        <f t="shared" si="0"/>
        <v>100</v>
      </c>
      <c r="G10" s="21">
        <f t="shared" si="1"/>
        <v>0</v>
      </c>
      <c r="H10" s="2">
        <f>SUM(G10/D10*100)</f>
        <v>0</v>
      </c>
      <c r="I10" s="23">
        <v>601723</v>
      </c>
      <c r="J10" s="23">
        <v>601723</v>
      </c>
      <c r="K10" s="5">
        <v>100</v>
      </c>
      <c r="L10" s="23">
        <v>0</v>
      </c>
      <c r="M10" s="5">
        <v>0</v>
      </c>
    </row>
    <row r="11" spans="1:14" x14ac:dyDescent="0.25">
      <c r="A11" s="4" t="s">
        <v>28</v>
      </c>
      <c r="B11" s="1" t="s">
        <v>29</v>
      </c>
      <c r="C11" t="s">
        <v>30</v>
      </c>
      <c r="D11" s="17">
        <v>21538187</v>
      </c>
      <c r="E11" s="21">
        <v>19714806</v>
      </c>
      <c r="F11" s="2">
        <f t="shared" si="0"/>
        <v>91.53419459121605</v>
      </c>
      <c r="G11" s="21">
        <f t="shared" si="1"/>
        <v>1823381</v>
      </c>
      <c r="H11" s="2">
        <f t="shared" si="2"/>
        <v>8.4658054087839432</v>
      </c>
      <c r="I11" s="23">
        <v>18801310</v>
      </c>
      <c r="J11" s="23">
        <v>17139844</v>
      </c>
      <c r="K11" s="5">
        <v>91.16</v>
      </c>
      <c r="L11" s="23">
        <v>1661466</v>
      </c>
      <c r="M11" s="5">
        <v>8.84</v>
      </c>
    </row>
    <row r="12" spans="1:14" x14ac:dyDescent="0.25">
      <c r="A12" s="4" t="s">
        <v>31</v>
      </c>
      <c r="B12" s="1" t="s">
        <v>32</v>
      </c>
      <c r="C12" t="s">
        <v>33</v>
      </c>
      <c r="D12" s="17">
        <v>10711908</v>
      </c>
      <c r="E12" s="21">
        <v>7933986</v>
      </c>
      <c r="F12" s="2">
        <f t="shared" si="0"/>
        <v>74.066972942635431</v>
      </c>
      <c r="G12" s="21">
        <f t="shared" si="1"/>
        <v>2777922</v>
      </c>
      <c r="H12" s="2">
        <f t="shared" si="2"/>
        <v>25.933027057364573</v>
      </c>
      <c r="I12" s="23">
        <v>9687653</v>
      </c>
      <c r="J12" s="23">
        <v>7272151</v>
      </c>
      <c r="K12" s="5">
        <v>75.069999999999993</v>
      </c>
      <c r="L12" s="23">
        <v>2415502</v>
      </c>
      <c r="M12" s="5">
        <v>24.93</v>
      </c>
    </row>
    <row r="13" spans="1:14" x14ac:dyDescent="0.25">
      <c r="A13" s="4" t="s">
        <v>34</v>
      </c>
      <c r="B13" s="1" t="s">
        <v>35</v>
      </c>
      <c r="C13" t="s">
        <v>36</v>
      </c>
      <c r="D13" s="17">
        <v>1455271</v>
      </c>
      <c r="E13" s="21">
        <v>1252450</v>
      </c>
      <c r="F13" s="2">
        <f t="shared" si="0"/>
        <v>86.063008195724365</v>
      </c>
      <c r="G13" s="21">
        <f t="shared" si="1"/>
        <v>202821</v>
      </c>
      <c r="H13" s="2">
        <f t="shared" si="2"/>
        <v>13.93699180427563</v>
      </c>
      <c r="I13" s="23">
        <v>1360301</v>
      </c>
      <c r="J13" s="23">
        <v>1250489</v>
      </c>
      <c r="K13" s="5">
        <v>91.93</v>
      </c>
      <c r="L13" s="23">
        <v>109812</v>
      </c>
      <c r="M13" s="5">
        <v>8.07</v>
      </c>
    </row>
    <row r="14" spans="1:14" x14ac:dyDescent="0.25">
      <c r="A14" s="4" t="s">
        <v>37</v>
      </c>
      <c r="B14" s="1" t="s">
        <v>38</v>
      </c>
      <c r="C14" t="s">
        <v>39</v>
      </c>
      <c r="D14" s="17">
        <v>1839106</v>
      </c>
      <c r="E14" s="21">
        <v>1273437</v>
      </c>
      <c r="F14" s="2">
        <f t="shared" si="0"/>
        <v>69.242175274290872</v>
      </c>
      <c r="G14" s="21">
        <f t="shared" si="1"/>
        <v>565669</v>
      </c>
      <c r="H14" s="2">
        <f t="shared" si="2"/>
        <v>30.757824725709121</v>
      </c>
      <c r="I14" s="23">
        <v>1567582</v>
      </c>
      <c r="J14" s="23">
        <v>1106370</v>
      </c>
      <c r="K14" s="5">
        <v>70.58</v>
      </c>
      <c r="L14" s="23">
        <v>461212</v>
      </c>
      <c r="M14" s="5">
        <v>29.42</v>
      </c>
    </row>
    <row r="15" spans="1:14" x14ac:dyDescent="0.25">
      <c r="A15" s="4" t="s">
        <v>40</v>
      </c>
      <c r="B15" s="1" t="s">
        <v>41</v>
      </c>
      <c r="C15" t="s">
        <v>42</v>
      </c>
      <c r="D15" s="17">
        <v>12812508</v>
      </c>
      <c r="E15" s="21">
        <v>11137590</v>
      </c>
      <c r="F15" s="2">
        <f t="shared" si="0"/>
        <v>86.927477430648239</v>
      </c>
      <c r="G15" s="21">
        <f t="shared" si="1"/>
        <v>1674918</v>
      </c>
      <c r="H15" s="2">
        <f t="shared" si="2"/>
        <v>13.07252256935176</v>
      </c>
      <c r="I15" s="23">
        <v>12830632</v>
      </c>
      <c r="J15" s="23">
        <v>11353553</v>
      </c>
      <c r="K15" s="5">
        <v>88.49</v>
      </c>
      <c r="L15" s="23">
        <v>1477079</v>
      </c>
      <c r="M15" s="5">
        <v>11.51</v>
      </c>
    </row>
    <row r="16" spans="1:14" x14ac:dyDescent="0.25">
      <c r="A16" s="4" t="s">
        <v>43</v>
      </c>
      <c r="B16" s="1" t="s">
        <v>44</v>
      </c>
      <c r="C16" t="s">
        <v>45</v>
      </c>
      <c r="D16" s="17">
        <v>6785528</v>
      </c>
      <c r="E16" s="21">
        <v>4829686</v>
      </c>
      <c r="F16" s="2">
        <f t="shared" si="0"/>
        <v>71.176273976026621</v>
      </c>
      <c r="G16" s="21">
        <f t="shared" si="1"/>
        <v>1955842</v>
      </c>
      <c r="H16" s="2">
        <f t="shared" si="2"/>
        <v>28.823726023973371</v>
      </c>
      <c r="I16" s="23">
        <v>6483802</v>
      </c>
      <c r="J16" s="23">
        <v>4697100</v>
      </c>
      <c r="K16" s="5">
        <v>72.44</v>
      </c>
      <c r="L16" s="23">
        <v>1786702</v>
      </c>
      <c r="M16" s="5">
        <v>27.56</v>
      </c>
    </row>
    <row r="17" spans="1:13" x14ac:dyDescent="0.25">
      <c r="A17" s="4" t="s">
        <v>46</v>
      </c>
      <c r="B17" s="1" t="s">
        <v>47</v>
      </c>
      <c r="C17" t="s">
        <v>48</v>
      </c>
      <c r="D17" s="17">
        <v>3190369</v>
      </c>
      <c r="E17" s="21">
        <v>2014831</v>
      </c>
      <c r="F17" s="2">
        <f t="shared" si="0"/>
        <v>63.153541173450463</v>
      </c>
      <c r="G17" s="21">
        <f t="shared" si="1"/>
        <v>1175538</v>
      </c>
      <c r="H17" s="2">
        <f t="shared" si="2"/>
        <v>36.846458826549537</v>
      </c>
      <c r="I17" s="23">
        <v>3046355</v>
      </c>
      <c r="J17" s="23">
        <v>1950256</v>
      </c>
      <c r="K17" s="5">
        <v>64.02</v>
      </c>
      <c r="L17" s="23">
        <v>1096099</v>
      </c>
      <c r="M17" s="5">
        <v>35.979999999999997</v>
      </c>
    </row>
    <row r="18" spans="1:13" x14ac:dyDescent="0.25">
      <c r="A18" s="4" t="s">
        <v>49</v>
      </c>
      <c r="B18" s="1" t="s">
        <v>50</v>
      </c>
      <c r="C18" t="s">
        <v>51</v>
      </c>
      <c r="D18" s="17">
        <v>2937880</v>
      </c>
      <c r="E18" s="21">
        <v>2124059</v>
      </c>
      <c r="F18" s="2">
        <f t="shared" si="0"/>
        <v>72.299038762645168</v>
      </c>
      <c r="G18" s="21">
        <f t="shared" si="1"/>
        <v>813821</v>
      </c>
      <c r="H18" s="2">
        <f t="shared" si="2"/>
        <v>27.700961237354825</v>
      </c>
      <c r="I18" s="23">
        <v>2853118</v>
      </c>
      <c r="J18" s="23">
        <v>2116961</v>
      </c>
      <c r="K18" s="5">
        <v>74.2</v>
      </c>
      <c r="L18" s="23">
        <v>736157</v>
      </c>
      <c r="M18" s="5">
        <v>25.8</v>
      </c>
    </row>
    <row r="19" spans="1:13" x14ac:dyDescent="0.25">
      <c r="A19" s="4" t="s">
        <v>52</v>
      </c>
      <c r="B19" s="1" t="s">
        <v>53</v>
      </c>
      <c r="C19" t="s">
        <v>54</v>
      </c>
      <c r="D19" s="17">
        <v>4505836</v>
      </c>
      <c r="E19" s="21">
        <v>2644856</v>
      </c>
      <c r="F19" s="2">
        <f t="shared" si="0"/>
        <v>58.698452407056088</v>
      </c>
      <c r="G19" s="21">
        <f t="shared" si="1"/>
        <v>1860980</v>
      </c>
      <c r="H19" s="2">
        <f t="shared" si="2"/>
        <v>41.301547592943905</v>
      </c>
      <c r="I19" s="23">
        <v>4339367</v>
      </c>
      <c r="J19" s="23">
        <v>2533343</v>
      </c>
      <c r="K19" s="5">
        <v>58.38</v>
      </c>
      <c r="L19" s="23">
        <v>1806024</v>
      </c>
      <c r="M19" s="5">
        <v>41.62</v>
      </c>
    </row>
    <row r="20" spans="1:13" x14ac:dyDescent="0.25">
      <c r="A20" s="4" t="s">
        <v>55</v>
      </c>
      <c r="B20" s="1" t="s">
        <v>56</v>
      </c>
      <c r="C20" t="s">
        <v>57</v>
      </c>
      <c r="D20" s="17">
        <v>4657757</v>
      </c>
      <c r="E20" s="21">
        <v>3332237</v>
      </c>
      <c r="F20" s="2">
        <f t="shared" si="0"/>
        <v>71.541666943981824</v>
      </c>
      <c r="G20" s="21">
        <f t="shared" si="1"/>
        <v>1325520</v>
      </c>
      <c r="H20" s="2">
        <f t="shared" si="2"/>
        <v>28.458333056018166</v>
      </c>
      <c r="I20" s="23">
        <v>4533372</v>
      </c>
      <c r="J20" s="23">
        <v>3317805</v>
      </c>
      <c r="K20" s="5">
        <v>73.19</v>
      </c>
      <c r="L20" s="23">
        <v>1215567</v>
      </c>
      <c r="M20" s="5">
        <v>26.81</v>
      </c>
    </row>
    <row r="21" spans="1:13" x14ac:dyDescent="0.25">
      <c r="A21" s="4" t="s">
        <v>58</v>
      </c>
      <c r="B21" s="1" t="s">
        <v>59</v>
      </c>
      <c r="C21" t="s">
        <v>60</v>
      </c>
      <c r="D21" s="17">
        <v>1362359</v>
      </c>
      <c r="E21" s="21">
        <v>526309</v>
      </c>
      <c r="F21" s="2">
        <f t="shared" si="0"/>
        <v>38.632181385376398</v>
      </c>
      <c r="G21" s="21">
        <f t="shared" si="1"/>
        <v>836050</v>
      </c>
      <c r="H21" s="2">
        <f t="shared" si="2"/>
        <v>61.367818614623602</v>
      </c>
      <c r="I21" s="23">
        <v>1328361</v>
      </c>
      <c r="J21" s="23">
        <v>513542</v>
      </c>
      <c r="K21" s="5">
        <v>38.659999999999997</v>
      </c>
      <c r="L21" s="23">
        <v>814819</v>
      </c>
      <c r="M21" s="5">
        <v>61.34</v>
      </c>
    </row>
    <row r="22" spans="1:13" x14ac:dyDescent="0.25">
      <c r="A22" s="4" t="s">
        <v>61</v>
      </c>
      <c r="B22" s="1" t="s">
        <v>62</v>
      </c>
      <c r="C22" t="s">
        <v>63</v>
      </c>
      <c r="D22" s="17">
        <v>6177224</v>
      </c>
      <c r="E22" s="21">
        <v>5288760</v>
      </c>
      <c r="F22" s="2">
        <f t="shared" si="0"/>
        <v>85.617099201842123</v>
      </c>
      <c r="G22" s="21">
        <f t="shared" si="1"/>
        <v>888464</v>
      </c>
      <c r="H22" s="2">
        <f t="shared" si="2"/>
        <v>14.382900798157877</v>
      </c>
      <c r="I22" s="23">
        <v>5773552</v>
      </c>
      <c r="J22" s="23">
        <v>5034331</v>
      </c>
      <c r="K22" s="5">
        <v>87.2</v>
      </c>
      <c r="L22" s="23">
        <v>739221</v>
      </c>
      <c r="M22" s="5">
        <v>12.8</v>
      </c>
    </row>
    <row r="23" spans="1:13" x14ac:dyDescent="0.25">
      <c r="A23" s="4" t="s">
        <v>64</v>
      </c>
      <c r="B23" s="1" t="s">
        <v>65</v>
      </c>
      <c r="C23" t="s">
        <v>66</v>
      </c>
      <c r="D23" s="17">
        <v>7029917</v>
      </c>
      <c r="E23" s="21">
        <v>6416895</v>
      </c>
      <c r="F23" s="2">
        <f t="shared" si="0"/>
        <v>91.279811696212064</v>
      </c>
      <c r="G23" s="21">
        <f t="shared" si="1"/>
        <v>613022</v>
      </c>
      <c r="H23" s="2">
        <f t="shared" si="2"/>
        <v>8.7201883037879391</v>
      </c>
      <c r="I23" s="23">
        <v>6547629</v>
      </c>
      <c r="J23" s="23">
        <v>6021989</v>
      </c>
      <c r="K23" s="5">
        <v>91.97</v>
      </c>
      <c r="L23" s="23">
        <v>525640</v>
      </c>
      <c r="M23" s="5">
        <v>8.0299999999999994</v>
      </c>
    </row>
    <row r="24" spans="1:13" x14ac:dyDescent="0.25">
      <c r="A24" s="4" t="s">
        <v>67</v>
      </c>
      <c r="B24" s="1" t="s">
        <v>68</v>
      </c>
      <c r="C24" t="s">
        <v>69</v>
      </c>
      <c r="D24" s="17">
        <v>10077331</v>
      </c>
      <c r="E24" s="21">
        <v>7404258</v>
      </c>
      <c r="F24" s="2">
        <f t="shared" si="0"/>
        <v>73.474395154828201</v>
      </c>
      <c r="G24" s="21">
        <f t="shared" si="1"/>
        <v>2673073</v>
      </c>
      <c r="H24" s="2">
        <f t="shared" si="2"/>
        <v>26.525604845171802</v>
      </c>
      <c r="I24" s="23">
        <v>9883640</v>
      </c>
      <c r="J24" s="23">
        <v>7369957</v>
      </c>
      <c r="K24" s="5">
        <v>74.569999999999993</v>
      </c>
      <c r="L24" s="23">
        <v>2513683</v>
      </c>
      <c r="M24" s="5">
        <v>25.43</v>
      </c>
    </row>
    <row r="25" spans="1:13" x14ac:dyDescent="0.25">
      <c r="A25" s="4" t="s">
        <v>70</v>
      </c>
      <c r="B25" s="1" t="s">
        <v>71</v>
      </c>
      <c r="C25" t="s">
        <v>72</v>
      </c>
      <c r="D25" s="17">
        <v>5706494</v>
      </c>
      <c r="E25" s="21">
        <v>4101754</v>
      </c>
      <c r="F25" s="2">
        <f t="shared" si="0"/>
        <v>71.878705208487034</v>
      </c>
      <c r="G25" s="21">
        <f t="shared" si="1"/>
        <v>1604740</v>
      </c>
      <c r="H25" s="2">
        <f t="shared" si="2"/>
        <v>28.12129479151297</v>
      </c>
      <c r="I25" s="23">
        <v>5303925</v>
      </c>
      <c r="J25" s="23">
        <v>3886311</v>
      </c>
      <c r="K25" s="5">
        <v>73.27</v>
      </c>
      <c r="L25" s="23">
        <v>1417614</v>
      </c>
      <c r="M25" s="5">
        <v>26.73</v>
      </c>
    </row>
    <row r="26" spans="1:13" x14ac:dyDescent="0.25">
      <c r="A26" s="4" t="s">
        <v>73</v>
      </c>
      <c r="B26" s="1" t="s">
        <v>74</v>
      </c>
      <c r="C26" t="s">
        <v>75</v>
      </c>
      <c r="D26" s="17">
        <v>2961279</v>
      </c>
      <c r="E26" s="21">
        <v>1370790</v>
      </c>
      <c r="F26" s="2">
        <f t="shared" si="0"/>
        <v>46.290471110624836</v>
      </c>
      <c r="G26" s="21">
        <f t="shared" si="1"/>
        <v>1590489</v>
      </c>
      <c r="H26" s="2">
        <f t="shared" si="2"/>
        <v>53.709528889375171</v>
      </c>
      <c r="I26" s="23">
        <v>2967297</v>
      </c>
      <c r="J26" s="23">
        <v>1464224</v>
      </c>
      <c r="K26" s="5">
        <v>49.35</v>
      </c>
      <c r="L26" s="23">
        <v>1503073</v>
      </c>
      <c r="M26" s="5">
        <v>50.65</v>
      </c>
    </row>
    <row r="27" spans="1:13" x14ac:dyDescent="0.25">
      <c r="A27" s="4" t="s">
        <v>76</v>
      </c>
      <c r="B27" s="1" t="s">
        <v>77</v>
      </c>
      <c r="C27" t="s">
        <v>78</v>
      </c>
      <c r="D27" s="17">
        <v>6154913</v>
      </c>
      <c r="E27" s="21">
        <v>4275663</v>
      </c>
      <c r="F27" s="2">
        <f t="shared" si="0"/>
        <v>69.467480693878201</v>
      </c>
      <c r="G27" s="21">
        <f t="shared" si="1"/>
        <v>1879250</v>
      </c>
      <c r="H27" s="2">
        <f t="shared" si="2"/>
        <v>30.532519306121792</v>
      </c>
      <c r="I27" s="23">
        <v>5988927</v>
      </c>
      <c r="J27" s="23">
        <v>4218371</v>
      </c>
      <c r="K27" s="5">
        <v>70.44</v>
      </c>
      <c r="L27" s="23">
        <v>1770556</v>
      </c>
      <c r="M27" s="5">
        <v>29.56</v>
      </c>
    </row>
    <row r="28" spans="1:13" x14ac:dyDescent="0.25">
      <c r="A28" s="4" t="s">
        <v>79</v>
      </c>
      <c r="B28" s="1" t="s">
        <v>80</v>
      </c>
      <c r="C28" t="s">
        <v>81</v>
      </c>
      <c r="D28" s="17">
        <v>1084225</v>
      </c>
      <c r="E28" s="21">
        <v>579177</v>
      </c>
      <c r="F28" s="2">
        <f t="shared" si="0"/>
        <v>53.418524752703547</v>
      </c>
      <c r="G28" s="21">
        <f t="shared" si="1"/>
        <v>505048</v>
      </c>
      <c r="H28" s="2">
        <f t="shared" si="2"/>
        <v>46.581475247296453</v>
      </c>
      <c r="I28" s="23">
        <v>989415</v>
      </c>
      <c r="J28" s="23">
        <v>553014</v>
      </c>
      <c r="K28" s="5">
        <v>55.89</v>
      </c>
      <c r="L28" s="23">
        <v>436401</v>
      </c>
      <c r="M28" s="5">
        <v>44.11</v>
      </c>
    </row>
    <row r="29" spans="1:13" x14ac:dyDescent="0.25">
      <c r="A29" s="4" t="s">
        <v>82</v>
      </c>
      <c r="B29" s="1" t="s">
        <v>83</v>
      </c>
      <c r="C29" t="s">
        <v>84</v>
      </c>
      <c r="D29" s="17">
        <v>1961504</v>
      </c>
      <c r="E29" s="21">
        <v>1432003</v>
      </c>
      <c r="F29" s="2">
        <f t="shared" si="0"/>
        <v>73.005357113724983</v>
      </c>
      <c r="G29" s="21">
        <f t="shared" si="1"/>
        <v>529501</v>
      </c>
      <c r="H29" s="2">
        <f t="shared" si="2"/>
        <v>26.994642886275024</v>
      </c>
      <c r="I29" s="23">
        <v>1826341</v>
      </c>
      <c r="J29" s="23">
        <v>1335686</v>
      </c>
      <c r="K29" s="5">
        <v>73.13</v>
      </c>
      <c r="L29" s="23">
        <v>490655</v>
      </c>
      <c r="M29" s="5">
        <v>26.87</v>
      </c>
    </row>
    <row r="30" spans="1:13" x14ac:dyDescent="0.25">
      <c r="A30" s="4" t="s">
        <v>85</v>
      </c>
      <c r="B30" s="1" t="s">
        <v>86</v>
      </c>
      <c r="C30" t="s">
        <v>87</v>
      </c>
      <c r="D30" s="17">
        <v>3104614</v>
      </c>
      <c r="E30" s="21">
        <v>2921203</v>
      </c>
      <c r="F30" s="2">
        <f t="shared" si="0"/>
        <v>94.092309059999081</v>
      </c>
      <c r="G30" s="21">
        <f t="shared" si="1"/>
        <v>183411</v>
      </c>
      <c r="H30" s="2">
        <f t="shared" si="2"/>
        <v>5.907690940000915</v>
      </c>
      <c r="I30" s="23">
        <v>2700551</v>
      </c>
      <c r="J30" s="23">
        <v>2543797</v>
      </c>
      <c r="K30" s="5">
        <v>94.2</v>
      </c>
      <c r="L30" s="23">
        <v>156754</v>
      </c>
      <c r="M30" s="5">
        <v>5.8</v>
      </c>
    </row>
    <row r="31" spans="1:13" x14ac:dyDescent="0.25">
      <c r="A31" s="4" t="s">
        <v>88</v>
      </c>
      <c r="B31" s="1" t="s">
        <v>89</v>
      </c>
      <c r="C31" t="s">
        <v>90</v>
      </c>
      <c r="D31" s="17">
        <v>1377529</v>
      </c>
      <c r="E31" s="21">
        <v>803420</v>
      </c>
      <c r="F31" s="2">
        <f t="shared" si="0"/>
        <v>58.323273049061029</v>
      </c>
      <c r="G31" s="21">
        <f t="shared" si="1"/>
        <v>574109</v>
      </c>
      <c r="H31" s="2">
        <f t="shared" si="2"/>
        <v>41.676726950938964</v>
      </c>
      <c r="I31" s="23">
        <v>1316470</v>
      </c>
      <c r="J31" s="23">
        <v>793872</v>
      </c>
      <c r="K31" s="5">
        <v>60.3</v>
      </c>
      <c r="L31" s="23">
        <v>522598</v>
      </c>
      <c r="M31" s="5">
        <v>39.700000000000003</v>
      </c>
    </row>
    <row r="32" spans="1:13" x14ac:dyDescent="0.25">
      <c r="A32" s="4" t="s">
        <v>91</v>
      </c>
      <c r="B32" s="1" t="s">
        <v>92</v>
      </c>
      <c r="C32" t="s">
        <v>93</v>
      </c>
      <c r="D32" s="17">
        <v>9288994</v>
      </c>
      <c r="E32" s="21">
        <v>8708779</v>
      </c>
      <c r="F32" s="2">
        <f t="shared" si="0"/>
        <v>93.753736949340265</v>
      </c>
      <c r="G32" s="21">
        <f t="shared" si="1"/>
        <v>580215</v>
      </c>
      <c r="H32" s="2">
        <f t="shared" si="2"/>
        <v>6.2462630506597376</v>
      </c>
      <c r="I32" s="23">
        <v>8791894</v>
      </c>
      <c r="J32" s="23">
        <v>8324126</v>
      </c>
      <c r="K32" s="5">
        <v>94.68</v>
      </c>
      <c r="L32" s="23">
        <v>467768</v>
      </c>
      <c r="M32" s="5">
        <v>5.32</v>
      </c>
    </row>
    <row r="33" spans="1:13" x14ac:dyDescent="0.25">
      <c r="A33" s="4" t="s">
        <v>94</v>
      </c>
      <c r="B33" s="1" t="s">
        <v>95</v>
      </c>
      <c r="C33" t="s">
        <v>96</v>
      </c>
      <c r="D33" s="17">
        <v>2117522</v>
      </c>
      <c r="E33" s="21">
        <v>1578552</v>
      </c>
      <c r="F33" s="2">
        <f t="shared" si="0"/>
        <v>74.547135755850462</v>
      </c>
      <c r="G33" s="21">
        <f t="shared" si="1"/>
        <v>538970</v>
      </c>
      <c r="H33" s="2">
        <f t="shared" si="2"/>
        <v>25.452864244149531</v>
      </c>
      <c r="I33" s="23">
        <v>2059179</v>
      </c>
      <c r="J33" s="23">
        <v>1594361</v>
      </c>
      <c r="K33" s="5">
        <v>77.430000000000007</v>
      </c>
      <c r="L33" s="23">
        <v>464818</v>
      </c>
      <c r="M33" s="5">
        <v>22.57</v>
      </c>
    </row>
    <row r="34" spans="1:13" x14ac:dyDescent="0.25">
      <c r="A34" s="4" t="s">
        <v>97</v>
      </c>
      <c r="B34" s="1" t="s">
        <v>98</v>
      </c>
      <c r="C34" t="s">
        <v>99</v>
      </c>
      <c r="D34" s="17">
        <v>20201249</v>
      </c>
      <c r="E34" s="21">
        <v>17665166</v>
      </c>
      <c r="F34" s="2">
        <f t="shared" ref="F34:F57" si="3">SUM(E34/D34*100)</f>
        <v>87.445909903887625</v>
      </c>
      <c r="G34" s="21">
        <f t="shared" ref="G34:G57" si="4">SUM(D34-E34)</f>
        <v>2536083</v>
      </c>
      <c r="H34" s="2">
        <f t="shared" ref="H34:H57" si="5">SUM(G34/D34*100)</f>
        <v>12.554090096112375</v>
      </c>
      <c r="I34" s="23">
        <v>19378102</v>
      </c>
      <c r="J34" s="23">
        <v>17028105</v>
      </c>
      <c r="K34" s="5">
        <v>87.87</v>
      </c>
      <c r="L34" s="23">
        <v>2349997</v>
      </c>
      <c r="M34" s="5">
        <v>12.13</v>
      </c>
    </row>
    <row r="35" spans="1:13" x14ac:dyDescent="0.25">
      <c r="A35" s="4" t="s">
        <v>100</v>
      </c>
      <c r="B35" s="1" t="s">
        <v>101</v>
      </c>
      <c r="C35" t="s">
        <v>102</v>
      </c>
      <c r="D35" s="17">
        <v>10439388</v>
      </c>
      <c r="E35" s="21">
        <v>6964727</v>
      </c>
      <c r="F35" s="2">
        <f t="shared" si="3"/>
        <v>66.715855373897398</v>
      </c>
      <c r="G35" s="21">
        <f t="shared" si="4"/>
        <v>3474661</v>
      </c>
      <c r="H35" s="2">
        <f t="shared" si="5"/>
        <v>33.284144626102602</v>
      </c>
      <c r="I35" s="23">
        <v>9535483</v>
      </c>
      <c r="J35" s="23">
        <v>6301756</v>
      </c>
      <c r="K35" s="5">
        <v>66.09</v>
      </c>
      <c r="L35" s="23">
        <v>3233727</v>
      </c>
      <c r="M35" s="5">
        <v>33.909999999999997</v>
      </c>
    </row>
    <row r="36" spans="1:13" x14ac:dyDescent="0.25">
      <c r="A36" s="4" t="s">
        <v>103</v>
      </c>
      <c r="B36" s="1" t="s">
        <v>104</v>
      </c>
      <c r="C36" t="s">
        <v>105</v>
      </c>
      <c r="D36" s="17">
        <v>779094</v>
      </c>
      <c r="E36" s="21">
        <v>474989</v>
      </c>
      <c r="F36" s="2">
        <f t="shared" si="3"/>
        <v>60.966840971692761</v>
      </c>
      <c r="G36" s="21">
        <f t="shared" si="4"/>
        <v>304105</v>
      </c>
      <c r="H36" s="2">
        <f t="shared" si="5"/>
        <v>39.033159028307239</v>
      </c>
      <c r="I36" s="23">
        <v>672591</v>
      </c>
      <c r="J36" s="23">
        <v>402872</v>
      </c>
      <c r="K36" s="5">
        <v>59.9</v>
      </c>
      <c r="L36" s="23">
        <v>269719</v>
      </c>
      <c r="M36" s="5">
        <v>40.1</v>
      </c>
    </row>
    <row r="37" spans="1:13" x14ac:dyDescent="0.25">
      <c r="A37" s="4" t="s">
        <v>106</v>
      </c>
      <c r="B37" s="1" t="s">
        <v>107</v>
      </c>
      <c r="C37" t="s">
        <v>108</v>
      </c>
      <c r="D37" s="17">
        <v>11799448</v>
      </c>
      <c r="E37" s="21">
        <v>9001099</v>
      </c>
      <c r="F37" s="2">
        <f t="shared" si="3"/>
        <v>76.284068542867431</v>
      </c>
      <c r="G37" s="21">
        <f t="shared" si="4"/>
        <v>2798349</v>
      </c>
      <c r="H37" s="2">
        <f t="shared" si="5"/>
        <v>23.715931457132573</v>
      </c>
      <c r="I37" s="23">
        <v>11536504</v>
      </c>
      <c r="J37" s="23">
        <v>8989694</v>
      </c>
      <c r="K37" s="5">
        <v>77.92</v>
      </c>
      <c r="L37" s="23">
        <v>2546810</v>
      </c>
      <c r="M37" s="5">
        <v>22.08</v>
      </c>
    </row>
    <row r="38" spans="1:13" x14ac:dyDescent="0.25">
      <c r="A38" s="4" t="s">
        <v>109</v>
      </c>
      <c r="B38" s="1" t="s">
        <v>110</v>
      </c>
      <c r="C38" t="s">
        <v>111</v>
      </c>
      <c r="D38" s="17">
        <v>3959353</v>
      </c>
      <c r="E38" s="21">
        <v>2558611</v>
      </c>
      <c r="F38" s="2">
        <f t="shared" si="3"/>
        <v>64.62194707064512</v>
      </c>
      <c r="G38" s="21">
        <f t="shared" si="4"/>
        <v>1400742</v>
      </c>
      <c r="H38" s="2">
        <f t="shared" si="5"/>
        <v>35.378052929354872</v>
      </c>
      <c r="I38" s="23">
        <v>3751351</v>
      </c>
      <c r="J38" s="23">
        <v>2485029</v>
      </c>
      <c r="K38" s="5">
        <v>66.239999999999995</v>
      </c>
      <c r="L38" s="23">
        <v>1266322</v>
      </c>
      <c r="M38" s="5">
        <v>33.76</v>
      </c>
    </row>
    <row r="39" spans="1:13" x14ac:dyDescent="0.25">
      <c r="A39" s="4" t="s">
        <v>112</v>
      </c>
      <c r="B39" s="1" t="s">
        <v>113</v>
      </c>
      <c r="C39" t="s">
        <v>114</v>
      </c>
      <c r="D39" s="17">
        <v>4237256</v>
      </c>
      <c r="E39" s="21">
        <v>3410984</v>
      </c>
      <c r="F39" s="2">
        <f t="shared" si="3"/>
        <v>80.499832910732792</v>
      </c>
      <c r="G39" s="21">
        <f t="shared" si="4"/>
        <v>826272</v>
      </c>
      <c r="H39" s="2">
        <f t="shared" si="5"/>
        <v>19.500167089267208</v>
      </c>
      <c r="I39" s="23">
        <v>3831074</v>
      </c>
      <c r="J39" s="23">
        <v>3104382</v>
      </c>
      <c r="K39" s="5">
        <v>81.03</v>
      </c>
      <c r="L39" s="23">
        <v>726692</v>
      </c>
      <c r="M39" s="5">
        <v>18.97</v>
      </c>
    </row>
    <row r="40" spans="1:13" x14ac:dyDescent="0.25">
      <c r="A40" s="4" t="s">
        <v>115</v>
      </c>
      <c r="B40" s="1" t="s">
        <v>116</v>
      </c>
      <c r="C40" t="s">
        <v>117</v>
      </c>
      <c r="D40" s="17">
        <v>13002700</v>
      </c>
      <c r="E40" s="21">
        <v>9941070</v>
      </c>
      <c r="F40" s="2">
        <f t="shared" si="3"/>
        <v>76.453890345851249</v>
      </c>
      <c r="G40" s="21">
        <f t="shared" si="4"/>
        <v>3061630</v>
      </c>
      <c r="H40" s="2">
        <f t="shared" si="5"/>
        <v>23.546109654148754</v>
      </c>
      <c r="I40" s="23">
        <v>12702379</v>
      </c>
      <c r="J40" s="23">
        <v>9991287</v>
      </c>
      <c r="K40" s="5">
        <v>78.66</v>
      </c>
      <c r="L40" s="23">
        <v>2711092</v>
      </c>
      <c r="M40" s="5">
        <v>21.34</v>
      </c>
    </row>
    <row r="41" spans="1:13" x14ac:dyDescent="0.25">
      <c r="A41" s="4" t="s">
        <v>118</v>
      </c>
      <c r="B41" s="1" t="s">
        <v>119</v>
      </c>
      <c r="C41" t="s">
        <v>120</v>
      </c>
      <c r="D41" s="17">
        <v>1097379</v>
      </c>
      <c r="E41" s="21">
        <v>999191</v>
      </c>
      <c r="F41" s="2">
        <f t="shared" si="3"/>
        <v>91.052498726511075</v>
      </c>
      <c r="G41" s="21">
        <f t="shared" si="4"/>
        <v>98188</v>
      </c>
      <c r="H41" s="2">
        <f t="shared" si="5"/>
        <v>8.947501273488923</v>
      </c>
      <c r="I41" s="23">
        <v>1052567</v>
      </c>
      <c r="J41" s="23">
        <v>955043</v>
      </c>
      <c r="K41" s="5">
        <v>90.73</v>
      </c>
      <c r="L41" s="23">
        <v>97524</v>
      </c>
      <c r="M41" s="5">
        <v>9.27</v>
      </c>
    </row>
    <row r="42" spans="1:13" x14ac:dyDescent="0.25">
      <c r="A42" s="4" t="s">
        <v>121</v>
      </c>
      <c r="B42" s="1" t="s">
        <v>122</v>
      </c>
      <c r="C42" t="s">
        <v>123</v>
      </c>
      <c r="D42" s="17">
        <v>5118425</v>
      </c>
      <c r="E42" s="21">
        <v>3477869</v>
      </c>
      <c r="F42" s="2">
        <f t="shared" si="3"/>
        <v>67.948030888408056</v>
      </c>
      <c r="G42" s="21">
        <f t="shared" si="4"/>
        <v>1640556</v>
      </c>
      <c r="H42" s="2">
        <f t="shared" si="5"/>
        <v>32.051969111591944</v>
      </c>
      <c r="I42" s="23">
        <v>4625364</v>
      </c>
      <c r="J42" s="23">
        <v>3067809</v>
      </c>
      <c r="K42" s="5">
        <v>66.33</v>
      </c>
      <c r="L42" s="23">
        <v>1557555</v>
      </c>
      <c r="M42" s="5">
        <v>33.67</v>
      </c>
    </row>
    <row r="43" spans="1:13" x14ac:dyDescent="0.25">
      <c r="A43" s="4" t="s">
        <v>124</v>
      </c>
      <c r="B43" s="1" t="s">
        <v>125</v>
      </c>
      <c r="C43" t="s">
        <v>126</v>
      </c>
      <c r="D43" s="17">
        <v>886667</v>
      </c>
      <c r="E43" s="21">
        <v>507347</v>
      </c>
      <c r="F43" s="2">
        <f t="shared" si="3"/>
        <v>57.219564955050771</v>
      </c>
      <c r="G43" s="21">
        <f t="shared" si="4"/>
        <v>379320</v>
      </c>
      <c r="H43" s="2">
        <f t="shared" si="5"/>
        <v>42.780435044949236</v>
      </c>
      <c r="I43" s="23">
        <v>814180</v>
      </c>
      <c r="J43" s="23">
        <v>461247</v>
      </c>
      <c r="K43" s="5">
        <v>56.65</v>
      </c>
      <c r="L43" s="23">
        <v>352933</v>
      </c>
      <c r="M43" s="5">
        <v>43.35</v>
      </c>
    </row>
    <row r="44" spans="1:13" x14ac:dyDescent="0.25">
      <c r="A44" s="4" t="s">
        <v>127</v>
      </c>
      <c r="B44" s="1" t="s">
        <v>128</v>
      </c>
      <c r="C44" t="s">
        <v>129</v>
      </c>
      <c r="D44" s="17">
        <v>6910840</v>
      </c>
      <c r="E44" s="21">
        <v>4577282</v>
      </c>
      <c r="F44" s="2">
        <f t="shared" si="3"/>
        <v>66.233366710848458</v>
      </c>
      <c r="G44" s="21">
        <f t="shared" si="4"/>
        <v>2333558</v>
      </c>
      <c r="H44" s="2">
        <f t="shared" si="5"/>
        <v>33.766633289151535</v>
      </c>
      <c r="I44" s="23">
        <v>6346105</v>
      </c>
      <c r="J44" s="23">
        <v>4213245</v>
      </c>
      <c r="K44" s="5">
        <v>66.39</v>
      </c>
      <c r="L44" s="23">
        <v>2132860</v>
      </c>
      <c r="M44" s="5">
        <v>33.61</v>
      </c>
    </row>
    <row r="45" spans="1:13" x14ac:dyDescent="0.25">
      <c r="A45" s="4" t="s">
        <v>130</v>
      </c>
      <c r="B45" s="1" t="s">
        <v>131</v>
      </c>
      <c r="C45" t="s">
        <v>132</v>
      </c>
      <c r="D45" s="17">
        <v>29145505</v>
      </c>
      <c r="E45" s="21">
        <v>24400697</v>
      </c>
      <c r="F45" s="2">
        <f t="shared" si="3"/>
        <v>83.720275219111826</v>
      </c>
      <c r="G45" s="21">
        <f t="shared" si="4"/>
        <v>4744808</v>
      </c>
      <c r="H45" s="2">
        <f t="shared" si="5"/>
        <v>16.27972478088817</v>
      </c>
      <c r="I45" s="23">
        <v>25145561</v>
      </c>
      <c r="J45" s="23">
        <v>21298039</v>
      </c>
      <c r="K45" s="5">
        <v>84.7</v>
      </c>
      <c r="L45" s="23">
        <v>3847522</v>
      </c>
      <c r="M45" s="5">
        <v>15.3</v>
      </c>
    </row>
    <row r="46" spans="1:13" x14ac:dyDescent="0.25">
      <c r="A46" s="4" t="s">
        <v>133</v>
      </c>
      <c r="B46" s="1" t="s">
        <v>134</v>
      </c>
      <c r="C46" t="s">
        <v>135</v>
      </c>
      <c r="D46" s="17">
        <v>3271616</v>
      </c>
      <c r="E46" s="21">
        <v>2937303</v>
      </c>
      <c r="F46" s="2">
        <f t="shared" si="3"/>
        <v>89.78141077681488</v>
      </c>
      <c r="G46" s="21">
        <f t="shared" si="4"/>
        <v>334313</v>
      </c>
      <c r="H46" s="2">
        <f t="shared" si="5"/>
        <v>10.218589223185118</v>
      </c>
      <c r="I46" s="23">
        <v>2763885</v>
      </c>
      <c r="J46" s="23">
        <v>2503595</v>
      </c>
      <c r="K46" s="5">
        <v>90.58</v>
      </c>
      <c r="L46" s="23">
        <v>260290</v>
      </c>
      <c r="M46" s="5">
        <v>9.42</v>
      </c>
    </row>
    <row r="47" spans="1:13" x14ac:dyDescent="0.25">
      <c r="A47" s="4" t="s">
        <v>136</v>
      </c>
      <c r="B47" s="1" t="s">
        <v>137</v>
      </c>
      <c r="C47" t="s">
        <v>138</v>
      </c>
      <c r="D47" s="17">
        <v>643077</v>
      </c>
      <c r="E47" s="21">
        <v>225850</v>
      </c>
      <c r="F47" s="2">
        <f t="shared" si="3"/>
        <v>35.120211110022595</v>
      </c>
      <c r="G47" s="21">
        <f t="shared" si="4"/>
        <v>417227</v>
      </c>
      <c r="H47" s="2">
        <f t="shared" si="5"/>
        <v>64.879788889977405</v>
      </c>
      <c r="I47" s="23">
        <v>625741</v>
      </c>
      <c r="J47" s="23">
        <v>243385</v>
      </c>
      <c r="K47" s="5">
        <v>38.9</v>
      </c>
      <c r="L47" s="23">
        <v>382356</v>
      </c>
      <c r="M47" s="5">
        <v>61.1</v>
      </c>
    </row>
    <row r="48" spans="1:13" x14ac:dyDescent="0.25">
      <c r="A48" s="4" t="s">
        <v>139</v>
      </c>
      <c r="B48" s="1" t="s">
        <v>140</v>
      </c>
      <c r="C48" t="s">
        <v>141</v>
      </c>
      <c r="D48" s="17">
        <v>8631393</v>
      </c>
      <c r="E48" s="21">
        <v>6528313</v>
      </c>
      <c r="F48" s="2">
        <f t="shared" si="3"/>
        <v>75.634523882761457</v>
      </c>
      <c r="G48" s="21">
        <f t="shared" si="4"/>
        <v>2103080</v>
      </c>
      <c r="H48" s="2">
        <f t="shared" si="5"/>
        <v>24.365476117238551</v>
      </c>
      <c r="I48" s="23">
        <v>8001024</v>
      </c>
      <c r="J48" s="23">
        <v>6037094</v>
      </c>
      <c r="K48" s="5">
        <v>75.45</v>
      </c>
      <c r="L48" s="23">
        <v>1963930</v>
      </c>
      <c r="M48" s="5">
        <v>24.55</v>
      </c>
    </row>
    <row r="49" spans="1:13" x14ac:dyDescent="0.25">
      <c r="A49" s="4" t="s">
        <v>142</v>
      </c>
      <c r="B49" s="1" t="s">
        <v>143</v>
      </c>
      <c r="C49" t="s">
        <v>144</v>
      </c>
      <c r="D49" s="17">
        <v>7705281</v>
      </c>
      <c r="E49" s="21">
        <v>6424035</v>
      </c>
      <c r="F49" s="2">
        <f t="shared" si="3"/>
        <v>83.371845880766713</v>
      </c>
      <c r="G49" s="21">
        <f t="shared" si="4"/>
        <v>1281246</v>
      </c>
      <c r="H49" s="2">
        <f t="shared" si="5"/>
        <v>16.62815411923329</v>
      </c>
      <c r="I49" s="23">
        <v>6724540</v>
      </c>
      <c r="J49" s="23">
        <v>5651869</v>
      </c>
      <c r="K49" s="5">
        <v>84.05</v>
      </c>
      <c r="L49" s="23">
        <v>1072671</v>
      </c>
      <c r="M49" s="5">
        <v>15.95</v>
      </c>
    </row>
    <row r="50" spans="1:13" x14ac:dyDescent="0.25">
      <c r="A50" s="4" t="s">
        <v>145</v>
      </c>
      <c r="B50" s="1" t="s">
        <v>146</v>
      </c>
      <c r="C50" t="s">
        <v>147</v>
      </c>
      <c r="D50" s="17">
        <v>1793716</v>
      </c>
      <c r="E50" s="21">
        <v>800857</v>
      </c>
      <c r="F50" s="2">
        <f t="shared" si="3"/>
        <v>44.647926427595003</v>
      </c>
      <c r="G50" s="21">
        <f t="shared" si="4"/>
        <v>992859</v>
      </c>
      <c r="H50" s="2">
        <f t="shared" si="5"/>
        <v>55.35207357240499</v>
      </c>
      <c r="I50" s="23">
        <v>1852994</v>
      </c>
      <c r="J50" s="23">
        <v>902810</v>
      </c>
      <c r="K50" s="5">
        <v>48.72</v>
      </c>
      <c r="L50" s="23">
        <v>950184</v>
      </c>
      <c r="M50" s="5">
        <v>51.28</v>
      </c>
    </row>
    <row r="51" spans="1:13" x14ac:dyDescent="0.25">
      <c r="A51" s="4" t="s">
        <v>148</v>
      </c>
      <c r="B51" s="1" t="s">
        <v>149</v>
      </c>
      <c r="C51" t="s">
        <v>150</v>
      </c>
      <c r="D51" s="17">
        <v>5893718</v>
      </c>
      <c r="E51" s="21">
        <v>3953691</v>
      </c>
      <c r="F51" s="2">
        <f t="shared" si="3"/>
        <v>67.083138351716187</v>
      </c>
      <c r="G51" s="21">
        <f t="shared" si="4"/>
        <v>1940027</v>
      </c>
      <c r="H51" s="2">
        <f t="shared" si="5"/>
        <v>32.91686164828382</v>
      </c>
      <c r="I51" s="23">
        <v>5686986</v>
      </c>
      <c r="J51" s="23">
        <v>3989638</v>
      </c>
      <c r="K51" s="5">
        <v>70.150000000000006</v>
      </c>
      <c r="L51" s="23">
        <v>1697348</v>
      </c>
      <c r="M51" s="5">
        <v>29.85</v>
      </c>
    </row>
    <row r="52" spans="1:13" x14ac:dyDescent="0.25">
      <c r="A52" s="4" t="s">
        <v>151</v>
      </c>
      <c r="B52" s="1" t="s">
        <v>152</v>
      </c>
      <c r="C52" t="s">
        <v>153</v>
      </c>
      <c r="D52" s="17">
        <v>576851</v>
      </c>
      <c r="E52" s="21">
        <v>357750</v>
      </c>
      <c r="F52" s="2">
        <f t="shared" si="3"/>
        <v>62.017748083993965</v>
      </c>
      <c r="G52" s="21">
        <f t="shared" si="4"/>
        <v>219101</v>
      </c>
      <c r="H52" s="2">
        <f t="shared" si="5"/>
        <v>37.982251916006035</v>
      </c>
      <c r="I52" s="23">
        <v>563626</v>
      </c>
      <c r="J52" s="23">
        <v>364993</v>
      </c>
      <c r="K52" s="5">
        <v>64.760000000000005</v>
      </c>
      <c r="L52" s="23">
        <v>198633</v>
      </c>
      <c r="M52" s="5">
        <v>35.24</v>
      </c>
    </row>
    <row r="53" spans="1:13" x14ac:dyDescent="0.25">
      <c r="A53" s="8" t="s">
        <v>154</v>
      </c>
      <c r="B53" s="1" t="s">
        <v>155</v>
      </c>
      <c r="C53" s="4" t="s">
        <v>156</v>
      </c>
      <c r="D53" s="18">
        <v>49710</v>
      </c>
      <c r="E53" s="21">
        <v>37652</v>
      </c>
      <c r="F53" s="2">
        <f t="shared" si="3"/>
        <v>75.743311204988942</v>
      </c>
      <c r="G53" s="21">
        <f t="shared" si="4"/>
        <v>12058</v>
      </c>
      <c r="H53" s="2">
        <f t="shared" si="5"/>
        <v>24.256688795011065</v>
      </c>
      <c r="I53" s="23">
        <v>55519</v>
      </c>
      <c r="J53" s="23">
        <v>47965</v>
      </c>
      <c r="K53" s="5">
        <f>SUM(J53/I53*100)</f>
        <v>86.393847151425646</v>
      </c>
      <c r="L53" s="23">
        <f>SUM(I53-J53)</f>
        <v>7554</v>
      </c>
      <c r="M53" s="5">
        <f>SUM(L53/I53*100)</f>
        <v>13.606152848574363</v>
      </c>
    </row>
    <row r="54" spans="1:13" x14ac:dyDescent="0.25">
      <c r="A54" s="8" t="s">
        <v>157</v>
      </c>
      <c r="B54" s="1" t="s">
        <v>158</v>
      </c>
      <c r="C54" s="4" t="s">
        <v>159</v>
      </c>
      <c r="D54" s="15">
        <v>153836</v>
      </c>
      <c r="E54" s="21">
        <v>136876</v>
      </c>
      <c r="F54" s="2">
        <f t="shared" si="3"/>
        <v>88.975272367976288</v>
      </c>
      <c r="G54" s="21">
        <f t="shared" si="4"/>
        <v>16960</v>
      </c>
      <c r="H54" s="2">
        <f t="shared" si="5"/>
        <v>11.024727632023714</v>
      </c>
      <c r="I54" s="23">
        <v>159358</v>
      </c>
      <c r="J54" s="23">
        <v>149918</v>
      </c>
      <c r="K54" s="5">
        <f>SUM(J54/I54*100)</f>
        <v>94.07623087639152</v>
      </c>
      <c r="L54" s="23">
        <f>SUM(I54-J54)</f>
        <v>9440</v>
      </c>
      <c r="M54" s="5">
        <f>SUM(L54/I54*100)</f>
        <v>5.9237691236084791</v>
      </c>
    </row>
    <row r="55" spans="1:13" ht="45" x14ac:dyDescent="0.25">
      <c r="A55" s="8" t="s">
        <v>160</v>
      </c>
      <c r="B55" s="1" t="s">
        <v>161</v>
      </c>
      <c r="C55" s="6" t="s">
        <v>162</v>
      </c>
      <c r="D55" s="15">
        <v>47329</v>
      </c>
      <c r="E55" s="21">
        <v>36921</v>
      </c>
      <c r="F55" s="2">
        <f t="shared" si="3"/>
        <v>78.009254368357659</v>
      </c>
      <c r="G55" s="21">
        <f t="shared" si="4"/>
        <v>10408</v>
      </c>
      <c r="H55" s="2">
        <f t="shared" si="5"/>
        <v>21.990745631642334</v>
      </c>
      <c r="I55" s="23">
        <v>53883</v>
      </c>
      <c r="J55" s="23">
        <v>48997</v>
      </c>
      <c r="K55" s="5">
        <f>SUM(J55/I55*100)</f>
        <v>90.93220496260416</v>
      </c>
      <c r="L55" s="23">
        <f>SUM(I55-J55)</f>
        <v>4886</v>
      </c>
      <c r="M55" s="5">
        <f>SUM(L55/I55*100)</f>
        <v>9.0677950373958378</v>
      </c>
    </row>
    <row r="56" spans="1:13" x14ac:dyDescent="0.25">
      <c r="A56" s="4" t="s">
        <v>163</v>
      </c>
      <c r="B56" s="1" t="s">
        <v>164</v>
      </c>
      <c r="C56" t="s">
        <v>165</v>
      </c>
      <c r="D56" s="17">
        <v>3285874</v>
      </c>
      <c r="E56" s="21">
        <v>3018908</v>
      </c>
      <c r="F56" s="2">
        <f t="shared" si="3"/>
        <v>91.87534275507825</v>
      </c>
      <c r="G56" s="21">
        <f t="shared" si="4"/>
        <v>266966</v>
      </c>
      <c r="H56" s="2">
        <f t="shared" si="5"/>
        <v>8.1246572449217478</v>
      </c>
      <c r="I56" s="23">
        <v>3725789</v>
      </c>
      <c r="J56" s="23">
        <v>3493256</v>
      </c>
      <c r="K56" s="5">
        <v>93.76</v>
      </c>
      <c r="L56" s="23">
        <v>232533</v>
      </c>
      <c r="M56" s="5">
        <v>6.24</v>
      </c>
    </row>
    <row r="57" spans="1:13" x14ac:dyDescent="0.25">
      <c r="A57" s="8" t="s">
        <v>166</v>
      </c>
      <c r="B57" s="1" t="s">
        <v>167</v>
      </c>
      <c r="C57" s="4" t="s">
        <v>168</v>
      </c>
      <c r="D57" s="18">
        <v>87146</v>
      </c>
      <c r="E57" s="21">
        <v>82870</v>
      </c>
      <c r="F57" s="2">
        <f t="shared" si="3"/>
        <v>95.093291717347896</v>
      </c>
      <c r="G57" s="21">
        <f t="shared" si="4"/>
        <v>4276</v>
      </c>
      <c r="H57" s="2">
        <f t="shared" si="5"/>
        <v>4.9067082826521009</v>
      </c>
      <c r="I57" s="23">
        <v>106405</v>
      </c>
      <c r="J57" s="23">
        <v>100607</v>
      </c>
      <c r="K57" s="5">
        <f>SUM(J57/I57*100)</f>
        <v>94.551007941356133</v>
      </c>
      <c r="L57" s="23">
        <f>SUM(I57-J57)</f>
        <v>5798</v>
      </c>
      <c r="M57" s="5">
        <f>SUM(L57/I57*100)</f>
        <v>5.4489920586438609</v>
      </c>
    </row>
    <row r="58" spans="1:13" x14ac:dyDescent="0.25">
      <c r="B58" s="1"/>
    </row>
    <row r="59" spans="1:13" x14ac:dyDescent="0.25">
      <c r="B59" s="1"/>
    </row>
    <row r="60" spans="1:13" x14ac:dyDescent="0.25">
      <c r="B60" s="1"/>
    </row>
    <row r="61" spans="1:13" x14ac:dyDescent="0.25">
      <c r="B61" s="1"/>
    </row>
    <row r="62" spans="1:13" x14ac:dyDescent="0.25">
      <c r="B62" s="1"/>
    </row>
    <row r="63" spans="1:13" x14ac:dyDescent="0.25">
      <c r="B63" s="1"/>
    </row>
    <row r="64" spans="1:13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</sheetData>
  <sortState xmlns:xlrd2="http://schemas.microsoft.com/office/spreadsheetml/2017/richdata2" ref="A2:M2839">
    <sortCondition ref="A2:A28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AFE0-FF84-482B-8DE5-04EF4BB67140}">
  <dimension ref="A1:B14"/>
  <sheetViews>
    <sheetView tabSelected="1" workbookViewId="0">
      <selection activeCell="B6" sqref="B6"/>
    </sheetView>
  </sheetViews>
  <sheetFormatPr defaultRowHeight="15" x14ac:dyDescent="0.25"/>
  <cols>
    <col min="1" max="1" width="23.28515625" customWidth="1"/>
    <col min="2" max="2" width="47.140625" bestFit="1" customWidth="1"/>
  </cols>
  <sheetData>
    <row r="1" spans="1:2" x14ac:dyDescent="0.25">
      <c r="A1" s="24" t="s">
        <v>187</v>
      </c>
      <c r="B1" s="24" t="s">
        <v>188</v>
      </c>
    </row>
    <row r="2" spans="1:2" x14ac:dyDescent="0.25">
      <c r="A2" s="12" t="s">
        <v>170</v>
      </c>
      <c r="B2" t="s">
        <v>169</v>
      </c>
    </row>
    <row r="3" spans="1:2" x14ac:dyDescent="0.25">
      <c r="A3" s="13" t="s">
        <v>174</v>
      </c>
      <c r="B3" t="s">
        <v>189</v>
      </c>
    </row>
    <row r="4" spans="1:2" x14ac:dyDescent="0.25">
      <c r="A4" s="12" t="s">
        <v>0</v>
      </c>
      <c r="B4" t="s">
        <v>190</v>
      </c>
    </row>
    <row r="5" spans="1:2" x14ac:dyDescent="0.25">
      <c r="A5" s="14" t="s">
        <v>171</v>
      </c>
      <c r="B5" t="s">
        <v>192</v>
      </c>
    </row>
    <row r="6" spans="1:2" x14ac:dyDescent="0.25">
      <c r="A6" s="14" t="s">
        <v>172</v>
      </c>
      <c r="B6" t="s">
        <v>191</v>
      </c>
    </row>
    <row r="7" spans="1:2" x14ac:dyDescent="0.25">
      <c r="A7" s="14" t="s">
        <v>173</v>
      </c>
      <c r="B7" t="s">
        <v>194</v>
      </c>
    </row>
    <row r="8" spans="1:2" x14ac:dyDescent="0.25">
      <c r="A8" s="14" t="s">
        <v>185</v>
      </c>
      <c r="B8" t="s">
        <v>198</v>
      </c>
    </row>
    <row r="9" spans="1:2" x14ac:dyDescent="0.25">
      <c r="A9" s="14" t="s">
        <v>186</v>
      </c>
      <c r="B9" t="s">
        <v>195</v>
      </c>
    </row>
    <row r="10" spans="1:2" x14ac:dyDescent="0.25">
      <c r="A10" s="14" t="s">
        <v>175</v>
      </c>
      <c r="B10" t="s">
        <v>193</v>
      </c>
    </row>
    <row r="11" spans="1:2" x14ac:dyDescent="0.25">
      <c r="A11" s="14" t="s">
        <v>176</v>
      </c>
      <c r="B11" t="s">
        <v>199</v>
      </c>
    </row>
    <row r="12" spans="1:2" x14ac:dyDescent="0.25">
      <c r="A12" s="14" t="s">
        <v>177</v>
      </c>
      <c r="B12" t="s">
        <v>196</v>
      </c>
    </row>
    <row r="13" spans="1:2" x14ac:dyDescent="0.25">
      <c r="A13" s="14" t="s">
        <v>178</v>
      </c>
      <c r="B13" t="s">
        <v>200</v>
      </c>
    </row>
    <row r="14" spans="1:2" x14ac:dyDescent="0.25">
      <c r="A14" s="14" t="s">
        <v>184</v>
      </c>
      <c r="B14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FieldDescriptions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2023-01-03T12:36:15Z</dcterms:created>
  <dcterms:modified xsi:type="dcterms:W3CDTF">2023-01-03T12:36:19Z</dcterms:modified>
  <cp:category/>
  <cp:contentStatus/>
</cp:coreProperties>
</file>