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055" windowHeight="8640" activeTab="2"/>
  </bookViews>
  <sheets>
    <sheet name="汇总表" sheetId="10" r:id="rId1"/>
    <sheet name="目标考核表" sheetId="6" r:id="rId2"/>
    <sheet name="客户满意度" sheetId="7" r:id="rId3"/>
    <sheet name="项目人员需求表" sheetId="8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6" l="1"/>
  <c r="J29" i="6"/>
  <c r="J28" i="6"/>
  <c r="J27" i="6" l="1"/>
  <c r="J26" i="6"/>
  <c r="J25" i="6"/>
  <c r="J22" i="6"/>
  <c r="J21" i="6"/>
  <c r="J20" i="6"/>
  <c r="J19" i="6"/>
  <c r="J24" i="6"/>
  <c r="J17" i="6" l="1"/>
  <c r="J16" i="6"/>
  <c r="J15" i="6"/>
  <c r="J14" i="6"/>
  <c r="J18" i="6"/>
  <c r="K30" i="6" l="1"/>
  <c r="J6" i="6"/>
  <c r="J7" i="6"/>
  <c r="J8" i="6"/>
  <c r="J9" i="6"/>
  <c r="J10" i="6"/>
  <c r="J11" i="6"/>
  <c r="J12" i="6"/>
  <c r="J13" i="6"/>
  <c r="I5" i="6"/>
  <c r="J5" i="6" s="1"/>
</calcChain>
</file>

<file path=xl/sharedStrings.xml><?xml version="1.0" encoding="utf-8"?>
<sst xmlns="http://schemas.openxmlformats.org/spreadsheetml/2006/main" count="145" uniqueCount="124">
  <si>
    <r>
      <t>项目工作目标</t>
    </r>
    <r>
      <rPr>
        <b/>
        <sz val="14"/>
        <color theme="1"/>
        <rFont val="Times New Roman"/>
        <family val="1"/>
      </rPr>
      <t>/</t>
    </r>
    <r>
      <rPr>
        <b/>
        <sz val="14"/>
        <color theme="1"/>
        <rFont val="宋体"/>
        <family val="3"/>
        <charset val="134"/>
      </rPr>
      <t>考核表</t>
    </r>
  </si>
  <si>
    <t>考核项目</t>
    <phoneticPr fontId="3" type="noConversion"/>
  </si>
  <si>
    <t>计划完成时间</t>
    <phoneticPr fontId="3" type="noConversion"/>
  </si>
  <si>
    <t>实际完成天数</t>
    <phoneticPr fontId="3" type="noConversion"/>
  </si>
  <si>
    <t>实际完成时间</t>
    <phoneticPr fontId="3" type="noConversion"/>
  </si>
  <si>
    <t>延期</t>
    <phoneticPr fontId="3" type="noConversion"/>
  </si>
  <si>
    <t>阶段</t>
    <phoneticPr fontId="3" type="noConversion"/>
  </si>
  <si>
    <t xml:space="preserve"> </t>
    <phoneticPr fontId="3" type="noConversion"/>
  </si>
  <si>
    <t>项目组：</t>
    <phoneticPr fontId="3" type="noConversion"/>
  </si>
  <si>
    <t>目标拟定日期：</t>
    <phoneticPr fontId="3" type="noConversion"/>
  </si>
  <si>
    <t>考核日期：</t>
    <phoneticPr fontId="3" type="noConversion"/>
  </si>
  <si>
    <t>总奖金池</t>
    <phoneticPr fontId="3" type="noConversion"/>
  </si>
  <si>
    <t>考核目标奖金池</t>
    <phoneticPr fontId="3" type="noConversion"/>
  </si>
  <si>
    <t>总奖金池金额表</t>
    <phoneticPr fontId="3" type="noConversion"/>
  </si>
  <si>
    <t>项目</t>
    <phoneticPr fontId="3" type="noConversion"/>
  </si>
  <si>
    <t>平均工资</t>
    <phoneticPr fontId="3" type="noConversion"/>
  </si>
  <si>
    <t>计划工作人数</t>
    <phoneticPr fontId="3" type="noConversion"/>
  </si>
  <si>
    <t>金额</t>
    <phoneticPr fontId="3" type="noConversion"/>
  </si>
  <si>
    <t>项目人员计划表</t>
    <phoneticPr fontId="3" type="noConversion"/>
  </si>
  <si>
    <t>序号</t>
    <phoneticPr fontId="3" type="noConversion"/>
  </si>
  <si>
    <t>姓名</t>
    <phoneticPr fontId="3" type="noConversion"/>
  </si>
  <si>
    <t>备注</t>
    <phoneticPr fontId="3" type="noConversion"/>
  </si>
  <si>
    <t>合计</t>
    <phoneticPr fontId="3" type="noConversion"/>
  </si>
  <si>
    <t>客户满意度调查表</t>
  </si>
  <si>
    <t>项目名称</t>
  </si>
  <si>
    <t>项目编号</t>
  </si>
  <si>
    <t>客户公司名称</t>
  </si>
  <si>
    <t>客户姓名</t>
  </si>
  <si>
    <t>客户职位</t>
  </si>
  <si>
    <t>填写日期</t>
  </si>
  <si>
    <t>调查结果</t>
  </si>
  <si>
    <t>调查项目</t>
  </si>
  <si>
    <t>您的改进建议</t>
  </si>
  <si>
    <t>客户确认</t>
  </si>
  <si>
    <t>您认为最满意或最不满意的事情举例</t>
    <phoneticPr fontId="3" type="noConversion"/>
  </si>
  <si>
    <t>总体评价</t>
    <phoneticPr fontId="3" type="noConversion"/>
  </si>
  <si>
    <t>项目进度
（40%）</t>
    <phoneticPr fontId="3" type="noConversion"/>
  </si>
  <si>
    <t>项目质量
（30%）</t>
    <phoneticPr fontId="3" type="noConversion"/>
  </si>
  <si>
    <t>与客户配合
(30%)</t>
    <phoneticPr fontId="3" type="noConversion"/>
  </si>
  <si>
    <t>非常满意，比期望好
(10分）</t>
    <phoneticPr fontId="3" type="noConversion"/>
  </si>
  <si>
    <t>满意，与期望相同
（8分）</t>
    <phoneticPr fontId="3" type="noConversion"/>
  </si>
  <si>
    <t>不满意，需部分改善
（4分）</t>
    <phoneticPr fontId="3" type="noConversion"/>
  </si>
  <si>
    <t>非常不满意，需大量改进（0分）</t>
    <phoneticPr fontId="3" type="noConversion"/>
  </si>
  <si>
    <t>一般，不是满意也不是不满意
（6分）</t>
    <phoneticPr fontId="3" type="noConversion"/>
  </si>
  <si>
    <t xml:space="preserve">      年 第  季度 项目考核表</t>
    <phoneticPr fontId="3" type="noConversion"/>
  </si>
  <si>
    <t>考核项目</t>
    <phoneticPr fontId="3" type="noConversion"/>
  </si>
  <si>
    <t>考核权重</t>
    <phoneticPr fontId="3" type="noConversion"/>
  </si>
  <si>
    <t>考核奖金池</t>
    <phoneticPr fontId="3" type="noConversion"/>
  </si>
  <si>
    <t>考核得分</t>
    <phoneticPr fontId="3" type="noConversion"/>
  </si>
  <si>
    <t>完成进度考核</t>
    <phoneticPr fontId="3" type="noConversion"/>
  </si>
  <si>
    <t>客户满意度</t>
    <phoneticPr fontId="3" type="noConversion"/>
  </si>
  <si>
    <t>项目性能功能质量</t>
  </si>
  <si>
    <t>项目组名称</t>
    <phoneticPr fontId="3" type="noConversion"/>
  </si>
  <si>
    <t>考核奖金</t>
    <phoneticPr fontId="3" type="noConversion"/>
  </si>
  <si>
    <t>考核时间：</t>
    <phoneticPr fontId="3" type="noConversion"/>
  </si>
  <si>
    <t>项目组名称：</t>
    <phoneticPr fontId="3" type="noConversion"/>
  </si>
  <si>
    <t>性质
（全职、兼职）</t>
    <phoneticPr fontId="3" type="noConversion"/>
  </si>
  <si>
    <t>权重
（100%）</t>
    <phoneticPr fontId="3" type="noConversion"/>
  </si>
  <si>
    <t>得分
（按时完成满分，提前完成20%的日期增加10%的权重，低于计划按比例得分，延期20%不得分）</t>
    <phoneticPr fontId="3" type="noConversion"/>
  </si>
  <si>
    <t>生鲜港</t>
    <phoneticPr fontId="3" type="noConversion"/>
  </si>
  <si>
    <t>研发</t>
  </si>
  <si>
    <t>全职</t>
  </si>
  <si>
    <t>张广晨</t>
    <phoneticPr fontId="3" type="noConversion"/>
  </si>
  <si>
    <t>刘辉</t>
    <phoneticPr fontId="3" type="noConversion"/>
  </si>
  <si>
    <t>测试</t>
  </si>
  <si>
    <t>张婷婷</t>
    <phoneticPr fontId="3" type="noConversion"/>
  </si>
  <si>
    <t>梁燕</t>
    <phoneticPr fontId="3" type="noConversion"/>
  </si>
  <si>
    <t>主要负责生鲜港项目与OCR项目的测试工作</t>
    <phoneticPr fontId="3" type="noConversion"/>
  </si>
  <si>
    <t>主要负责生鲜港项目与OCR项目的前台工作</t>
    <phoneticPr fontId="3" type="noConversion"/>
  </si>
  <si>
    <t>计划完成天数</t>
    <phoneticPr fontId="3" type="noConversion"/>
  </si>
  <si>
    <t>兼职</t>
  </si>
  <si>
    <t>试运行</t>
    <phoneticPr fontId="3" type="noConversion"/>
  </si>
  <si>
    <t>生鲜港-运营中心(张广晨)</t>
    <phoneticPr fontId="3" type="noConversion"/>
  </si>
  <si>
    <t>生鲜港-供应商发起代卖(张广晨)</t>
    <phoneticPr fontId="3" type="noConversion"/>
  </si>
  <si>
    <t>生鲜港-结算提交(张广晨)</t>
    <phoneticPr fontId="3" type="noConversion"/>
  </si>
  <si>
    <t>生鲜港-海关模块(张广晨)</t>
    <phoneticPr fontId="3" type="noConversion"/>
  </si>
  <si>
    <t>生鲜港-用户信息(刘辉)</t>
    <phoneticPr fontId="3" type="noConversion"/>
  </si>
  <si>
    <t>生鲜港-供应商发布产品(刘辉)</t>
    <phoneticPr fontId="3" type="noConversion"/>
  </si>
  <si>
    <t>生鲜港-采购商入库(刘辉)</t>
    <phoneticPr fontId="3" type="noConversion"/>
  </si>
  <si>
    <t>生鲜港-采购商销售(刘辉)</t>
    <phoneticPr fontId="3" type="noConversion"/>
  </si>
  <si>
    <t>生鲜港-货款支付(刘辉)</t>
    <phoneticPr fontId="3" type="noConversion"/>
  </si>
  <si>
    <t>主要负责运营中心、供应商发起代卖、结算提交、海关模块的开发与维护</t>
    <phoneticPr fontId="3" type="noConversion"/>
  </si>
  <si>
    <t>主要负责用户基础信息模块、采购商入库模块、采购商销售模块、货款支付与拆分模块的开发与维护</t>
    <phoneticPr fontId="3" type="noConversion"/>
  </si>
  <si>
    <t>张猛</t>
    <phoneticPr fontId="3" type="noConversion"/>
  </si>
  <si>
    <t>前端</t>
    <phoneticPr fontId="3" type="noConversion"/>
  </si>
  <si>
    <t>人员类型
（研发、UI&amp;UE、测试）</t>
    <phoneticPr fontId="3" type="noConversion"/>
  </si>
  <si>
    <t>其他</t>
  </si>
  <si>
    <t>数据库</t>
  </si>
  <si>
    <t>王乐帅</t>
    <phoneticPr fontId="3" type="noConversion"/>
  </si>
  <si>
    <t>负责海关报表等后续报表工作</t>
    <phoneticPr fontId="3" type="noConversion"/>
  </si>
  <si>
    <t>李东娜</t>
    <phoneticPr fontId="3" type="noConversion"/>
  </si>
  <si>
    <t>负责商城、OCR项目等界面设计</t>
    <phoneticPr fontId="3" type="noConversion"/>
  </si>
  <si>
    <t>李彭</t>
    <phoneticPr fontId="3" type="noConversion"/>
  </si>
  <si>
    <t>全职</t>
    <phoneticPr fontId="3" type="noConversion"/>
  </si>
  <si>
    <t>赵继彦</t>
    <phoneticPr fontId="3" type="noConversion"/>
  </si>
  <si>
    <t>负责OCR项目的开发与维护</t>
    <phoneticPr fontId="3" type="noConversion"/>
  </si>
  <si>
    <t>负责整理项目的管理、协调、系统分析、设计等工作</t>
    <phoneticPr fontId="3" type="noConversion"/>
  </si>
  <si>
    <t>OCR项目</t>
    <phoneticPr fontId="3" type="noConversion"/>
  </si>
  <si>
    <t>生鲜港系统测试(张婷婷)</t>
    <phoneticPr fontId="3" type="noConversion"/>
  </si>
  <si>
    <t>生鲜港系统前台开发(梁燕)</t>
    <phoneticPr fontId="3" type="noConversion"/>
  </si>
  <si>
    <t>生鲜港系统界面设计(李东娜)</t>
    <phoneticPr fontId="3" type="noConversion"/>
  </si>
  <si>
    <t>生鲜港项目海关报表等报表设计与统计(王乐帅)</t>
    <phoneticPr fontId="3" type="noConversion"/>
  </si>
  <si>
    <t>OCR项目开发(赵继彦)</t>
    <phoneticPr fontId="3" type="noConversion"/>
  </si>
  <si>
    <t>OCR项目测试(张婷婷)</t>
    <phoneticPr fontId="3" type="noConversion"/>
  </si>
  <si>
    <t>OCR项目前台开发(梁燕)</t>
    <phoneticPr fontId="3" type="noConversion"/>
  </si>
  <si>
    <t>生鲜港-商城(张猛)</t>
    <phoneticPr fontId="3" type="noConversion"/>
  </si>
  <si>
    <t>生鲜港-采购商指定货代(张猛)</t>
    <phoneticPr fontId="3" type="noConversion"/>
  </si>
  <si>
    <t>生鲜港-货代处理运货细节(张猛)</t>
    <phoneticPr fontId="3" type="noConversion"/>
  </si>
  <si>
    <t>生鲜港-验货(张猛)</t>
    <phoneticPr fontId="3" type="noConversion"/>
  </si>
  <si>
    <t>生鲜港-销售费用录入及确认(张猛)</t>
    <phoneticPr fontId="3" type="noConversion"/>
  </si>
  <si>
    <t>市场项目</t>
    <phoneticPr fontId="3" type="noConversion"/>
  </si>
  <si>
    <t>市场项目开发(张猛)</t>
    <phoneticPr fontId="3" type="noConversion"/>
  </si>
  <si>
    <t>市场项目开发(杨旭)</t>
    <phoneticPr fontId="3" type="noConversion"/>
  </si>
  <si>
    <t>OCR项目界面设计(李东娜)</t>
    <phoneticPr fontId="3" type="noConversion"/>
  </si>
  <si>
    <t>杨旭</t>
    <phoneticPr fontId="3" type="noConversion"/>
  </si>
  <si>
    <t>孙汉信</t>
    <phoneticPr fontId="3" type="noConversion"/>
  </si>
  <si>
    <t>主要负责商城、采购商指定货代、货代处理运货细节、验货、销售费用录入及确认的开发与维护。负责市场项目的开发</t>
    <phoneticPr fontId="3" type="noConversion"/>
  </si>
  <si>
    <t>负责生鲜港项目的维护、负责市场项目的开发</t>
    <phoneticPr fontId="3" type="noConversion"/>
  </si>
  <si>
    <t>负责生鲜港项目的维护</t>
    <phoneticPr fontId="3" type="noConversion"/>
  </si>
  <si>
    <t>生鲜港项目维护(孙汉信)</t>
    <phoneticPr fontId="3" type="noConversion"/>
  </si>
  <si>
    <t>生鲜港电子商务有限公司</t>
    <phoneticPr fontId="3" type="noConversion"/>
  </si>
  <si>
    <t>项目基本上能跟上我们节奏</t>
    <phoneticPr fontId="3" type="noConversion"/>
  </si>
  <si>
    <t>（签字或盖章）</t>
    <phoneticPr fontId="3" type="noConversion"/>
  </si>
  <si>
    <t>能根据我们的要求，进行加班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</si>
</sst>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2" fontId="0" fillId="0" borderId="1" xfId="0" applyNumberFormat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0" fontId="6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14" fontId="4" fillId="0" borderId="0" xfId="0" applyNumberFormat="1" applyFont="1" applyBorder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9" xfId="0" applyFont="1" applyBorder="1">
      <alignment vertical="center"/>
    </xf>
    <xf numFmtId="0" fontId="10" fillId="0" borderId="1" xfId="0" applyFont="1" applyBorder="1">
      <alignment vertical="center"/>
    </xf>
    <xf numFmtId="14" fontId="10" fillId="0" borderId="1" xfId="0" applyNumberFormat="1" applyFont="1" applyBorder="1">
      <alignment vertical="center"/>
    </xf>
    <xf numFmtId="0" fontId="10" fillId="0" borderId="14" xfId="0" applyFont="1" applyBorder="1">
      <alignment vertical="center"/>
    </xf>
    <xf numFmtId="0" fontId="10" fillId="0" borderId="0" xfId="0" applyFont="1">
      <alignment vertical="center"/>
    </xf>
    <xf numFmtId="0" fontId="9" fillId="0" borderId="1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6" sqref="E6"/>
    </sheetView>
  </sheetViews>
  <sheetFormatPr defaultRowHeight="13.5" x14ac:dyDescent="0.15"/>
  <cols>
    <col min="1" max="1" width="19.125" customWidth="1"/>
    <col min="3" max="3" width="11" bestFit="1" customWidth="1"/>
    <col min="4" max="4" width="11.875" bestFit="1" customWidth="1"/>
    <col min="5" max="5" width="12.375" customWidth="1"/>
  </cols>
  <sheetData>
    <row r="1" spans="1:5" ht="20.25" x14ac:dyDescent="0.15">
      <c r="A1" s="35" t="s">
        <v>44</v>
      </c>
      <c r="B1" s="35"/>
      <c r="C1" s="35"/>
      <c r="D1" s="35"/>
      <c r="E1" s="35"/>
    </row>
    <row r="2" spans="1:5" ht="27.75" customHeight="1" x14ac:dyDescent="0.15">
      <c r="A2" t="s">
        <v>52</v>
      </c>
      <c r="B2" s="13"/>
      <c r="C2" s="13"/>
      <c r="D2" t="s">
        <v>54</v>
      </c>
    </row>
    <row r="3" spans="1:5" ht="27.75" customHeight="1" x14ac:dyDescent="0.15">
      <c r="A3" s="14" t="s">
        <v>45</v>
      </c>
      <c r="B3" s="14" t="s">
        <v>46</v>
      </c>
      <c r="C3" s="14" t="s">
        <v>48</v>
      </c>
      <c r="D3" s="14" t="s">
        <v>47</v>
      </c>
      <c r="E3" s="14" t="s">
        <v>53</v>
      </c>
    </row>
    <row r="4" spans="1:5" ht="27.75" customHeight="1" x14ac:dyDescent="0.15">
      <c r="A4" s="2" t="s">
        <v>49</v>
      </c>
      <c r="B4" s="15">
        <v>0.8</v>
      </c>
      <c r="C4" s="2"/>
      <c r="D4" s="2"/>
      <c r="E4" s="2"/>
    </row>
    <row r="5" spans="1:5" ht="27.75" customHeight="1" x14ac:dyDescent="0.15">
      <c r="A5" s="16" t="s">
        <v>51</v>
      </c>
      <c r="B5" s="15">
        <v>0.1</v>
      </c>
      <c r="C5" s="2"/>
      <c r="D5" s="2"/>
      <c r="E5" s="2"/>
    </row>
    <row r="6" spans="1:5" ht="27.75" customHeight="1" x14ac:dyDescent="0.15">
      <c r="A6" s="2" t="s">
        <v>50</v>
      </c>
      <c r="B6" s="15">
        <v>0.1</v>
      </c>
      <c r="C6" s="2"/>
      <c r="D6" s="2"/>
      <c r="E6" s="2"/>
    </row>
    <row r="7" spans="1:5" ht="27.75" customHeight="1" x14ac:dyDescent="0.15">
      <c r="A7" s="2" t="s">
        <v>22</v>
      </c>
      <c r="B7" s="15">
        <v>1</v>
      </c>
      <c r="C7" s="2"/>
      <c r="D7" s="2"/>
      <c r="E7" s="2"/>
    </row>
    <row r="8" spans="1:5" ht="27.75" customHeight="1" x14ac:dyDescent="0.15"/>
    <row r="9" spans="1:5" ht="27.75" customHeight="1" x14ac:dyDescent="0.15"/>
  </sheetData>
  <mergeCells count="1">
    <mergeCell ref="A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B4" workbookViewId="0">
      <selection activeCell="B19" sqref="B19"/>
    </sheetView>
  </sheetViews>
  <sheetFormatPr defaultRowHeight="13.5" x14ac:dyDescent="0.15"/>
  <cols>
    <col min="1" max="1" width="18.25" customWidth="1"/>
    <col min="2" max="2" width="41.125" customWidth="1"/>
    <col min="3" max="3" width="11.5" customWidth="1"/>
    <col min="4" max="4" width="12.625" customWidth="1"/>
    <col min="5" max="6" width="14.25" customWidth="1"/>
    <col min="7" max="7" width="13" bestFit="1" customWidth="1"/>
    <col min="10" max="10" width="15.125" bestFit="1" customWidth="1"/>
    <col min="11" max="11" width="17.875" customWidth="1"/>
  </cols>
  <sheetData>
    <row r="1" spans="1:11" ht="30.75" customHeight="1" x14ac:dyDescent="0.1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14.25" customHeight="1" x14ac:dyDescent="0.15">
      <c r="A2" s="21" t="s">
        <v>8</v>
      </c>
      <c r="B2" s="11" t="s">
        <v>59</v>
      </c>
      <c r="C2" s="3"/>
      <c r="D2" s="21" t="s">
        <v>9</v>
      </c>
      <c r="E2" s="26">
        <v>42307</v>
      </c>
      <c r="F2" s="22"/>
      <c r="G2" s="22"/>
      <c r="H2" s="3"/>
      <c r="I2" s="21" t="s">
        <v>10</v>
      </c>
      <c r="J2" s="3"/>
      <c r="K2" s="22"/>
    </row>
    <row r="3" spans="1:11" ht="14.25" customHeight="1" x14ac:dyDescent="0.15">
      <c r="A3" s="4"/>
      <c r="B3" s="11"/>
      <c r="C3" s="3"/>
      <c r="D3" s="4"/>
      <c r="E3" s="4"/>
      <c r="H3" s="3"/>
      <c r="I3" s="4"/>
      <c r="J3" s="3"/>
    </row>
    <row r="4" spans="1:11" ht="94.5" x14ac:dyDescent="0.15">
      <c r="A4" s="19" t="s">
        <v>6</v>
      </c>
      <c r="B4" s="19" t="s">
        <v>1</v>
      </c>
      <c r="C4" s="20" t="s">
        <v>57</v>
      </c>
      <c r="D4" s="19" t="s">
        <v>2</v>
      </c>
      <c r="E4" s="19" t="s">
        <v>69</v>
      </c>
      <c r="F4" s="19" t="s">
        <v>4</v>
      </c>
      <c r="G4" s="19" t="s">
        <v>3</v>
      </c>
      <c r="H4" s="19" t="s">
        <v>5</v>
      </c>
      <c r="I4" s="19" t="s">
        <v>11</v>
      </c>
      <c r="J4" s="19" t="s">
        <v>12</v>
      </c>
      <c r="K4" s="20" t="s">
        <v>58</v>
      </c>
    </row>
    <row r="5" spans="1:11" x14ac:dyDescent="0.15">
      <c r="A5" s="2" t="s">
        <v>71</v>
      </c>
      <c r="B5" s="2" t="s">
        <v>72</v>
      </c>
      <c r="C5" s="41">
        <v>22</v>
      </c>
      <c r="D5" s="23">
        <v>42311</v>
      </c>
      <c r="E5" s="2">
        <v>2</v>
      </c>
      <c r="F5" s="23">
        <v>42311</v>
      </c>
      <c r="G5" s="2">
        <v>2</v>
      </c>
      <c r="H5" s="2"/>
      <c r="I5" s="44">
        <f>目标考核表!D41</f>
        <v>0</v>
      </c>
      <c r="J5" s="2">
        <f>C5*I5*80%</f>
        <v>0</v>
      </c>
      <c r="K5" s="2"/>
    </row>
    <row r="6" spans="1:11" x14ac:dyDescent="0.15">
      <c r="A6" s="2"/>
      <c r="B6" s="2" t="s">
        <v>73</v>
      </c>
      <c r="C6" s="42"/>
      <c r="D6" s="23">
        <v>42321</v>
      </c>
      <c r="E6" s="2">
        <v>8</v>
      </c>
      <c r="F6" s="23">
        <v>42321</v>
      </c>
      <c r="G6" s="2">
        <v>8</v>
      </c>
      <c r="H6" s="2"/>
      <c r="I6" s="45"/>
      <c r="J6" s="2">
        <f t="shared" ref="J6:J27" si="0">C6*I6*80%</f>
        <v>0</v>
      </c>
      <c r="K6" s="2"/>
    </row>
    <row r="7" spans="1:11" x14ac:dyDescent="0.15">
      <c r="A7" s="2"/>
      <c r="B7" s="2" t="s">
        <v>74</v>
      </c>
      <c r="C7" s="42"/>
      <c r="D7" s="23">
        <v>42328</v>
      </c>
      <c r="E7" s="2">
        <v>5</v>
      </c>
      <c r="F7" s="23">
        <v>42328</v>
      </c>
      <c r="G7" s="2">
        <v>5</v>
      </c>
      <c r="H7" s="2"/>
      <c r="I7" s="45"/>
      <c r="J7" s="2">
        <f t="shared" si="0"/>
        <v>0</v>
      </c>
      <c r="K7" s="2"/>
    </row>
    <row r="8" spans="1:11" x14ac:dyDescent="0.15">
      <c r="A8" s="2"/>
      <c r="B8" s="2" t="s">
        <v>75</v>
      </c>
      <c r="C8" s="43"/>
      <c r="D8" s="23">
        <v>42338</v>
      </c>
      <c r="E8" s="2">
        <v>6</v>
      </c>
      <c r="F8" s="23">
        <v>42338</v>
      </c>
      <c r="G8" s="2">
        <v>6</v>
      </c>
      <c r="H8" s="2"/>
      <c r="I8" s="45"/>
      <c r="J8" s="2">
        <f t="shared" si="0"/>
        <v>0</v>
      </c>
      <c r="K8" s="2"/>
    </row>
    <row r="9" spans="1:11" x14ac:dyDescent="0.15">
      <c r="A9" s="2"/>
      <c r="B9" s="2" t="s">
        <v>76</v>
      </c>
      <c r="C9" s="41">
        <v>19</v>
      </c>
      <c r="D9" s="23">
        <v>42311</v>
      </c>
      <c r="E9" s="2">
        <v>2</v>
      </c>
      <c r="F9" s="23">
        <v>42311</v>
      </c>
      <c r="G9" s="2">
        <v>2</v>
      </c>
      <c r="H9" s="2"/>
      <c r="I9" s="45"/>
      <c r="J9" s="2">
        <f t="shared" si="0"/>
        <v>0</v>
      </c>
      <c r="K9" s="2"/>
    </row>
    <row r="10" spans="1:11" x14ac:dyDescent="0.15">
      <c r="A10" s="2"/>
      <c r="B10" s="2" t="s">
        <v>77</v>
      </c>
      <c r="C10" s="42"/>
      <c r="D10" s="23">
        <v>42312</v>
      </c>
      <c r="E10" s="2">
        <v>1</v>
      </c>
      <c r="F10" s="23">
        <v>42312</v>
      </c>
      <c r="G10" s="2">
        <v>1</v>
      </c>
      <c r="H10" s="2"/>
      <c r="I10" s="45"/>
      <c r="J10" s="2">
        <f t="shared" si="0"/>
        <v>0</v>
      </c>
      <c r="K10" s="2"/>
    </row>
    <row r="11" spans="1:11" x14ac:dyDescent="0.15">
      <c r="A11" s="2"/>
      <c r="B11" s="2" t="s">
        <v>78</v>
      </c>
      <c r="C11" s="42"/>
      <c r="D11" s="23">
        <v>42324</v>
      </c>
      <c r="E11" s="2">
        <v>8</v>
      </c>
      <c r="F11" s="23">
        <v>42324</v>
      </c>
      <c r="G11" s="2">
        <v>8</v>
      </c>
      <c r="H11" s="2"/>
      <c r="I11" s="45"/>
      <c r="J11" s="2">
        <f t="shared" si="0"/>
        <v>0</v>
      </c>
      <c r="K11" s="2"/>
    </row>
    <row r="12" spans="1:11" x14ac:dyDescent="0.15">
      <c r="A12" s="2"/>
      <c r="B12" s="2" t="s">
        <v>80</v>
      </c>
      <c r="C12" s="42"/>
      <c r="D12" s="23">
        <v>42333</v>
      </c>
      <c r="E12" s="2">
        <v>7</v>
      </c>
      <c r="F12" s="23">
        <v>42333</v>
      </c>
      <c r="G12" s="2">
        <v>7</v>
      </c>
      <c r="H12" s="2"/>
      <c r="I12" s="45"/>
      <c r="J12" s="2">
        <f t="shared" si="0"/>
        <v>0</v>
      </c>
      <c r="K12" s="2"/>
    </row>
    <row r="13" spans="1:11" x14ac:dyDescent="0.15">
      <c r="A13" s="2"/>
      <c r="B13" s="2" t="s">
        <v>79</v>
      </c>
      <c r="C13" s="43"/>
      <c r="D13" s="23">
        <v>42338</v>
      </c>
      <c r="E13" s="2">
        <v>3</v>
      </c>
      <c r="F13" s="23">
        <v>42338</v>
      </c>
      <c r="G13" s="2">
        <v>3</v>
      </c>
      <c r="H13" s="2"/>
      <c r="I13" s="45"/>
      <c r="J13" s="2">
        <f t="shared" si="0"/>
        <v>0</v>
      </c>
      <c r="K13" s="2"/>
    </row>
    <row r="14" spans="1:11" x14ac:dyDescent="0.15">
      <c r="A14" s="2"/>
      <c r="B14" s="2" t="s">
        <v>105</v>
      </c>
      <c r="C14" s="41">
        <v>7</v>
      </c>
      <c r="D14" s="23">
        <v>42314</v>
      </c>
      <c r="E14" s="2">
        <v>4.5</v>
      </c>
      <c r="F14" s="23">
        <v>42314</v>
      </c>
      <c r="G14" s="2">
        <v>4.5</v>
      </c>
      <c r="H14" s="2" t="s">
        <v>7</v>
      </c>
      <c r="I14" s="45"/>
      <c r="J14" s="2">
        <f t="shared" ref="J14:J15" si="1">C14*I14*80%</f>
        <v>0</v>
      </c>
      <c r="K14" s="2"/>
    </row>
    <row r="15" spans="1:11" x14ac:dyDescent="0.15">
      <c r="A15" s="2"/>
      <c r="B15" s="2" t="s">
        <v>106</v>
      </c>
      <c r="C15" s="42"/>
      <c r="D15" s="23">
        <v>42317</v>
      </c>
      <c r="E15" s="2">
        <v>1</v>
      </c>
      <c r="F15" s="23">
        <v>42317</v>
      </c>
      <c r="G15" s="2">
        <v>1</v>
      </c>
      <c r="H15" s="2" t="s">
        <v>7</v>
      </c>
      <c r="I15" s="45"/>
      <c r="J15" s="2">
        <f t="shared" si="1"/>
        <v>0</v>
      </c>
      <c r="K15" s="2"/>
    </row>
    <row r="16" spans="1:11" x14ac:dyDescent="0.15">
      <c r="A16" s="2"/>
      <c r="B16" s="2" t="s">
        <v>107</v>
      </c>
      <c r="C16" s="42"/>
      <c r="D16" s="23">
        <v>42325</v>
      </c>
      <c r="E16" s="2">
        <v>6</v>
      </c>
      <c r="F16" s="23">
        <v>42325</v>
      </c>
      <c r="G16" s="2">
        <v>6</v>
      </c>
      <c r="H16" s="2" t="s">
        <v>7</v>
      </c>
      <c r="I16" s="45"/>
      <c r="J16" s="2">
        <f t="shared" ref="J16:J17" si="2">C16*I16*80%</f>
        <v>0</v>
      </c>
      <c r="K16" s="2"/>
    </row>
    <row r="17" spans="1:11" x14ac:dyDescent="0.15">
      <c r="A17" s="2"/>
      <c r="B17" s="2" t="s">
        <v>108</v>
      </c>
      <c r="C17" s="42"/>
      <c r="D17" s="23">
        <v>42331</v>
      </c>
      <c r="E17" s="2">
        <v>4</v>
      </c>
      <c r="F17" s="23">
        <v>42331</v>
      </c>
      <c r="G17" s="2">
        <v>4</v>
      </c>
      <c r="H17" s="2" t="s">
        <v>7</v>
      </c>
      <c r="I17" s="45"/>
      <c r="J17" s="2">
        <f t="shared" si="2"/>
        <v>0</v>
      </c>
      <c r="K17" s="2"/>
    </row>
    <row r="18" spans="1:11" x14ac:dyDescent="0.15">
      <c r="A18" s="2"/>
      <c r="B18" s="2" t="s">
        <v>109</v>
      </c>
      <c r="C18" s="43"/>
      <c r="D18" s="23">
        <v>42338</v>
      </c>
      <c r="E18" s="2">
        <v>5.5</v>
      </c>
      <c r="F18" s="23">
        <v>42338</v>
      </c>
      <c r="G18" s="2">
        <v>5.5</v>
      </c>
      <c r="H18" s="2" t="s">
        <v>7</v>
      </c>
      <c r="I18" s="45"/>
      <c r="J18" s="2">
        <f t="shared" si="0"/>
        <v>0</v>
      </c>
      <c r="K18" s="2"/>
    </row>
    <row r="19" spans="1:11" x14ac:dyDescent="0.15">
      <c r="A19" s="24"/>
      <c r="B19" s="2" t="s">
        <v>98</v>
      </c>
      <c r="C19" s="2">
        <v>7</v>
      </c>
      <c r="D19" s="23">
        <v>42338</v>
      </c>
      <c r="E19" s="25">
        <v>21</v>
      </c>
      <c r="F19" s="23">
        <v>42338</v>
      </c>
      <c r="G19" s="2">
        <v>21</v>
      </c>
      <c r="H19" s="2"/>
      <c r="I19" s="45"/>
      <c r="J19" s="2">
        <f t="shared" si="0"/>
        <v>0</v>
      </c>
      <c r="K19" s="2"/>
    </row>
    <row r="20" spans="1:11" x14ac:dyDescent="0.15">
      <c r="A20" s="24"/>
      <c r="B20" s="2" t="s">
        <v>99</v>
      </c>
      <c r="C20" s="2">
        <v>3</v>
      </c>
      <c r="D20" s="23">
        <v>42338</v>
      </c>
      <c r="E20" s="25">
        <v>10</v>
      </c>
      <c r="F20" s="23">
        <v>42338</v>
      </c>
      <c r="G20" s="2">
        <v>10</v>
      </c>
      <c r="H20" s="2"/>
      <c r="I20" s="45"/>
      <c r="J20" s="2">
        <f t="shared" si="0"/>
        <v>0</v>
      </c>
      <c r="K20" s="2"/>
    </row>
    <row r="21" spans="1:11" x14ac:dyDescent="0.15">
      <c r="A21" s="24"/>
      <c r="B21" s="2" t="s">
        <v>100</v>
      </c>
      <c r="C21" s="2">
        <v>2</v>
      </c>
      <c r="D21" s="23">
        <v>42338</v>
      </c>
      <c r="E21" s="25">
        <v>5</v>
      </c>
      <c r="F21" s="23">
        <v>42338</v>
      </c>
      <c r="G21" s="2">
        <v>5</v>
      </c>
      <c r="H21" s="2"/>
      <c r="I21" s="45"/>
      <c r="J21" s="2">
        <f t="shared" si="0"/>
        <v>0</v>
      </c>
      <c r="K21" s="2"/>
    </row>
    <row r="22" spans="1:11" x14ac:dyDescent="0.15">
      <c r="A22" s="24"/>
      <c r="B22" s="2" t="s">
        <v>101</v>
      </c>
      <c r="C22" s="2">
        <v>2</v>
      </c>
      <c r="D22" s="23">
        <v>42338</v>
      </c>
      <c r="E22" s="25">
        <v>5</v>
      </c>
      <c r="F22" s="23">
        <v>42338</v>
      </c>
      <c r="G22" s="2">
        <v>5</v>
      </c>
      <c r="H22" s="2"/>
      <c r="I22" s="45"/>
      <c r="J22" s="2">
        <f t="shared" si="0"/>
        <v>0</v>
      </c>
      <c r="K22" s="2"/>
    </row>
    <row r="23" spans="1:11" s="33" customFormat="1" x14ac:dyDescent="0.15">
      <c r="A23" s="29"/>
      <c r="B23" s="34" t="s">
        <v>119</v>
      </c>
      <c r="C23" s="34">
        <v>5</v>
      </c>
      <c r="D23" s="31">
        <v>42338</v>
      </c>
      <c r="E23" s="32">
        <v>5</v>
      </c>
      <c r="F23" s="31">
        <v>42338</v>
      </c>
      <c r="G23" s="34">
        <v>5</v>
      </c>
      <c r="H23" s="34"/>
      <c r="I23" s="45"/>
      <c r="J23" s="34">
        <f t="shared" ref="J23" si="3">C23*I23*80%</f>
        <v>0</v>
      </c>
      <c r="K23" s="34"/>
    </row>
    <row r="24" spans="1:11" x14ac:dyDescent="0.15">
      <c r="A24" s="24" t="s">
        <v>97</v>
      </c>
      <c r="B24" s="2" t="s">
        <v>102</v>
      </c>
      <c r="C24" s="2">
        <v>17</v>
      </c>
      <c r="D24" s="23">
        <v>42338</v>
      </c>
      <c r="E24" s="25">
        <v>21</v>
      </c>
      <c r="F24" s="23">
        <v>42338</v>
      </c>
      <c r="G24" s="2">
        <v>21</v>
      </c>
      <c r="H24" s="2"/>
      <c r="I24" s="45"/>
      <c r="J24" s="2">
        <f t="shared" si="0"/>
        <v>0</v>
      </c>
      <c r="K24" s="2"/>
    </row>
    <row r="25" spans="1:11" x14ac:dyDescent="0.15">
      <c r="A25" s="24"/>
      <c r="B25" s="2" t="s">
        <v>103</v>
      </c>
      <c r="C25" s="2">
        <v>2</v>
      </c>
      <c r="D25" s="23">
        <v>42338</v>
      </c>
      <c r="E25" s="25">
        <v>10</v>
      </c>
      <c r="F25" s="23">
        <v>42338</v>
      </c>
      <c r="G25" s="2">
        <v>10</v>
      </c>
      <c r="H25" s="2"/>
      <c r="I25" s="45"/>
      <c r="J25" s="2">
        <f t="shared" si="0"/>
        <v>0</v>
      </c>
      <c r="K25" s="2"/>
    </row>
    <row r="26" spans="1:11" x14ac:dyDescent="0.15">
      <c r="A26" s="24"/>
      <c r="B26" s="2" t="s">
        <v>104</v>
      </c>
      <c r="C26" s="2">
        <v>2</v>
      </c>
      <c r="D26" s="23">
        <v>42338</v>
      </c>
      <c r="E26" s="25">
        <v>10</v>
      </c>
      <c r="F26" s="23">
        <v>42338</v>
      </c>
      <c r="G26" s="2">
        <v>10</v>
      </c>
      <c r="H26" s="2"/>
      <c r="I26" s="45"/>
      <c r="J26" s="2">
        <f t="shared" si="0"/>
        <v>0</v>
      </c>
      <c r="K26" s="2"/>
    </row>
    <row r="27" spans="1:11" x14ac:dyDescent="0.15">
      <c r="A27" s="24"/>
      <c r="B27" s="2" t="s">
        <v>113</v>
      </c>
      <c r="C27" s="2">
        <v>1</v>
      </c>
      <c r="D27" s="23">
        <v>42338</v>
      </c>
      <c r="E27" s="25">
        <v>4</v>
      </c>
      <c r="F27" s="23">
        <v>42338</v>
      </c>
      <c r="G27" s="2">
        <v>4</v>
      </c>
      <c r="H27" s="2"/>
      <c r="I27" s="45"/>
      <c r="J27" s="2">
        <f t="shared" si="0"/>
        <v>0</v>
      </c>
      <c r="K27" s="2"/>
    </row>
    <row r="28" spans="1:11" s="33" customFormat="1" x14ac:dyDescent="0.15">
      <c r="A28" s="29" t="s">
        <v>110</v>
      </c>
      <c r="B28" s="30" t="s">
        <v>111</v>
      </c>
      <c r="C28" s="30">
        <v>6</v>
      </c>
      <c r="D28" s="31">
        <v>42338</v>
      </c>
      <c r="E28" s="32">
        <v>7</v>
      </c>
      <c r="F28" s="31">
        <v>42338</v>
      </c>
      <c r="G28" s="30">
        <v>7</v>
      </c>
      <c r="H28" s="30"/>
      <c r="I28" s="45"/>
      <c r="J28" s="30">
        <f t="shared" ref="J28" si="4">C28*I28*80%</f>
        <v>0</v>
      </c>
      <c r="K28" s="30"/>
    </row>
    <row r="29" spans="1:11" s="33" customFormat="1" x14ac:dyDescent="0.15">
      <c r="A29" s="29"/>
      <c r="B29" s="30" t="s">
        <v>112</v>
      </c>
      <c r="C29" s="30">
        <v>5</v>
      </c>
      <c r="D29" s="31">
        <v>42338</v>
      </c>
      <c r="E29" s="32">
        <v>7</v>
      </c>
      <c r="F29" s="31">
        <v>42338</v>
      </c>
      <c r="G29" s="30">
        <v>7</v>
      </c>
      <c r="H29" s="30"/>
      <c r="I29" s="46"/>
      <c r="J29" s="30">
        <f t="shared" ref="J29" si="5">C29*I29*80%</f>
        <v>0</v>
      </c>
      <c r="K29" s="30"/>
    </row>
    <row r="30" spans="1:11" x14ac:dyDescent="0.15">
      <c r="A30" s="38" t="s">
        <v>22</v>
      </c>
      <c r="B30" s="39"/>
      <c r="C30" s="39"/>
      <c r="D30" s="39"/>
      <c r="E30" s="39"/>
      <c r="F30" s="39"/>
      <c r="G30" s="39"/>
      <c r="H30" s="39"/>
      <c r="I30" s="39"/>
      <c r="J30" s="40"/>
      <c r="K30" s="2">
        <f>SUM(K5:K18)</f>
        <v>0</v>
      </c>
    </row>
    <row r="32" spans="1:11" ht="16.5" x14ac:dyDescent="0.15">
      <c r="E32" s="18"/>
    </row>
    <row r="38" spans="2:4" x14ac:dyDescent="0.15">
      <c r="B38" s="10" t="s">
        <v>13</v>
      </c>
      <c r="C38" s="10"/>
      <c r="D38" s="10"/>
    </row>
    <row r="39" spans="2:4" x14ac:dyDescent="0.15">
      <c r="B39" s="5" t="s">
        <v>14</v>
      </c>
      <c r="C39" s="6"/>
      <c r="D39" s="7"/>
    </row>
    <row r="40" spans="2:4" x14ac:dyDescent="0.15">
      <c r="B40" s="2" t="s">
        <v>15</v>
      </c>
      <c r="C40" s="2" t="s">
        <v>16</v>
      </c>
      <c r="D40" s="2" t="s">
        <v>17</v>
      </c>
    </row>
    <row r="41" spans="2:4" x14ac:dyDescent="0.15">
      <c r="B41" s="8">
        <v>6795.454545454545</v>
      </c>
      <c r="C41" s="2"/>
      <c r="D41" s="2"/>
    </row>
  </sheetData>
  <mergeCells count="6">
    <mergeCell ref="A1:K1"/>
    <mergeCell ref="A30:J30"/>
    <mergeCell ref="C5:C8"/>
    <mergeCell ref="C9:C13"/>
    <mergeCell ref="C14:C18"/>
    <mergeCell ref="I5:I29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4" zoomScale="85" zoomScaleNormal="85" workbookViewId="0">
      <selection activeCell="C12" sqref="C12:G13"/>
    </sheetView>
  </sheetViews>
  <sheetFormatPr defaultRowHeight="24.75" customHeight="1" x14ac:dyDescent="0.15"/>
  <cols>
    <col min="2" max="2" width="13" bestFit="1" customWidth="1"/>
    <col min="3" max="3" width="16" customWidth="1"/>
    <col min="4" max="4" width="15.625" customWidth="1"/>
    <col min="5" max="5" width="16.375" customWidth="1"/>
    <col min="6" max="6" width="14.375" customWidth="1"/>
    <col min="7" max="7" width="12.75" customWidth="1"/>
  </cols>
  <sheetData>
    <row r="1" spans="1:7" ht="24.75" customHeight="1" x14ac:dyDescent="0.15">
      <c r="A1" s="56" t="s">
        <v>23</v>
      </c>
      <c r="B1" s="56"/>
      <c r="C1" s="56"/>
      <c r="D1" s="56"/>
      <c r="E1" s="56"/>
      <c r="F1" s="56"/>
      <c r="G1" s="56"/>
    </row>
    <row r="2" spans="1:7" ht="24.75" customHeight="1" x14ac:dyDescent="0.15">
      <c r="A2" s="53" t="s">
        <v>24</v>
      </c>
      <c r="B2" s="54"/>
      <c r="C2" s="53" t="s">
        <v>120</v>
      </c>
      <c r="D2" s="55"/>
      <c r="E2" s="54"/>
      <c r="F2" s="2" t="s">
        <v>25</v>
      </c>
      <c r="G2" s="2"/>
    </row>
    <row r="3" spans="1:7" ht="24.75" customHeight="1" x14ac:dyDescent="0.15">
      <c r="A3" s="2" t="s">
        <v>26</v>
      </c>
      <c r="B3" s="2"/>
      <c r="C3" s="53" t="s">
        <v>120</v>
      </c>
      <c r="D3" s="55"/>
      <c r="E3" s="55"/>
      <c r="F3" s="55"/>
      <c r="G3" s="54"/>
    </row>
    <row r="4" spans="1:7" ht="24.75" customHeight="1" x14ac:dyDescent="0.15">
      <c r="A4" s="2" t="s">
        <v>27</v>
      </c>
      <c r="B4" s="53"/>
      <c r="C4" s="54"/>
      <c r="D4" s="2" t="s">
        <v>28</v>
      </c>
      <c r="E4" s="2"/>
      <c r="F4" s="2" t="s">
        <v>29</v>
      </c>
      <c r="G4" s="2"/>
    </row>
    <row r="5" spans="1:7" ht="40.5" x14ac:dyDescent="0.15">
      <c r="A5" s="53" t="s">
        <v>30</v>
      </c>
      <c r="B5" s="54"/>
      <c r="C5" s="12" t="s">
        <v>39</v>
      </c>
      <c r="D5" s="12" t="s">
        <v>40</v>
      </c>
      <c r="E5" s="12" t="s">
        <v>43</v>
      </c>
      <c r="F5" s="12" t="s">
        <v>41</v>
      </c>
      <c r="G5" s="12" t="s">
        <v>42</v>
      </c>
    </row>
    <row r="6" spans="1:7" ht="39.75" customHeight="1" x14ac:dyDescent="0.15">
      <c r="A6" s="44" t="s">
        <v>31</v>
      </c>
      <c r="B6" s="12" t="s">
        <v>36</v>
      </c>
      <c r="C6" s="2"/>
      <c r="D6" s="2">
        <v>8</v>
      </c>
      <c r="E6" s="2"/>
      <c r="F6" s="2"/>
      <c r="G6" s="2"/>
    </row>
    <row r="7" spans="1:7" ht="39.75" customHeight="1" x14ac:dyDescent="0.15">
      <c r="A7" s="45"/>
      <c r="B7" s="12" t="s">
        <v>37</v>
      </c>
      <c r="C7" s="2"/>
      <c r="D7" s="2">
        <v>8</v>
      </c>
      <c r="E7" s="2"/>
      <c r="F7" s="2"/>
      <c r="G7" s="2"/>
    </row>
    <row r="8" spans="1:7" ht="39.75" customHeight="1" x14ac:dyDescent="0.15">
      <c r="A8" s="45"/>
      <c r="B8" s="12" t="s">
        <v>38</v>
      </c>
      <c r="C8" s="2">
        <v>10</v>
      </c>
      <c r="D8" s="2"/>
      <c r="E8" s="2"/>
      <c r="F8" s="2"/>
      <c r="G8" s="2"/>
    </row>
    <row r="9" spans="1:7" ht="39.75" customHeight="1" x14ac:dyDescent="0.15">
      <c r="A9" s="45"/>
      <c r="B9" s="2" t="s">
        <v>35</v>
      </c>
      <c r="C9" s="53" t="s">
        <v>121</v>
      </c>
      <c r="D9" s="55"/>
      <c r="E9" s="55"/>
      <c r="F9" s="55"/>
      <c r="G9" s="54"/>
    </row>
    <row r="10" spans="1:7" ht="24.75" customHeight="1" x14ac:dyDescent="0.15">
      <c r="A10" s="57" t="s">
        <v>34</v>
      </c>
      <c r="B10" s="58"/>
      <c r="C10" s="47" t="s">
        <v>123</v>
      </c>
      <c r="D10" s="51"/>
      <c r="E10" s="51"/>
      <c r="F10" s="51"/>
      <c r="G10" s="48"/>
    </row>
    <row r="11" spans="1:7" ht="24.75" customHeight="1" x14ac:dyDescent="0.15">
      <c r="A11" s="59"/>
      <c r="B11" s="60"/>
      <c r="C11" s="49"/>
      <c r="D11" s="52"/>
      <c r="E11" s="52"/>
      <c r="F11" s="52"/>
      <c r="G11" s="50"/>
    </row>
    <row r="12" spans="1:7" ht="24.75" customHeight="1" x14ac:dyDescent="0.15">
      <c r="A12" s="57" t="s">
        <v>32</v>
      </c>
      <c r="B12" s="58"/>
      <c r="C12" s="47"/>
      <c r="D12" s="51"/>
      <c r="E12" s="51"/>
      <c r="F12" s="51"/>
      <c r="G12" s="48"/>
    </row>
    <row r="13" spans="1:7" ht="24.75" customHeight="1" x14ac:dyDescent="0.15">
      <c r="A13" s="59"/>
      <c r="B13" s="60"/>
      <c r="C13" s="49"/>
      <c r="D13" s="52"/>
      <c r="E13" s="52"/>
      <c r="F13" s="52"/>
      <c r="G13" s="50"/>
    </row>
    <row r="14" spans="1:7" ht="24.75" customHeight="1" x14ac:dyDescent="0.15">
      <c r="A14" s="47" t="s">
        <v>33</v>
      </c>
      <c r="B14" s="48"/>
      <c r="C14" s="47" t="s">
        <v>122</v>
      </c>
      <c r="D14" s="51"/>
      <c r="E14" s="51"/>
      <c r="F14" s="51"/>
      <c r="G14" s="48"/>
    </row>
    <row r="15" spans="1:7" ht="24.75" customHeight="1" x14ac:dyDescent="0.15">
      <c r="A15" s="49"/>
      <c r="B15" s="50"/>
      <c r="C15" s="49"/>
      <c r="D15" s="52"/>
      <c r="E15" s="52"/>
      <c r="F15" s="52"/>
      <c r="G15" s="50"/>
    </row>
  </sheetData>
  <mergeCells count="14">
    <mergeCell ref="A1:G1"/>
    <mergeCell ref="A6:A9"/>
    <mergeCell ref="A10:B11"/>
    <mergeCell ref="A12:B13"/>
    <mergeCell ref="C9:G9"/>
    <mergeCell ref="A14:B15"/>
    <mergeCell ref="C14:G15"/>
    <mergeCell ref="C10:G11"/>
    <mergeCell ref="C12:G13"/>
    <mergeCell ref="A2:B2"/>
    <mergeCell ref="C2:E2"/>
    <mergeCell ref="C3:G3"/>
    <mergeCell ref="B4:C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0" sqref="C10"/>
    </sheetView>
  </sheetViews>
  <sheetFormatPr defaultRowHeight="13.5" x14ac:dyDescent="0.15"/>
  <cols>
    <col min="1" max="1" width="5.25" bestFit="1" customWidth="1"/>
    <col min="2" max="2" width="22.75" bestFit="1" customWidth="1"/>
    <col min="3" max="3" width="16.75" customWidth="1"/>
    <col min="4" max="4" width="13.75" customWidth="1"/>
    <col min="5" max="5" width="102.5" customWidth="1"/>
  </cols>
  <sheetData>
    <row r="1" spans="1:5" ht="18.75" x14ac:dyDescent="0.15">
      <c r="A1" s="56" t="s">
        <v>18</v>
      </c>
      <c r="B1" s="56"/>
      <c r="C1" s="56"/>
      <c r="D1" s="56"/>
      <c r="E1" s="56"/>
    </row>
    <row r="2" spans="1:5" x14ac:dyDescent="0.15">
      <c r="A2" s="61" t="s">
        <v>55</v>
      </c>
      <c r="B2" s="61"/>
      <c r="C2" s="1"/>
      <c r="D2" s="1"/>
      <c r="E2" s="1"/>
    </row>
    <row r="3" spans="1:5" ht="27" x14ac:dyDescent="0.15">
      <c r="A3" t="s">
        <v>19</v>
      </c>
      <c r="B3" s="9" t="s">
        <v>85</v>
      </c>
      <c r="C3" t="s">
        <v>20</v>
      </c>
      <c r="D3" s="17" t="s">
        <v>56</v>
      </c>
      <c r="E3" t="s">
        <v>21</v>
      </c>
    </row>
    <row r="4" spans="1:5" x14ac:dyDescent="0.15">
      <c r="A4" s="1">
        <v>1</v>
      </c>
      <c r="B4" t="s">
        <v>86</v>
      </c>
      <c r="C4" t="s">
        <v>92</v>
      </c>
      <c r="D4" t="s">
        <v>93</v>
      </c>
      <c r="E4" t="s">
        <v>96</v>
      </c>
    </row>
    <row r="5" spans="1:5" x14ac:dyDescent="0.15">
      <c r="A5" s="1">
        <v>2</v>
      </c>
      <c r="B5" t="s">
        <v>60</v>
      </c>
      <c r="C5" t="s">
        <v>62</v>
      </c>
      <c r="D5" t="s">
        <v>61</v>
      </c>
      <c r="E5" s="17" t="s">
        <v>81</v>
      </c>
    </row>
    <row r="6" spans="1:5" x14ac:dyDescent="0.15">
      <c r="A6" s="1">
        <v>3</v>
      </c>
      <c r="B6" t="s">
        <v>60</v>
      </c>
      <c r="C6" t="s">
        <v>63</v>
      </c>
      <c r="D6" t="s">
        <v>61</v>
      </c>
      <c r="E6" t="s">
        <v>82</v>
      </c>
    </row>
    <row r="7" spans="1:5" x14ac:dyDescent="0.15">
      <c r="A7" s="1">
        <v>4</v>
      </c>
      <c r="B7" t="s">
        <v>60</v>
      </c>
      <c r="C7" t="s">
        <v>83</v>
      </c>
      <c r="D7" t="s">
        <v>61</v>
      </c>
      <c r="E7" t="s">
        <v>116</v>
      </c>
    </row>
    <row r="8" spans="1:5" x14ac:dyDescent="0.15">
      <c r="A8" s="1">
        <v>5</v>
      </c>
      <c r="B8" t="s">
        <v>60</v>
      </c>
      <c r="C8" t="s">
        <v>94</v>
      </c>
      <c r="D8" t="s">
        <v>61</v>
      </c>
      <c r="E8" t="s">
        <v>95</v>
      </c>
    </row>
    <row r="9" spans="1:5" s="28" customFormat="1" x14ac:dyDescent="0.15">
      <c r="A9" s="27">
        <v>5</v>
      </c>
      <c r="B9" s="28" t="s">
        <v>60</v>
      </c>
      <c r="C9" s="28" t="s">
        <v>114</v>
      </c>
      <c r="D9" s="28" t="s">
        <v>61</v>
      </c>
      <c r="E9" s="28" t="s">
        <v>117</v>
      </c>
    </row>
    <row r="10" spans="1:5" s="28" customFormat="1" x14ac:dyDescent="0.15">
      <c r="A10" s="27">
        <v>5</v>
      </c>
      <c r="B10" s="28" t="s">
        <v>60</v>
      </c>
      <c r="C10" s="28" t="s">
        <v>115</v>
      </c>
      <c r="D10" s="28" t="s">
        <v>61</v>
      </c>
      <c r="E10" s="28" t="s">
        <v>118</v>
      </c>
    </row>
    <row r="11" spans="1:5" x14ac:dyDescent="0.15">
      <c r="A11" s="1">
        <v>6</v>
      </c>
      <c r="B11" t="s">
        <v>64</v>
      </c>
      <c r="C11" t="s">
        <v>65</v>
      </c>
      <c r="D11" t="s">
        <v>70</v>
      </c>
      <c r="E11" t="s">
        <v>67</v>
      </c>
    </row>
    <row r="12" spans="1:5" x14ac:dyDescent="0.15">
      <c r="A12" s="1">
        <v>7</v>
      </c>
      <c r="B12" t="s">
        <v>84</v>
      </c>
      <c r="C12" t="s">
        <v>66</v>
      </c>
      <c r="D12" t="s">
        <v>70</v>
      </c>
      <c r="E12" t="s">
        <v>68</v>
      </c>
    </row>
    <row r="13" spans="1:5" x14ac:dyDescent="0.15">
      <c r="A13" s="1">
        <v>8</v>
      </c>
      <c r="B13" t="s">
        <v>87</v>
      </c>
      <c r="C13" t="s">
        <v>88</v>
      </c>
      <c r="D13" t="s">
        <v>70</v>
      </c>
      <c r="E13" t="s">
        <v>89</v>
      </c>
    </row>
    <row r="14" spans="1:5" x14ac:dyDescent="0.15">
      <c r="A14" s="1">
        <v>9</v>
      </c>
      <c r="B14" t="s">
        <v>86</v>
      </c>
      <c r="C14" t="s">
        <v>90</v>
      </c>
      <c r="D14" t="s">
        <v>70</v>
      </c>
      <c r="E14" t="s">
        <v>91</v>
      </c>
    </row>
    <row r="15" spans="1:5" x14ac:dyDescent="0.15">
      <c r="A15" s="1"/>
    </row>
    <row r="16" spans="1:5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t="s">
        <v>22</v>
      </c>
    </row>
  </sheetData>
  <mergeCells count="2">
    <mergeCell ref="A1:E1"/>
    <mergeCell ref="A2:B2"/>
  </mergeCells>
  <phoneticPr fontId="3" type="noConversion"/>
  <dataValidations count="2">
    <dataValidation type="list" allowBlank="1" showInputMessage="1" showErrorMessage="1" sqref="B4:B18">
      <formula1>"研发,UI&amp;UE,前端,测试,运维,数据库,其他"</formula1>
    </dataValidation>
    <dataValidation type="list" allowBlank="1" showInputMessage="1" showErrorMessage="1" sqref="D4:D18">
      <formula1>"全职,兼职"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汇总表</vt:lpstr>
      <vt:lpstr>目标考核表</vt:lpstr>
      <vt:lpstr>客户满意度</vt:lpstr>
      <vt:lpstr>项目人员需求表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</dc:creator>
  <cp:lastModifiedBy>User</cp:lastModifiedBy>
  <dcterms:created xsi:type="dcterms:W3CDTF">2015-09-14T08:59:20Z</dcterms:created>
  <dcterms:modified xsi:type="dcterms:W3CDTF">2015-12-01T08:42:43Z</dcterms:modified>
</cp:coreProperties>
</file>