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9" i="1" l="1"/>
  <c r="AC107" i="1"/>
  <c r="AC105" i="1"/>
  <c r="AC103" i="1"/>
  <c r="AC10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Z5" i="1"/>
  <c r="U5" i="1"/>
  <c r="W5" i="1"/>
  <c r="P10" i="1" l="1"/>
  <c r="O8" i="1"/>
  <c r="AA109" i="1" l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V109" i="1"/>
  <c r="W109" i="1"/>
  <c r="X109" i="1"/>
  <c r="AA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W107" i="1"/>
  <c r="X107" i="1"/>
  <c r="E105" i="1"/>
  <c r="D105" i="1"/>
  <c r="C105" i="1"/>
  <c r="B107" i="1"/>
  <c r="B109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W105" i="1"/>
  <c r="X105" i="1"/>
  <c r="AA105" i="1"/>
  <c r="X6" i="1"/>
  <c r="Y6" i="1"/>
  <c r="Z6" i="1"/>
  <c r="AA6" i="1"/>
  <c r="X7" i="1"/>
  <c r="Y7" i="1"/>
  <c r="Z7" i="1"/>
  <c r="AA7" i="1"/>
  <c r="X8" i="1"/>
  <c r="Z8" i="1"/>
  <c r="AA8" i="1"/>
  <c r="X9" i="1"/>
  <c r="Y9" i="1"/>
  <c r="Z9" i="1"/>
  <c r="AA9" i="1"/>
  <c r="X10" i="1"/>
  <c r="Y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Y5" i="1"/>
  <c r="AA5" i="1"/>
  <c r="X5" i="1"/>
  <c r="Y4" i="1"/>
  <c r="Z4" i="1" s="1"/>
  <c r="AA4" i="1" s="1"/>
  <c r="X4" i="1"/>
  <c r="V7" i="1"/>
  <c r="Q5" i="1"/>
  <c r="O12" i="1"/>
  <c r="T12" i="1" s="1"/>
  <c r="Q8" i="1"/>
  <c r="S5" i="1"/>
  <c r="T5" i="1"/>
  <c r="V5" i="1"/>
  <c r="S6" i="1"/>
  <c r="T6" i="1"/>
  <c r="U6" i="1"/>
  <c r="V6" i="1"/>
  <c r="S7" i="1"/>
  <c r="T7" i="1"/>
  <c r="U7" i="1"/>
  <c r="S8" i="1"/>
  <c r="T8" i="1"/>
  <c r="T107" i="1" s="1"/>
  <c r="U8" i="1"/>
  <c r="V8" i="1"/>
  <c r="S9" i="1"/>
  <c r="T9" i="1"/>
  <c r="U9" i="1"/>
  <c r="V9" i="1"/>
  <c r="S10" i="1"/>
  <c r="T10" i="1"/>
  <c r="U10" i="1"/>
  <c r="U107" i="1" s="1"/>
  <c r="V10" i="1"/>
  <c r="S11" i="1"/>
  <c r="T11" i="1"/>
  <c r="U11" i="1"/>
  <c r="V11" i="1"/>
  <c r="S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" i="1"/>
  <c r="I5" i="1"/>
  <c r="H5" i="1"/>
  <c r="Z10" i="1" l="1"/>
  <c r="U109" i="1"/>
  <c r="U105" i="1"/>
  <c r="Y8" i="1"/>
  <c r="T109" i="1"/>
  <c r="T105" i="1"/>
  <c r="M5" i="1"/>
  <c r="N9" i="1"/>
  <c r="S4" i="1"/>
  <c r="T4" i="1" s="1"/>
  <c r="U4" i="1" s="1"/>
  <c r="V4" i="1" s="1"/>
  <c r="O7" i="1"/>
  <c r="O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N12" i="1"/>
  <c r="Q11" i="1"/>
  <c r="P11" i="1"/>
  <c r="O11" i="1"/>
  <c r="N11" i="1"/>
  <c r="Q10" i="1"/>
  <c r="O10" i="1"/>
  <c r="N10" i="1"/>
  <c r="Q9" i="1"/>
  <c r="P9" i="1"/>
  <c r="O9" i="1"/>
  <c r="P8" i="1"/>
  <c r="N8" i="1"/>
  <c r="Q7" i="1"/>
  <c r="P7" i="1"/>
  <c r="N7" i="1"/>
  <c r="Q6" i="1"/>
  <c r="P6" i="1"/>
  <c r="O6" i="1"/>
  <c r="N6" i="1"/>
  <c r="P5" i="1"/>
  <c r="N5" i="1"/>
  <c r="O4" i="1"/>
  <c r="P4" i="1"/>
  <c r="Q4" i="1" s="1"/>
  <c r="N4" i="1"/>
  <c r="I88" i="1"/>
  <c r="K98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J5" i="1"/>
  <c r="K5" i="1"/>
  <c r="L5" i="1"/>
  <c r="I4" i="1"/>
  <c r="J4" i="1" s="1"/>
  <c r="K4" i="1" s="1"/>
  <c r="L4" i="1" s="1"/>
  <c r="D4" i="1"/>
  <c r="E4" i="1"/>
  <c r="F4" i="1" s="1"/>
  <c r="G4" i="1" s="1"/>
  <c r="B105" i="1"/>
  <c r="Z107" i="1" l="1"/>
  <c r="Z105" i="1"/>
  <c r="Z109" i="1"/>
  <c r="Y109" i="1"/>
  <c r="Y107" i="1"/>
  <c r="Y10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W101" i="1" l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</calcChain>
</file>

<file path=xl/sharedStrings.xml><?xml version="1.0" encoding="utf-8"?>
<sst xmlns="http://schemas.openxmlformats.org/spreadsheetml/2006/main" count="112" uniqueCount="111">
  <si>
    <t>SETH LUBWA</t>
  </si>
  <si>
    <t>BRIAN SHICHENGA</t>
  </si>
  <si>
    <t>SHELTTON WANJALA</t>
  </si>
  <si>
    <t>IGNATIOUS LAVINDI</t>
  </si>
  <si>
    <t>KEVIN KOSUGI</t>
  </si>
  <si>
    <t>BETTY BAYO</t>
  </si>
  <si>
    <t>MARGRET MALAFU</t>
  </si>
  <si>
    <t>ALVIN OMONDI</t>
  </si>
  <si>
    <t>HOPE KATENYA</t>
  </si>
  <si>
    <t xml:space="preserve">JAMES OKOTH </t>
  </si>
  <si>
    <t>BRIAN SIMWA</t>
  </si>
  <si>
    <t>ALET NAMBWA</t>
  </si>
  <si>
    <t>MORGAN WANYA</t>
  </si>
  <si>
    <t>JALANGO JAMES</t>
  </si>
  <si>
    <t>JOSHUA OMONDI</t>
  </si>
  <si>
    <t>ALEX OKOTH</t>
  </si>
  <si>
    <t>LIVINGSTONE OBAYA</t>
  </si>
  <si>
    <t>JOY JUMA</t>
  </si>
  <si>
    <t>HENRIETA KAVSHE</t>
  </si>
  <si>
    <t>JAMESON BARIT</t>
  </si>
  <si>
    <t>ALEX LUVALE</t>
  </si>
  <si>
    <t>EMMANUEL SOITA</t>
  </si>
  <si>
    <t>WEPUNDI NASHON</t>
  </si>
  <si>
    <t>ALEX CHIULI</t>
  </si>
  <si>
    <t>KISAM CHISAM</t>
  </si>
  <si>
    <t>MARTIN LUTTA</t>
  </si>
  <si>
    <t>LIZY CHEMUTAI</t>
  </si>
  <si>
    <t>RASHID ECHESA</t>
  </si>
  <si>
    <t>WAMBASI ISAAC</t>
  </si>
  <si>
    <t>SOLOMON OBUYA</t>
  </si>
  <si>
    <t>LIKUNGU KANGATA</t>
  </si>
  <si>
    <t>WILLIAM KIVEU</t>
  </si>
  <si>
    <t>WINNIE OGOLA</t>
  </si>
  <si>
    <t>ALVIN LALA</t>
  </si>
  <si>
    <t>LIKE OMOSH</t>
  </si>
  <si>
    <t>LAVENDER ODHIAMBO</t>
  </si>
  <si>
    <t>ISAAC KALALA</t>
  </si>
  <si>
    <t>NEWTON KIPROTICH</t>
  </si>
  <si>
    <t>JAMES BUSOLO</t>
  </si>
  <si>
    <t>GENTRIX MUKOYA</t>
  </si>
  <si>
    <t>KENNEDY KHAEMBA</t>
  </si>
  <si>
    <t>MANSON AKAYO</t>
  </si>
  <si>
    <t>BRAVIN SHUYA</t>
  </si>
  <si>
    <t>ALEX WABWIRE</t>
  </si>
  <si>
    <t>LILIAN LOSEM</t>
  </si>
  <si>
    <t>LYDIA KUNDU</t>
  </si>
  <si>
    <t>LIKSON KAKAI</t>
  </si>
  <si>
    <t>LUCKY MOFART</t>
  </si>
  <si>
    <t>ANTHONY KORIR</t>
  </si>
  <si>
    <t>WYCLIFFE OPRANYA</t>
  </si>
  <si>
    <t>LISBON SHAYO</t>
  </si>
  <si>
    <t>MOSES WEKESA</t>
  </si>
  <si>
    <t>LAVENDER KANG'DHE</t>
  </si>
  <si>
    <t>GARIEL SIMIYU</t>
  </si>
  <si>
    <t>LISBON WASWA</t>
  </si>
  <si>
    <t>SHIKUKU MARTIN</t>
  </si>
  <si>
    <t>BONFACE MOKAYA</t>
  </si>
  <si>
    <t>JAMES MBUVI</t>
  </si>
  <si>
    <t>WINNIE JUMA</t>
  </si>
  <si>
    <t>LEWQIS KORIR</t>
  </si>
  <si>
    <t>BRAVIN WEYUSIA</t>
  </si>
  <si>
    <t>MERCYLINE MUKOYA</t>
  </si>
  <si>
    <t>SHITOSHE STEPHEN</t>
  </si>
  <si>
    <t>MERCY LAURAH</t>
  </si>
  <si>
    <t>JASON KHAKAME</t>
  </si>
  <si>
    <t>LOPONG KOLOWA</t>
  </si>
  <si>
    <t>ERIC CHELAGAT</t>
  </si>
  <si>
    <t>JAMES WAMBESTA</t>
  </si>
  <si>
    <t>LIVINGSTONE KEN</t>
  </si>
  <si>
    <t>EMILY CHEPTERIT</t>
  </si>
  <si>
    <t>GENTRIX LISHINDU</t>
  </si>
  <si>
    <t>WYCLIFFE JUMA</t>
  </si>
  <si>
    <t>ALEX TATAYO</t>
  </si>
  <si>
    <t>PHILIP JUMA</t>
  </si>
  <si>
    <t>KEVIN WAMBANI</t>
  </si>
  <si>
    <t>BETTY LAKINI</t>
  </si>
  <si>
    <t>PHILIS REGINA</t>
  </si>
  <si>
    <t>ACHING LILIAN</t>
  </si>
  <si>
    <t>ARNEST SHAYO</t>
  </si>
  <si>
    <t>MAKSI AJENDA</t>
  </si>
  <si>
    <t>FERNADAH ACHIENG</t>
  </si>
  <si>
    <t>BRIVIA SINDANI</t>
  </si>
  <si>
    <t>PATIENCE OKOTH</t>
  </si>
  <si>
    <t>BRIVIA SCOTT</t>
  </si>
  <si>
    <t>ALEX MOROKO</t>
  </si>
  <si>
    <t>ASNETH LUBISIA</t>
  </si>
  <si>
    <t>BRYSON AREKA</t>
  </si>
  <si>
    <t>FERDINANT FAZUL</t>
  </si>
  <si>
    <t>ALEX CHUMBA</t>
  </si>
  <si>
    <t>AGGREY KUSIMBA</t>
  </si>
  <si>
    <t>DAN WANYAMA</t>
  </si>
  <si>
    <t>PETER MBUVI</t>
  </si>
  <si>
    <t>AKECH AKOLE</t>
  </si>
  <si>
    <t>DERRICK SHAYO</t>
  </si>
  <si>
    <t>EMMANUEL WANYAMA</t>
  </si>
  <si>
    <t>NAOMI VULENYWA</t>
  </si>
  <si>
    <t>METRINE VAKHOYA</t>
  </si>
  <si>
    <t>EGLAY NANJALA</t>
  </si>
  <si>
    <t>SOLOMON MBUVI</t>
  </si>
  <si>
    <t>NAME OF EMPLOYEE</t>
  </si>
  <si>
    <t>HOURLY WAGE</t>
  </si>
  <si>
    <t>HOURS WORKED</t>
  </si>
  <si>
    <t>TOTAL PAY</t>
  </si>
  <si>
    <t>TOTAL WEEKLY PAY</t>
  </si>
  <si>
    <t>MAXIMUM WEEKLY PAY</t>
  </si>
  <si>
    <t>MINIMUM WEEKLY PAY</t>
  </si>
  <si>
    <t>WEEKLY NET PAY</t>
  </si>
  <si>
    <t>WEEKLY OVERTIME BONUS PAID(* 0.3)</t>
  </si>
  <si>
    <t>WEEKLY OVERTIME HOURS(&gt;35)</t>
  </si>
  <si>
    <t>ILAN CYBER CAFÉ EMPLOYEES PAYROLL+A1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</si>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</sst>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44" fontId="2" fillId="2" borderId="0" xfId="0" applyNumberFormat="1" applyFont="1" applyFill="1"/>
    <xf numFmtId="0" fontId="2" fillId="2" borderId="0" xfId="0" applyFont="1" applyFill="1"/>
    <xf numFmtId="0" fontId="0" fillId="3" borderId="0" xfId="0" applyFill="1"/>
    <xf numFmtId="44" fontId="2" fillId="3" borderId="0" xfId="0" applyNumberFormat="1" applyFont="1" applyFill="1"/>
    <xf numFmtId="0" fontId="2" fillId="3" borderId="0" xfId="0" applyFont="1" applyFill="1"/>
    <xf numFmtId="16" fontId="0" fillId="4" borderId="0" xfId="0" applyNumberFormat="1" applyFill="1"/>
    <xf numFmtId="0" fontId="0" fillId="4" borderId="0" xfId="0" applyFill="1"/>
    <xf numFmtId="44" fontId="2" fillId="4" borderId="0" xfId="0" applyNumberFormat="1" applyFont="1" applyFill="1"/>
    <xf numFmtId="0" fontId="2" fillId="4" borderId="0" xfId="0" applyFont="1" applyFill="1"/>
    <xf numFmtId="16" fontId="0" fillId="2" borderId="0" xfId="0" applyNumberFormat="1" applyFill="1"/>
    <xf numFmtId="44" fontId="0" fillId="2" borderId="0" xfId="0" applyNumberFormat="1" applyFill="1"/>
    <xf numFmtId="44" fontId="2" fillId="5" borderId="0" xfId="0" applyNumberFormat="1" applyFont="1" applyFill="1"/>
    <xf numFmtId="0" fontId="2" fillId="5" borderId="0" xfId="0" applyFont="1" applyFill="1"/>
    <xf numFmtId="16" fontId="0" fillId="6" borderId="0" xfId="0" applyNumberFormat="1" applyFill="1"/>
    <xf numFmtId="0" fontId="0" fillId="6" borderId="0" xfId="0" applyFill="1" applyAlignment="1">
      <alignment horizontal="center"/>
    </xf>
    <xf numFmtId="44" fontId="2" fillId="6" borderId="0" xfId="0" applyNumberFormat="1" applyFont="1" applyFill="1"/>
    <xf numFmtId="0" fontId="2" fillId="6" borderId="0" xfId="0" applyFont="1" applyFill="1"/>
    <xf numFmtId="16" fontId="0" fillId="7" borderId="0" xfId="0" applyNumberFormat="1" applyFill="1"/>
    <xf numFmtId="44" fontId="0" fillId="7" borderId="0" xfId="0" applyNumberFormat="1" applyFill="1"/>
    <xf numFmtId="44" fontId="2" fillId="7" borderId="0" xfId="0" applyNumberFormat="1" applyFont="1" applyFill="1"/>
    <xf numFmtId="0" fontId="2" fillId="7" borderId="0" xfId="0" applyFont="1" applyFill="1"/>
    <xf numFmtId="16" fontId="0" fillId="3" borderId="0" xfId="0" applyNumberFormat="1" applyFill="1"/>
    <xf numFmtId="44" fontId="0" fillId="3" borderId="0" xfId="0" applyNumberFormat="1" applyFill="1"/>
    <xf numFmtId="0" fontId="3" fillId="5" borderId="0" xfId="0" applyFont="1" applyFill="1"/>
    <xf numFmtId="0" fontId="0" fillId="5" borderId="0" xfId="0" applyFill="1"/>
    <xf numFmtId="44" fontId="0" fillId="5" borderId="0" xfId="1" applyFont="1" applyFill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44" fontId="2" fillId="0" borderId="0" xfId="0" applyNumberFormat="1" applyFont="1" applyFill="1"/>
    <xf numFmtId="0" fontId="0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9"/>
  <sheetViews>
    <sheetView tabSelected="1" topLeftCell="A22" workbookViewId="0">
      <selection activeCell="AD102" sqref="AD102"/>
    </sheetView>
  </sheetViews>
  <sheetFormatPr defaultRowHeight="15" x14ac:dyDescent="0.25"/>
  <cols>
    <col min="1" max="1" width="27.5703125" customWidth="1"/>
    <col min="2" max="2" width="15.7109375" customWidth="1"/>
    <col min="3" max="7" width="16.85546875" customWidth="1"/>
    <col min="8" max="12" width="11.42578125" customWidth="1"/>
    <col min="13" max="17" width="16.28515625" customWidth="1"/>
    <col min="18" max="22" width="22.42578125" customWidth="1"/>
    <col min="23" max="23" width="18.5703125" customWidth="1"/>
    <col min="24" max="24" width="13.140625" customWidth="1"/>
    <col min="25" max="25" width="12.85546875" customWidth="1"/>
    <col min="26" max="26" width="13.140625" customWidth="1"/>
    <col min="27" max="27" width="12.140625" customWidth="1"/>
    <col min="28" max="28" width="10.5703125" bestFit="1" customWidth="1"/>
    <col min="29" max="29" width="20.42578125" customWidth="1"/>
  </cols>
  <sheetData>
    <row r="1" spans="1:31" ht="15" customHeight="1" x14ac:dyDescent="0.25">
      <c r="A1" s="32" t="s">
        <v>109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ht="15.75" x14ac:dyDescent="0.25">
      <c r="A3" s="2" t="s">
        <v>99</v>
      </c>
      <c r="B3" s="26" t="s">
        <v>100</v>
      </c>
      <c r="C3" s="34" t="s">
        <v>101</v>
      </c>
      <c r="D3" s="34"/>
      <c r="E3" s="34"/>
      <c r="F3" s="34"/>
      <c r="G3" s="34"/>
      <c r="H3" s="35" t="s">
        <v>102</v>
      </c>
      <c r="I3" s="35"/>
      <c r="J3" s="35"/>
      <c r="K3" s="35"/>
      <c r="L3" s="35"/>
      <c r="M3" s="36" t="s">
        <v>108</v>
      </c>
      <c r="N3" s="36"/>
      <c r="O3" s="36"/>
      <c r="P3" s="36"/>
      <c r="Q3" s="36"/>
      <c r="R3" s="37" t="s">
        <v>107</v>
      </c>
      <c r="S3" s="37"/>
      <c r="T3" s="37"/>
      <c r="U3" s="37"/>
      <c r="V3" s="37"/>
      <c r="W3" s="33" t="s">
        <v>106</v>
      </c>
      <c r="X3" s="33"/>
      <c r="Y3" s="33"/>
      <c r="Z3" s="33"/>
      <c r="AA3" s="33"/>
      <c r="AC3" s="29" t="s">
        <v>110</v>
      </c>
      <c r="AD3" s="30"/>
      <c r="AE3" s="30"/>
    </row>
    <row r="4" spans="1:31" x14ac:dyDescent="0.25">
      <c r="B4" s="27"/>
      <c r="C4" s="8">
        <v>45292</v>
      </c>
      <c r="D4" s="8">
        <f>C4+7</f>
        <v>45299</v>
      </c>
      <c r="E4" s="8">
        <f t="shared" ref="E4:F4" si="0">D4+7</f>
        <v>45306</v>
      </c>
      <c r="F4" s="8">
        <f t="shared" si="0"/>
        <v>45313</v>
      </c>
      <c r="G4" s="8">
        <f>F4+7</f>
        <v>45320</v>
      </c>
      <c r="H4" s="12">
        <v>45292</v>
      </c>
      <c r="I4" s="12">
        <f>H4+7</f>
        <v>45299</v>
      </c>
      <c r="J4" s="12">
        <f t="shared" ref="J4:L4" si="1">I4+7</f>
        <v>45306</v>
      </c>
      <c r="K4" s="12">
        <f t="shared" si="1"/>
        <v>45313</v>
      </c>
      <c r="L4" s="12">
        <f t="shared" si="1"/>
        <v>45320</v>
      </c>
      <c r="M4" s="16">
        <v>45292</v>
      </c>
      <c r="N4" s="16">
        <f>M4+7</f>
        <v>45299</v>
      </c>
      <c r="O4" s="16">
        <f t="shared" ref="O4:X4" si="2">N4+7</f>
        <v>45306</v>
      </c>
      <c r="P4" s="16">
        <f t="shared" si="2"/>
        <v>45313</v>
      </c>
      <c r="Q4" s="16">
        <f t="shared" si="2"/>
        <v>45320</v>
      </c>
      <c r="R4" s="20">
        <v>45292</v>
      </c>
      <c r="S4" s="20">
        <f t="shared" si="2"/>
        <v>45299</v>
      </c>
      <c r="T4" s="20">
        <f t="shared" si="2"/>
        <v>45306</v>
      </c>
      <c r="U4" s="20">
        <f t="shared" si="2"/>
        <v>45313</v>
      </c>
      <c r="V4" s="20">
        <f t="shared" si="2"/>
        <v>45320</v>
      </c>
      <c r="W4" s="24">
        <v>45292</v>
      </c>
      <c r="X4" s="24">
        <f t="shared" si="2"/>
        <v>45299</v>
      </c>
      <c r="Y4" s="24">
        <f t="shared" ref="Y4" si="3">X4+7</f>
        <v>45306</v>
      </c>
      <c r="Z4" s="24">
        <f t="shared" ref="Z4" si="4">Y4+7</f>
        <v>45313</v>
      </c>
      <c r="AA4" s="24">
        <f t="shared" ref="AA4" si="5">Z4+7</f>
        <v>45320</v>
      </c>
    </row>
    <row r="5" spans="1:31" x14ac:dyDescent="0.25">
      <c r="A5" t="s">
        <v>0</v>
      </c>
      <c r="B5" s="28">
        <v>13</v>
      </c>
      <c r="C5" s="9">
        <v>54</v>
      </c>
      <c r="D5" s="9">
        <v>35</v>
      </c>
      <c r="E5" s="9">
        <v>35</v>
      </c>
      <c r="F5" s="9">
        <v>43</v>
      </c>
      <c r="G5" s="9">
        <v>35</v>
      </c>
      <c r="H5" s="13">
        <f>B5*C5</f>
        <v>702</v>
      </c>
      <c r="I5" s="13">
        <f>$B5*D5</f>
        <v>455</v>
      </c>
      <c r="J5" s="13">
        <f t="shared" ref="J5:L5" si="6">$B5*E5</f>
        <v>455</v>
      </c>
      <c r="K5" s="13">
        <f t="shared" si="6"/>
        <v>559</v>
      </c>
      <c r="L5" s="13">
        <f t="shared" si="6"/>
        <v>455</v>
      </c>
      <c r="M5" s="17">
        <f>IF(C5&gt;35,C5-35,0)</f>
        <v>19</v>
      </c>
      <c r="N5" s="17">
        <f t="shared" ref="N5:N68" si="7">IF(D5&gt;35,D5-35,0)</f>
        <v>0</v>
      </c>
      <c r="O5" s="17">
        <f>IF(E5&gt;35,E5-35,0)</f>
        <v>0</v>
      </c>
      <c r="P5" s="17">
        <f t="shared" ref="P5:P68" si="8">IF(F5&gt;35,F5-35,0)</f>
        <v>8</v>
      </c>
      <c r="Q5" s="17">
        <f>IF(G5&gt;35,G5-35,0)</f>
        <v>0</v>
      </c>
      <c r="R5" s="21">
        <f>0.3*M5*$B5</f>
        <v>74.100000000000009</v>
      </c>
      <c r="S5" s="21">
        <f>0.3*N5*$B5</f>
        <v>0</v>
      </c>
      <c r="T5" s="21">
        <f t="shared" ref="S5:V20" si="9">0.3*O5*$B5</f>
        <v>0</v>
      </c>
      <c r="U5" s="21">
        <f>0.3*P5*$B5</f>
        <v>31.2</v>
      </c>
      <c r="V5" s="21">
        <f t="shared" si="9"/>
        <v>0</v>
      </c>
      <c r="W5" s="25">
        <f>H5+R5</f>
        <v>776.1</v>
      </c>
      <c r="X5" s="25">
        <f>I5+S5</f>
        <v>455</v>
      </c>
      <c r="Y5" s="25">
        <f t="shared" ref="Y5:AA5" si="10">J5+T5</f>
        <v>455</v>
      </c>
      <c r="Z5" s="25">
        <f>K5+U5</f>
        <v>590.20000000000005</v>
      </c>
      <c r="AA5" s="25">
        <f t="shared" si="10"/>
        <v>455</v>
      </c>
      <c r="AC5" s="31">
        <f t="shared" ref="AC5:AC36" si="11">SUM(W5:AA5)</f>
        <v>2731.3</v>
      </c>
    </row>
    <row r="6" spans="1:31" x14ac:dyDescent="0.25">
      <c r="A6" t="s">
        <v>1</v>
      </c>
      <c r="B6" s="28">
        <v>14</v>
      </c>
      <c r="C6" s="9">
        <v>54</v>
      </c>
      <c r="D6" s="9">
        <v>35</v>
      </c>
      <c r="E6" s="9">
        <v>31</v>
      </c>
      <c r="F6" s="9">
        <v>35</v>
      </c>
      <c r="G6" s="9">
        <v>31</v>
      </c>
      <c r="H6" s="13">
        <f t="shared" ref="H6:H69" si="12">B6*C6</f>
        <v>756</v>
      </c>
      <c r="I6" s="13">
        <f t="shared" ref="I6:I69" si="13">$B6*D6</f>
        <v>490</v>
      </c>
      <c r="J6" s="13">
        <f t="shared" ref="J6:J69" si="14">$B6*E6</f>
        <v>434</v>
      </c>
      <c r="K6" s="13">
        <f t="shared" ref="K6:K69" si="15">$B6*F6</f>
        <v>490</v>
      </c>
      <c r="L6" s="13">
        <f t="shared" ref="L6:L69" si="16">$B6*G6</f>
        <v>434</v>
      </c>
      <c r="M6" s="17">
        <f t="shared" ref="M6:M69" si="17">IF(C6&gt;35,C6-35,0)</f>
        <v>19</v>
      </c>
      <c r="N6" s="17">
        <f t="shared" si="7"/>
        <v>0</v>
      </c>
      <c r="O6" s="17">
        <f t="shared" ref="O6:O68" si="18">IF(E6&gt;35,E6-35,0)</f>
        <v>0</v>
      </c>
      <c r="P6" s="17">
        <f t="shared" si="8"/>
        <v>0</v>
      </c>
      <c r="Q6" s="17">
        <f t="shared" ref="Q6:Q68" si="19">IF(G6&gt;35,G6-35,0)</f>
        <v>0</v>
      </c>
      <c r="R6" s="21">
        <f t="shared" ref="R6:R69" si="20">0.3*M6*$B6</f>
        <v>79.8</v>
      </c>
      <c r="S6" s="21">
        <f t="shared" si="9"/>
        <v>0</v>
      </c>
      <c r="T6" s="21">
        <f t="shared" si="9"/>
        <v>0</v>
      </c>
      <c r="U6" s="21">
        <f t="shared" si="9"/>
        <v>0</v>
      </c>
      <c r="V6" s="21">
        <f t="shared" si="9"/>
        <v>0</v>
      </c>
      <c r="W6" s="25">
        <f t="shared" ref="W6:W69" si="21">H6+R6</f>
        <v>835.8</v>
      </c>
      <c r="X6" s="25">
        <f t="shared" ref="X6:X69" si="22">I6+S6</f>
        <v>490</v>
      </c>
      <c r="Y6" s="25">
        <f t="shared" ref="Y6:Y69" si="23">J6+T6</f>
        <v>434</v>
      </c>
      <c r="Z6" s="25">
        <f t="shared" ref="Z6:Z69" si="24">K6+U6</f>
        <v>490</v>
      </c>
      <c r="AA6" s="25">
        <f t="shared" ref="AA6:AA69" si="25">L6+V6</f>
        <v>434</v>
      </c>
      <c r="AC6" s="31">
        <f t="shared" si="11"/>
        <v>2683.8</v>
      </c>
    </row>
    <row r="7" spans="1:31" x14ac:dyDescent="0.25">
      <c r="A7" t="s">
        <v>2</v>
      </c>
      <c r="B7" s="28">
        <v>56</v>
      </c>
      <c r="C7" s="9">
        <v>35</v>
      </c>
      <c r="D7" s="9">
        <v>35</v>
      </c>
      <c r="E7" s="9">
        <v>45</v>
      </c>
      <c r="F7" s="9">
        <v>54</v>
      </c>
      <c r="G7" s="9">
        <v>45</v>
      </c>
      <c r="H7" s="13">
        <f t="shared" si="12"/>
        <v>1960</v>
      </c>
      <c r="I7" s="13">
        <f t="shared" si="13"/>
        <v>1960</v>
      </c>
      <c r="J7" s="13">
        <f t="shared" si="14"/>
        <v>2520</v>
      </c>
      <c r="K7" s="13">
        <f t="shared" si="15"/>
        <v>3024</v>
      </c>
      <c r="L7" s="13">
        <f t="shared" si="16"/>
        <v>2520</v>
      </c>
      <c r="M7" s="17">
        <f t="shared" si="17"/>
        <v>0</v>
      </c>
      <c r="N7" s="17">
        <f t="shared" si="7"/>
        <v>0</v>
      </c>
      <c r="O7" s="17">
        <f t="shared" si="18"/>
        <v>10</v>
      </c>
      <c r="P7" s="17">
        <f t="shared" si="8"/>
        <v>19</v>
      </c>
      <c r="Q7" s="17">
        <f t="shared" si="19"/>
        <v>10</v>
      </c>
      <c r="R7" s="21">
        <f t="shared" si="20"/>
        <v>0</v>
      </c>
      <c r="S7" s="21">
        <f t="shared" si="9"/>
        <v>0</v>
      </c>
      <c r="T7" s="21">
        <f t="shared" si="9"/>
        <v>168</v>
      </c>
      <c r="U7" s="21">
        <f t="shared" si="9"/>
        <v>319.2</v>
      </c>
      <c r="V7" s="21">
        <f>0.3*Q7*$B7</f>
        <v>168</v>
      </c>
      <c r="W7" s="25">
        <f t="shared" si="21"/>
        <v>1960</v>
      </c>
      <c r="X7" s="25">
        <f t="shared" si="22"/>
        <v>1960</v>
      </c>
      <c r="Y7" s="25">
        <f t="shared" si="23"/>
        <v>2688</v>
      </c>
      <c r="Z7" s="25">
        <f t="shared" si="24"/>
        <v>3343.2</v>
      </c>
      <c r="AA7" s="25">
        <f t="shared" si="25"/>
        <v>2688</v>
      </c>
      <c r="AC7" s="31">
        <f t="shared" si="11"/>
        <v>12639.2</v>
      </c>
    </row>
    <row r="8" spans="1:31" x14ac:dyDescent="0.25">
      <c r="A8" t="s">
        <v>3</v>
      </c>
      <c r="B8" s="28">
        <v>43</v>
      </c>
      <c r="C8" s="9">
        <v>45</v>
      </c>
      <c r="D8" s="9">
        <v>43</v>
      </c>
      <c r="E8" s="9">
        <v>43</v>
      </c>
      <c r="F8" s="9">
        <v>35</v>
      </c>
      <c r="G8" s="9">
        <v>43</v>
      </c>
      <c r="H8" s="13">
        <f t="shared" si="12"/>
        <v>1935</v>
      </c>
      <c r="I8" s="13">
        <f t="shared" si="13"/>
        <v>1849</v>
      </c>
      <c r="J8" s="13">
        <f t="shared" si="14"/>
        <v>1849</v>
      </c>
      <c r="K8" s="13">
        <f t="shared" si="15"/>
        <v>1505</v>
      </c>
      <c r="L8" s="13">
        <f t="shared" si="16"/>
        <v>1849</v>
      </c>
      <c r="M8" s="17">
        <f t="shared" si="17"/>
        <v>10</v>
      </c>
      <c r="N8" s="17">
        <f t="shared" si="7"/>
        <v>8</v>
      </c>
      <c r="O8" s="17">
        <f t="shared" si="18"/>
        <v>8</v>
      </c>
      <c r="P8" s="17">
        <f t="shared" si="8"/>
        <v>0</v>
      </c>
      <c r="Q8" s="17">
        <f t="shared" si="19"/>
        <v>8</v>
      </c>
      <c r="R8" s="21">
        <f t="shared" si="20"/>
        <v>129</v>
      </c>
      <c r="S8" s="21">
        <f t="shared" si="9"/>
        <v>103.2</v>
      </c>
      <c r="T8" s="21">
        <f t="shared" si="9"/>
        <v>103.2</v>
      </c>
      <c r="U8" s="21">
        <f t="shared" si="9"/>
        <v>0</v>
      </c>
      <c r="V8" s="21">
        <f t="shared" si="9"/>
        <v>103.2</v>
      </c>
      <c r="W8" s="25">
        <f t="shared" si="21"/>
        <v>2064</v>
      </c>
      <c r="X8" s="25">
        <f t="shared" si="22"/>
        <v>1952.2</v>
      </c>
      <c r="Y8" s="25">
        <f t="shared" si="23"/>
        <v>1952.2</v>
      </c>
      <c r="Z8" s="25">
        <f t="shared" si="24"/>
        <v>1505</v>
      </c>
      <c r="AA8" s="25">
        <f t="shared" si="25"/>
        <v>1952.2</v>
      </c>
      <c r="AC8" s="31">
        <f t="shared" si="11"/>
        <v>9425.6</v>
      </c>
    </row>
    <row r="9" spans="1:31" x14ac:dyDescent="0.25">
      <c r="A9" t="s">
        <v>4</v>
      </c>
      <c r="B9" s="28">
        <v>12</v>
      </c>
      <c r="C9" s="9">
        <v>35</v>
      </c>
      <c r="D9" s="9">
        <v>43</v>
      </c>
      <c r="E9" s="9">
        <v>43</v>
      </c>
      <c r="F9" s="9">
        <v>31</v>
      </c>
      <c r="G9" s="9">
        <v>43</v>
      </c>
      <c r="H9" s="13">
        <f t="shared" si="12"/>
        <v>420</v>
      </c>
      <c r="I9" s="13">
        <f t="shared" si="13"/>
        <v>516</v>
      </c>
      <c r="J9" s="13">
        <f t="shared" si="14"/>
        <v>516</v>
      </c>
      <c r="K9" s="13">
        <f t="shared" si="15"/>
        <v>372</v>
      </c>
      <c r="L9" s="13">
        <f t="shared" si="16"/>
        <v>516</v>
      </c>
      <c r="M9" s="17">
        <f t="shared" si="17"/>
        <v>0</v>
      </c>
      <c r="N9" s="17">
        <f t="shared" si="7"/>
        <v>8</v>
      </c>
      <c r="O9" s="17">
        <f t="shared" si="18"/>
        <v>8</v>
      </c>
      <c r="P9" s="17">
        <f t="shared" si="8"/>
        <v>0</v>
      </c>
      <c r="Q9" s="17">
        <f t="shared" si="19"/>
        <v>8</v>
      </c>
      <c r="R9" s="21">
        <f t="shared" si="20"/>
        <v>0</v>
      </c>
      <c r="S9" s="21">
        <f t="shared" si="9"/>
        <v>28.799999999999997</v>
      </c>
      <c r="T9" s="21">
        <f t="shared" si="9"/>
        <v>28.799999999999997</v>
      </c>
      <c r="U9" s="21">
        <f t="shared" si="9"/>
        <v>0</v>
      </c>
      <c r="V9" s="21">
        <f t="shared" si="9"/>
        <v>28.799999999999997</v>
      </c>
      <c r="W9" s="25">
        <f t="shared" si="21"/>
        <v>420</v>
      </c>
      <c r="X9" s="25">
        <f t="shared" si="22"/>
        <v>544.79999999999995</v>
      </c>
      <c r="Y9" s="25">
        <f t="shared" si="23"/>
        <v>544.79999999999995</v>
      </c>
      <c r="Z9" s="25">
        <f t="shared" si="24"/>
        <v>372</v>
      </c>
      <c r="AA9" s="25">
        <f t="shared" si="25"/>
        <v>544.79999999999995</v>
      </c>
      <c r="AC9" s="31">
        <f t="shared" si="11"/>
        <v>2426.3999999999996</v>
      </c>
    </row>
    <row r="10" spans="1:31" x14ac:dyDescent="0.25">
      <c r="A10" t="s">
        <v>5</v>
      </c>
      <c r="B10" s="28">
        <v>32</v>
      </c>
      <c r="C10" s="9">
        <v>35</v>
      </c>
      <c r="D10" s="9">
        <v>43</v>
      </c>
      <c r="E10" s="9">
        <v>43</v>
      </c>
      <c r="F10" s="9">
        <v>45</v>
      </c>
      <c r="G10" s="9">
        <v>43</v>
      </c>
      <c r="H10" s="13">
        <f t="shared" si="12"/>
        <v>1120</v>
      </c>
      <c r="I10" s="13">
        <f t="shared" si="13"/>
        <v>1376</v>
      </c>
      <c r="J10" s="13">
        <f t="shared" si="14"/>
        <v>1376</v>
      </c>
      <c r="K10" s="13">
        <f t="shared" si="15"/>
        <v>1440</v>
      </c>
      <c r="L10" s="13">
        <f t="shared" si="16"/>
        <v>1376</v>
      </c>
      <c r="M10" s="17">
        <f t="shared" si="17"/>
        <v>0</v>
      </c>
      <c r="N10" s="17">
        <f t="shared" si="7"/>
        <v>8</v>
      </c>
      <c r="O10" s="17">
        <f t="shared" si="18"/>
        <v>8</v>
      </c>
      <c r="P10" s="17">
        <f>IF(F10&gt;35,F10-35,0)</f>
        <v>10</v>
      </c>
      <c r="Q10" s="17">
        <f t="shared" si="19"/>
        <v>8</v>
      </c>
      <c r="R10" s="21">
        <f t="shared" si="20"/>
        <v>0</v>
      </c>
      <c r="S10" s="21">
        <f t="shared" si="9"/>
        <v>76.8</v>
      </c>
      <c r="T10" s="21">
        <f t="shared" si="9"/>
        <v>76.8</v>
      </c>
      <c r="U10" s="21">
        <f t="shared" si="9"/>
        <v>96</v>
      </c>
      <c r="V10" s="21">
        <f t="shared" si="9"/>
        <v>76.8</v>
      </c>
      <c r="W10" s="25">
        <f t="shared" si="21"/>
        <v>1120</v>
      </c>
      <c r="X10" s="25">
        <f t="shared" si="22"/>
        <v>1452.8</v>
      </c>
      <c r="Y10" s="25">
        <f t="shared" si="23"/>
        <v>1452.8</v>
      </c>
      <c r="Z10" s="25">
        <f t="shared" si="24"/>
        <v>1536</v>
      </c>
      <c r="AA10" s="25">
        <f t="shared" si="25"/>
        <v>1452.8</v>
      </c>
      <c r="AC10" s="31">
        <f t="shared" si="11"/>
        <v>7014.4000000000005</v>
      </c>
    </row>
    <row r="11" spans="1:31" x14ac:dyDescent="0.25">
      <c r="A11" t="s">
        <v>6</v>
      </c>
      <c r="B11" s="28">
        <v>12</v>
      </c>
      <c r="C11" s="9">
        <v>43</v>
      </c>
      <c r="D11" s="9">
        <v>43</v>
      </c>
      <c r="E11" s="9">
        <v>31</v>
      </c>
      <c r="F11" s="9">
        <v>43</v>
      </c>
      <c r="G11" s="9">
        <v>31</v>
      </c>
      <c r="H11" s="13">
        <f t="shared" si="12"/>
        <v>516</v>
      </c>
      <c r="I11" s="13">
        <f t="shared" si="13"/>
        <v>516</v>
      </c>
      <c r="J11" s="13">
        <f t="shared" si="14"/>
        <v>372</v>
      </c>
      <c r="K11" s="13">
        <f t="shared" si="15"/>
        <v>516</v>
      </c>
      <c r="L11" s="13">
        <f t="shared" si="16"/>
        <v>372</v>
      </c>
      <c r="M11" s="17">
        <f t="shared" si="17"/>
        <v>8</v>
      </c>
      <c r="N11" s="17">
        <f t="shared" si="7"/>
        <v>8</v>
      </c>
      <c r="O11" s="17">
        <f t="shared" si="18"/>
        <v>0</v>
      </c>
      <c r="P11" s="17">
        <f t="shared" si="8"/>
        <v>8</v>
      </c>
      <c r="Q11" s="17">
        <f t="shared" si="19"/>
        <v>0</v>
      </c>
      <c r="R11" s="21">
        <f t="shared" si="20"/>
        <v>28.799999999999997</v>
      </c>
      <c r="S11" s="21">
        <f t="shared" si="9"/>
        <v>28.799999999999997</v>
      </c>
      <c r="T11" s="21">
        <f t="shared" si="9"/>
        <v>0</v>
      </c>
      <c r="U11" s="21">
        <f t="shared" si="9"/>
        <v>28.799999999999997</v>
      </c>
      <c r="V11" s="21">
        <f t="shared" si="9"/>
        <v>0</v>
      </c>
      <c r="W11" s="25">
        <f t="shared" si="21"/>
        <v>544.79999999999995</v>
      </c>
      <c r="X11" s="25">
        <f t="shared" si="22"/>
        <v>544.79999999999995</v>
      </c>
      <c r="Y11" s="25">
        <f t="shared" si="23"/>
        <v>372</v>
      </c>
      <c r="Z11" s="25">
        <f t="shared" si="24"/>
        <v>544.79999999999995</v>
      </c>
      <c r="AA11" s="25">
        <f t="shared" si="25"/>
        <v>372</v>
      </c>
      <c r="AC11" s="31">
        <f t="shared" si="11"/>
        <v>2378.3999999999996</v>
      </c>
    </row>
    <row r="12" spans="1:31" x14ac:dyDescent="0.25">
      <c r="A12" t="s">
        <v>7</v>
      </c>
      <c r="B12" s="28">
        <v>13</v>
      </c>
      <c r="C12" s="9">
        <v>45</v>
      </c>
      <c r="D12" s="9">
        <v>43</v>
      </c>
      <c r="E12" s="9">
        <v>45</v>
      </c>
      <c r="F12" s="9">
        <v>43</v>
      </c>
      <c r="G12" s="9">
        <v>45</v>
      </c>
      <c r="H12" s="13">
        <f t="shared" si="12"/>
        <v>585</v>
      </c>
      <c r="I12" s="13">
        <f t="shared" si="13"/>
        <v>559</v>
      </c>
      <c r="J12" s="13">
        <f t="shared" si="14"/>
        <v>585</v>
      </c>
      <c r="K12" s="13">
        <f t="shared" si="15"/>
        <v>559</v>
      </c>
      <c r="L12" s="13">
        <f t="shared" si="16"/>
        <v>585</v>
      </c>
      <c r="M12" s="17">
        <f t="shared" si="17"/>
        <v>10</v>
      </c>
      <c r="N12" s="17">
        <f t="shared" si="7"/>
        <v>8</v>
      </c>
      <c r="O12" s="17">
        <f>IF(E12&gt;35,E12-35,0)</f>
        <v>10</v>
      </c>
      <c r="P12" s="17">
        <f t="shared" si="8"/>
        <v>8</v>
      </c>
      <c r="Q12" s="17">
        <f t="shared" si="19"/>
        <v>10</v>
      </c>
      <c r="R12" s="21">
        <f t="shared" si="20"/>
        <v>39</v>
      </c>
      <c r="S12" s="21">
        <f t="shared" si="9"/>
        <v>31.2</v>
      </c>
      <c r="T12" s="21">
        <f t="shared" si="9"/>
        <v>39</v>
      </c>
      <c r="U12" s="21">
        <f t="shared" si="9"/>
        <v>31.2</v>
      </c>
      <c r="V12" s="21">
        <f t="shared" si="9"/>
        <v>39</v>
      </c>
      <c r="W12" s="25">
        <f t="shared" si="21"/>
        <v>624</v>
      </c>
      <c r="X12" s="25">
        <f t="shared" si="22"/>
        <v>590.20000000000005</v>
      </c>
      <c r="Y12" s="25">
        <f t="shared" si="23"/>
        <v>624</v>
      </c>
      <c r="Z12" s="25">
        <f t="shared" si="24"/>
        <v>590.20000000000005</v>
      </c>
      <c r="AA12" s="25">
        <f t="shared" si="25"/>
        <v>624</v>
      </c>
      <c r="AC12" s="31">
        <f t="shared" si="11"/>
        <v>3052.4</v>
      </c>
    </row>
    <row r="13" spans="1:31" x14ac:dyDescent="0.25">
      <c r="A13" t="s">
        <v>8</v>
      </c>
      <c r="B13" s="28">
        <v>14</v>
      </c>
      <c r="C13" s="9">
        <v>45</v>
      </c>
      <c r="D13" s="9">
        <v>43</v>
      </c>
      <c r="E13" s="9">
        <v>45</v>
      </c>
      <c r="F13" s="9">
        <v>43</v>
      </c>
      <c r="G13" s="9">
        <v>45</v>
      </c>
      <c r="H13" s="13">
        <f t="shared" si="12"/>
        <v>630</v>
      </c>
      <c r="I13" s="13">
        <f t="shared" si="13"/>
        <v>602</v>
      </c>
      <c r="J13" s="13">
        <f t="shared" si="14"/>
        <v>630</v>
      </c>
      <c r="K13" s="13">
        <f t="shared" si="15"/>
        <v>602</v>
      </c>
      <c r="L13" s="13">
        <f t="shared" si="16"/>
        <v>630</v>
      </c>
      <c r="M13" s="17">
        <f t="shared" si="17"/>
        <v>10</v>
      </c>
      <c r="N13" s="17">
        <f t="shared" si="7"/>
        <v>8</v>
      </c>
      <c r="O13" s="17">
        <f t="shared" si="18"/>
        <v>10</v>
      </c>
      <c r="P13" s="17">
        <f t="shared" si="8"/>
        <v>8</v>
      </c>
      <c r="Q13" s="17">
        <f t="shared" si="19"/>
        <v>10</v>
      </c>
      <c r="R13" s="21">
        <f t="shared" si="20"/>
        <v>42</v>
      </c>
      <c r="S13" s="21">
        <f t="shared" si="9"/>
        <v>33.6</v>
      </c>
      <c r="T13" s="21">
        <f t="shared" si="9"/>
        <v>42</v>
      </c>
      <c r="U13" s="21">
        <f t="shared" si="9"/>
        <v>33.6</v>
      </c>
      <c r="V13" s="21">
        <f t="shared" si="9"/>
        <v>42</v>
      </c>
      <c r="W13" s="25">
        <f t="shared" si="21"/>
        <v>672</v>
      </c>
      <c r="X13" s="25">
        <f t="shared" si="22"/>
        <v>635.6</v>
      </c>
      <c r="Y13" s="25">
        <f t="shared" si="23"/>
        <v>672</v>
      </c>
      <c r="Z13" s="25">
        <f t="shared" si="24"/>
        <v>635.6</v>
      </c>
      <c r="AA13" s="25">
        <f t="shared" si="25"/>
        <v>672</v>
      </c>
      <c r="AC13" s="31">
        <f t="shared" si="11"/>
        <v>3287.2</v>
      </c>
    </row>
    <row r="14" spans="1:31" x14ac:dyDescent="0.25">
      <c r="A14" t="s">
        <v>9</v>
      </c>
      <c r="B14" s="28">
        <v>23</v>
      </c>
      <c r="C14" s="9">
        <v>43</v>
      </c>
      <c r="D14" s="9">
        <v>43</v>
      </c>
      <c r="E14" s="9">
        <v>45</v>
      </c>
      <c r="F14" s="9">
        <v>31</v>
      </c>
      <c r="G14" s="9">
        <v>45</v>
      </c>
      <c r="H14" s="13">
        <f t="shared" si="12"/>
        <v>989</v>
      </c>
      <c r="I14" s="13">
        <f t="shared" si="13"/>
        <v>989</v>
      </c>
      <c r="J14" s="13">
        <f t="shared" si="14"/>
        <v>1035</v>
      </c>
      <c r="K14" s="13">
        <f t="shared" si="15"/>
        <v>713</v>
      </c>
      <c r="L14" s="13">
        <f t="shared" si="16"/>
        <v>1035</v>
      </c>
      <c r="M14" s="17">
        <f t="shared" si="17"/>
        <v>8</v>
      </c>
      <c r="N14" s="17">
        <f t="shared" si="7"/>
        <v>8</v>
      </c>
      <c r="O14" s="17">
        <f t="shared" si="18"/>
        <v>10</v>
      </c>
      <c r="P14" s="17">
        <f t="shared" si="8"/>
        <v>0</v>
      </c>
      <c r="Q14" s="17">
        <f t="shared" si="19"/>
        <v>10</v>
      </c>
      <c r="R14" s="21">
        <f t="shared" si="20"/>
        <v>55.199999999999996</v>
      </c>
      <c r="S14" s="21">
        <f t="shared" si="9"/>
        <v>55.199999999999996</v>
      </c>
      <c r="T14" s="21">
        <f t="shared" si="9"/>
        <v>69</v>
      </c>
      <c r="U14" s="21">
        <f t="shared" si="9"/>
        <v>0</v>
      </c>
      <c r="V14" s="21">
        <f t="shared" si="9"/>
        <v>69</v>
      </c>
      <c r="W14" s="25">
        <f t="shared" si="21"/>
        <v>1044.2</v>
      </c>
      <c r="X14" s="25">
        <f t="shared" si="22"/>
        <v>1044.2</v>
      </c>
      <c r="Y14" s="25">
        <f t="shared" si="23"/>
        <v>1104</v>
      </c>
      <c r="Z14" s="25">
        <f t="shared" si="24"/>
        <v>713</v>
      </c>
      <c r="AA14" s="25">
        <f t="shared" si="25"/>
        <v>1104</v>
      </c>
      <c r="AC14" s="31">
        <f t="shared" si="11"/>
        <v>5009.3999999999996</v>
      </c>
    </row>
    <row r="15" spans="1:31" x14ac:dyDescent="0.25">
      <c r="A15" t="s">
        <v>10</v>
      </c>
      <c r="B15" s="28">
        <v>34</v>
      </c>
      <c r="C15" s="9">
        <v>43</v>
      </c>
      <c r="D15" s="9">
        <v>35</v>
      </c>
      <c r="E15" s="9">
        <v>35</v>
      </c>
      <c r="F15" s="9">
        <v>45</v>
      </c>
      <c r="G15" s="9">
        <v>35</v>
      </c>
      <c r="H15" s="13">
        <f t="shared" si="12"/>
        <v>1462</v>
      </c>
      <c r="I15" s="13">
        <f t="shared" si="13"/>
        <v>1190</v>
      </c>
      <c r="J15" s="13">
        <f t="shared" si="14"/>
        <v>1190</v>
      </c>
      <c r="K15" s="13">
        <f t="shared" si="15"/>
        <v>1530</v>
      </c>
      <c r="L15" s="13">
        <f t="shared" si="16"/>
        <v>1190</v>
      </c>
      <c r="M15" s="17">
        <f t="shared" si="17"/>
        <v>8</v>
      </c>
      <c r="N15" s="17">
        <f t="shared" si="7"/>
        <v>0</v>
      </c>
      <c r="O15" s="17">
        <f t="shared" si="18"/>
        <v>0</v>
      </c>
      <c r="P15" s="17">
        <f t="shared" si="8"/>
        <v>10</v>
      </c>
      <c r="Q15" s="17">
        <f t="shared" si="19"/>
        <v>0</v>
      </c>
      <c r="R15" s="21">
        <f t="shared" si="20"/>
        <v>81.599999999999994</v>
      </c>
      <c r="S15" s="21">
        <f t="shared" si="9"/>
        <v>0</v>
      </c>
      <c r="T15" s="21">
        <f t="shared" si="9"/>
        <v>0</v>
      </c>
      <c r="U15" s="21">
        <f t="shared" si="9"/>
        <v>102</v>
      </c>
      <c r="V15" s="21">
        <f t="shared" si="9"/>
        <v>0</v>
      </c>
      <c r="W15" s="25">
        <f t="shared" si="21"/>
        <v>1543.6</v>
      </c>
      <c r="X15" s="25">
        <f t="shared" si="22"/>
        <v>1190</v>
      </c>
      <c r="Y15" s="25">
        <f t="shared" si="23"/>
        <v>1190</v>
      </c>
      <c r="Z15" s="25">
        <f t="shared" si="24"/>
        <v>1632</v>
      </c>
      <c r="AA15" s="25">
        <f t="shared" si="25"/>
        <v>1190</v>
      </c>
      <c r="AC15" s="31">
        <f t="shared" si="11"/>
        <v>6745.6</v>
      </c>
    </row>
    <row r="16" spans="1:31" x14ac:dyDescent="0.25">
      <c r="A16" t="s">
        <v>11</v>
      </c>
      <c r="B16" s="28">
        <v>56</v>
      </c>
      <c r="C16" s="9">
        <v>43</v>
      </c>
      <c r="D16" s="9">
        <v>54</v>
      </c>
      <c r="E16" s="9">
        <v>35</v>
      </c>
      <c r="F16" s="9">
        <v>45</v>
      </c>
      <c r="G16" s="9">
        <v>35</v>
      </c>
      <c r="H16" s="13">
        <f t="shared" si="12"/>
        <v>2408</v>
      </c>
      <c r="I16" s="13">
        <f t="shared" si="13"/>
        <v>3024</v>
      </c>
      <c r="J16" s="13">
        <f t="shared" si="14"/>
        <v>1960</v>
      </c>
      <c r="K16" s="13">
        <f t="shared" si="15"/>
        <v>2520</v>
      </c>
      <c r="L16" s="13">
        <f t="shared" si="16"/>
        <v>1960</v>
      </c>
      <c r="M16" s="17">
        <f t="shared" si="17"/>
        <v>8</v>
      </c>
      <c r="N16" s="17">
        <f t="shared" si="7"/>
        <v>19</v>
      </c>
      <c r="O16" s="17">
        <f t="shared" si="18"/>
        <v>0</v>
      </c>
      <c r="P16" s="17">
        <f t="shared" si="8"/>
        <v>10</v>
      </c>
      <c r="Q16" s="17">
        <f t="shared" si="19"/>
        <v>0</v>
      </c>
      <c r="R16" s="21">
        <f t="shared" si="20"/>
        <v>134.4</v>
      </c>
      <c r="S16" s="21">
        <f t="shared" si="9"/>
        <v>319.2</v>
      </c>
      <c r="T16" s="21">
        <f t="shared" si="9"/>
        <v>0</v>
      </c>
      <c r="U16" s="21">
        <f t="shared" si="9"/>
        <v>168</v>
      </c>
      <c r="V16" s="21">
        <f t="shared" si="9"/>
        <v>0</v>
      </c>
      <c r="W16" s="25">
        <f t="shared" si="21"/>
        <v>2542.4</v>
      </c>
      <c r="X16" s="25">
        <f t="shared" si="22"/>
        <v>3343.2</v>
      </c>
      <c r="Y16" s="25">
        <f t="shared" si="23"/>
        <v>1960</v>
      </c>
      <c r="Z16" s="25">
        <f t="shared" si="24"/>
        <v>2688</v>
      </c>
      <c r="AA16" s="25">
        <f t="shared" si="25"/>
        <v>1960</v>
      </c>
      <c r="AC16" s="31">
        <f t="shared" si="11"/>
        <v>12493.6</v>
      </c>
    </row>
    <row r="17" spans="1:29" x14ac:dyDescent="0.25">
      <c r="A17" t="s">
        <v>12</v>
      </c>
      <c r="B17" s="28">
        <v>56</v>
      </c>
      <c r="C17" s="9">
        <v>43</v>
      </c>
      <c r="D17" s="9">
        <v>35</v>
      </c>
      <c r="E17" s="9">
        <v>35</v>
      </c>
      <c r="F17" s="9">
        <v>45</v>
      </c>
      <c r="G17" s="9">
        <v>35</v>
      </c>
      <c r="H17" s="13">
        <f t="shared" si="12"/>
        <v>2408</v>
      </c>
      <c r="I17" s="13">
        <f t="shared" si="13"/>
        <v>1960</v>
      </c>
      <c r="J17" s="13">
        <f t="shared" si="14"/>
        <v>1960</v>
      </c>
      <c r="K17" s="13">
        <f t="shared" si="15"/>
        <v>2520</v>
      </c>
      <c r="L17" s="13">
        <f t="shared" si="16"/>
        <v>1960</v>
      </c>
      <c r="M17" s="17">
        <f t="shared" si="17"/>
        <v>8</v>
      </c>
      <c r="N17" s="17">
        <f t="shared" si="7"/>
        <v>0</v>
      </c>
      <c r="O17" s="17">
        <f t="shared" si="18"/>
        <v>0</v>
      </c>
      <c r="P17" s="17">
        <f t="shared" si="8"/>
        <v>10</v>
      </c>
      <c r="Q17" s="17">
        <f t="shared" si="19"/>
        <v>0</v>
      </c>
      <c r="R17" s="21">
        <f t="shared" si="20"/>
        <v>134.4</v>
      </c>
      <c r="S17" s="21">
        <f t="shared" si="9"/>
        <v>0</v>
      </c>
      <c r="T17" s="21">
        <f t="shared" si="9"/>
        <v>0</v>
      </c>
      <c r="U17" s="21">
        <f t="shared" si="9"/>
        <v>168</v>
      </c>
      <c r="V17" s="21">
        <f t="shared" si="9"/>
        <v>0</v>
      </c>
      <c r="W17" s="25">
        <f t="shared" si="21"/>
        <v>2542.4</v>
      </c>
      <c r="X17" s="25">
        <f t="shared" si="22"/>
        <v>1960</v>
      </c>
      <c r="Y17" s="25">
        <f t="shared" si="23"/>
        <v>1960</v>
      </c>
      <c r="Z17" s="25">
        <f t="shared" si="24"/>
        <v>2688</v>
      </c>
      <c r="AA17" s="25">
        <f t="shared" si="25"/>
        <v>1960</v>
      </c>
      <c r="AC17" s="31">
        <f t="shared" si="11"/>
        <v>11110.4</v>
      </c>
    </row>
    <row r="18" spans="1:29" x14ac:dyDescent="0.25">
      <c r="A18" t="s">
        <v>13</v>
      </c>
      <c r="B18" s="28">
        <v>7</v>
      </c>
      <c r="C18" s="9">
        <v>43</v>
      </c>
      <c r="D18" s="9">
        <v>31</v>
      </c>
      <c r="E18" s="9">
        <v>32</v>
      </c>
      <c r="F18" s="9">
        <v>35</v>
      </c>
      <c r="G18" s="9">
        <v>32</v>
      </c>
      <c r="H18" s="13">
        <f t="shared" si="12"/>
        <v>301</v>
      </c>
      <c r="I18" s="13">
        <f t="shared" si="13"/>
        <v>217</v>
      </c>
      <c r="J18" s="13">
        <f t="shared" si="14"/>
        <v>224</v>
      </c>
      <c r="K18" s="13">
        <f t="shared" si="15"/>
        <v>245</v>
      </c>
      <c r="L18" s="13">
        <f t="shared" si="16"/>
        <v>224</v>
      </c>
      <c r="M18" s="17">
        <f t="shared" si="17"/>
        <v>8</v>
      </c>
      <c r="N18" s="17">
        <f t="shared" si="7"/>
        <v>0</v>
      </c>
      <c r="O18" s="17">
        <f t="shared" si="18"/>
        <v>0</v>
      </c>
      <c r="P18" s="17">
        <f t="shared" si="8"/>
        <v>0</v>
      </c>
      <c r="Q18" s="17">
        <f t="shared" si="19"/>
        <v>0</v>
      </c>
      <c r="R18" s="21">
        <f t="shared" si="20"/>
        <v>16.8</v>
      </c>
      <c r="S18" s="21">
        <f t="shared" si="9"/>
        <v>0</v>
      </c>
      <c r="T18" s="21">
        <f t="shared" si="9"/>
        <v>0</v>
      </c>
      <c r="U18" s="21">
        <f t="shared" si="9"/>
        <v>0</v>
      </c>
      <c r="V18" s="21">
        <f t="shared" si="9"/>
        <v>0</v>
      </c>
      <c r="W18" s="25">
        <f t="shared" si="21"/>
        <v>317.8</v>
      </c>
      <c r="X18" s="25">
        <f t="shared" si="22"/>
        <v>217</v>
      </c>
      <c r="Y18" s="25">
        <f t="shared" si="23"/>
        <v>224</v>
      </c>
      <c r="Z18" s="25">
        <f t="shared" si="24"/>
        <v>245</v>
      </c>
      <c r="AA18" s="25">
        <f t="shared" si="25"/>
        <v>224</v>
      </c>
      <c r="AC18" s="31">
        <f t="shared" si="11"/>
        <v>1227.8</v>
      </c>
    </row>
    <row r="19" spans="1:29" x14ac:dyDescent="0.25">
      <c r="A19" t="s">
        <v>14</v>
      </c>
      <c r="B19" s="28">
        <v>45</v>
      </c>
      <c r="C19" s="9">
        <v>43</v>
      </c>
      <c r="D19" s="9">
        <v>45</v>
      </c>
      <c r="E19" s="9">
        <v>33</v>
      </c>
      <c r="F19" s="9">
        <v>35</v>
      </c>
      <c r="G19" s="9">
        <v>33</v>
      </c>
      <c r="H19" s="13">
        <f t="shared" si="12"/>
        <v>1935</v>
      </c>
      <c r="I19" s="13">
        <f t="shared" si="13"/>
        <v>2025</v>
      </c>
      <c r="J19" s="13">
        <f t="shared" si="14"/>
        <v>1485</v>
      </c>
      <c r="K19" s="13">
        <f t="shared" si="15"/>
        <v>1575</v>
      </c>
      <c r="L19" s="13">
        <f t="shared" si="16"/>
        <v>1485</v>
      </c>
      <c r="M19" s="17">
        <f t="shared" si="17"/>
        <v>8</v>
      </c>
      <c r="N19" s="17">
        <f t="shared" si="7"/>
        <v>10</v>
      </c>
      <c r="O19" s="17">
        <f t="shared" si="18"/>
        <v>0</v>
      </c>
      <c r="P19" s="17">
        <f t="shared" si="8"/>
        <v>0</v>
      </c>
      <c r="Q19" s="17">
        <f t="shared" si="19"/>
        <v>0</v>
      </c>
      <c r="R19" s="21">
        <f t="shared" si="20"/>
        <v>108</v>
      </c>
      <c r="S19" s="21">
        <f t="shared" si="9"/>
        <v>135</v>
      </c>
      <c r="T19" s="21">
        <f t="shared" si="9"/>
        <v>0</v>
      </c>
      <c r="U19" s="21">
        <f t="shared" si="9"/>
        <v>0</v>
      </c>
      <c r="V19" s="21">
        <f t="shared" si="9"/>
        <v>0</v>
      </c>
      <c r="W19" s="25">
        <f t="shared" si="21"/>
        <v>2043</v>
      </c>
      <c r="X19" s="25">
        <f t="shared" si="22"/>
        <v>2160</v>
      </c>
      <c r="Y19" s="25">
        <f t="shared" si="23"/>
        <v>1485</v>
      </c>
      <c r="Z19" s="25">
        <f t="shared" si="24"/>
        <v>1575</v>
      </c>
      <c r="AA19" s="25">
        <f t="shared" si="25"/>
        <v>1485</v>
      </c>
      <c r="AC19" s="31">
        <f t="shared" si="11"/>
        <v>8748</v>
      </c>
    </row>
    <row r="20" spans="1:29" x14ac:dyDescent="0.25">
      <c r="A20" t="s">
        <v>15</v>
      </c>
      <c r="B20" s="28">
        <v>34</v>
      </c>
      <c r="C20" s="9">
        <v>45</v>
      </c>
      <c r="D20" s="9">
        <v>43</v>
      </c>
      <c r="E20" s="9">
        <v>32</v>
      </c>
      <c r="F20" s="9">
        <v>35</v>
      </c>
      <c r="G20" s="9">
        <v>32</v>
      </c>
      <c r="H20" s="13">
        <f t="shared" si="12"/>
        <v>1530</v>
      </c>
      <c r="I20" s="13">
        <f t="shared" si="13"/>
        <v>1462</v>
      </c>
      <c r="J20" s="13">
        <f t="shared" si="14"/>
        <v>1088</v>
      </c>
      <c r="K20" s="13">
        <f t="shared" si="15"/>
        <v>1190</v>
      </c>
      <c r="L20" s="13">
        <f t="shared" si="16"/>
        <v>1088</v>
      </c>
      <c r="M20" s="17">
        <f t="shared" si="17"/>
        <v>10</v>
      </c>
      <c r="N20" s="17">
        <f t="shared" si="7"/>
        <v>8</v>
      </c>
      <c r="O20" s="17">
        <f t="shared" si="18"/>
        <v>0</v>
      </c>
      <c r="P20" s="17">
        <f t="shared" si="8"/>
        <v>0</v>
      </c>
      <c r="Q20" s="17">
        <f t="shared" si="19"/>
        <v>0</v>
      </c>
      <c r="R20" s="21">
        <f t="shared" si="20"/>
        <v>102</v>
      </c>
      <c r="S20" s="21">
        <f t="shared" si="9"/>
        <v>81.599999999999994</v>
      </c>
      <c r="T20" s="21">
        <f t="shared" si="9"/>
        <v>0</v>
      </c>
      <c r="U20" s="21">
        <f t="shared" si="9"/>
        <v>0</v>
      </c>
      <c r="V20" s="21">
        <f t="shared" si="9"/>
        <v>0</v>
      </c>
      <c r="W20" s="25">
        <f t="shared" si="21"/>
        <v>1632</v>
      </c>
      <c r="X20" s="25">
        <f t="shared" si="22"/>
        <v>1543.6</v>
      </c>
      <c r="Y20" s="25">
        <f t="shared" si="23"/>
        <v>1088</v>
      </c>
      <c r="Z20" s="25">
        <f t="shared" si="24"/>
        <v>1190</v>
      </c>
      <c r="AA20" s="25">
        <f t="shared" si="25"/>
        <v>1088</v>
      </c>
      <c r="AC20" s="31">
        <f t="shared" si="11"/>
        <v>6541.6</v>
      </c>
    </row>
    <row r="21" spans="1:29" x14ac:dyDescent="0.25">
      <c r="A21" t="s">
        <v>16</v>
      </c>
      <c r="B21" s="28">
        <v>34</v>
      </c>
      <c r="C21" s="9">
        <v>43</v>
      </c>
      <c r="D21" s="9">
        <v>43</v>
      </c>
      <c r="E21" s="9">
        <v>34</v>
      </c>
      <c r="F21" s="9">
        <v>32</v>
      </c>
      <c r="G21" s="9">
        <v>34</v>
      </c>
      <c r="H21" s="13">
        <f t="shared" si="12"/>
        <v>1462</v>
      </c>
      <c r="I21" s="13">
        <f t="shared" si="13"/>
        <v>1462</v>
      </c>
      <c r="J21" s="13">
        <f t="shared" si="14"/>
        <v>1156</v>
      </c>
      <c r="K21" s="13">
        <f t="shared" si="15"/>
        <v>1088</v>
      </c>
      <c r="L21" s="13">
        <f t="shared" si="16"/>
        <v>1156</v>
      </c>
      <c r="M21" s="17">
        <f t="shared" si="17"/>
        <v>8</v>
      </c>
      <c r="N21" s="17">
        <f t="shared" si="7"/>
        <v>8</v>
      </c>
      <c r="O21" s="17">
        <f t="shared" si="18"/>
        <v>0</v>
      </c>
      <c r="P21" s="17">
        <f t="shared" si="8"/>
        <v>0</v>
      </c>
      <c r="Q21" s="17">
        <f t="shared" si="19"/>
        <v>0</v>
      </c>
      <c r="R21" s="21">
        <f t="shared" si="20"/>
        <v>81.599999999999994</v>
      </c>
      <c r="S21" s="21">
        <f t="shared" ref="S21:S84" si="26">0.3*N21*$B21</f>
        <v>81.599999999999994</v>
      </c>
      <c r="T21" s="21">
        <f t="shared" ref="T21:T84" si="27">0.3*O21*$B21</f>
        <v>0</v>
      </c>
      <c r="U21" s="21">
        <f t="shared" ref="U21:U84" si="28">0.3*P21*$B21</f>
        <v>0</v>
      </c>
      <c r="V21" s="21">
        <f t="shared" ref="V21:V84" si="29">0.3*Q21*$B21</f>
        <v>0</v>
      </c>
      <c r="W21" s="25">
        <f t="shared" si="21"/>
        <v>1543.6</v>
      </c>
      <c r="X21" s="25">
        <f t="shared" si="22"/>
        <v>1543.6</v>
      </c>
      <c r="Y21" s="25">
        <f t="shared" si="23"/>
        <v>1156</v>
      </c>
      <c r="Z21" s="25">
        <f t="shared" si="24"/>
        <v>1088</v>
      </c>
      <c r="AA21" s="25">
        <f t="shared" si="25"/>
        <v>1156</v>
      </c>
      <c r="AC21" s="31">
        <f t="shared" si="11"/>
        <v>6487.2</v>
      </c>
    </row>
    <row r="22" spans="1:29" x14ac:dyDescent="0.25">
      <c r="A22" t="s">
        <v>17</v>
      </c>
      <c r="B22" s="28">
        <v>23</v>
      </c>
      <c r="C22" s="9">
        <v>45</v>
      </c>
      <c r="D22" s="9">
        <v>43</v>
      </c>
      <c r="E22" s="9">
        <v>35</v>
      </c>
      <c r="F22" s="9">
        <v>33</v>
      </c>
      <c r="G22" s="9">
        <v>35</v>
      </c>
      <c r="H22" s="13">
        <f t="shared" si="12"/>
        <v>1035</v>
      </c>
      <c r="I22" s="13">
        <f t="shared" si="13"/>
        <v>989</v>
      </c>
      <c r="J22" s="13">
        <f t="shared" si="14"/>
        <v>805</v>
      </c>
      <c r="K22" s="13">
        <f t="shared" si="15"/>
        <v>759</v>
      </c>
      <c r="L22" s="13">
        <f t="shared" si="16"/>
        <v>805</v>
      </c>
      <c r="M22" s="17">
        <f t="shared" si="17"/>
        <v>10</v>
      </c>
      <c r="N22" s="17">
        <f t="shared" si="7"/>
        <v>8</v>
      </c>
      <c r="O22" s="17">
        <f t="shared" si="18"/>
        <v>0</v>
      </c>
      <c r="P22" s="17">
        <f t="shared" si="8"/>
        <v>0</v>
      </c>
      <c r="Q22" s="17">
        <f t="shared" si="19"/>
        <v>0</v>
      </c>
      <c r="R22" s="21">
        <f t="shared" si="20"/>
        <v>69</v>
      </c>
      <c r="S22" s="21">
        <f t="shared" si="26"/>
        <v>55.199999999999996</v>
      </c>
      <c r="T22" s="21">
        <f t="shared" si="27"/>
        <v>0</v>
      </c>
      <c r="U22" s="21">
        <f t="shared" si="28"/>
        <v>0</v>
      </c>
      <c r="V22" s="21">
        <f t="shared" si="29"/>
        <v>0</v>
      </c>
      <c r="W22" s="25">
        <f t="shared" si="21"/>
        <v>1104</v>
      </c>
      <c r="X22" s="25">
        <f t="shared" si="22"/>
        <v>1044.2</v>
      </c>
      <c r="Y22" s="25">
        <f t="shared" si="23"/>
        <v>805</v>
      </c>
      <c r="Z22" s="25">
        <f t="shared" si="24"/>
        <v>759</v>
      </c>
      <c r="AA22" s="25">
        <f t="shared" si="25"/>
        <v>805</v>
      </c>
      <c r="AC22" s="31">
        <f t="shared" si="11"/>
        <v>4517.2</v>
      </c>
    </row>
    <row r="23" spans="1:29" x14ac:dyDescent="0.25">
      <c r="A23" t="s">
        <v>18</v>
      </c>
      <c r="B23" s="28">
        <v>34</v>
      </c>
      <c r="C23" s="9">
        <v>43</v>
      </c>
      <c r="D23" s="9">
        <v>31</v>
      </c>
      <c r="E23" s="9">
        <v>35</v>
      </c>
      <c r="F23" s="9">
        <v>32</v>
      </c>
      <c r="G23" s="9">
        <v>35</v>
      </c>
      <c r="H23" s="13">
        <f t="shared" si="12"/>
        <v>1462</v>
      </c>
      <c r="I23" s="13">
        <f t="shared" si="13"/>
        <v>1054</v>
      </c>
      <c r="J23" s="13">
        <f t="shared" si="14"/>
        <v>1190</v>
      </c>
      <c r="K23" s="13">
        <f t="shared" si="15"/>
        <v>1088</v>
      </c>
      <c r="L23" s="13">
        <f t="shared" si="16"/>
        <v>1190</v>
      </c>
      <c r="M23" s="17">
        <f t="shared" si="17"/>
        <v>8</v>
      </c>
      <c r="N23" s="17">
        <f t="shared" si="7"/>
        <v>0</v>
      </c>
      <c r="O23" s="17">
        <f t="shared" si="18"/>
        <v>0</v>
      </c>
      <c r="P23" s="17">
        <f t="shared" si="8"/>
        <v>0</v>
      </c>
      <c r="Q23" s="17">
        <f t="shared" si="19"/>
        <v>0</v>
      </c>
      <c r="R23" s="21">
        <f t="shared" si="20"/>
        <v>81.599999999999994</v>
      </c>
      <c r="S23" s="21">
        <f t="shared" si="26"/>
        <v>0</v>
      </c>
      <c r="T23" s="21">
        <f t="shared" si="27"/>
        <v>0</v>
      </c>
      <c r="U23" s="21">
        <f t="shared" si="28"/>
        <v>0</v>
      </c>
      <c r="V23" s="21">
        <f t="shared" si="29"/>
        <v>0</v>
      </c>
      <c r="W23" s="25">
        <f t="shared" si="21"/>
        <v>1543.6</v>
      </c>
      <c r="X23" s="25">
        <f t="shared" si="22"/>
        <v>1054</v>
      </c>
      <c r="Y23" s="25">
        <f t="shared" si="23"/>
        <v>1190</v>
      </c>
      <c r="Z23" s="25">
        <f t="shared" si="24"/>
        <v>1088</v>
      </c>
      <c r="AA23" s="25">
        <f t="shared" si="25"/>
        <v>1190</v>
      </c>
      <c r="AC23" s="31">
        <f t="shared" si="11"/>
        <v>6065.6</v>
      </c>
    </row>
    <row r="24" spans="1:29" x14ac:dyDescent="0.25">
      <c r="A24" t="s">
        <v>19</v>
      </c>
      <c r="B24" s="28">
        <v>34</v>
      </c>
      <c r="C24" s="9">
        <v>45</v>
      </c>
      <c r="D24" s="9">
        <v>45</v>
      </c>
      <c r="E24" s="9">
        <v>43</v>
      </c>
      <c r="F24" s="9">
        <v>34</v>
      </c>
      <c r="G24" s="9">
        <v>43</v>
      </c>
      <c r="H24" s="13">
        <f t="shared" si="12"/>
        <v>1530</v>
      </c>
      <c r="I24" s="13">
        <f t="shared" si="13"/>
        <v>1530</v>
      </c>
      <c r="J24" s="13">
        <f t="shared" si="14"/>
        <v>1462</v>
      </c>
      <c r="K24" s="13">
        <f t="shared" si="15"/>
        <v>1156</v>
      </c>
      <c r="L24" s="13">
        <f t="shared" si="16"/>
        <v>1462</v>
      </c>
      <c r="M24" s="17">
        <f t="shared" si="17"/>
        <v>10</v>
      </c>
      <c r="N24" s="17">
        <f t="shared" si="7"/>
        <v>10</v>
      </c>
      <c r="O24" s="17">
        <f t="shared" si="18"/>
        <v>8</v>
      </c>
      <c r="P24" s="17">
        <f t="shared" si="8"/>
        <v>0</v>
      </c>
      <c r="Q24" s="17">
        <f t="shared" si="19"/>
        <v>8</v>
      </c>
      <c r="R24" s="21">
        <f t="shared" si="20"/>
        <v>102</v>
      </c>
      <c r="S24" s="21">
        <f t="shared" si="26"/>
        <v>102</v>
      </c>
      <c r="T24" s="21">
        <f t="shared" si="27"/>
        <v>81.599999999999994</v>
      </c>
      <c r="U24" s="21">
        <f t="shared" si="28"/>
        <v>0</v>
      </c>
      <c r="V24" s="21">
        <f t="shared" si="29"/>
        <v>81.599999999999994</v>
      </c>
      <c r="W24" s="25">
        <f t="shared" si="21"/>
        <v>1632</v>
      </c>
      <c r="X24" s="25">
        <f t="shared" si="22"/>
        <v>1632</v>
      </c>
      <c r="Y24" s="25">
        <f t="shared" si="23"/>
        <v>1543.6</v>
      </c>
      <c r="Z24" s="25">
        <f t="shared" si="24"/>
        <v>1156</v>
      </c>
      <c r="AA24" s="25">
        <f t="shared" si="25"/>
        <v>1543.6</v>
      </c>
      <c r="AC24" s="31">
        <f t="shared" si="11"/>
        <v>7507.2000000000007</v>
      </c>
    </row>
    <row r="25" spans="1:29" x14ac:dyDescent="0.25">
      <c r="A25" t="s">
        <v>20</v>
      </c>
      <c r="B25" s="28">
        <v>34</v>
      </c>
      <c r="C25" s="9">
        <v>43</v>
      </c>
      <c r="D25" s="9">
        <v>45</v>
      </c>
      <c r="E25" s="9">
        <v>43</v>
      </c>
      <c r="F25" s="9">
        <v>35</v>
      </c>
      <c r="G25" s="9">
        <v>43</v>
      </c>
      <c r="H25" s="13">
        <f t="shared" si="12"/>
        <v>1462</v>
      </c>
      <c r="I25" s="13">
        <f t="shared" si="13"/>
        <v>1530</v>
      </c>
      <c r="J25" s="13">
        <f t="shared" si="14"/>
        <v>1462</v>
      </c>
      <c r="K25" s="13">
        <f t="shared" si="15"/>
        <v>1190</v>
      </c>
      <c r="L25" s="13">
        <f t="shared" si="16"/>
        <v>1462</v>
      </c>
      <c r="M25" s="17">
        <f t="shared" si="17"/>
        <v>8</v>
      </c>
      <c r="N25" s="17">
        <f t="shared" si="7"/>
        <v>10</v>
      </c>
      <c r="O25" s="17">
        <f t="shared" si="18"/>
        <v>8</v>
      </c>
      <c r="P25" s="17">
        <f t="shared" si="8"/>
        <v>0</v>
      </c>
      <c r="Q25" s="17">
        <f t="shared" si="19"/>
        <v>8</v>
      </c>
      <c r="R25" s="21">
        <f t="shared" si="20"/>
        <v>81.599999999999994</v>
      </c>
      <c r="S25" s="21">
        <f t="shared" si="26"/>
        <v>102</v>
      </c>
      <c r="T25" s="21">
        <f t="shared" si="27"/>
        <v>81.599999999999994</v>
      </c>
      <c r="U25" s="21">
        <f t="shared" si="28"/>
        <v>0</v>
      </c>
      <c r="V25" s="21">
        <f t="shared" si="29"/>
        <v>81.599999999999994</v>
      </c>
      <c r="W25" s="25">
        <f t="shared" si="21"/>
        <v>1543.6</v>
      </c>
      <c r="X25" s="25">
        <f t="shared" si="22"/>
        <v>1632</v>
      </c>
      <c r="Y25" s="25">
        <f t="shared" si="23"/>
        <v>1543.6</v>
      </c>
      <c r="Z25" s="25">
        <f t="shared" si="24"/>
        <v>1190</v>
      </c>
      <c r="AA25" s="25">
        <f t="shared" si="25"/>
        <v>1543.6</v>
      </c>
      <c r="AC25" s="31">
        <f t="shared" si="11"/>
        <v>7452.7999999999993</v>
      </c>
    </row>
    <row r="26" spans="1:29" x14ac:dyDescent="0.25">
      <c r="A26" t="s">
        <v>21</v>
      </c>
      <c r="B26" s="28">
        <v>33</v>
      </c>
      <c r="C26" s="9">
        <v>45</v>
      </c>
      <c r="D26" s="9">
        <v>45</v>
      </c>
      <c r="E26" s="9">
        <v>43</v>
      </c>
      <c r="F26" s="9">
        <v>35</v>
      </c>
      <c r="G26" s="9">
        <v>43</v>
      </c>
      <c r="H26" s="13">
        <f t="shared" si="12"/>
        <v>1485</v>
      </c>
      <c r="I26" s="13">
        <f t="shared" si="13"/>
        <v>1485</v>
      </c>
      <c r="J26" s="13">
        <f t="shared" si="14"/>
        <v>1419</v>
      </c>
      <c r="K26" s="13">
        <f t="shared" si="15"/>
        <v>1155</v>
      </c>
      <c r="L26" s="13">
        <f t="shared" si="16"/>
        <v>1419</v>
      </c>
      <c r="M26" s="17">
        <f t="shared" si="17"/>
        <v>10</v>
      </c>
      <c r="N26" s="17">
        <f t="shared" si="7"/>
        <v>10</v>
      </c>
      <c r="O26" s="17">
        <f t="shared" si="18"/>
        <v>8</v>
      </c>
      <c r="P26" s="17">
        <f t="shared" si="8"/>
        <v>0</v>
      </c>
      <c r="Q26" s="17">
        <f t="shared" si="19"/>
        <v>8</v>
      </c>
      <c r="R26" s="21">
        <f t="shared" si="20"/>
        <v>99</v>
      </c>
      <c r="S26" s="21">
        <f t="shared" si="26"/>
        <v>99</v>
      </c>
      <c r="T26" s="21">
        <f t="shared" si="27"/>
        <v>79.2</v>
      </c>
      <c r="U26" s="21">
        <f t="shared" si="28"/>
        <v>0</v>
      </c>
      <c r="V26" s="21">
        <f t="shared" si="29"/>
        <v>79.2</v>
      </c>
      <c r="W26" s="25">
        <f t="shared" si="21"/>
        <v>1584</v>
      </c>
      <c r="X26" s="25">
        <f t="shared" si="22"/>
        <v>1584</v>
      </c>
      <c r="Y26" s="25">
        <f t="shared" si="23"/>
        <v>1498.2</v>
      </c>
      <c r="Z26" s="25">
        <f t="shared" si="24"/>
        <v>1155</v>
      </c>
      <c r="AA26" s="25">
        <f t="shared" si="25"/>
        <v>1498.2</v>
      </c>
      <c r="AC26" s="31">
        <f t="shared" si="11"/>
        <v>7319.4</v>
      </c>
    </row>
    <row r="27" spans="1:29" x14ac:dyDescent="0.25">
      <c r="A27" t="s">
        <v>22</v>
      </c>
      <c r="B27" s="28">
        <v>23</v>
      </c>
      <c r="C27" s="9">
        <v>43</v>
      </c>
      <c r="D27" s="9">
        <v>35</v>
      </c>
      <c r="E27" s="9">
        <v>43</v>
      </c>
      <c r="F27" s="9">
        <v>43</v>
      </c>
      <c r="G27" s="9">
        <v>43</v>
      </c>
      <c r="H27" s="13">
        <f t="shared" si="12"/>
        <v>989</v>
      </c>
      <c r="I27" s="13">
        <f t="shared" si="13"/>
        <v>805</v>
      </c>
      <c r="J27" s="13">
        <f t="shared" si="14"/>
        <v>989</v>
      </c>
      <c r="K27" s="13">
        <f t="shared" si="15"/>
        <v>989</v>
      </c>
      <c r="L27" s="13">
        <f t="shared" si="16"/>
        <v>989</v>
      </c>
      <c r="M27" s="17">
        <f t="shared" si="17"/>
        <v>8</v>
      </c>
      <c r="N27" s="17">
        <f t="shared" si="7"/>
        <v>0</v>
      </c>
      <c r="O27" s="17">
        <f t="shared" si="18"/>
        <v>8</v>
      </c>
      <c r="P27" s="17">
        <f t="shared" si="8"/>
        <v>8</v>
      </c>
      <c r="Q27" s="17">
        <f t="shared" si="19"/>
        <v>8</v>
      </c>
      <c r="R27" s="21">
        <f t="shared" si="20"/>
        <v>55.199999999999996</v>
      </c>
      <c r="S27" s="21">
        <f t="shared" si="26"/>
        <v>0</v>
      </c>
      <c r="T27" s="21">
        <f t="shared" si="27"/>
        <v>55.199999999999996</v>
      </c>
      <c r="U27" s="21">
        <f t="shared" si="28"/>
        <v>55.199999999999996</v>
      </c>
      <c r="V27" s="21">
        <f t="shared" si="29"/>
        <v>55.199999999999996</v>
      </c>
      <c r="W27" s="25">
        <f t="shared" si="21"/>
        <v>1044.2</v>
      </c>
      <c r="X27" s="25">
        <f t="shared" si="22"/>
        <v>805</v>
      </c>
      <c r="Y27" s="25">
        <f t="shared" si="23"/>
        <v>1044.2</v>
      </c>
      <c r="Z27" s="25">
        <f t="shared" si="24"/>
        <v>1044.2</v>
      </c>
      <c r="AA27" s="25">
        <f t="shared" si="25"/>
        <v>1044.2</v>
      </c>
      <c r="AC27" s="31">
        <f t="shared" si="11"/>
        <v>4981.8</v>
      </c>
    </row>
    <row r="28" spans="1:29" x14ac:dyDescent="0.25">
      <c r="A28" t="s">
        <v>23</v>
      </c>
      <c r="B28" s="28">
        <v>34</v>
      </c>
      <c r="C28" s="9">
        <v>45</v>
      </c>
      <c r="D28" s="9">
        <v>35</v>
      </c>
      <c r="E28" s="9">
        <v>43</v>
      </c>
      <c r="F28" s="9">
        <v>43</v>
      </c>
      <c r="G28" s="9">
        <v>43</v>
      </c>
      <c r="H28" s="13">
        <f t="shared" si="12"/>
        <v>1530</v>
      </c>
      <c r="I28" s="13">
        <f t="shared" si="13"/>
        <v>1190</v>
      </c>
      <c r="J28" s="13">
        <f t="shared" si="14"/>
        <v>1462</v>
      </c>
      <c r="K28" s="13">
        <f t="shared" si="15"/>
        <v>1462</v>
      </c>
      <c r="L28" s="13">
        <f t="shared" si="16"/>
        <v>1462</v>
      </c>
      <c r="M28" s="17">
        <f t="shared" si="17"/>
        <v>10</v>
      </c>
      <c r="N28" s="17">
        <f t="shared" si="7"/>
        <v>0</v>
      </c>
      <c r="O28" s="17">
        <f t="shared" si="18"/>
        <v>8</v>
      </c>
      <c r="P28" s="17">
        <f t="shared" si="8"/>
        <v>8</v>
      </c>
      <c r="Q28" s="17">
        <f t="shared" si="19"/>
        <v>8</v>
      </c>
      <c r="R28" s="21">
        <f t="shared" si="20"/>
        <v>102</v>
      </c>
      <c r="S28" s="21">
        <f t="shared" si="26"/>
        <v>0</v>
      </c>
      <c r="T28" s="21">
        <f t="shared" si="27"/>
        <v>81.599999999999994</v>
      </c>
      <c r="U28" s="21">
        <f t="shared" si="28"/>
        <v>81.599999999999994</v>
      </c>
      <c r="V28" s="21">
        <f t="shared" si="29"/>
        <v>81.599999999999994</v>
      </c>
      <c r="W28" s="25">
        <f t="shared" si="21"/>
        <v>1632</v>
      </c>
      <c r="X28" s="25">
        <f t="shared" si="22"/>
        <v>1190</v>
      </c>
      <c r="Y28" s="25">
        <f t="shared" si="23"/>
        <v>1543.6</v>
      </c>
      <c r="Z28" s="25">
        <f t="shared" si="24"/>
        <v>1543.6</v>
      </c>
      <c r="AA28" s="25">
        <f t="shared" si="25"/>
        <v>1543.6</v>
      </c>
      <c r="AC28" s="31">
        <f t="shared" si="11"/>
        <v>7452.8000000000011</v>
      </c>
    </row>
    <row r="29" spans="1:29" x14ac:dyDescent="0.25">
      <c r="A29" t="s">
        <v>24</v>
      </c>
      <c r="B29" s="28">
        <v>35</v>
      </c>
      <c r="C29" s="9">
        <v>43</v>
      </c>
      <c r="D29" s="9">
        <v>35</v>
      </c>
      <c r="E29" s="9">
        <v>43</v>
      </c>
      <c r="F29" s="9">
        <v>43</v>
      </c>
      <c r="G29" s="9">
        <v>43</v>
      </c>
      <c r="H29" s="13">
        <f t="shared" si="12"/>
        <v>1505</v>
      </c>
      <c r="I29" s="13">
        <f t="shared" si="13"/>
        <v>1225</v>
      </c>
      <c r="J29" s="13">
        <f t="shared" si="14"/>
        <v>1505</v>
      </c>
      <c r="K29" s="13">
        <f t="shared" si="15"/>
        <v>1505</v>
      </c>
      <c r="L29" s="13">
        <f t="shared" si="16"/>
        <v>1505</v>
      </c>
      <c r="M29" s="17">
        <f t="shared" si="17"/>
        <v>8</v>
      </c>
      <c r="N29" s="17">
        <f t="shared" si="7"/>
        <v>0</v>
      </c>
      <c r="O29" s="17">
        <f t="shared" si="18"/>
        <v>8</v>
      </c>
      <c r="P29" s="17">
        <f t="shared" si="8"/>
        <v>8</v>
      </c>
      <c r="Q29" s="17">
        <f t="shared" si="19"/>
        <v>8</v>
      </c>
      <c r="R29" s="21">
        <f t="shared" si="20"/>
        <v>84</v>
      </c>
      <c r="S29" s="21">
        <f t="shared" si="26"/>
        <v>0</v>
      </c>
      <c r="T29" s="21">
        <f t="shared" si="27"/>
        <v>84</v>
      </c>
      <c r="U29" s="21">
        <f t="shared" si="28"/>
        <v>84</v>
      </c>
      <c r="V29" s="21">
        <f t="shared" si="29"/>
        <v>84</v>
      </c>
      <c r="W29" s="25">
        <f t="shared" si="21"/>
        <v>1589</v>
      </c>
      <c r="X29" s="25">
        <f t="shared" si="22"/>
        <v>1225</v>
      </c>
      <c r="Y29" s="25">
        <f t="shared" si="23"/>
        <v>1589</v>
      </c>
      <c r="Z29" s="25">
        <f t="shared" si="24"/>
        <v>1589</v>
      </c>
      <c r="AA29" s="25">
        <f t="shared" si="25"/>
        <v>1589</v>
      </c>
      <c r="AC29" s="31">
        <f t="shared" si="11"/>
        <v>7581</v>
      </c>
    </row>
    <row r="30" spans="1:29" x14ac:dyDescent="0.25">
      <c r="A30" t="s">
        <v>25</v>
      </c>
      <c r="B30" s="28">
        <v>34</v>
      </c>
      <c r="C30" s="9">
        <v>45</v>
      </c>
      <c r="D30" s="9">
        <v>32</v>
      </c>
      <c r="E30" s="9">
        <v>35</v>
      </c>
      <c r="F30" s="9">
        <v>35</v>
      </c>
      <c r="G30" s="9">
        <v>43</v>
      </c>
      <c r="H30" s="13">
        <f t="shared" si="12"/>
        <v>1530</v>
      </c>
      <c r="I30" s="13">
        <f t="shared" si="13"/>
        <v>1088</v>
      </c>
      <c r="J30" s="13">
        <f t="shared" si="14"/>
        <v>1190</v>
      </c>
      <c r="K30" s="13">
        <f t="shared" si="15"/>
        <v>1190</v>
      </c>
      <c r="L30" s="13">
        <f t="shared" si="16"/>
        <v>1462</v>
      </c>
      <c r="M30" s="17">
        <f t="shared" si="17"/>
        <v>10</v>
      </c>
      <c r="N30" s="17">
        <f t="shared" si="7"/>
        <v>0</v>
      </c>
      <c r="O30" s="17">
        <f t="shared" si="18"/>
        <v>0</v>
      </c>
      <c r="P30" s="17">
        <f t="shared" si="8"/>
        <v>0</v>
      </c>
      <c r="Q30" s="17">
        <f t="shared" si="19"/>
        <v>8</v>
      </c>
      <c r="R30" s="21">
        <f t="shared" si="20"/>
        <v>102</v>
      </c>
      <c r="S30" s="21">
        <f t="shared" si="26"/>
        <v>0</v>
      </c>
      <c r="T30" s="21">
        <f t="shared" si="27"/>
        <v>0</v>
      </c>
      <c r="U30" s="21">
        <f t="shared" si="28"/>
        <v>0</v>
      </c>
      <c r="V30" s="21">
        <f t="shared" si="29"/>
        <v>81.599999999999994</v>
      </c>
      <c r="W30" s="25">
        <f t="shared" si="21"/>
        <v>1632</v>
      </c>
      <c r="X30" s="25">
        <f t="shared" si="22"/>
        <v>1088</v>
      </c>
      <c r="Y30" s="25">
        <f t="shared" si="23"/>
        <v>1190</v>
      </c>
      <c r="Z30" s="25">
        <f t="shared" si="24"/>
        <v>1190</v>
      </c>
      <c r="AA30" s="25">
        <f t="shared" si="25"/>
        <v>1543.6</v>
      </c>
      <c r="AC30" s="31">
        <f t="shared" si="11"/>
        <v>6643.6</v>
      </c>
    </row>
    <row r="31" spans="1:29" x14ac:dyDescent="0.25">
      <c r="A31" t="s">
        <v>26</v>
      </c>
      <c r="B31" s="28">
        <v>5</v>
      </c>
      <c r="C31" s="9">
        <v>43</v>
      </c>
      <c r="D31" s="9">
        <v>33</v>
      </c>
      <c r="E31" s="9">
        <v>35</v>
      </c>
      <c r="F31" s="9">
        <v>35</v>
      </c>
      <c r="G31" s="9">
        <v>35</v>
      </c>
      <c r="H31" s="13">
        <f t="shared" si="12"/>
        <v>215</v>
      </c>
      <c r="I31" s="13">
        <f t="shared" si="13"/>
        <v>165</v>
      </c>
      <c r="J31" s="13">
        <f t="shared" si="14"/>
        <v>175</v>
      </c>
      <c r="K31" s="13">
        <f t="shared" si="15"/>
        <v>175</v>
      </c>
      <c r="L31" s="13">
        <f t="shared" si="16"/>
        <v>175</v>
      </c>
      <c r="M31" s="17">
        <f t="shared" si="17"/>
        <v>8</v>
      </c>
      <c r="N31" s="17">
        <f t="shared" si="7"/>
        <v>0</v>
      </c>
      <c r="O31" s="17">
        <f t="shared" si="18"/>
        <v>0</v>
      </c>
      <c r="P31" s="17">
        <f t="shared" si="8"/>
        <v>0</v>
      </c>
      <c r="Q31" s="17">
        <f t="shared" si="19"/>
        <v>0</v>
      </c>
      <c r="R31" s="21">
        <f t="shared" si="20"/>
        <v>12</v>
      </c>
      <c r="S31" s="21">
        <f t="shared" si="26"/>
        <v>0</v>
      </c>
      <c r="T31" s="21">
        <f t="shared" si="27"/>
        <v>0</v>
      </c>
      <c r="U31" s="21">
        <f t="shared" si="28"/>
        <v>0</v>
      </c>
      <c r="V31" s="21">
        <f t="shared" si="29"/>
        <v>0</v>
      </c>
      <c r="W31" s="25">
        <f t="shared" si="21"/>
        <v>227</v>
      </c>
      <c r="X31" s="25">
        <f t="shared" si="22"/>
        <v>165</v>
      </c>
      <c r="Y31" s="25">
        <f t="shared" si="23"/>
        <v>175</v>
      </c>
      <c r="Z31" s="25">
        <f t="shared" si="24"/>
        <v>175</v>
      </c>
      <c r="AA31" s="25">
        <f t="shared" si="25"/>
        <v>175</v>
      </c>
      <c r="AC31" s="31">
        <f t="shared" si="11"/>
        <v>917</v>
      </c>
    </row>
    <row r="32" spans="1:29" x14ac:dyDescent="0.25">
      <c r="A32" t="s">
        <v>27</v>
      </c>
      <c r="B32" s="28">
        <v>5</v>
      </c>
      <c r="C32" s="9">
        <v>35</v>
      </c>
      <c r="D32" s="9">
        <v>32</v>
      </c>
      <c r="E32" s="9">
        <v>35</v>
      </c>
      <c r="F32" s="9">
        <v>35</v>
      </c>
      <c r="G32" s="9">
        <v>35</v>
      </c>
      <c r="H32" s="13">
        <f t="shared" si="12"/>
        <v>175</v>
      </c>
      <c r="I32" s="13">
        <f t="shared" si="13"/>
        <v>160</v>
      </c>
      <c r="J32" s="13">
        <f t="shared" si="14"/>
        <v>175</v>
      </c>
      <c r="K32" s="13">
        <f t="shared" si="15"/>
        <v>175</v>
      </c>
      <c r="L32" s="13">
        <f t="shared" si="16"/>
        <v>175</v>
      </c>
      <c r="M32" s="17">
        <f t="shared" si="17"/>
        <v>0</v>
      </c>
      <c r="N32" s="17">
        <f t="shared" si="7"/>
        <v>0</v>
      </c>
      <c r="O32" s="17">
        <f t="shared" si="18"/>
        <v>0</v>
      </c>
      <c r="P32" s="17">
        <f t="shared" si="8"/>
        <v>0</v>
      </c>
      <c r="Q32" s="17">
        <f t="shared" si="19"/>
        <v>0</v>
      </c>
      <c r="R32" s="21">
        <f t="shared" si="20"/>
        <v>0</v>
      </c>
      <c r="S32" s="21">
        <f t="shared" si="26"/>
        <v>0</v>
      </c>
      <c r="T32" s="21">
        <f t="shared" si="27"/>
        <v>0</v>
      </c>
      <c r="U32" s="21">
        <f t="shared" si="28"/>
        <v>0</v>
      </c>
      <c r="V32" s="21">
        <f t="shared" si="29"/>
        <v>0</v>
      </c>
      <c r="W32" s="25">
        <f t="shared" si="21"/>
        <v>175</v>
      </c>
      <c r="X32" s="25">
        <f t="shared" si="22"/>
        <v>160</v>
      </c>
      <c r="Y32" s="25">
        <f t="shared" si="23"/>
        <v>175</v>
      </c>
      <c r="Z32" s="25">
        <f t="shared" si="24"/>
        <v>175</v>
      </c>
      <c r="AA32" s="25">
        <f t="shared" si="25"/>
        <v>175</v>
      </c>
      <c r="AC32" s="31">
        <f t="shared" si="11"/>
        <v>860</v>
      </c>
    </row>
    <row r="33" spans="1:29" x14ac:dyDescent="0.25">
      <c r="A33" t="s">
        <v>28</v>
      </c>
      <c r="B33" s="28">
        <v>21</v>
      </c>
      <c r="C33" s="9">
        <v>54</v>
      </c>
      <c r="D33" s="9">
        <v>34</v>
      </c>
      <c r="E33" s="9">
        <v>43</v>
      </c>
      <c r="F33" s="9">
        <v>43</v>
      </c>
      <c r="G33" s="9">
        <v>35</v>
      </c>
      <c r="H33" s="13">
        <f t="shared" si="12"/>
        <v>1134</v>
      </c>
      <c r="I33" s="13">
        <f t="shared" si="13"/>
        <v>714</v>
      </c>
      <c r="J33" s="13">
        <f t="shared" si="14"/>
        <v>903</v>
      </c>
      <c r="K33" s="13">
        <f t="shared" si="15"/>
        <v>903</v>
      </c>
      <c r="L33" s="13">
        <f t="shared" si="16"/>
        <v>735</v>
      </c>
      <c r="M33" s="17">
        <f t="shared" si="17"/>
        <v>19</v>
      </c>
      <c r="N33" s="17">
        <f t="shared" si="7"/>
        <v>0</v>
      </c>
      <c r="O33" s="17">
        <f t="shared" si="18"/>
        <v>8</v>
      </c>
      <c r="P33" s="17">
        <f t="shared" si="8"/>
        <v>8</v>
      </c>
      <c r="Q33" s="17">
        <f t="shared" si="19"/>
        <v>0</v>
      </c>
      <c r="R33" s="21">
        <f t="shared" si="20"/>
        <v>119.7</v>
      </c>
      <c r="S33" s="21">
        <f t="shared" si="26"/>
        <v>0</v>
      </c>
      <c r="T33" s="21">
        <f t="shared" si="27"/>
        <v>50.4</v>
      </c>
      <c r="U33" s="21">
        <f t="shared" si="28"/>
        <v>50.4</v>
      </c>
      <c r="V33" s="21">
        <f t="shared" si="29"/>
        <v>0</v>
      </c>
      <c r="W33" s="25">
        <f t="shared" si="21"/>
        <v>1253.7</v>
      </c>
      <c r="X33" s="25">
        <f t="shared" si="22"/>
        <v>714</v>
      </c>
      <c r="Y33" s="25">
        <f t="shared" si="23"/>
        <v>953.4</v>
      </c>
      <c r="Z33" s="25">
        <f t="shared" si="24"/>
        <v>953.4</v>
      </c>
      <c r="AA33" s="25">
        <f t="shared" si="25"/>
        <v>735</v>
      </c>
      <c r="AC33" s="31">
        <f t="shared" si="11"/>
        <v>4609.5</v>
      </c>
    </row>
    <row r="34" spans="1:29" x14ac:dyDescent="0.25">
      <c r="A34" t="s">
        <v>29</v>
      </c>
      <c r="B34" s="28">
        <v>5</v>
      </c>
      <c r="C34" s="9">
        <v>43</v>
      </c>
      <c r="D34" s="9">
        <v>35</v>
      </c>
      <c r="E34" s="9">
        <v>43</v>
      </c>
      <c r="F34" s="9">
        <v>43</v>
      </c>
      <c r="G34" s="9">
        <v>35</v>
      </c>
      <c r="H34" s="13">
        <f t="shared" si="12"/>
        <v>215</v>
      </c>
      <c r="I34" s="13">
        <f t="shared" si="13"/>
        <v>175</v>
      </c>
      <c r="J34" s="13">
        <f t="shared" si="14"/>
        <v>215</v>
      </c>
      <c r="K34" s="13">
        <f t="shared" si="15"/>
        <v>215</v>
      </c>
      <c r="L34" s="13">
        <f t="shared" si="16"/>
        <v>175</v>
      </c>
      <c r="M34" s="17">
        <f t="shared" si="17"/>
        <v>8</v>
      </c>
      <c r="N34" s="17">
        <f t="shared" si="7"/>
        <v>0</v>
      </c>
      <c r="O34" s="17">
        <f t="shared" si="18"/>
        <v>8</v>
      </c>
      <c r="P34" s="17">
        <f t="shared" si="8"/>
        <v>8</v>
      </c>
      <c r="Q34" s="17">
        <f t="shared" si="19"/>
        <v>0</v>
      </c>
      <c r="R34" s="21">
        <f t="shared" si="20"/>
        <v>12</v>
      </c>
      <c r="S34" s="21">
        <f t="shared" si="26"/>
        <v>0</v>
      </c>
      <c r="T34" s="21">
        <f t="shared" si="27"/>
        <v>12</v>
      </c>
      <c r="U34" s="21">
        <f t="shared" si="28"/>
        <v>12</v>
      </c>
      <c r="V34" s="21">
        <f t="shared" si="29"/>
        <v>0</v>
      </c>
      <c r="W34" s="25">
        <f t="shared" si="21"/>
        <v>227</v>
      </c>
      <c r="X34" s="25">
        <f t="shared" si="22"/>
        <v>175</v>
      </c>
      <c r="Y34" s="25">
        <f t="shared" si="23"/>
        <v>227</v>
      </c>
      <c r="Z34" s="25">
        <f t="shared" si="24"/>
        <v>227</v>
      </c>
      <c r="AA34" s="25">
        <f t="shared" si="25"/>
        <v>175</v>
      </c>
      <c r="AC34" s="31">
        <f t="shared" si="11"/>
        <v>1031</v>
      </c>
    </row>
    <row r="35" spans="1:29" x14ac:dyDescent="0.25">
      <c r="A35" t="s">
        <v>30</v>
      </c>
      <c r="B35" s="28">
        <v>5</v>
      </c>
      <c r="C35" s="9">
        <v>45</v>
      </c>
      <c r="D35" s="9">
        <v>35</v>
      </c>
      <c r="E35" s="9">
        <v>43</v>
      </c>
      <c r="F35" s="9">
        <v>43</v>
      </c>
      <c r="G35" s="9">
        <v>43</v>
      </c>
      <c r="H35" s="13">
        <f t="shared" si="12"/>
        <v>225</v>
      </c>
      <c r="I35" s="13">
        <f t="shared" si="13"/>
        <v>175</v>
      </c>
      <c r="J35" s="13">
        <f t="shared" si="14"/>
        <v>215</v>
      </c>
      <c r="K35" s="13">
        <f t="shared" si="15"/>
        <v>215</v>
      </c>
      <c r="L35" s="13">
        <f t="shared" si="16"/>
        <v>215</v>
      </c>
      <c r="M35" s="17">
        <f t="shared" si="17"/>
        <v>10</v>
      </c>
      <c r="N35" s="17">
        <f t="shared" si="7"/>
        <v>0</v>
      </c>
      <c r="O35" s="17">
        <f t="shared" si="18"/>
        <v>8</v>
      </c>
      <c r="P35" s="17">
        <f t="shared" si="8"/>
        <v>8</v>
      </c>
      <c r="Q35" s="17">
        <f t="shared" si="19"/>
        <v>8</v>
      </c>
      <c r="R35" s="21">
        <f t="shared" si="20"/>
        <v>15</v>
      </c>
      <c r="S35" s="21">
        <f t="shared" si="26"/>
        <v>0</v>
      </c>
      <c r="T35" s="21">
        <f t="shared" si="27"/>
        <v>12</v>
      </c>
      <c r="U35" s="21">
        <f t="shared" si="28"/>
        <v>12</v>
      </c>
      <c r="V35" s="21">
        <f t="shared" si="29"/>
        <v>12</v>
      </c>
      <c r="W35" s="25">
        <f t="shared" si="21"/>
        <v>240</v>
      </c>
      <c r="X35" s="25">
        <f t="shared" si="22"/>
        <v>175</v>
      </c>
      <c r="Y35" s="25">
        <f t="shared" si="23"/>
        <v>227</v>
      </c>
      <c r="Z35" s="25">
        <f t="shared" si="24"/>
        <v>227</v>
      </c>
      <c r="AA35" s="25">
        <f t="shared" si="25"/>
        <v>227</v>
      </c>
      <c r="AC35" s="31">
        <f t="shared" si="11"/>
        <v>1096</v>
      </c>
    </row>
    <row r="36" spans="1:29" x14ac:dyDescent="0.25">
      <c r="A36" t="s">
        <v>31</v>
      </c>
      <c r="B36" s="28">
        <v>20</v>
      </c>
      <c r="C36" s="9">
        <v>45</v>
      </c>
      <c r="D36" s="9">
        <v>43</v>
      </c>
      <c r="E36" s="9">
        <v>43</v>
      </c>
      <c r="F36" s="9">
        <v>43</v>
      </c>
      <c r="G36" s="9">
        <v>43</v>
      </c>
      <c r="H36" s="13">
        <f t="shared" si="12"/>
        <v>900</v>
      </c>
      <c r="I36" s="13">
        <f t="shared" si="13"/>
        <v>860</v>
      </c>
      <c r="J36" s="13">
        <f t="shared" si="14"/>
        <v>860</v>
      </c>
      <c r="K36" s="13">
        <f t="shared" si="15"/>
        <v>860</v>
      </c>
      <c r="L36" s="13">
        <f t="shared" si="16"/>
        <v>860</v>
      </c>
      <c r="M36" s="17">
        <f t="shared" si="17"/>
        <v>10</v>
      </c>
      <c r="N36" s="17">
        <f t="shared" si="7"/>
        <v>8</v>
      </c>
      <c r="O36" s="17">
        <f t="shared" si="18"/>
        <v>8</v>
      </c>
      <c r="P36" s="17">
        <f t="shared" si="8"/>
        <v>8</v>
      </c>
      <c r="Q36" s="17">
        <f t="shared" si="19"/>
        <v>8</v>
      </c>
      <c r="R36" s="21">
        <f t="shared" si="20"/>
        <v>60</v>
      </c>
      <c r="S36" s="21">
        <f t="shared" si="26"/>
        <v>48</v>
      </c>
      <c r="T36" s="21">
        <f t="shared" si="27"/>
        <v>48</v>
      </c>
      <c r="U36" s="21">
        <f t="shared" si="28"/>
        <v>48</v>
      </c>
      <c r="V36" s="21">
        <f t="shared" si="29"/>
        <v>48</v>
      </c>
      <c r="W36" s="25">
        <f t="shared" si="21"/>
        <v>960</v>
      </c>
      <c r="X36" s="25">
        <f t="shared" si="22"/>
        <v>908</v>
      </c>
      <c r="Y36" s="25">
        <f t="shared" si="23"/>
        <v>908</v>
      </c>
      <c r="Z36" s="25">
        <f t="shared" si="24"/>
        <v>908</v>
      </c>
      <c r="AA36" s="25">
        <f t="shared" si="25"/>
        <v>908</v>
      </c>
      <c r="AC36" s="31">
        <f t="shared" si="11"/>
        <v>4592</v>
      </c>
    </row>
    <row r="37" spans="1:29" x14ac:dyDescent="0.25">
      <c r="A37" t="s">
        <v>32</v>
      </c>
      <c r="B37" s="28">
        <v>21</v>
      </c>
      <c r="C37" s="9">
        <v>35</v>
      </c>
      <c r="D37" s="9">
        <v>43</v>
      </c>
      <c r="E37" s="9">
        <v>43</v>
      </c>
      <c r="F37" s="9">
        <v>43</v>
      </c>
      <c r="G37" s="9">
        <v>43</v>
      </c>
      <c r="H37" s="13">
        <f t="shared" si="12"/>
        <v>735</v>
      </c>
      <c r="I37" s="13">
        <f t="shared" si="13"/>
        <v>903</v>
      </c>
      <c r="J37" s="13">
        <f t="shared" si="14"/>
        <v>903</v>
      </c>
      <c r="K37" s="13">
        <f t="shared" si="15"/>
        <v>903</v>
      </c>
      <c r="L37" s="13">
        <f t="shared" si="16"/>
        <v>903</v>
      </c>
      <c r="M37" s="17">
        <f t="shared" si="17"/>
        <v>0</v>
      </c>
      <c r="N37" s="17">
        <f t="shared" si="7"/>
        <v>8</v>
      </c>
      <c r="O37" s="17">
        <f t="shared" si="18"/>
        <v>8</v>
      </c>
      <c r="P37" s="17">
        <f t="shared" si="8"/>
        <v>8</v>
      </c>
      <c r="Q37" s="17">
        <f t="shared" si="19"/>
        <v>8</v>
      </c>
      <c r="R37" s="21">
        <f t="shared" si="20"/>
        <v>0</v>
      </c>
      <c r="S37" s="21">
        <f t="shared" si="26"/>
        <v>50.4</v>
      </c>
      <c r="T37" s="21">
        <f t="shared" si="27"/>
        <v>50.4</v>
      </c>
      <c r="U37" s="21">
        <f t="shared" si="28"/>
        <v>50.4</v>
      </c>
      <c r="V37" s="21">
        <f t="shared" si="29"/>
        <v>50.4</v>
      </c>
      <c r="W37" s="25">
        <f t="shared" si="21"/>
        <v>735</v>
      </c>
      <c r="X37" s="25">
        <f t="shared" si="22"/>
        <v>953.4</v>
      </c>
      <c r="Y37" s="25">
        <f t="shared" si="23"/>
        <v>953.4</v>
      </c>
      <c r="Z37" s="25">
        <f t="shared" si="24"/>
        <v>953.4</v>
      </c>
      <c r="AA37" s="25">
        <f t="shared" si="25"/>
        <v>953.4</v>
      </c>
      <c r="AC37" s="31">
        <f t="shared" ref="AC37:AC68" si="30">SUM(W37:AA37)</f>
        <v>4548.6000000000004</v>
      </c>
    </row>
    <row r="38" spans="1:29" x14ac:dyDescent="0.25">
      <c r="A38" t="s">
        <v>33</v>
      </c>
      <c r="B38" s="28">
        <v>2</v>
      </c>
      <c r="C38" s="9">
        <v>30</v>
      </c>
      <c r="D38" s="9">
        <v>43</v>
      </c>
      <c r="E38" s="9">
        <v>43</v>
      </c>
      <c r="F38" s="9">
        <v>43</v>
      </c>
      <c r="G38" s="9">
        <v>43</v>
      </c>
      <c r="H38" s="13">
        <f t="shared" si="12"/>
        <v>60</v>
      </c>
      <c r="I38" s="13">
        <f t="shared" si="13"/>
        <v>86</v>
      </c>
      <c r="J38" s="13">
        <f t="shared" si="14"/>
        <v>86</v>
      </c>
      <c r="K38" s="13">
        <f t="shared" si="15"/>
        <v>86</v>
      </c>
      <c r="L38" s="13">
        <f t="shared" si="16"/>
        <v>86</v>
      </c>
      <c r="M38" s="17">
        <f t="shared" si="17"/>
        <v>0</v>
      </c>
      <c r="N38" s="17">
        <f t="shared" si="7"/>
        <v>8</v>
      </c>
      <c r="O38" s="17">
        <f t="shared" si="18"/>
        <v>8</v>
      </c>
      <c r="P38" s="17">
        <f t="shared" si="8"/>
        <v>8</v>
      </c>
      <c r="Q38" s="17">
        <f t="shared" si="19"/>
        <v>8</v>
      </c>
      <c r="R38" s="21">
        <f t="shared" si="20"/>
        <v>0</v>
      </c>
      <c r="S38" s="21">
        <f t="shared" si="26"/>
        <v>4.8</v>
      </c>
      <c r="T38" s="21">
        <f t="shared" si="27"/>
        <v>4.8</v>
      </c>
      <c r="U38" s="21">
        <f t="shared" si="28"/>
        <v>4.8</v>
      </c>
      <c r="V38" s="21">
        <f t="shared" si="29"/>
        <v>4.8</v>
      </c>
      <c r="W38" s="25">
        <f t="shared" si="21"/>
        <v>60</v>
      </c>
      <c r="X38" s="25">
        <f t="shared" si="22"/>
        <v>90.8</v>
      </c>
      <c r="Y38" s="25">
        <f t="shared" si="23"/>
        <v>90.8</v>
      </c>
      <c r="Z38" s="25">
        <f t="shared" si="24"/>
        <v>90.8</v>
      </c>
      <c r="AA38" s="25">
        <f t="shared" si="25"/>
        <v>90.8</v>
      </c>
      <c r="AC38" s="31">
        <f t="shared" si="30"/>
        <v>423.20000000000005</v>
      </c>
    </row>
    <row r="39" spans="1:29" x14ac:dyDescent="0.25">
      <c r="A39" t="s">
        <v>34</v>
      </c>
      <c r="B39" s="28">
        <v>5</v>
      </c>
      <c r="C39" s="9">
        <v>35</v>
      </c>
      <c r="D39" s="9">
        <v>43</v>
      </c>
      <c r="E39" s="9">
        <v>43</v>
      </c>
      <c r="F39" s="9">
        <v>43</v>
      </c>
      <c r="G39" s="9">
        <v>43</v>
      </c>
      <c r="H39" s="13">
        <f t="shared" si="12"/>
        <v>175</v>
      </c>
      <c r="I39" s="13">
        <f t="shared" si="13"/>
        <v>215</v>
      </c>
      <c r="J39" s="13">
        <f t="shared" si="14"/>
        <v>215</v>
      </c>
      <c r="K39" s="13">
        <f t="shared" si="15"/>
        <v>215</v>
      </c>
      <c r="L39" s="13">
        <f t="shared" si="16"/>
        <v>215</v>
      </c>
      <c r="M39" s="17">
        <f t="shared" si="17"/>
        <v>0</v>
      </c>
      <c r="N39" s="17">
        <f t="shared" si="7"/>
        <v>8</v>
      </c>
      <c r="O39" s="17">
        <f t="shared" si="18"/>
        <v>8</v>
      </c>
      <c r="P39" s="17">
        <f t="shared" si="8"/>
        <v>8</v>
      </c>
      <c r="Q39" s="17">
        <f t="shared" si="19"/>
        <v>8</v>
      </c>
      <c r="R39" s="21">
        <f t="shared" si="20"/>
        <v>0</v>
      </c>
      <c r="S39" s="21">
        <f t="shared" si="26"/>
        <v>12</v>
      </c>
      <c r="T39" s="21">
        <f t="shared" si="27"/>
        <v>12</v>
      </c>
      <c r="U39" s="21">
        <f t="shared" si="28"/>
        <v>12</v>
      </c>
      <c r="V39" s="21">
        <f t="shared" si="29"/>
        <v>12</v>
      </c>
      <c r="W39" s="25">
        <f t="shared" si="21"/>
        <v>175</v>
      </c>
      <c r="X39" s="25">
        <f t="shared" si="22"/>
        <v>227</v>
      </c>
      <c r="Y39" s="25">
        <f t="shared" si="23"/>
        <v>227</v>
      </c>
      <c r="Z39" s="25">
        <f t="shared" si="24"/>
        <v>227</v>
      </c>
      <c r="AA39" s="25">
        <f t="shared" si="25"/>
        <v>227</v>
      </c>
      <c r="AC39" s="31">
        <f t="shared" si="30"/>
        <v>1083</v>
      </c>
    </row>
    <row r="40" spans="1:29" x14ac:dyDescent="0.25">
      <c r="A40" t="s">
        <v>35</v>
      </c>
      <c r="B40" s="28">
        <v>5</v>
      </c>
      <c r="C40" s="9">
        <v>45</v>
      </c>
      <c r="D40" s="9">
        <v>43</v>
      </c>
      <c r="E40" s="9">
        <v>35</v>
      </c>
      <c r="F40" s="9">
        <v>35</v>
      </c>
      <c r="G40" s="9">
        <v>43</v>
      </c>
      <c r="H40" s="13">
        <f t="shared" si="12"/>
        <v>225</v>
      </c>
      <c r="I40" s="13">
        <f t="shared" si="13"/>
        <v>215</v>
      </c>
      <c r="J40" s="13">
        <f t="shared" si="14"/>
        <v>175</v>
      </c>
      <c r="K40" s="13">
        <f t="shared" si="15"/>
        <v>175</v>
      </c>
      <c r="L40" s="13">
        <f t="shared" si="16"/>
        <v>215</v>
      </c>
      <c r="M40" s="17">
        <f t="shared" si="17"/>
        <v>10</v>
      </c>
      <c r="N40" s="17">
        <f t="shared" si="7"/>
        <v>8</v>
      </c>
      <c r="O40" s="17">
        <f t="shared" si="18"/>
        <v>0</v>
      </c>
      <c r="P40" s="17">
        <f t="shared" si="8"/>
        <v>0</v>
      </c>
      <c r="Q40" s="17">
        <f t="shared" si="19"/>
        <v>8</v>
      </c>
      <c r="R40" s="21">
        <f t="shared" si="20"/>
        <v>15</v>
      </c>
      <c r="S40" s="21">
        <f t="shared" si="26"/>
        <v>12</v>
      </c>
      <c r="T40" s="21">
        <f t="shared" si="27"/>
        <v>0</v>
      </c>
      <c r="U40" s="21">
        <f t="shared" si="28"/>
        <v>0</v>
      </c>
      <c r="V40" s="21">
        <f t="shared" si="29"/>
        <v>12</v>
      </c>
      <c r="W40" s="25">
        <f t="shared" si="21"/>
        <v>240</v>
      </c>
      <c r="X40" s="25">
        <f t="shared" si="22"/>
        <v>227</v>
      </c>
      <c r="Y40" s="25">
        <f t="shared" si="23"/>
        <v>175</v>
      </c>
      <c r="Z40" s="25">
        <f t="shared" si="24"/>
        <v>175</v>
      </c>
      <c r="AA40" s="25">
        <f t="shared" si="25"/>
        <v>227</v>
      </c>
      <c r="AC40" s="31">
        <f t="shared" si="30"/>
        <v>1044</v>
      </c>
    </row>
    <row r="41" spans="1:29" x14ac:dyDescent="0.25">
      <c r="A41" t="s">
        <v>36</v>
      </c>
      <c r="B41" s="28">
        <v>5</v>
      </c>
      <c r="C41" s="9">
        <v>35</v>
      </c>
      <c r="D41" s="9">
        <v>43</v>
      </c>
      <c r="E41" s="9">
        <v>54</v>
      </c>
      <c r="F41" s="9">
        <v>54</v>
      </c>
      <c r="G41" s="9">
        <v>43</v>
      </c>
      <c r="H41" s="13">
        <f t="shared" si="12"/>
        <v>175</v>
      </c>
      <c r="I41" s="13">
        <f t="shared" si="13"/>
        <v>215</v>
      </c>
      <c r="J41" s="13">
        <f t="shared" si="14"/>
        <v>270</v>
      </c>
      <c r="K41" s="13">
        <f t="shared" si="15"/>
        <v>270</v>
      </c>
      <c r="L41" s="13">
        <f t="shared" si="16"/>
        <v>215</v>
      </c>
      <c r="M41" s="17">
        <f t="shared" si="17"/>
        <v>0</v>
      </c>
      <c r="N41" s="17">
        <f t="shared" si="7"/>
        <v>8</v>
      </c>
      <c r="O41" s="17">
        <f t="shared" si="18"/>
        <v>19</v>
      </c>
      <c r="P41" s="17">
        <f t="shared" si="8"/>
        <v>19</v>
      </c>
      <c r="Q41" s="17">
        <f t="shared" si="19"/>
        <v>8</v>
      </c>
      <c r="R41" s="21">
        <f t="shared" si="20"/>
        <v>0</v>
      </c>
      <c r="S41" s="21">
        <f t="shared" si="26"/>
        <v>12</v>
      </c>
      <c r="T41" s="21">
        <f t="shared" si="27"/>
        <v>28.5</v>
      </c>
      <c r="U41" s="21">
        <f t="shared" si="28"/>
        <v>28.5</v>
      </c>
      <c r="V41" s="21">
        <f t="shared" si="29"/>
        <v>12</v>
      </c>
      <c r="W41" s="25">
        <f t="shared" si="21"/>
        <v>175</v>
      </c>
      <c r="X41" s="25">
        <f t="shared" si="22"/>
        <v>227</v>
      </c>
      <c r="Y41" s="25">
        <f t="shared" si="23"/>
        <v>298.5</v>
      </c>
      <c r="Z41" s="25">
        <f t="shared" si="24"/>
        <v>298.5</v>
      </c>
      <c r="AA41" s="25">
        <f t="shared" si="25"/>
        <v>227</v>
      </c>
      <c r="AC41" s="31">
        <f t="shared" si="30"/>
        <v>1226</v>
      </c>
    </row>
    <row r="42" spans="1:29" x14ac:dyDescent="0.25">
      <c r="A42" t="s">
        <v>37</v>
      </c>
      <c r="B42" s="28">
        <v>4</v>
      </c>
      <c r="C42" s="9">
        <v>35</v>
      </c>
      <c r="D42" s="9">
        <v>43</v>
      </c>
      <c r="E42" s="9">
        <v>35</v>
      </c>
      <c r="F42" s="9">
        <v>35</v>
      </c>
      <c r="G42" s="9">
        <v>35</v>
      </c>
      <c r="H42" s="13">
        <f t="shared" si="12"/>
        <v>140</v>
      </c>
      <c r="I42" s="13">
        <f t="shared" si="13"/>
        <v>172</v>
      </c>
      <c r="J42" s="13">
        <f t="shared" si="14"/>
        <v>140</v>
      </c>
      <c r="K42" s="13">
        <f t="shared" si="15"/>
        <v>140</v>
      </c>
      <c r="L42" s="13">
        <f t="shared" si="16"/>
        <v>140</v>
      </c>
      <c r="M42" s="17">
        <f t="shared" si="17"/>
        <v>0</v>
      </c>
      <c r="N42" s="17">
        <f t="shared" si="7"/>
        <v>8</v>
      </c>
      <c r="O42" s="17">
        <f t="shared" si="18"/>
        <v>0</v>
      </c>
      <c r="P42" s="17">
        <f t="shared" si="8"/>
        <v>0</v>
      </c>
      <c r="Q42" s="17">
        <f t="shared" si="19"/>
        <v>0</v>
      </c>
      <c r="R42" s="21">
        <f t="shared" si="20"/>
        <v>0</v>
      </c>
      <c r="S42" s="21">
        <f t="shared" si="26"/>
        <v>9.6</v>
      </c>
      <c r="T42" s="21">
        <f t="shared" si="27"/>
        <v>0</v>
      </c>
      <c r="U42" s="21">
        <f t="shared" si="28"/>
        <v>0</v>
      </c>
      <c r="V42" s="21">
        <f t="shared" si="29"/>
        <v>0</v>
      </c>
      <c r="W42" s="25">
        <f t="shared" si="21"/>
        <v>140</v>
      </c>
      <c r="X42" s="25">
        <f t="shared" si="22"/>
        <v>181.6</v>
      </c>
      <c r="Y42" s="25">
        <f t="shared" si="23"/>
        <v>140</v>
      </c>
      <c r="Z42" s="25">
        <f t="shared" si="24"/>
        <v>140</v>
      </c>
      <c r="AA42" s="25">
        <f t="shared" si="25"/>
        <v>140</v>
      </c>
      <c r="AC42" s="31">
        <f t="shared" si="30"/>
        <v>741.6</v>
      </c>
    </row>
    <row r="43" spans="1:29" x14ac:dyDescent="0.25">
      <c r="A43" t="s">
        <v>38</v>
      </c>
      <c r="B43" s="28">
        <v>4</v>
      </c>
      <c r="C43" s="9">
        <v>34</v>
      </c>
      <c r="D43" s="9">
        <v>35</v>
      </c>
      <c r="E43" s="9">
        <v>31</v>
      </c>
      <c r="F43" s="9">
        <v>31</v>
      </c>
      <c r="G43" s="9">
        <v>54</v>
      </c>
      <c r="H43" s="13">
        <f t="shared" si="12"/>
        <v>136</v>
      </c>
      <c r="I43" s="13">
        <f t="shared" si="13"/>
        <v>140</v>
      </c>
      <c r="J43" s="13">
        <f t="shared" si="14"/>
        <v>124</v>
      </c>
      <c r="K43" s="13">
        <f t="shared" si="15"/>
        <v>124</v>
      </c>
      <c r="L43" s="13">
        <f t="shared" si="16"/>
        <v>216</v>
      </c>
      <c r="M43" s="17">
        <f t="shared" si="17"/>
        <v>0</v>
      </c>
      <c r="N43" s="17">
        <f t="shared" si="7"/>
        <v>0</v>
      </c>
      <c r="O43" s="17">
        <f t="shared" si="18"/>
        <v>0</v>
      </c>
      <c r="P43" s="17">
        <f t="shared" si="8"/>
        <v>0</v>
      </c>
      <c r="Q43" s="17">
        <f t="shared" si="19"/>
        <v>19</v>
      </c>
      <c r="R43" s="21">
        <f t="shared" si="20"/>
        <v>0</v>
      </c>
      <c r="S43" s="21">
        <f t="shared" si="26"/>
        <v>0</v>
      </c>
      <c r="T43" s="21">
        <f t="shared" si="27"/>
        <v>0</v>
      </c>
      <c r="U43" s="21">
        <f t="shared" si="28"/>
        <v>0</v>
      </c>
      <c r="V43" s="21">
        <f t="shared" si="29"/>
        <v>22.8</v>
      </c>
      <c r="W43" s="25">
        <f t="shared" si="21"/>
        <v>136</v>
      </c>
      <c r="X43" s="25">
        <f t="shared" si="22"/>
        <v>140</v>
      </c>
      <c r="Y43" s="25">
        <f t="shared" si="23"/>
        <v>124</v>
      </c>
      <c r="Z43" s="25">
        <f t="shared" si="24"/>
        <v>124</v>
      </c>
      <c r="AA43" s="25">
        <f t="shared" si="25"/>
        <v>238.8</v>
      </c>
      <c r="AC43" s="31">
        <f t="shared" si="30"/>
        <v>762.8</v>
      </c>
    </row>
    <row r="44" spans="1:29" x14ac:dyDescent="0.25">
      <c r="A44" t="s">
        <v>39</v>
      </c>
      <c r="B44" s="28">
        <v>23</v>
      </c>
      <c r="C44" s="9">
        <v>65</v>
      </c>
      <c r="D44" s="9">
        <v>35</v>
      </c>
      <c r="E44" s="9">
        <v>45</v>
      </c>
      <c r="F44" s="9">
        <v>45</v>
      </c>
      <c r="G44" s="9">
        <v>35</v>
      </c>
      <c r="H44" s="13">
        <f t="shared" si="12"/>
        <v>1495</v>
      </c>
      <c r="I44" s="13">
        <f t="shared" si="13"/>
        <v>805</v>
      </c>
      <c r="J44" s="13">
        <f t="shared" si="14"/>
        <v>1035</v>
      </c>
      <c r="K44" s="13">
        <f t="shared" si="15"/>
        <v>1035</v>
      </c>
      <c r="L44" s="13">
        <f t="shared" si="16"/>
        <v>805</v>
      </c>
      <c r="M44" s="17">
        <f t="shared" si="17"/>
        <v>30</v>
      </c>
      <c r="N44" s="17">
        <f t="shared" si="7"/>
        <v>0</v>
      </c>
      <c r="O44" s="17">
        <f t="shared" si="18"/>
        <v>10</v>
      </c>
      <c r="P44" s="17">
        <f t="shared" si="8"/>
        <v>10</v>
      </c>
      <c r="Q44" s="17">
        <f t="shared" si="19"/>
        <v>0</v>
      </c>
      <c r="R44" s="21">
        <f t="shared" si="20"/>
        <v>207</v>
      </c>
      <c r="S44" s="21">
        <f t="shared" si="26"/>
        <v>0</v>
      </c>
      <c r="T44" s="21">
        <f t="shared" si="27"/>
        <v>69</v>
      </c>
      <c r="U44" s="21">
        <f t="shared" si="28"/>
        <v>69</v>
      </c>
      <c r="V44" s="21">
        <f t="shared" si="29"/>
        <v>0</v>
      </c>
      <c r="W44" s="25">
        <f t="shared" si="21"/>
        <v>1702</v>
      </c>
      <c r="X44" s="25">
        <f t="shared" si="22"/>
        <v>805</v>
      </c>
      <c r="Y44" s="25">
        <f t="shared" si="23"/>
        <v>1104</v>
      </c>
      <c r="Z44" s="25">
        <f t="shared" si="24"/>
        <v>1104</v>
      </c>
      <c r="AA44" s="25">
        <f t="shared" si="25"/>
        <v>805</v>
      </c>
      <c r="AC44" s="31">
        <f t="shared" si="30"/>
        <v>5520</v>
      </c>
    </row>
    <row r="45" spans="1:29" x14ac:dyDescent="0.25">
      <c r="A45" t="s">
        <v>40</v>
      </c>
      <c r="B45" s="28">
        <v>23</v>
      </c>
      <c r="C45" s="9">
        <v>45</v>
      </c>
      <c r="D45" s="9">
        <v>35</v>
      </c>
      <c r="E45" s="9">
        <v>43</v>
      </c>
      <c r="F45" s="9">
        <v>43</v>
      </c>
      <c r="G45" s="9">
        <v>31</v>
      </c>
      <c r="H45" s="13">
        <f t="shared" si="12"/>
        <v>1035</v>
      </c>
      <c r="I45" s="13">
        <f t="shared" si="13"/>
        <v>805</v>
      </c>
      <c r="J45" s="13">
        <f t="shared" si="14"/>
        <v>989</v>
      </c>
      <c r="K45" s="13">
        <f t="shared" si="15"/>
        <v>989</v>
      </c>
      <c r="L45" s="13">
        <f t="shared" si="16"/>
        <v>713</v>
      </c>
      <c r="M45" s="17">
        <f t="shared" si="17"/>
        <v>10</v>
      </c>
      <c r="N45" s="17">
        <f t="shared" si="7"/>
        <v>0</v>
      </c>
      <c r="O45" s="17">
        <f t="shared" si="18"/>
        <v>8</v>
      </c>
      <c r="P45" s="17">
        <f t="shared" si="8"/>
        <v>8</v>
      </c>
      <c r="Q45" s="17">
        <f t="shared" si="19"/>
        <v>0</v>
      </c>
      <c r="R45" s="21">
        <f t="shared" si="20"/>
        <v>69</v>
      </c>
      <c r="S45" s="21">
        <f t="shared" si="26"/>
        <v>0</v>
      </c>
      <c r="T45" s="21">
        <f t="shared" si="27"/>
        <v>55.199999999999996</v>
      </c>
      <c r="U45" s="21">
        <f t="shared" si="28"/>
        <v>55.199999999999996</v>
      </c>
      <c r="V45" s="21">
        <f t="shared" si="29"/>
        <v>0</v>
      </c>
      <c r="W45" s="25">
        <f t="shared" si="21"/>
        <v>1104</v>
      </c>
      <c r="X45" s="25">
        <f t="shared" si="22"/>
        <v>805</v>
      </c>
      <c r="Y45" s="25">
        <f t="shared" si="23"/>
        <v>1044.2</v>
      </c>
      <c r="Z45" s="25">
        <f t="shared" si="24"/>
        <v>1044.2</v>
      </c>
      <c r="AA45" s="25">
        <f t="shared" si="25"/>
        <v>713</v>
      </c>
      <c r="AC45" s="31">
        <f t="shared" si="30"/>
        <v>4710.3999999999996</v>
      </c>
    </row>
    <row r="46" spans="1:29" x14ac:dyDescent="0.25">
      <c r="A46" t="s">
        <v>41</v>
      </c>
      <c r="B46" s="28">
        <v>24</v>
      </c>
      <c r="C46" s="9">
        <v>32</v>
      </c>
      <c r="D46" s="9">
        <v>35</v>
      </c>
      <c r="E46" s="9">
        <v>43</v>
      </c>
      <c r="F46" s="9">
        <v>43</v>
      </c>
      <c r="G46" s="9">
        <v>45</v>
      </c>
      <c r="H46" s="13">
        <f t="shared" si="12"/>
        <v>768</v>
      </c>
      <c r="I46" s="13">
        <f t="shared" si="13"/>
        <v>840</v>
      </c>
      <c r="J46" s="13">
        <f t="shared" si="14"/>
        <v>1032</v>
      </c>
      <c r="K46" s="13">
        <f t="shared" si="15"/>
        <v>1032</v>
      </c>
      <c r="L46" s="13">
        <f t="shared" si="16"/>
        <v>1080</v>
      </c>
      <c r="M46" s="17">
        <f t="shared" si="17"/>
        <v>0</v>
      </c>
      <c r="N46" s="17">
        <f t="shared" si="7"/>
        <v>0</v>
      </c>
      <c r="O46" s="17">
        <f t="shared" si="18"/>
        <v>8</v>
      </c>
      <c r="P46" s="17">
        <f t="shared" si="8"/>
        <v>8</v>
      </c>
      <c r="Q46" s="17">
        <f t="shared" si="19"/>
        <v>10</v>
      </c>
      <c r="R46" s="21">
        <f t="shared" si="20"/>
        <v>0</v>
      </c>
      <c r="S46" s="21">
        <f t="shared" si="26"/>
        <v>0</v>
      </c>
      <c r="T46" s="21">
        <f t="shared" si="27"/>
        <v>57.599999999999994</v>
      </c>
      <c r="U46" s="21">
        <f t="shared" si="28"/>
        <v>57.599999999999994</v>
      </c>
      <c r="V46" s="21">
        <f t="shared" si="29"/>
        <v>72</v>
      </c>
      <c r="W46" s="25">
        <f t="shared" si="21"/>
        <v>768</v>
      </c>
      <c r="X46" s="25">
        <f t="shared" si="22"/>
        <v>840</v>
      </c>
      <c r="Y46" s="25">
        <f t="shared" si="23"/>
        <v>1089.5999999999999</v>
      </c>
      <c r="Z46" s="25">
        <f t="shared" si="24"/>
        <v>1089.5999999999999</v>
      </c>
      <c r="AA46" s="25">
        <f t="shared" si="25"/>
        <v>1152</v>
      </c>
      <c r="AC46" s="31">
        <f t="shared" si="30"/>
        <v>4939.2</v>
      </c>
    </row>
    <row r="47" spans="1:29" x14ac:dyDescent="0.25">
      <c r="A47" t="s">
        <v>42</v>
      </c>
      <c r="B47" s="28">
        <v>56</v>
      </c>
      <c r="C47" s="9">
        <v>35</v>
      </c>
      <c r="D47" s="9">
        <v>43</v>
      </c>
      <c r="E47" s="9">
        <v>43</v>
      </c>
      <c r="F47" s="9">
        <v>43</v>
      </c>
      <c r="G47" s="9">
        <v>43</v>
      </c>
      <c r="H47" s="13">
        <f t="shared" si="12"/>
        <v>1960</v>
      </c>
      <c r="I47" s="13">
        <f t="shared" si="13"/>
        <v>2408</v>
      </c>
      <c r="J47" s="13">
        <f t="shared" si="14"/>
        <v>2408</v>
      </c>
      <c r="K47" s="13">
        <f t="shared" si="15"/>
        <v>2408</v>
      </c>
      <c r="L47" s="13">
        <f t="shared" si="16"/>
        <v>2408</v>
      </c>
      <c r="M47" s="17">
        <f t="shared" si="17"/>
        <v>0</v>
      </c>
      <c r="N47" s="17">
        <f t="shared" si="7"/>
        <v>8</v>
      </c>
      <c r="O47" s="17">
        <f t="shared" si="18"/>
        <v>8</v>
      </c>
      <c r="P47" s="17">
        <f t="shared" si="8"/>
        <v>8</v>
      </c>
      <c r="Q47" s="17">
        <f t="shared" si="19"/>
        <v>8</v>
      </c>
      <c r="R47" s="21">
        <f t="shared" si="20"/>
        <v>0</v>
      </c>
      <c r="S47" s="21">
        <f t="shared" si="26"/>
        <v>134.4</v>
      </c>
      <c r="T47" s="21">
        <f t="shared" si="27"/>
        <v>134.4</v>
      </c>
      <c r="U47" s="21">
        <f t="shared" si="28"/>
        <v>134.4</v>
      </c>
      <c r="V47" s="21">
        <f t="shared" si="29"/>
        <v>134.4</v>
      </c>
      <c r="W47" s="25">
        <f t="shared" si="21"/>
        <v>1960</v>
      </c>
      <c r="X47" s="25">
        <f t="shared" si="22"/>
        <v>2542.4</v>
      </c>
      <c r="Y47" s="25">
        <f t="shared" si="23"/>
        <v>2542.4</v>
      </c>
      <c r="Z47" s="25">
        <f t="shared" si="24"/>
        <v>2542.4</v>
      </c>
      <c r="AA47" s="25">
        <f t="shared" si="25"/>
        <v>2542.4</v>
      </c>
      <c r="AC47" s="31">
        <f t="shared" si="30"/>
        <v>12129.599999999999</v>
      </c>
    </row>
    <row r="48" spans="1:29" x14ac:dyDescent="0.25">
      <c r="A48" t="s">
        <v>43</v>
      </c>
      <c r="B48" s="28">
        <v>56</v>
      </c>
      <c r="C48" s="9">
        <v>40</v>
      </c>
      <c r="D48" s="9">
        <v>43</v>
      </c>
      <c r="E48" s="9">
        <v>31</v>
      </c>
      <c r="F48" s="9">
        <v>31</v>
      </c>
      <c r="G48" s="9">
        <v>43</v>
      </c>
      <c r="H48" s="13">
        <f t="shared" si="12"/>
        <v>2240</v>
      </c>
      <c r="I48" s="13">
        <f t="shared" si="13"/>
        <v>2408</v>
      </c>
      <c r="J48" s="13">
        <f t="shared" si="14"/>
        <v>1736</v>
      </c>
      <c r="K48" s="13">
        <f t="shared" si="15"/>
        <v>1736</v>
      </c>
      <c r="L48" s="13">
        <f t="shared" si="16"/>
        <v>2408</v>
      </c>
      <c r="M48" s="17">
        <f t="shared" si="17"/>
        <v>5</v>
      </c>
      <c r="N48" s="17">
        <f t="shared" si="7"/>
        <v>8</v>
      </c>
      <c r="O48" s="17">
        <f t="shared" si="18"/>
        <v>0</v>
      </c>
      <c r="P48" s="17">
        <f t="shared" si="8"/>
        <v>0</v>
      </c>
      <c r="Q48" s="17">
        <f t="shared" si="19"/>
        <v>8</v>
      </c>
      <c r="R48" s="21">
        <f t="shared" si="20"/>
        <v>84</v>
      </c>
      <c r="S48" s="21">
        <f t="shared" si="26"/>
        <v>134.4</v>
      </c>
      <c r="T48" s="21">
        <f t="shared" si="27"/>
        <v>0</v>
      </c>
      <c r="U48" s="21">
        <f t="shared" si="28"/>
        <v>0</v>
      </c>
      <c r="V48" s="21">
        <f t="shared" si="29"/>
        <v>134.4</v>
      </c>
      <c r="W48" s="25">
        <f t="shared" si="21"/>
        <v>2324</v>
      </c>
      <c r="X48" s="25">
        <f t="shared" si="22"/>
        <v>2542.4</v>
      </c>
      <c r="Y48" s="25">
        <f t="shared" si="23"/>
        <v>1736</v>
      </c>
      <c r="Z48" s="25">
        <f t="shared" si="24"/>
        <v>1736</v>
      </c>
      <c r="AA48" s="25">
        <f t="shared" si="25"/>
        <v>2542.4</v>
      </c>
      <c r="AC48" s="31">
        <f t="shared" si="30"/>
        <v>10880.8</v>
      </c>
    </row>
    <row r="49" spans="1:29" x14ac:dyDescent="0.25">
      <c r="A49" t="s">
        <v>44</v>
      </c>
      <c r="B49" s="28">
        <v>45</v>
      </c>
      <c r="C49" s="9">
        <v>34</v>
      </c>
      <c r="D49" s="9">
        <v>43</v>
      </c>
      <c r="E49" s="9">
        <v>45</v>
      </c>
      <c r="F49" s="9">
        <v>45</v>
      </c>
      <c r="G49" s="9">
        <v>45</v>
      </c>
      <c r="H49" s="13">
        <f t="shared" si="12"/>
        <v>1530</v>
      </c>
      <c r="I49" s="13">
        <f t="shared" si="13"/>
        <v>1935</v>
      </c>
      <c r="J49" s="13">
        <f t="shared" si="14"/>
        <v>2025</v>
      </c>
      <c r="K49" s="13">
        <f t="shared" si="15"/>
        <v>2025</v>
      </c>
      <c r="L49" s="13">
        <f t="shared" si="16"/>
        <v>2025</v>
      </c>
      <c r="M49" s="17">
        <f t="shared" si="17"/>
        <v>0</v>
      </c>
      <c r="N49" s="17">
        <f t="shared" si="7"/>
        <v>8</v>
      </c>
      <c r="O49" s="17">
        <f t="shared" si="18"/>
        <v>10</v>
      </c>
      <c r="P49" s="17">
        <f t="shared" si="8"/>
        <v>10</v>
      </c>
      <c r="Q49" s="17">
        <f t="shared" si="19"/>
        <v>10</v>
      </c>
      <c r="R49" s="21">
        <f t="shared" si="20"/>
        <v>0</v>
      </c>
      <c r="S49" s="21">
        <f t="shared" si="26"/>
        <v>108</v>
      </c>
      <c r="T49" s="21">
        <f t="shared" si="27"/>
        <v>135</v>
      </c>
      <c r="U49" s="21">
        <f t="shared" si="28"/>
        <v>135</v>
      </c>
      <c r="V49" s="21">
        <f t="shared" si="29"/>
        <v>135</v>
      </c>
      <c r="W49" s="25">
        <f t="shared" si="21"/>
        <v>1530</v>
      </c>
      <c r="X49" s="25">
        <f t="shared" si="22"/>
        <v>2043</v>
      </c>
      <c r="Y49" s="25">
        <f t="shared" si="23"/>
        <v>2160</v>
      </c>
      <c r="Z49" s="25">
        <f t="shared" si="24"/>
        <v>2160</v>
      </c>
      <c r="AA49" s="25">
        <f t="shared" si="25"/>
        <v>2160</v>
      </c>
      <c r="AC49" s="31">
        <f t="shared" si="30"/>
        <v>10053</v>
      </c>
    </row>
    <row r="50" spans="1:29" x14ac:dyDescent="0.25">
      <c r="A50" t="s">
        <v>45</v>
      </c>
      <c r="B50" s="28">
        <v>34</v>
      </c>
      <c r="C50" s="9">
        <v>33</v>
      </c>
      <c r="D50" s="9">
        <v>43</v>
      </c>
      <c r="E50" s="9">
        <v>45</v>
      </c>
      <c r="F50" s="9">
        <v>45</v>
      </c>
      <c r="G50" s="9">
        <v>43</v>
      </c>
      <c r="H50" s="13">
        <f t="shared" si="12"/>
        <v>1122</v>
      </c>
      <c r="I50" s="13">
        <f t="shared" si="13"/>
        <v>1462</v>
      </c>
      <c r="J50" s="13">
        <f t="shared" si="14"/>
        <v>1530</v>
      </c>
      <c r="K50" s="13">
        <f t="shared" si="15"/>
        <v>1530</v>
      </c>
      <c r="L50" s="13">
        <f t="shared" si="16"/>
        <v>1462</v>
      </c>
      <c r="M50" s="17">
        <f t="shared" si="17"/>
        <v>0</v>
      </c>
      <c r="N50" s="17">
        <f t="shared" si="7"/>
        <v>8</v>
      </c>
      <c r="O50" s="17">
        <f t="shared" si="18"/>
        <v>10</v>
      </c>
      <c r="P50" s="17">
        <f t="shared" si="8"/>
        <v>10</v>
      </c>
      <c r="Q50" s="17">
        <f t="shared" si="19"/>
        <v>8</v>
      </c>
      <c r="R50" s="21">
        <f t="shared" si="20"/>
        <v>0</v>
      </c>
      <c r="S50" s="21">
        <f t="shared" si="26"/>
        <v>81.599999999999994</v>
      </c>
      <c r="T50" s="21">
        <f t="shared" si="27"/>
        <v>102</v>
      </c>
      <c r="U50" s="21">
        <f t="shared" si="28"/>
        <v>102</v>
      </c>
      <c r="V50" s="21">
        <f t="shared" si="29"/>
        <v>81.599999999999994</v>
      </c>
      <c r="W50" s="25">
        <f t="shared" si="21"/>
        <v>1122</v>
      </c>
      <c r="X50" s="25">
        <f t="shared" si="22"/>
        <v>1543.6</v>
      </c>
      <c r="Y50" s="25">
        <f t="shared" si="23"/>
        <v>1632</v>
      </c>
      <c r="Z50" s="25">
        <f t="shared" si="24"/>
        <v>1632</v>
      </c>
      <c r="AA50" s="25">
        <f t="shared" si="25"/>
        <v>1543.6</v>
      </c>
      <c r="AC50" s="31">
        <f t="shared" si="30"/>
        <v>7473.2000000000007</v>
      </c>
    </row>
    <row r="51" spans="1:29" x14ac:dyDescent="0.25">
      <c r="A51" t="s">
        <v>46</v>
      </c>
      <c r="B51" s="28">
        <v>34</v>
      </c>
      <c r="C51" s="9">
        <v>32</v>
      </c>
      <c r="D51" s="9">
        <v>43</v>
      </c>
      <c r="E51" s="9">
        <v>45</v>
      </c>
      <c r="F51" s="9">
        <v>45</v>
      </c>
      <c r="G51" s="9">
        <v>45</v>
      </c>
      <c r="H51" s="13">
        <f t="shared" si="12"/>
        <v>1088</v>
      </c>
      <c r="I51" s="13">
        <f t="shared" si="13"/>
        <v>1462</v>
      </c>
      <c r="J51" s="13">
        <f t="shared" si="14"/>
        <v>1530</v>
      </c>
      <c r="K51" s="13">
        <f t="shared" si="15"/>
        <v>1530</v>
      </c>
      <c r="L51" s="13">
        <f t="shared" si="16"/>
        <v>1530</v>
      </c>
      <c r="M51" s="17">
        <f t="shared" si="17"/>
        <v>0</v>
      </c>
      <c r="N51" s="17">
        <f t="shared" si="7"/>
        <v>8</v>
      </c>
      <c r="O51" s="17">
        <f t="shared" si="18"/>
        <v>10</v>
      </c>
      <c r="P51" s="17">
        <f t="shared" si="8"/>
        <v>10</v>
      </c>
      <c r="Q51" s="17">
        <f t="shared" si="19"/>
        <v>10</v>
      </c>
      <c r="R51" s="21">
        <f t="shared" si="20"/>
        <v>0</v>
      </c>
      <c r="S51" s="21">
        <f t="shared" si="26"/>
        <v>81.599999999999994</v>
      </c>
      <c r="T51" s="21">
        <f t="shared" si="27"/>
        <v>102</v>
      </c>
      <c r="U51" s="21">
        <f t="shared" si="28"/>
        <v>102</v>
      </c>
      <c r="V51" s="21">
        <f t="shared" si="29"/>
        <v>102</v>
      </c>
      <c r="W51" s="25">
        <f t="shared" si="21"/>
        <v>1088</v>
      </c>
      <c r="X51" s="25">
        <f t="shared" si="22"/>
        <v>1543.6</v>
      </c>
      <c r="Y51" s="25">
        <f t="shared" si="23"/>
        <v>1632</v>
      </c>
      <c r="Z51" s="25">
        <f t="shared" si="24"/>
        <v>1632</v>
      </c>
      <c r="AA51" s="25">
        <f t="shared" si="25"/>
        <v>1632</v>
      </c>
      <c r="AC51" s="31">
        <f t="shared" si="30"/>
        <v>7527.6</v>
      </c>
    </row>
    <row r="52" spans="1:29" x14ac:dyDescent="0.25">
      <c r="A52" t="s">
        <v>47</v>
      </c>
      <c r="B52" s="28">
        <v>56</v>
      </c>
      <c r="C52" s="9">
        <v>34</v>
      </c>
      <c r="D52" s="9">
        <v>43</v>
      </c>
      <c r="E52" s="9">
        <v>35</v>
      </c>
      <c r="F52" s="9">
        <v>35</v>
      </c>
      <c r="G52" s="9">
        <v>43</v>
      </c>
      <c r="H52" s="13">
        <f t="shared" si="12"/>
        <v>1904</v>
      </c>
      <c r="I52" s="13">
        <f t="shared" si="13"/>
        <v>2408</v>
      </c>
      <c r="J52" s="13">
        <f t="shared" si="14"/>
        <v>1960</v>
      </c>
      <c r="K52" s="13">
        <f t="shared" si="15"/>
        <v>1960</v>
      </c>
      <c r="L52" s="13">
        <f t="shared" si="16"/>
        <v>2408</v>
      </c>
      <c r="M52" s="17">
        <f t="shared" si="17"/>
        <v>0</v>
      </c>
      <c r="N52" s="17">
        <f t="shared" si="7"/>
        <v>8</v>
      </c>
      <c r="O52" s="17">
        <f t="shared" si="18"/>
        <v>0</v>
      </c>
      <c r="P52" s="17">
        <f t="shared" si="8"/>
        <v>0</v>
      </c>
      <c r="Q52" s="17">
        <f t="shared" si="19"/>
        <v>8</v>
      </c>
      <c r="R52" s="21">
        <f t="shared" si="20"/>
        <v>0</v>
      </c>
      <c r="S52" s="21">
        <f t="shared" si="26"/>
        <v>134.4</v>
      </c>
      <c r="T52" s="21">
        <f t="shared" si="27"/>
        <v>0</v>
      </c>
      <c r="U52" s="21">
        <f t="shared" si="28"/>
        <v>0</v>
      </c>
      <c r="V52" s="21">
        <f t="shared" si="29"/>
        <v>134.4</v>
      </c>
      <c r="W52" s="25">
        <f t="shared" si="21"/>
        <v>1904</v>
      </c>
      <c r="X52" s="25">
        <f t="shared" si="22"/>
        <v>2542.4</v>
      </c>
      <c r="Y52" s="25">
        <f t="shared" si="23"/>
        <v>1960</v>
      </c>
      <c r="Z52" s="25">
        <f t="shared" si="24"/>
        <v>1960</v>
      </c>
      <c r="AA52" s="25">
        <f t="shared" si="25"/>
        <v>2542.4</v>
      </c>
      <c r="AC52" s="31">
        <f t="shared" si="30"/>
        <v>10908.8</v>
      </c>
    </row>
    <row r="53" spans="1:29" x14ac:dyDescent="0.25">
      <c r="A53" t="s">
        <v>48</v>
      </c>
      <c r="B53" s="28">
        <v>20</v>
      </c>
      <c r="C53" s="9">
        <v>35</v>
      </c>
      <c r="D53" s="9">
        <v>43</v>
      </c>
      <c r="E53" s="9">
        <v>35</v>
      </c>
      <c r="F53" s="9">
        <v>35</v>
      </c>
      <c r="G53" s="9">
        <v>45</v>
      </c>
      <c r="H53" s="13">
        <f t="shared" si="12"/>
        <v>700</v>
      </c>
      <c r="I53" s="13">
        <f t="shared" si="13"/>
        <v>860</v>
      </c>
      <c r="J53" s="13">
        <f t="shared" si="14"/>
        <v>700</v>
      </c>
      <c r="K53" s="13">
        <f t="shared" si="15"/>
        <v>700</v>
      </c>
      <c r="L53" s="13">
        <f t="shared" si="16"/>
        <v>900</v>
      </c>
      <c r="M53" s="17">
        <f t="shared" si="17"/>
        <v>0</v>
      </c>
      <c r="N53" s="17">
        <f t="shared" si="7"/>
        <v>8</v>
      </c>
      <c r="O53" s="17">
        <f t="shared" si="18"/>
        <v>0</v>
      </c>
      <c r="P53" s="17">
        <f t="shared" si="8"/>
        <v>0</v>
      </c>
      <c r="Q53" s="17">
        <f t="shared" si="19"/>
        <v>10</v>
      </c>
      <c r="R53" s="21">
        <f t="shared" si="20"/>
        <v>0</v>
      </c>
      <c r="S53" s="21">
        <f t="shared" si="26"/>
        <v>48</v>
      </c>
      <c r="T53" s="21">
        <f t="shared" si="27"/>
        <v>0</v>
      </c>
      <c r="U53" s="21">
        <f t="shared" si="28"/>
        <v>0</v>
      </c>
      <c r="V53" s="21">
        <f t="shared" si="29"/>
        <v>60</v>
      </c>
      <c r="W53" s="25">
        <f t="shared" si="21"/>
        <v>700</v>
      </c>
      <c r="X53" s="25">
        <f t="shared" si="22"/>
        <v>908</v>
      </c>
      <c r="Y53" s="25">
        <f t="shared" si="23"/>
        <v>700</v>
      </c>
      <c r="Z53" s="25">
        <f t="shared" si="24"/>
        <v>700</v>
      </c>
      <c r="AA53" s="25">
        <f t="shared" si="25"/>
        <v>960</v>
      </c>
      <c r="AC53" s="31">
        <f t="shared" si="30"/>
        <v>3968</v>
      </c>
    </row>
    <row r="54" spans="1:29" x14ac:dyDescent="0.25">
      <c r="A54" t="s">
        <v>49</v>
      </c>
      <c r="B54" s="28">
        <v>20</v>
      </c>
      <c r="C54" s="9">
        <v>35</v>
      </c>
      <c r="D54" s="9">
        <v>35</v>
      </c>
      <c r="E54" s="9">
        <v>35</v>
      </c>
      <c r="F54" s="9">
        <v>35</v>
      </c>
      <c r="G54" s="9">
        <v>43</v>
      </c>
      <c r="H54" s="13">
        <f t="shared" si="12"/>
        <v>700</v>
      </c>
      <c r="I54" s="13">
        <f t="shared" si="13"/>
        <v>700</v>
      </c>
      <c r="J54" s="13">
        <f t="shared" si="14"/>
        <v>700</v>
      </c>
      <c r="K54" s="13">
        <f t="shared" si="15"/>
        <v>700</v>
      </c>
      <c r="L54" s="13">
        <f t="shared" si="16"/>
        <v>860</v>
      </c>
      <c r="M54" s="17">
        <f t="shared" si="17"/>
        <v>0</v>
      </c>
      <c r="N54" s="17">
        <f t="shared" si="7"/>
        <v>0</v>
      </c>
      <c r="O54" s="17">
        <f t="shared" si="18"/>
        <v>0</v>
      </c>
      <c r="P54" s="17">
        <f t="shared" si="8"/>
        <v>0</v>
      </c>
      <c r="Q54" s="17">
        <f t="shared" si="19"/>
        <v>8</v>
      </c>
      <c r="R54" s="21">
        <f t="shared" si="20"/>
        <v>0</v>
      </c>
      <c r="S54" s="21">
        <f t="shared" si="26"/>
        <v>0</v>
      </c>
      <c r="T54" s="21">
        <f t="shared" si="27"/>
        <v>0</v>
      </c>
      <c r="U54" s="21">
        <f t="shared" si="28"/>
        <v>0</v>
      </c>
      <c r="V54" s="21">
        <f t="shared" si="29"/>
        <v>48</v>
      </c>
      <c r="W54" s="25">
        <f t="shared" si="21"/>
        <v>700</v>
      </c>
      <c r="X54" s="25">
        <f t="shared" si="22"/>
        <v>700</v>
      </c>
      <c r="Y54" s="25">
        <f t="shared" si="23"/>
        <v>700</v>
      </c>
      <c r="Z54" s="25">
        <f t="shared" si="24"/>
        <v>700</v>
      </c>
      <c r="AA54" s="25">
        <f t="shared" si="25"/>
        <v>908</v>
      </c>
      <c r="AC54" s="31">
        <f t="shared" si="30"/>
        <v>3708</v>
      </c>
    </row>
    <row r="55" spans="1:29" x14ac:dyDescent="0.25">
      <c r="A55" t="s">
        <v>50</v>
      </c>
      <c r="B55" s="28">
        <v>40</v>
      </c>
      <c r="C55" s="9">
        <v>43</v>
      </c>
      <c r="D55" s="9">
        <v>54</v>
      </c>
      <c r="E55" s="9">
        <v>35</v>
      </c>
      <c r="F55" s="9">
        <v>45</v>
      </c>
      <c r="G55" s="9">
        <v>45</v>
      </c>
      <c r="H55" s="13">
        <f t="shared" si="12"/>
        <v>1720</v>
      </c>
      <c r="I55" s="13">
        <f t="shared" si="13"/>
        <v>2160</v>
      </c>
      <c r="J55" s="13">
        <f t="shared" si="14"/>
        <v>1400</v>
      </c>
      <c r="K55" s="13">
        <f t="shared" si="15"/>
        <v>1800</v>
      </c>
      <c r="L55" s="13">
        <f t="shared" si="16"/>
        <v>1800</v>
      </c>
      <c r="M55" s="17">
        <f t="shared" si="17"/>
        <v>8</v>
      </c>
      <c r="N55" s="17">
        <f t="shared" si="7"/>
        <v>19</v>
      </c>
      <c r="O55" s="17">
        <f t="shared" si="18"/>
        <v>0</v>
      </c>
      <c r="P55" s="17">
        <f t="shared" si="8"/>
        <v>10</v>
      </c>
      <c r="Q55" s="17">
        <f t="shared" si="19"/>
        <v>10</v>
      </c>
      <c r="R55" s="21">
        <f t="shared" si="20"/>
        <v>96</v>
      </c>
      <c r="S55" s="21">
        <f t="shared" si="26"/>
        <v>228</v>
      </c>
      <c r="T55" s="21">
        <f t="shared" si="27"/>
        <v>0</v>
      </c>
      <c r="U55" s="21">
        <f t="shared" si="28"/>
        <v>120</v>
      </c>
      <c r="V55" s="21">
        <f t="shared" si="29"/>
        <v>120</v>
      </c>
      <c r="W55" s="25">
        <f t="shared" si="21"/>
        <v>1816</v>
      </c>
      <c r="X55" s="25">
        <f t="shared" si="22"/>
        <v>2388</v>
      </c>
      <c r="Y55" s="25">
        <f t="shared" si="23"/>
        <v>1400</v>
      </c>
      <c r="Z55" s="25">
        <f t="shared" si="24"/>
        <v>1920</v>
      </c>
      <c r="AA55" s="25">
        <f t="shared" si="25"/>
        <v>1920</v>
      </c>
      <c r="AC55" s="31">
        <f t="shared" si="30"/>
        <v>9444</v>
      </c>
    </row>
    <row r="56" spans="1:29" x14ac:dyDescent="0.25">
      <c r="A56" t="s">
        <v>51</v>
      </c>
      <c r="B56" s="28">
        <v>13</v>
      </c>
      <c r="C56" s="9">
        <v>43</v>
      </c>
      <c r="D56" s="9">
        <v>35</v>
      </c>
      <c r="E56" s="9">
        <v>35</v>
      </c>
      <c r="F56" s="9">
        <v>45</v>
      </c>
      <c r="G56" s="9">
        <v>43</v>
      </c>
      <c r="H56" s="13">
        <f t="shared" si="12"/>
        <v>559</v>
      </c>
      <c r="I56" s="13">
        <f t="shared" si="13"/>
        <v>455</v>
      </c>
      <c r="J56" s="13">
        <f t="shared" si="14"/>
        <v>455</v>
      </c>
      <c r="K56" s="13">
        <f t="shared" si="15"/>
        <v>585</v>
      </c>
      <c r="L56" s="13">
        <f t="shared" si="16"/>
        <v>559</v>
      </c>
      <c r="M56" s="17">
        <f t="shared" si="17"/>
        <v>8</v>
      </c>
      <c r="N56" s="17">
        <f t="shared" si="7"/>
        <v>0</v>
      </c>
      <c r="O56" s="17">
        <f t="shared" si="18"/>
        <v>0</v>
      </c>
      <c r="P56" s="17">
        <f t="shared" si="8"/>
        <v>10</v>
      </c>
      <c r="Q56" s="17">
        <f t="shared" si="19"/>
        <v>8</v>
      </c>
      <c r="R56" s="21">
        <f t="shared" si="20"/>
        <v>31.2</v>
      </c>
      <c r="S56" s="21">
        <f t="shared" si="26"/>
        <v>0</v>
      </c>
      <c r="T56" s="21">
        <f t="shared" si="27"/>
        <v>0</v>
      </c>
      <c r="U56" s="21">
        <f t="shared" si="28"/>
        <v>39</v>
      </c>
      <c r="V56" s="21">
        <f t="shared" si="29"/>
        <v>31.2</v>
      </c>
      <c r="W56" s="25">
        <f t="shared" si="21"/>
        <v>590.20000000000005</v>
      </c>
      <c r="X56" s="25">
        <f t="shared" si="22"/>
        <v>455</v>
      </c>
      <c r="Y56" s="25">
        <f t="shared" si="23"/>
        <v>455</v>
      </c>
      <c r="Z56" s="25">
        <f t="shared" si="24"/>
        <v>624</v>
      </c>
      <c r="AA56" s="25">
        <f t="shared" si="25"/>
        <v>590.20000000000005</v>
      </c>
      <c r="AC56" s="31">
        <f t="shared" si="30"/>
        <v>2714.3999999999996</v>
      </c>
    </row>
    <row r="57" spans="1:29" x14ac:dyDescent="0.25">
      <c r="A57" t="s">
        <v>52</v>
      </c>
      <c r="B57" s="28">
        <v>14</v>
      </c>
      <c r="C57" s="9">
        <v>43</v>
      </c>
      <c r="D57" s="9">
        <v>31</v>
      </c>
      <c r="E57" s="9">
        <v>43</v>
      </c>
      <c r="F57" s="9">
        <v>35</v>
      </c>
      <c r="G57" s="9">
        <v>43</v>
      </c>
      <c r="H57" s="13">
        <f t="shared" si="12"/>
        <v>602</v>
      </c>
      <c r="I57" s="13">
        <f t="shared" si="13"/>
        <v>434</v>
      </c>
      <c r="J57" s="13">
        <f t="shared" si="14"/>
        <v>602</v>
      </c>
      <c r="K57" s="13">
        <f t="shared" si="15"/>
        <v>490</v>
      </c>
      <c r="L57" s="13">
        <f t="shared" si="16"/>
        <v>602</v>
      </c>
      <c r="M57" s="17">
        <f t="shared" si="17"/>
        <v>8</v>
      </c>
      <c r="N57" s="17">
        <f t="shared" si="7"/>
        <v>0</v>
      </c>
      <c r="O57" s="17">
        <f t="shared" si="18"/>
        <v>8</v>
      </c>
      <c r="P57" s="17">
        <f t="shared" si="8"/>
        <v>0</v>
      </c>
      <c r="Q57" s="17">
        <f t="shared" si="19"/>
        <v>8</v>
      </c>
      <c r="R57" s="21">
        <f t="shared" si="20"/>
        <v>33.6</v>
      </c>
      <c r="S57" s="21">
        <f t="shared" si="26"/>
        <v>0</v>
      </c>
      <c r="T57" s="21">
        <f t="shared" si="27"/>
        <v>33.6</v>
      </c>
      <c r="U57" s="21">
        <f t="shared" si="28"/>
        <v>0</v>
      </c>
      <c r="V57" s="21">
        <f t="shared" si="29"/>
        <v>33.6</v>
      </c>
      <c r="W57" s="25">
        <f t="shared" si="21"/>
        <v>635.6</v>
      </c>
      <c r="X57" s="25">
        <f t="shared" si="22"/>
        <v>434</v>
      </c>
      <c r="Y57" s="25">
        <f t="shared" si="23"/>
        <v>635.6</v>
      </c>
      <c r="Z57" s="25">
        <f t="shared" si="24"/>
        <v>490</v>
      </c>
      <c r="AA57" s="25">
        <f t="shared" si="25"/>
        <v>635.6</v>
      </c>
      <c r="AC57" s="31">
        <f t="shared" si="30"/>
        <v>2830.7999999999997</v>
      </c>
    </row>
    <row r="58" spans="1:29" x14ac:dyDescent="0.25">
      <c r="A58" t="s">
        <v>53</v>
      </c>
      <c r="B58" s="28">
        <v>15</v>
      </c>
      <c r="C58" s="9">
        <v>43</v>
      </c>
      <c r="D58" s="9">
        <v>45</v>
      </c>
      <c r="E58" s="9">
        <v>43</v>
      </c>
      <c r="F58" s="9">
        <v>35</v>
      </c>
      <c r="G58" s="9">
        <v>43</v>
      </c>
      <c r="H58" s="13">
        <f t="shared" si="12"/>
        <v>645</v>
      </c>
      <c r="I58" s="13">
        <f t="shared" si="13"/>
        <v>675</v>
      </c>
      <c r="J58" s="13">
        <f t="shared" si="14"/>
        <v>645</v>
      </c>
      <c r="K58" s="13">
        <f t="shared" si="15"/>
        <v>525</v>
      </c>
      <c r="L58" s="13">
        <f t="shared" si="16"/>
        <v>645</v>
      </c>
      <c r="M58" s="17">
        <f t="shared" si="17"/>
        <v>8</v>
      </c>
      <c r="N58" s="17">
        <f t="shared" si="7"/>
        <v>10</v>
      </c>
      <c r="O58" s="17">
        <f t="shared" si="18"/>
        <v>8</v>
      </c>
      <c r="P58" s="17">
        <f t="shared" si="8"/>
        <v>0</v>
      </c>
      <c r="Q58" s="17">
        <f t="shared" si="19"/>
        <v>8</v>
      </c>
      <c r="R58" s="21">
        <f t="shared" si="20"/>
        <v>36</v>
      </c>
      <c r="S58" s="21">
        <f t="shared" si="26"/>
        <v>45</v>
      </c>
      <c r="T58" s="21">
        <f t="shared" si="27"/>
        <v>36</v>
      </c>
      <c r="U58" s="21">
        <f t="shared" si="28"/>
        <v>0</v>
      </c>
      <c r="V58" s="21">
        <f t="shared" si="29"/>
        <v>36</v>
      </c>
      <c r="W58" s="25">
        <f t="shared" si="21"/>
        <v>681</v>
      </c>
      <c r="X58" s="25">
        <f t="shared" si="22"/>
        <v>720</v>
      </c>
      <c r="Y58" s="25">
        <f t="shared" si="23"/>
        <v>681</v>
      </c>
      <c r="Z58" s="25">
        <f t="shared" si="24"/>
        <v>525</v>
      </c>
      <c r="AA58" s="25">
        <f t="shared" si="25"/>
        <v>681</v>
      </c>
      <c r="AC58" s="31">
        <f t="shared" si="30"/>
        <v>3288</v>
      </c>
    </row>
    <row r="59" spans="1:29" x14ac:dyDescent="0.25">
      <c r="A59" t="s">
        <v>54</v>
      </c>
      <c r="B59" s="28">
        <v>13</v>
      </c>
      <c r="C59" s="9">
        <v>43</v>
      </c>
      <c r="D59" s="9">
        <v>43</v>
      </c>
      <c r="E59" s="9">
        <v>43</v>
      </c>
      <c r="F59" s="9">
        <v>35</v>
      </c>
      <c r="G59" s="9">
        <v>31</v>
      </c>
      <c r="H59" s="13">
        <f t="shared" si="12"/>
        <v>559</v>
      </c>
      <c r="I59" s="13">
        <f t="shared" si="13"/>
        <v>559</v>
      </c>
      <c r="J59" s="13">
        <f t="shared" si="14"/>
        <v>559</v>
      </c>
      <c r="K59" s="13">
        <f t="shared" si="15"/>
        <v>455</v>
      </c>
      <c r="L59" s="13">
        <f t="shared" si="16"/>
        <v>403</v>
      </c>
      <c r="M59" s="17">
        <f t="shared" si="17"/>
        <v>8</v>
      </c>
      <c r="N59" s="17">
        <f t="shared" si="7"/>
        <v>8</v>
      </c>
      <c r="O59" s="17">
        <f t="shared" si="18"/>
        <v>8</v>
      </c>
      <c r="P59" s="17">
        <f t="shared" si="8"/>
        <v>0</v>
      </c>
      <c r="Q59" s="17">
        <f t="shared" si="19"/>
        <v>0</v>
      </c>
      <c r="R59" s="21">
        <f t="shared" si="20"/>
        <v>31.2</v>
      </c>
      <c r="S59" s="21">
        <f t="shared" si="26"/>
        <v>31.2</v>
      </c>
      <c r="T59" s="21">
        <f t="shared" si="27"/>
        <v>31.2</v>
      </c>
      <c r="U59" s="21">
        <f t="shared" si="28"/>
        <v>0</v>
      </c>
      <c r="V59" s="21">
        <f t="shared" si="29"/>
        <v>0</v>
      </c>
      <c r="W59" s="25">
        <f t="shared" si="21"/>
        <v>590.20000000000005</v>
      </c>
      <c r="X59" s="25">
        <f t="shared" si="22"/>
        <v>590.20000000000005</v>
      </c>
      <c r="Y59" s="25">
        <f t="shared" si="23"/>
        <v>590.20000000000005</v>
      </c>
      <c r="Z59" s="25">
        <f t="shared" si="24"/>
        <v>455</v>
      </c>
      <c r="AA59" s="25">
        <f t="shared" si="25"/>
        <v>403</v>
      </c>
      <c r="AC59" s="31">
        <f t="shared" si="30"/>
        <v>2628.6000000000004</v>
      </c>
    </row>
    <row r="60" spans="1:29" x14ac:dyDescent="0.25">
      <c r="A60" t="s">
        <v>55</v>
      </c>
      <c r="B60" s="28">
        <v>14</v>
      </c>
      <c r="C60" s="9">
        <v>43</v>
      </c>
      <c r="D60" s="9">
        <v>43</v>
      </c>
      <c r="E60" s="9">
        <v>43</v>
      </c>
      <c r="F60" s="9">
        <v>32</v>
      </c>
      <c r="G60" s="9">
        <v>45</v>
      </c>
      <c r="H60" s="13">
        <f t="shared" si="12"/>
        <v>602</v>
      </c>
      <c r="I60" s="13">
        <f t="shared" si="13"/>
        <v>602</v>
      </c>
      <c r="J60" s="13">
        <f t="shared" si="14"/>
        <v>602</v>
      </c>
      <c r="K60" s="13">
        <f t="shared" si="15"/>
        <v>448</v>
      </c>
      <c r="L60" s="13">
        <f t="shared" si="16"/>
        <v>630</v>
      </c>
      <c r="M60" s="17">
        <f t="shared" si="17"/>
        <v>8</v>
      </c>
      <c r="N60" s="17">
        <f t="shared" si="7"/>
        <v>8</v>
      </c>
      <c r="O60" s="17">
        <f t="shared" si="18"/>
        <v>8</v>
      </c>
      <c r="P60" s="17">
        <f t="shared" si="8"/>
        <v>0</v>
      </c>
      <c r="Q60" s="17">
        <f t="shared" si="19"/>
        <v>10</v>
      </c>
      <c r="R60" s="21">
        <f t="shared" si="20"/>
        <v>33.6</v>
      </c>
      <c r="S60" s="21">
        <f t="shared" si="26"/>
        <v>33.6</v>
      </c>
      <c r="T60" s="21">
        <f t="shared" si="27"/>
        <v>33.6</v>
      </c>
      <c r="U60" s="21">
        <f t="shared" si="28"/>
        <v>0</v>
      </c>
      <c r="V60" s="21">
        <f t="shared" si="29"/>
        <v>42</v>
      </c>
      <c r="W60" s="25">
        <f t="shared" si="21"/>
        <v>635.6</v>
      </c>
      <c r="X60" s="25">
        <f t="shared" si="22"/>
        <v>635.6</v>
      </c>
      <c r="Y60" s="25">
        <f t="shared" si="23"/>
        <v>635.6</v>
      </c>
      <c r="Z60" s="25">
        <f t="shared" si="24"/>
        <v>448</v>
      </c>
      <c r="AA60" s="25">
        <f t="shared" si="25"/>
        <v>672</v>
      </c>
      <c r="AC60" s="31">
        <f t="shared" si="30"/>
        <v>3026.8</v>
      </c>
    </row>
    <row r="61" spans="1:29" x14ac:dyDescent="0.25">
      <c r="A61" t="s">
        <v>56</v>
      </c>
      <c r="B61" s="28">
        <v>15</v>
      </c>
      <c r="C61" s="9">
        <v>43</v>
      </c>
      <c r="D61" s="9">
        <v>45</v>
      </c>
      <c r="E61" s="9">
        <v>43</v>
      </c>
      <c r="F61" s="9">
        <v>33</v>
      </c>
      <c r="G61" s="9">
        <v>45</v>
      </c>
      <c r="H61" s="13">
        <f t="shared" si="12"/>
        <v>645</v>
      </c>
      <c r="I61" s="13">
        <f t="shared" si="13"/>
        <v>675</v>
      </c>
      <c r="J61" s="13">
        <f t="shared" si="14"/>
        <v>645</v>
      </c>
      <c r="K61" s="13">
        <f t="shared" si="15"/>
        <v>495</v>
      </c>
      <c r="L61" s="13">
        <f t="shared" si="16"/>
        <v>675</v>
      </c>
      <c r="M61" s="17">
        <f t="shared" si="17"/>
        <v>8</v>
      </c>
      <c r="N61" s="17">
        <f t="shared" si="7"/>
        <v>10</v>
      </c>
      <c r="O61" s="17">
        <f t="shared" si="18"/>
        <v>8</v>
      </c>
      <c r="P61" s="17">
        <f t="shared" si="8"/>
        <v>0</v>
      </c>
      <c r="Q61" s="17">
        <f t="shared" si="19"/>
        <v>10</v>
      </c>
      <c r="R61" s="21">
        <f t="shared" si="20"/>
        <v>36</v>
      </c>
      <c r="S61" s="21">
        <f t="shared" si="26"/>
        <v>45</v>
      </c>
      <c r="T61" s="21">
        <f t="shared" si="27"/>
        <v>36</v>
      </c>
      <c r="U61" s="21">
        <f t="shared" si="28"/>
        <v>0</v>
      </c>
      <c r="V61" s="21">
        <f t="shared" si="29"/>
        <v>45</v>
      </c>
      <c r="W61" s="25">
        <f t="shared" si="21"/>
        <v>681</v>
      </c>
      <c r="X61" s="25">
        <f t="shared" si="22"/>
        <v>720</v>
      </c>
      <c r="Y61" s="25">
        <f t="shared" si="23"/>
        <v>681</v>
      </c>
      <c r="Z61" s="25">
        <f t="shared" si="24"/>
        <v>495</v>
      </c>
      <c r="AA61" s="25">
        <f t="shared" si="25"/>
        <v>720</v>
      </c>
      <c r="AC61" s="31">
        <f t="shared" si="30"/>
        <v>3297</v>
      </c>
    </row>
    <row r="62" spans="1:29" x14ac:dyDescent="0.25">
      <c r="A62" t="s">
        <v>57</v>
      </c>
      <c r="B62" s="28">
        <v>12</v>
      </c>
      <c r="C62" s="9">
        <v>35</v>
      </c>
      <c r="D62" s="9">
        <v>43</v>
      </c>
      <c r="E62" s="9">
        <v>43</v>
      </c>
      <c r="F62" s="9">
        <v>32</v>
      </c>
      <c r="G62" s="9">
        <v>45</v>
      </c>
      <c r="H62" s="13">
        <f t="shared" si="12"/>
        <v>420</v>
      </c>
      <c r="I62" s="13">
        <f t="shared" si="13"/>
        <v>516</v>
      </c>
      <c r="J62" s="13">
        <f t="shared" si="14"/>
        <v>516</v>
      </c>
      <c r="K62" s="13">
        <f t="shared" si="15"/>
        <v>384</v>
      </c>
      <c r="L62" s="13">
        <f t="shared" si="16"/>
        <v>540</v>
      </c>
      <c r="M62" s="17">
        <f t="shared" si="17"/>
        <v>0</v>
      </c>
      <c r="N62" s="17">
        <f t="shared" si="7"/>
        <v>8</v>
      </c>
      <c r="O62" s="17">
        <f t="shared" si="18"/>
        <v>8</v>
      </c>
      <c r="P62" s="17">
        <f t="shared" si="8"/>
        <v>0</v>
      </c>
      <c r="Q62" s="17">
        <f t="shared" si="19"/>
        <v>10</v>
      </c>
      <c r="R62" s="21">
        <f t="shared" si="20"/>
        <v>0</v>
      </c>
      <c r="S62" s="21">
        <f t="shared" si="26"/>
        <v>28.799999999999997</v>
      </c>
      <c r="T62" s="21">
        <f t="shared" si="27"/>
        <v>28.799999999999997</v>
      </c>
      <c r="U62" s="21">
        <f t="shared" si="28"/>
        <v>0</v>
      </c>
      <c r="V62" s="21">
        <f t="shared" si="29"/>
        <v>36</v>
      </c>
      <c r="W62" s="25">
        <f t="shared" si="21"/>
        <v>420</v>
      </c>
      <c r="X62" s="25">
        <f t="shared" si="22"/>
        <v>544.79999999999995</v>
      </c>
      <c r="Y62" s="25">
        <f t="shared" si="23"/>
        <v>544.79999999999995</v>
      </c>
      <c r="Z62" s="25">
        <f t="shared" si="24"/>
        <v>384</v>
      </c>
      <c r="AA62" s="25">
        <f t="shared" si="25"/>
        <v>576</v>
      </c>
      <c r="AC62" s="31">
        <f t="shared" si="30"/>
        <v>2469.6</v>
      </c>
    </row>
    <row r="63" spans="1:29" x14ac:dyDescent="0.25">
      <c r="A63" t="s">
        <v>58</v>
      </c>
      <c r="B63" s="28">
        <v>13</v>
      </c>
      <c r="C63" s="9">
        <v>35</v>
      </c>
      <c r="D63" s="9">
        <v>45</v>
      </c>
      <c r="E63" s="9">
        <v>43</v>
      </c>
      <c r="F63" s="9">
        <v>34</v>
      </c>
      <c r="G63" s="9">
        <v>35</v>
      </c>
      <c r="H63" s="13">
        <f t="shared" si="12"/>
        <v>455</v>
      </c>
      <c r="I63" s="13">
        <f t="shared" si="13"/>
        <v>585</v>
      </c>
      <c r="J63" s="13">
        <f t="shared" si="14"/>
        <v>559</v>
      </c>
      <c r="K63" s="13">
        <f t="shared" si="15"/>
        <v>442</v>
      </c>
      <c r="L63" s="13">
        <f t="shared" si="16"/>
        <v>455</v>
      </c>
      <c r="M63" s="17">
        <f t="shared" si="17"/>
        <v>0</v>
      </c>
      <c r="N63" s="17">
        <f t="shared" si="7"/>
        <v>10</v>
      </c>
      <c r="O63" s="17">
        <f t="shared" si="18"/>
        <v>8</v>
      </c>
      <c r="P63" s="17">
        <f t="shared" si="8"/>
        <v>0</v>
      </c>
      <c r="Q63" s="17">
        <f t="shared" si="19"/>
        <v>0</v>
      </c>
      <c r="R63" s="21">
        <f t="shared" si="20"/>
        <v>0</v>
      </c>
      <c r="S63" s="21">
        <f t="shared" si="26"/>
        <v>39</v>
      </c>
      <c r="T63" s="21">
        <f t="shared" si="27"/>
        <v>31.2</v>
      </c>
      <c r="U63" s="21">
        <f t="shared" si="28"/>
        <v>0</v>
      </c>
      <c r="V63" s="21">
        <f t="shared" si="29"/>
        <v>0</v>
      </c>
      <c r="W63" s="25">
        <f t="shared" si="21"/>
        <v>455</v>
      </c>
      <c r="X63" s="25">
        <f t="shared" si="22"/>
        <v>624</v>
      </c>
      <c r="Y63" s="25">
        <f t="shared" si="23"/>
        <v>590.20000000000005</v>
      </c>
      <c r="Z63" s="25">
        <f t="shared" si="24"/>
        <v>442</v>
      </c>
      <c r="AA63" s="25">
        <f t="shared" si="25"/>
        <v>455</v>
      </c>
      <c r="AC63" s="31">
        <f t="shared" si="30"/>
        <v>2566.1999999999998</v>
      </c>
    </row>
    <row r="64" spans="1:29" x14ac:dyDescent="0.25">
      <c r="A64" t="s">
        <v>59</v>
      </c>
      <c r="B64" s="28">
        <v>14</v>
      </c>
      <c r="C64" s="9">
        <v>35</v>
      </c>
      <c r="D64" s="9">
        <v>43</v>
      </c>
      <c r="E64" s="9">
        <v>35</v>
      </c>
      <c r="F64" s="9">
        <v>35</v>
      </c>
      <c r="G64" s="9">
        <v>35</v>
      </c>
      <c r="H64" s="13">
        <f t="shared" si="12"/>
        <v>490</v>
      </c>
      <c r="I64" s="13">
        <f t="shared" si="13"/>
        <v>602</v>
      </c>
      <c r="J64" s="13">
        <f t="shared" si="14"/>
        <v>490</v>
      </c>
      <c r="K64" s="13">
        <f t="shared" si="15"/>
        <v>490</v>
      </c>
      <c r="L64" s="13">
        <f t="shared" si="16"/>
        <v>490</v>
      </c>
      <c r="M64" s="17">
        <f t="shared" si="17"/>
        <v>0</v>
      </c>
      <c r="N64" s="17">
        <f t="shared" si="7"/>
        <v>8</v>
      </c>
      <c r="O64" s="17">
        <f t="shared" si="18"/>
        <v>0</v>
      </c>
      <c r="P64" s="17">
        <f t="shared" si="8"/>
        <v>0</v>
      </c>
      <c r="Q64" s="17">
        <f t="shared" si="19"/>
        <v>0</v>
      </c>
      <c r="R64" s="21">
        <f t="shared" si="20"/>
        <v>0</v>
      </c>
      <c r="S64" s="21">
        <f t="shared" si="26"/>
        <v>33.6</v>
      </c>
      <c r="T64" s="21">
        <f t="shared" si="27"/>
        <v>0</v>
      </c>
      <c r="U64" s="21">
        <f t="shared" si="28"/>
        <v>0</v>
      </c>
      <c r="V64" s="21">
        <f t="shared" si="29"/>
        <v>0</v>
      </c>
      <c r="W64" s="25">
        <f t="shared" si="21"/>
        <v>490</v>
      </c>
      <c r="X64" s="25">
        <f t="shared" si="22"/>
        <v>635.6</v>
      </c>
      <c r="Y64" s="25">
        <f t="shared" si="23"/>
        <v>490</v>
      </c>
      <c r="Z64" s="25">
        <f t="shared" si="24"/>
        <v>490</v>
      </c>
      <c r="AA64" s="25">
        <f t="shared" si="25"/>
        <v>490</v>
      </c>
      <c r="AC64" s="31">
        <f t="shared" si="30"/>
        <v>2595.6</v>
      </c>
    </row>
    <row r="65" spans="1:29" x14ac:dyDescent="0.25">
      <c r="A65" t="s">
        <v>60</v>
      </c>
      <c r="B65" s="28">
        <v>14</v>
      </c>
      <c r="C65" s="9">
        <v>35</v>
      </c>
      <c r="D65" s="9">
        <v>45</v>
      </c>
      <c r="E65" s="9">
        <v>54</v>
      </c>
      <c r="F65" s="9">
        <v>35</v>
      </c>
      <c r="G65" s="9">
        <v>35</v>
      </c>
      <c r="H65" s="13">
        <f t="shared" si="12"/>
        <v>490</v>
      </c>
      <c r="I65" s="13">
        <f t="shared" si="13"/>
        <v>630</v>
      </c>
      <c r="J65" s="13">
        <f t="shared" si="14"/>
        <v>756</v>
      </c>
      <c r="K65" s="13">
        <f t="shared" si="15"/>
        <v>490</v>
      </c>
      <c r="L65" s="13">
        <f t="shared" si="16"/>
        <v>490</v>
      </c>
      <c r="M65" s="17">
        <f t="shared" si="17"/>
        <v>0</v>
      </c>
      <c r="N65" s="17">
        <f t="shared" si="7"/>
        <v>10</v>
      </c>
      <c r="O65" s="17">
        <f t="shared" si="18"/>
        <v>19</v>
      </c>
      <c r="P65" s="17">
        <f t="shared" si="8"/>
        <v>0</v>
      </c>
      <c r="Q65" s="17">
        <f t="shared" si="19"/>
        <v>0</v>
      </c>
      <c r="R65" s="21">
        <f t="shared" si="20"/>
        <v>0</v>
      </c>
      <c r="S65" s="21">
        <f t="shared" si="26"/>
        <v>42</v>
      </c>
      <c r="T65" s="21">
        <f t="shared" si="27"/>
        <v>79.8</v>
      </c>
      <c r="U65" s="21">
        <f t="shared" si="28"/>
        <v>0</v>
      </c>
      <c r="V65" s="21">
        <f t="shared" si="29"/>
        <v>0</v>
      </c>
      <c r="W65" s="25">
        <f t="shared" si="21"/>
        <v>490</v>
      </c>
      <c r="X65" s="25">
        <f t="shared" si="22"/>
        <v>672</v>
      </c>
      <c r="Y65" s="25">
        <f t="shared" si="23"/>
        <v>835.8</v>
      </c>
      <c r="Z65" s="25">
        <f t="shared" si="24"/>
        <v>490</v>
      </c>
      <c r="AA65" s="25">
        <f t="shared" si="25"/>
        <v>490</v>
      </c>
      <c r="AC65" s="31">
        <f t="shared" si="30"/>
        <v>2977.8</v>
      </c>
    </row>
    <row r="66" spans="1:29" x14ac:dyDescent="0.25">
      <c r="A66" t="s">
        <v>61</v>
      </c>
      <c r="B66" s="28">
        <v>13</v>
      </c>
      <c r="C66" s="9">
        <v>43</v>
      </c>
      <c r="D66" s="9">
        <v>43</v>
      </c>
      <c r="E66" s="9">
        <v>35</v>
      </c>
      <c r="F66" s="9">
        <v>43</v>
      </c>
      <c r="G66" s="9">
        <v>32</v>
      </c>
      <c r="H66" s="13">
        <f t="shared" si="12"/>
        <v>559</v>
      </c>
      <c r="I66" s="13">
        <f t="shared" si="13"/>
        <v>559</v>
      </c>
      <c r="J66" s="13">
        <f t="shared" si="14"/>
        <v>455</v>
      </c>
      <c r="K66" s="13">
        <f t="shared" si="15"/>
        <v>559</v>
      </c>
      <c r="L66" s="13">
        <f t="shared" si="16"/>
        <v>416</v>
      </c>
      <c r="M66" s="17">
        <f t="shared" si="17"/>
        <v>8</v>
      </c>
      <c r="N66" s="17">
        <f t="shared" si="7"/>
        <v>8</v>
      </c>
      <c r="O66" s="17">
        <f t="shared" si="18"/>
        <v>0</v>
      </c>
      <c r="P66" s="17">
        <f t="shared" si="8"/>
        <v>8</v>
      </c>
      <c r="Q66" s="17">
        <f t="shared" si="19"/>
        <v>0</v>
      </c>
      <c r="R66" s="21">
        <f t="shared" si="20"/>
        <v>31.2</v>
      </c>
      <c r="S66" s="21">
        <f t="shared" si="26"/>
        <v>31.2</v>
      </c>
      <c r="T66" s="21">
        <f t="shared" si="27"/>
        <v>0</v>
      </c>
      <c r="U66" s="21">
        <f t="shared" si="28"/>
        <v>31.2</v>
      </c>
      <c r="V66" s="21">
        <f t="shared" si="29"/>
        <v>0</v>
      </c>
      <c r="W66" s="25">
        <f t="shared" si="21"/>
        <v>590.20000000000005</v>
      </c>
      <c r="X66" s="25">
        <f t="shared" si="22"/>
        <v>590.20000000000005</v>
      </c>
      <c r="Y66" s="25">
        <f t="shared" si="23"/>
        <v>455</v>
      </c>
      <c r="Z66" s="25">
        <f t="shared" si="24"/>
        <v>590.20000000000005</v>
      </c>
      <c r="AA66" s="25">
        <f t="shared" si="25"/>
        <v>416</v>
      </c>
      <c r="AC66" s="31">
        <f t="shared" si="30"/>
        <v>2641.6000000000004</v>
      </c>
    </row>
    <row r="67" spans="1:29" x14ac:dyDescent="0.25">
      <c r="A67" t="s">
        <v>3</v>
      </c>
      <c r="B67" s="28">
        <v>12</v>
      </c>
      <c r="C67" s="9">
        <v>43</v>
      </c>
      <c r="D67" s="9">
        <v>35</v>
      </c>
      <c r="E67" s="9">
        <v>31</v>
      </c>
      <c r="F67" s="9">
        <v>43</v>
      </c>
      <c r="G67" s="9">
        <v>33</v>
      </c>
      <c r="H67" s="13">
        <f t="shared" si="12"/>
        <v>516</v>
      </c>
      <c r="I67" s="13">
        <f t="shared" si="13"/>
        <v>420</v>
      </c>
      <c r="J67" s="13">
        <f t="shared" si="14"/>
        <v>372</v>
      </c>
      <c r="K67" s="13">
        <f t="shared" si="15"/>
        <v>516</v>
      </c>
      <c r="L67" s="13">
        <f t="shared" si="16"/>
        <v>396</v>
      </c>
      <c r="M67" s="17">
        <f t="shared" si="17"/>
        <v>8</v>
      </c>
      <c r="N67" s="17">
        <f t="shared" si="7"/>
        <v>0</v>
      </c>
      <c r="O67" s="17">
        <f t="shared" si="18"/>
        <v>0</v>
      </c>
      <c r="P67" s="17">
        <f t="shared" si="8"/>
        <v>8</v>
      </c>
      <c r="Q67" s="17">
        <f t="shared" si="19"/>
        <v>0</v>
      </c>
      <c r="R67" s="21">
        <f t="shared" si="20"/>
        <v>28.799999999999997</v>
      </c>
      <c r="S67" s="21">
        <f t="shared" si="26"/>
        <v>0</v>
      </c>
      <c r="T67" s="21">
        <f t="shared" si="27"/>
        <v>0</v>
      </c>
      <c r="U67" s="21">
        <f t="shared" si="28"/>
        <v>28.799999999999997</v>
      </c>
      <c r="V67" s="21">
        <f t="shared" si="29"/>
        <v>0</v>
      </c>
      <c r="W67" s="25">
        <f t="shared" si="21"/>
        <v>544.79999999999995</v>
      </c>
      <c r="X67" s="25">
        <f t="shared" si="22"/>
        <v>420</v>
      </c>
      <c r="Y67" s="25">
        <f t="shared" si="23"/>
        <v>372</v>
      </c>
      <c r="Z67" s="25">
        <f t="shared" si="24"/>
        <v>544.79999999999995</v>
      </c>
      <c r="AA67" s="25">
        <f t="shared" si="25"/>
        <v>396</v>
      </c>
      <c r="AC67" s="31">
        <f t="shared" si="30"/>
        <v>2277.6</v>
      </c>
    </row>
    <row r="68" spans="1:29" x14ac:dyDescent="0.25">
      <c r="A68" t="s">
        <v>62</v>
      </c>
      <c r="B68" s="28">
        <v>15</v>
      </c>
      <c r="C68" s="9">
        <v>43</v>
      </c>
      <c r="D68" s="9">
        <v>54</v>
      </c>
      <c r="E68" s="9">
        <v>45</v>
      </c>
      <c r="F68" s="9">
        <v>43</v>
      </c>
      <c r="G68" s="9">
        <v>32</v>
      </c>
      <c r="H68" s="13">
        <f t="shared" si="12"/>
        <v>645</v>
      </c>
      <c r="I68" s="13">
        <f t="shared" si="13"/>
        <v>810</v>
      </c>
      <c r="J68" s="13">
        <f t="shared" si="14"/>
        <v>675</v>
      </c>
      <c r="K68" s="13">
        <f t="shared" si="15"/>
        <v>645</v>
      </c>
      <c r="L68" s="13">
        <f t="shared" si="16"/>
        <v>480</v>
      </c>
      <c r="M68" s="17">
        <f t="shared" si="17"/>
        <v>8</v>
      </c>
      <c r="N68" s="17">
        <f t="shared" si="7"/>
        <v>19</v>
      </c>
      <c r="O68" s="17">
        <f t="shared" si="18"/>
        <v>10</v>
      </c>
      <c r="P68" s="17">
        <f t="shared" si="8"/>
        <v>8</v>
      </c>
      <c r="Q68" s="17">
        <f t="shared" si="19"/>
        <v>0</v>
      </c>
      <c r="R68" s="21">
        <f t="shared" si="20"/>
        <v>36</v>
      </c>
      <c r="S68" s="21">
        <f t="shared" si="26"/>
        <v>85.5</v>
      </c>
      <c r="T68" s="21">
        <f t="shared" si="27"/>
        <v>45</v>
      </c>
      <c r="U68" s="21">
        <f t="shared" si="28"/>
        <v>36</v>
      </c>
      <c r="V68" s="21">
        <f t="shared" si="29"/>
        <v>0</v>
      </c>
      <c r="W68" s="25">
        <f t="shared" si="21"/>
        <v>681</v>
      </c>
      <c r="X68" s="25">
        <f t="shared" si="22"/>
        <v>895.5</v>
      </c>
      <c r="Y68" s="25">
        <f t="shared" si="23"/>
        <v>720</v>
      </c>
      <c r="Z68" s="25">
        <f t="shared" si="24"/>
        <v>681</v>
      </c>
      <c r="AA68" s="25">
        <f t="shared" si="25"/>
        <v>480</v>
      </c>
      <c r="AC68" s="31">
        <f t="shared" si="30"/>
        <v>3457.5</v>
      </c>
    </row>
    <row r="69" spans="1:29" x14ac:dyDescent="0.25">
      <c r="A69" t="s">
        <v>63</v>
      </c>
      <c r="B69" s="28">
        <v>14</v>
      </c>
      <c r="C69" s="9">
        <v>43</v>
      </c>
      <c r="D69" s="9">
        <v>43</v>
      </c>
      <c r="E69" s="9">
        <v>43</v>
      </c>
      <c r="F69" s="9">
        <v>43</v>
      </c>
      <c r="G69" s="9">
        <v>34</v>
      </c>
      <c r="H69" s="13">
        <f t="shared" si="12"/>
        <v>602</v>
      </c>
      <c r="I69" s="13">
        <f t="shared" si="13"/>
        <v>602</v>
      </c>
      <c r="J69" s="13">
        <f t="shared" si="14"/>
        <v>602</v>
      </c>
      <c r="K69" s="13">
        <f t="shared" si="15"/>
        <v>602</v>
      </c>
      <c r="L69" s="13">
        <f t="shared" si="16"/>
        <v>476</v>
      </c>
      <c r="M69" s="17">
        <f t="shared" si="17"/>
        <v>8</v>
      </c>
      <c r="N69" s="17">
        <f t="shared" ref="N69:N104" si="31">IF(D69&gt;35,D69-35,0)</f>
        <v>8</v>
      </c>
      <c r="O69" s="17">
        <f t="shared" ref="O69:O104" si="32">IF(E69&gt;35,E69-35,0)</f>
        <v>8</v>
      </c>
      <c r="P69" s="17">
        <f t="shared" ref="P69:P104" si="33">IF(F69&gt;35,F69-35,0)</f>
        <v>8</v>
      </c>
      <c r="Q69" s="17">
        <f t="shared" ref="Q69:Q104" si="34">IF(G69&gt;35,G69-35,0)</f>
        <v>0</v>
      </c>
      <c r="R69" s="21">
        <f t="shared" si="20"/>
        <v>33.6</v>
      </c>
      <c r="S69" s="21">
        <f t="shared" si="26"/>
        <v>33.6</v>
      </c>
      <c r="T69" s="21">
        <f t="shared" si="27"/>
        <v>33.6</v>
      </c>
      <c r="U69" s="21">
        <f t="shared" si="28"/>
        <v>33.6</v>
      </c>
      <c r="V69" s="21">
        <f t="shared" si="29"/>
        <v>0</v>
      </c>
      <c r="W69" s="25">
        <f t="shared" si="21"/>
        <v>635.6</v>
      </c>
      <c r="X69" s="25">
        <f t="shared" si="22"/>
        <v>635.6</v>
      </c>
      <c r="Y69" s="25">
        <f t="shared" si="23"/>
        <v>635.6</v>
      </c>
      <c r="Z69" s="25">
        <f t="shared" si="24"/>
        <v>635.6</v>
      </c>
      <c r="AA69" s="25">
        <f t="shared" si="25"/>
        <v>476</v>
      </c>
      <c r="AC69" s="31">
        <f t="shared" ref="AC69:AC104" si="35">SUM(W69:AA69)</f>
        <v>3018.4</v>
      </c>
    </row>
    <row r="70" spans="1:29" x14ac:dyDescent="0.25">
      <c r="A70" t="s">
        <v>64</v>
      </c>
      <c r="B70" s="28">
        <v>15</v>
      </c>
      <c r="C70" s="9">
        <v>43</v>
      </c>
      <c r="D70" s="9">
        <v>45</v>
      </c>
      <c r="E70" s="9">
        <v>43</v>
      </c>
      <c r="F70" s="9">
        <v>43</v>
      </c>
      <c r="G70" s="9">
        <v>35</v>
      </c>
      <c r="H70" s="13">
        <f t="shared" ref="H70:H104" si="36">B70*C70</f>
        <v>645</v>
      </c>
      <c r="I70" s="13">
        <f t="shared" ref="I70:I104" si="37">$B70*D70</f>
        <v>675</v>
      </c>
      <c r="J70" s="13">
        <f t="shared" ref="J70:J104" si="38">$B70*E70</f>
        <v>645</v>
      </c>
      <c r="K70" s="13">
        <f t="shared" ref="K70:K104" si="39">$B70*F70</f>
        <v>645</v>
      </c>
      <c r="L70" s="13">
        <f t="shared" ref="L70:L104" si="40">$B70*G70</f>
        <v>525</v>
      </c>
      <c r="M70" s="17">
        <f t="shared" ref="M70:M104" si="41">IF(C70&gt;35,C70-35,0)</f>
        <v>8</v>
      </c>
      <c r="N70" s="17">
        <f t="shared" si="31"/>
        <v>10</v>
      </c>
      <c r="O70" s="17">
        <f t="shared" si="32"/>
        <v>8</v>
      </c>
      <c r="P70" s="17">
        <f t="shared" si="33"/>
        <v>8</v>
      </c>
      <c r="Q70" s="17">
        <f t="shared" si="34"/>
        <v>0</v>
      </c>
      <c r="R70" s="21">
        <f t="shared" ref="R70:R104" si="42">0.3*M70*$B70</f>
        <v>36</v>
      </c>
      <c r="S70" s="21">
        <f t="shared" si="26"/>
        <v>45</v>
      </c>
      <c r="T70" s="21">
        <f t="shared" si="27"/>
        <v>36</v>
      </c>
      <c r="U70" s="21">
        <f t="shared" si="28"/>
        <v>36</v>
      </c>
      <c r="V70" s="21">
        <f t="shared" si="29"/>
        <v>0</v>
      </c>
      <c r="W70" s="25">
        <f t="shared" ref="W70:W104" si="43">H70+R70</f>
        <v>681</v>
      </c>
      <c r="X70" s="25">
        <f t="shared" ref="X70:X104" si="44">I70+S70</f>
        <v>720</v>
      </c>
      <c r="Y70" s="25">
        <f t="shared" ref="Y70:Y104" si="45">J70+T70</f>
        <v>681</v>
      </c>
      <c r="Z70" s="25">
        <f t="shared" ref="Z70:Z104" si="46">K70+U70</f>
        <v>681</v>
      </c>
      <c r="AA70" s="25">
        <f t="shared" ref="AA70:AA104" si="47">L70+V70</f>
        <v>525</v>
      </c>
      <c r="AC70" s="31">
        <f t="shared" si="35"/>
        <v>3288</v>
      </c>
    </row>
    <row r="71" spans="1:29" x14ac:dyDescent="0.25">
      <c r="A71" t="s">
        <v>65</v>
      </c>
      <c r="B71" s="28">
        <v>16</v>
      </c>
      <c r="C71" s="9">
        <v>43</v>
      </c>
      <c r="D71" s="9">
        <v>45</v>
      </c>
      <c r="E71" s="9">
        <v>45</v>
      </c>
      <c r="F71" s="9">
        <v>43</v>
      </c>
      <c r="G71" s="9">
        <v>35</v>
      </c>
      <c r="H71" s="13">
        <f t="shared" si="36"/>
        <v>688</v>
      </c>
      <c r="I71" s="13">
        <f t="shared" si="37"/>
        <v>720</v>
      </c>
      <c r="J71" s="13">
        <f t="shared" si="38"/>
        <v>720</v>
      </c>
      <c r="K71" s="13">
        <f t="shared" si="39"/>
        <v>688</v>
      </c>
      <c r="L71" s="13">
        <f t="shared" si="40"/>
        <v>560</v>
      </c>
      <c r="M71" s="17">
        <f t="shared" si="41"/>
        <v>8</v>
      </c>
      <c r="N71" s="17">
        <f t="shared" si="31"/>
        <v>10</v>
      </c>
      <c r="O71" s="17">
        <f t="shared" si="32"/>
        <v>10</v>
      </c>
      <c r="P71" s="17">
        <f t="shared" si="33"/>
        <v>8</v>
      </c>
      <c r="Q71" s="17">
        <f t="shared" si="34"/>
        <v>0</v>
      </c>
      <c r="R71" s="21">
        <f t="shared" si="42"/>
        <v>38.4</v>
      </c>
      <c r="S71" s="21">
        <f t="shared" si="26"/>
        <v>48</v>
      </c>
      <c r="T71" s="21">
        <f t="shared" si="27"/>
        <v>48</v>
      </c>
      <c r="U71" s="21">
        <f t="shared" si="28"/>
        <v>38.4</v>
      </c>
      <c r="V71" s="21">
        <f t="shared" si="29"/>
        <v>0</v>
      </c>
      <c r="W71" s="25">
        <f t="shared" si="43"/>
        <v>726.4</v>
      </c>
      <c r="X71" s="25">
        <f t="shared" si="44"/>
        <v>768</v>
      </c>
      <c r="Y71" s="25">
        <f t="shared" si="45"/>
        <v>768</v>
      </c>
      <c r="Z71" s="25">
        <f t="shared" si="46"/>
        <v>726.4</v>
      </c>
      <c r="AA71" s="25">
        <f t="shared" si="47"/>
        <v>560</v>
      </c>
      <c r="AC71" s="31">
        <f t="shared" si="35"/>
        <v>3548.8</v>
      </c>
    </row>
    <row r="72" spans="1:29" x14ac:dyDescent="0.25">
      <c r="A72" t="s">
        <v>66</v>
      </c>
      <c r="B72" s="28">
        <v>24</v>
      </c>
      <c r="C72" s="9">
        <v>43</v>
      </c>
      <c r="D72" s="9">
        <v>35</v>
      </c>
      <c r="E72" s="9">
        <v>43</v>
      </c>
      <c r="F72" s="9">
        <v>35</v>
      </c>
      <c r="G72" s="9">
        <v>43</v>
      </c>
      <c r="H72" s="13">
        <f t="shared" si="36"/>
        <v>1032</v>
      </c>
      <c r="I72" s="13">
        <f t="shared" si="37"/>
        <v>840</v>
      </c>
      <c r="J72" s="13">
        <f t="shared" si="38"/>
        <v>1032</v>
      </c>
      <c r="K72" s="13">
        <f t="shared" si="39"/>
        <v>840</v>
      </c>
      <c r="L72" s="13">
        <f t="shared" si="40"/>
        <v>1032</v>
      </c>
      <c r="M72" s="17">
        <f t="shared" si="41"/>
        <v>8</v>
      </c>
      <c r="N72" s="17">
        <f t="shared" si="31"/>
        <v>0</v>
      </c>
      <c r="O72" s="17">
        <f t="shared" si="32"/>
        <v>8</v>
      </c>
      <c r="P72" s="17">
        <f t="shared" si="33"/>
        <v>0</v>
      </c>
      <c r="Q72" s="17">
        <f t="shared" si="34"/>
        <v>8</v>
      </c>
      <c r="R72" s="21">
        <f t="shared" si="42"/>
        <v>57.599999999999994</v>
      </c>
      <c r="S72" s="21">
        <f t="shared" si="26"/>
        <v>0</v>
      </c>
      <c r="T72" s="21">
        <f t="shared" si="27"/>
        <v>57.599999999999994</v>
      </c>
      <c r="U72" s="21">
        <f t="shared" si="28"/>
        <v>0</v>
      </c>
      <c r="V72" s="21">
        <f t="shared" si="29"/>
        <v>57.599999999999994</v>
      </c>
      <c r="W72" s="25">
        <f t="shared" si="43"/>
        <v>1089.5999999999999</v>
      </c>
      <c r="X72" s="25">
        <f t="shared" si="44"/>
        <v>840</v>
      </c>
      <c r="Y72" s="25">
        <f t="shared" si="45"/>
        <v>1089.5999999999999</v>
      </c>
      <c r="Z72" s="25">
        <f t="shared" si="46"/>
        <v>840</v>
      </c>
      <c r="AA72" s="25">
        <f t="shared" si="47"/>
        <v>1089.5999999999999</v>
      </c>
      <c r="AC72" s="31">
        <f t="shared" si="35"/>
        <v>4948.7999999999993</v>
      </c>
    </row>
    <row r="73" spans="1:29" x14ac:dyDescent="0.25">
      <c r="A73" t="s">
        <v>67</v>
      </c>
      <c r="B73" s="28">
        <v>13</v>
      </c>
      <c r="C73" s="9">
        <v>35</v>
      </c>
      <c r="D73" s="9">
        <v>30</v>
      </c>
      <c r="E73" s="9">
        <v>45</v>
      </c>
      <c r="F73" s="9">
        <v>35</v>
      </c>
      <c r="G73" s="9">
        <v>43</v>
      </c>
      <c r="H73" s="13">
        <f t="shared" si="36"/>
        <v>455</v>
      </c>
      <c r="I73" s="13">
        <f t="shared" si="37"/>
        <v>390</v>
      </c>
      <c r="J73" s="13">
        <f t="shared" si="38"/>
        <v>585</v>
      </c>
      <c r="K73" s="13">
        <f t="shared" si="39"/>
        <v>455</v>
      </c>
      <c r="L73" s="13">
        <f t="shared" si="40"/>
        <v>559</v>
      </c>
      <c r="M73" s="17">
        <f t="shared" si="41"/>
        <v>0</v>
      </c>
      <c r="N73" s="17">
        <f t="shared" si="31"/>
        <v>0</v>
      </c>
      <c r="O73" s="17">
        <f t="shared" si="32"/>
        <v>10</v>
      </c>
      <c r="P73" s="17">
        <f t="shared" si="33"/>
        <v>0</v>
      </c>
      <c r="Q73" s="17">
        <f t="shared" si="34"/>
        <v>8</v>
      </c>
      <c r="R73" s="21">
        <f t="shared" si="42"/>
        <v>0</v>
      </c>
      <c r="S73" s="21">
        <f t="shared" si="26"/>
        <v>0</v>
      </c>
      <c r="T73" s="21">
        <f t="shared" si="27"/>
        <v>39</v>
      </c>
      <c r="U73" s="21">
        <f t="shared" si="28"/>
        <v>0</v>
      </c>
      <c r="V73" s="21">
        <f t="shared" si="29"/>
        <v>31.2</v>
      </c>
      <c r="W73" s="25">
        <f t="shared" si="43"/>
        <v>455</v>
      </c>
      <c r="X73" s="25">
        <f t="shared" si="44"/>
        <v>390</v>
      </c>
      <c r="Y73" s="25">
        <f t="shared" si="45"/>
        <v>624</v>
      </c>
      <c r="Z73" s="25">
        <f t="shared" si="46"/>
        <v>455</v>
      </c>
      <c r="AA73" s="25">
        <f t="shared" si="47"/>
        <v>590.20000000000005</v>
      </c>
      <c r="AC73" s="31">
        <f t="shared" si="35"/>
        <v>2514.1999999999998</v>
      </c>
    </row>
    <row r="74" spans="1:29" x14ac:dyDescent="0.25">
      <c r="A74" t="s">
        <v>68</v>
      </c>
      <c r="B74" s="28">
        <v>14</v>
      </c>
      <c r="C74" s="9">
        <v>54</v>
      </c>
      <c r="D74" s="9">
        <v>35</v>
      </c>
      <c r="E74" s="9">
        <v>43</v>
      </c>
      <c r="F74" s="9">
        <v>35</v>
      </c>
      <c r="G74" s="9">
        <v>43</v>
      </c>
      <c r="H74" s="13">
        <f t="shared" si="36"/>
        <v>756</v>
      </c>
      <c r="I74" s="13">
        <f t="shared" si="37"/>
        <v>490</v>
      </c>
      <c r="J74" s="13">
        <f t="shared" si="38"/>
        <v>602</v>
      </c>
      <c r="K74" s="13">
        <f t="shared" si="39"/>
        <v>490</v>
      </c>
      <c r="L74" s="13">
        <f t="shared" si="40"/>
        <v>602</v>
      </c>
      <c r="M74" s="17">
        <f t="shared" si="41"/>
        <v>19</v>
      </c>
      <c r="N74" s="17">
        <f t="shared" si="31"/>
        <v>0</v>
      </c>
      <c r="O74" s="17">
        <f t="shared" si="32"/>
        <v>8</v>
      </c>
      <c r="P74" s="17">
        <f t="shared" si="33"/>
        <v>0</v>
      </c>
      <c r="Q74" s="17">
        <f t="shared" si="34"/>
        <v>8</v>
      </c>
      <c r="R74" s="21">
        <f t="shared" si="42"/>
        <v>79.8</v>
      </c>
      <c r="S74" s="21">
        <f t="shared" si="26"/>
        <v>0</v>
      </c>
      <c r="T74" s="21">
        <f t="shared" si="27"/>
        <v>33.6</v>
      </c>
      <c r="U74" s="21">
        <f t="shared" si="28"/>
        <v>0</v>
      </c>
      <c r="V74" s="21">
        <f t="shared" si="29"/>
        <v>33.6</v>
      </c>
      <c r="W74" s="25">
        <f t="shared" si="43"/>
        <v>835.8</v>
      </c>
      <c r="X74" s="25">
        <f t="shared" si="44"/>
        <v>490</v>
      </c>
      <c r="Y74" s="25">
        <f t="shared" si="45"/>
        <v>635.6</v>
      </c>
      <c r="Z74" s="25">
        <f t="shared" si="46"/>
        <v>490</v>
      </c>
      <c r="AA74" s="25">
        <f t="shared" si="47"/>
        <v>635.6</v>
      </c>
      <c r="AC74" s="31">
        <f t="shared" si="35"/>
        <v>3087</v>
      </c>
    </row>
    <row r="75" spans="1:29" x14ac:dyDescent="0.25">
      <c r="A75" t="s">
        <v>69</v>
      </c>
      <c r="B75" s="28">
        <v>16</v>
      </c>
      <c r="C75" s="9">
        <v>35</v>
      </c>
      <c r="D75" s="9">
        <v>45</v>
      </c>
      <c r="E75" s="9">
        <v>54</v>
      </c>
      <c r="F75" s="9">
        <v>43</v>
      </c>
      <c r="G75" s="9">
        <v>35</v>
      </c>
      <c r="H75" s="13">
        <f t="shared" si="36"/>
        <v>560</v>
      </c>
      <c r="I75" s="13">
        <f t="shared" si="37"/>
        <v>720</v>
      </c>
      <c r="J75" s="13">
        <f t="shared" si="38"/>
        <v>864</v>
      </c>
      <c r="K75" s="13">
        <f t="shared" si="39"/>
        <v>688</v>
      </c>
      <c r="L75" s="13">
        <f t="shared" si="40"/>
        <v>560</v>
      </c>
      <c r="M75" s="17">
        <f t="shared" si="41"/>
        <v>0</v>
      </c>
      <c r="N75" s="17">
        <f t="shared" si="31"/>
        <v>10</v>
      </c>
      <c r="O75" s="17">
        <f t="shared" si="32"/>
        <v>19</v>
      </c>
      <c r="P75" s="17">
        <f t="shared" si="33"/>
        <v>8</v>
      </c>
      <c r="Q75" s="17">
        <f t="shared" si="34"/>
        <v>0</v>
      </c>
      <c r="R75" s="21">
        <f t="shared" si="42"/>
        <v>0</v>
      </c>
      <c r="S75" s="21">
        <f t="shared" si="26"/>
        <v>48</v>
      </c>
      <c r="T75" s="21">
        <f t="shared" si="27"/>
        <v>91.2</v>
      </c>
      <c r="U75" s="21">
        <f t="shared" si="28"/>
        <v>38.4</v>
      </c>
      <c r="V75" s="21">
        <f t="shared" si="29"/>
        <v>0</v>
      </c>
      <c r="W75" s="25">
        <f t="shared" si="43"/>
        <v>560</v>
      </c>
      <c r="X75" s="25">
        <f t="shared" si="44"/>
        <v>768</v>
      </c>
      <c r="Y75" s="25">
        <f t="shared" si="45"/>
        <v>955.2</v>
      </c>
      <c r="Z75" s="25">
        <f t="shared" si="46"/>
        <v>726.4</v>
      </c>
      <c r="AA75" s="25">
        <f t="shared" si="47"/>
        <v>560</v>
      </c>
      <c r="AC75" s="31">
        <f t="shared" si="35"/>
        <v>3569.6</v>
      </c>
    </row>
    <row r="76" spans="1:29" x14ac:dyDescent="0.25">
      <c r="A76" t="s">
        <v>70</v>
      </c>
      <c r="B76" s="28">
        <v>17</v>
      </c>
      <c r="C76" s="9">
        <v>31</v>
      </c>
      <c r="D76" s="9">
        <v>35</v>
      </c>
      <c r="E76" s="9">
        <v>35</v>
      </c>
      <c r="F76" s="9">
        <v>43</v>
      </c>
      <c r="G76" s="9">
        <v>35</v>
      </c>
      <c r="H76" s="13">
        <f t="shared" si="36"/>
        <v>527</v>
      </c>
      <c r="I76" s="13">
        <f t="shared" si="37"/>
        <v>595</v>
      </c>
      <c r="J76" s="13">
        <f t="shared" si="38"/>
        <v>595</v>
      </c>
      <c r="K76" s="13">
        <f t="shared" si="39"/>
        <v>731</v>
      </c>
      <c r="L76" s="13">
        <f t="shared" si="40"/>
        <v>595</v>
      </c>
      <c r="M76" s="17">
        <f t="shared" si="41"/>
        <v>0</v>
      </c>
      <c r="N76" s="17">
        <f t="shared" si="31"/>
        <v>0</v>
      </c>
      <c r="O76" s="17">
        <f t="shared" si="32"/>
        <v>0</v>
      </c>
      <c r="P76" s="17">
        <f t="shared" si="33"/>
        <v>8</v>
      </c>
      <c r="Q76" s="17">
        <f t="shared" si="34"/>
        <v>0</v>
      </c>
      <c r="R76" s="21">
        <f t="shared" si="42"/>
        <v>0</v>
      </c>
      <c r="S76" s="21">
        <f t="shared" si="26"/>
        <v>0</v>
      </c>
      <c r="T76" s="21">
        <f t="shared" si="27"/>
        <v>0</v>
      </c>
      <c r="U76" s="21">
        <f t="shared" si="28"/>
        <v>40.799999999999997</v>
      </c>
      <c r="V76" s="21">
        <f t="shared" si="29"/>
        <v>0</v>
      </c>
      <c r="W76" s="25">
        <f t="shared" si="43"/>
        <v>527</v>
      </c>
      <c r="X76" s="25">
        <f t="shared" si="44"/>
        <v>595</v>
      </c>
      <c r="Y76" s="25">
        <f t="shared" si="45"/>
        <v>595</v>
      </c>
      <c r="Z76" s="25">
        <f t="shared" si="46"/>
        <v>771.8</v>
      </c>
      <c r="AA76" s="25">
        <f t="shared" si="47"/>
        <v>595</v>
      </c>
      <c r="AC76" s="31">
        <f t="shared" si="35"/>
        <v>3083.8</v>
      </c>
    </row>
    <row r="77" spans="1:29" x14ac:dyDescent="0.25">
      <c r="A77" t="s">
        <v>71</v>
      </c>
      <c r="B77" s="28">
        <v>25</v>
      </c>
      <c r="C77" s="9">
        <v>45</v>
      </c>
      <c r="D77" s="9">
        <v>35</v>
      </c>
      <c r="E77" s="9">
        <v>31</v>
      </c>
      <c r="F77" s="9">
        <v>43</v>
      </c>
      <c r="G77" s="9">
        <v>35</v>
      </c>
      <c r="H77" s="13">
        <f t="shared" si="36"/>
        <v>1125</v>
      </c>
      <c r="I77" s="13">
        <f t="shared" si="37"/>
        <v>875</v>
      </c>
      <c r="J77" s="13">
        <f t="shared" si="38"/>
        <v>775</v>
      </c>
      <c r="K77" s="13">
        <f t="shared" si="39"/>
        <v>1075</v>
      </c>
      <c r="L77" s="13">
        <f t="shared" si="40"/>
        <v>875</v>
      </c>
      <c r="M77" s="17">
        <f t="shared" si="41"/>
        <v>10</v>
      </c>
      <c r="N77" s="17">
        <f t="shared" si="31"/>
        <v>0</v>
      </c>
      <c r="O77" s="17">
        <f t="shared" si="32"/>
        <v>0</v>
      </c>
      <c r="P77" s="17">
        <f t="shared" si="33"/>
        <v>8</v>
      </c>
      <c r="Q77" s="17">
        <f t="shared" si="34"/>
        <v>0</v>
      </c>
      <c r="R77" s="21">
        <f t="shared" si="42"/>
        <v>75</v>
      </c>
      <c r="S77" s="21">
        <f t="shared" si="26"/>
        <v>0</v>
      </c>
      <c r="T77" s="21">
        <f t="shared" si="27"/>
        <v>0</v>
      </c>
      <c r="U77" s="21">
        <f t="shared" si="28"/>
        <v>60</v>
      </c>
      <c r="V77" s="21">
        <f t="shared" si="29"/>
        <v>0</v>
      </c>
      <c r="W77" s="25">
        <f t="shared" si="43"/>
        <v>1200</v>
      </c>
      <c r="X77" s="25">
        <f t="shared" si="44"/>
        <v>875</v>
      </c>
      <c r="Y77" s="25">
        <f t="shared" si="45"/>
        <v>775</v>
      </c>
      <c r="Z77" s="25">
        <f t="shared" si="46"/>
        <v>1135</v>
      </c>
      <c r="AA77" s="25">
        <f t="shared" si="47"/>
        <v>875</v>
      </c>
      <c r="AC77" s="31">
        <f t="shared" si="35"/>
        <v>4860</v>
      </c>
    </row>
    <row r="78" spans="1:29" x14ac:dyDescent="0.25">
      <c r="A78" t="s">
        <v>72</v>
      </c>
      <c r="B78" s="28">
        <v>24</v>
      </c>
      <c r="C78" s="9">
        <v>43</v>
      </c>
      <c r="D78" s="9">
        <v>34</v>
      </c>
      <c r="E78" s="9">
        <v>45</v>
      </c>
      <c r="F78" s="9">
        <v>43</v>
      </c>
      <c r="G78" s="9">
        <v>43</v>
      </c>
      <c r="H78" s="13">
        <f t="shared" si="36"/>
        <v>1032</v>
      </c>
      <c r="I78" s="13">
        <f t="shared" si="37"/>
        <v>816</v>
      </c>
      <c r="J78" s="13">
        <f t="shared" si="38"/>
        <v>1080</v>
      </c>
      <c r="K78" s="13">
        <f t="shared" si="39"/>
        <v>1032</v>
      </c>
      <c r="L78" s="13">
        <f t="shared" si="40"/>
        <v>1032</v>
      </c>
      <c r="M78" s="17">
        <f t="shared" si="41"/>
        <v>8</v>
      </c>
      <c r="N78" s="17">
        <f t="shared" si="31"/>
        <v>0</v>
      </c>
      <c r="O78" s="17">
        <f t="shared" si="32"/>
        <v>10</v>
      </c>
      <c r="P78" s="17">
        <f t="shared" si="33"/>
        <v>8</v>
      </c>
      <c r="Q78" s="17">
        <f t="shared" si="34"/>
        <v>8</v>
      </c>
      <c r="R78" s="21">
        <f t="shared" si="42"/>
        <v>57.599999999999994</v>
      </c>
      <c r="S78" s="21">
        <f t="shared" si="26"/>
        <v>0</v>
      </c>
      <c r="T78" s="21">
        <f t="shared" si="27"/>
        <v>72</v>
      </c>
      <c r="U78" s="21">
        <f t="shared" si="28"/>
        <v>57.599999999999994</v>
      </c>
      <c r="V78" s="21">
        <f t="shared" si="29"/>
        <v>57.599999999999994</v>
      </c>
      <c r="W78" s="25">
        <f t="shared" si="43"/>
        <v>1089.5999999999999</v>
      </c>
      <c r="X78" s="25">
        <f t="shared" si="44"/>
        <v>816</v>
      </c>
      <c r="Y78" s="25">
        <f t="shared" si="45"/>
        <v>1152</v>
      </c>
      <c r="Z78" s="25">
        <f t="shared" si="46"/>
        <v>1089.5999999999999</v>
      </c>
      <c r="AA78" s="25">
        <f t="shared" si="47"/>
        <v>1089.5999999999999</v>
      </c>
      <c r="AC78" s="31">
        <f t="shared" si="35"/>
        <v>5236.7999999999993</v>
      </c>
    </row>
    <row r="79" spans="1:29" x14ac:dyDescent="0.25">
      <c r="A79" t="s">
        <v>73</v>
      </c>
      <c r="B79" s="28">
        <v>14</v>
      </c>
      <c r="C79" s="9">
        <v>43</v>
      </c>
      <c r="D79" s="9">
        <v>65</v>
      </c>
      <c r="E79" s="9">
        <v>43</v>
      </c>
      <c r="F79" s="9">
        <v>43</v>
      </c>
      <c r="G79" s="9">
        <v>43</v>
      </c>
      <c r="H79" s="13">
        <f t="shared" si="36"/>
        <v>602</v>
      </c>
      <c r="I79" s="13">
        <f t="shared" si="37"/>
        <v>910</v>
      </c>
      <c r="J79" s="13">
        <f t="shared" si="38"/>
        <v>602</v>
      </c>
      <c r="K79" s="13">
        <f t="shared" si="39"/>
        <v>602</v>
      </c>
      <c r="L79" s="13">
        <f t="shared" si="40"/>
        <v>602</v>
      </c>
      <c r="M79" s="17">
        <f t="shared" si="41"/>
        <v>8</v>
      </c>
      <c r="N79" s="17">
        <f t="shared" si="31"/>
        <v>30</v>
      </c>
      <c r="O79" s="17">
        <f t="shared" si="32"/>
        <v>8</v>
      </c>
      <c r="P79" s="17">
        <f t="shared" si="33"/>
        <v>8</v>
      </c>
      <c r="Q79" s="17">
        <f t="shared" si="34"/>
        <v>8</v>
      </c>
      <c r="R79" s="21">
        <f t="shared" si="42"/>
        <v>33.6</v>
      </c>
      <c r="S79" s="21">
        <f t="shared" si="26"/>
        <v>126</v>
      </c>
      <c r="T79" s="21">
        <f t="shared" si="27"/>
        <v>33.6</v>
      </c>
      <c r="U79" s="21">
        <f t="shared" si="28"/>
        <v>33.6</v>
      </c>
      <c r="V79" s="21">
        <f t="shared" si="29"/>
        <v>33.6</v>
      </c>
      <c r="W79" s="25">
        <f t="shared" si="43"/>
        <v>635.6</v>
      </c>
      <c r="X79" s="25">
        <f t="shared" si="44"/>
        <v>1036</v>
      </c>
      <c r="Y79" s="25">
        <f t="shared" si="45"/>
        <v>635.6</v>
      </c>
      <c r="Z79" s="25">
        <f t="shared" si="46"/>
        <v>635.6</v>
      </c>
      <c r="AA79" s="25">
        <f t="shared" si="47"/>
        <v>635.6</v>
      </c>
      <c r="AC79" s="31">
        <f t="shared" si="35"/>
        <v>3578.3999999999996</v>
      </c>
    </row>
    <row r="80" spans="1:29" x14ac:dyDescent="0.25">
      <c r="A80" t="s">
        <v>74</v>
      </c>
      <c r="B80" s="28">
        <v>16</v>
      </c>
      <c r="C80" s="9">
        <v>43</v>
      </c>
      <c r="D80" s="9">
        <v>45</v>
      </c>
      <c r="E80" s="9">
        <v>43</v>
      </c>
      <c r="F80" s="9">
        <v>45</v>
      </c>
      <c r="G80" s="9">
        <v>43</v>
      </c>
      <c r="H80" s="13">
        <f t="shared" si="36"/>
        <v>688</v>
      </c>
      <c r="I80" s="13">
        <f t="shared" si="37"/>
        <v>720</v>
      </c>
      <c r="J80" s="13">
        <f t="shared" si="38"/>
        <v>688</v>
      </c>
      <c r="K80" s="13">
        <f t="shared" si="39"/>
        <v>720</v>
      </c>
      <c r="L80" s="13">
        <f t="shared" si="40"/>
        <v>688</v>
      </c>
      <c r="M80" s="17">
        <f t="shared" si="41"/>
        <v>8</v>
      </c>
      <c r="N80" s="17">
        <f t="shared" si="31"/>
        <v>10</v>
      </c>
      <c r="O80" s="17">
        <f t="shared" si="32"/>
        <v>8</v>
      </c>
      <c r="P80" s="17">
        <f t="shared" si="33"/>
        <v>10</v>
      </c>
      <c r="Q80" s="17">
        <f t="shared" si="34"/>
        <v>8</v>
      </c>
      <c r="R80" s="21">
        <f t="shared" si="42"/>
        <v>38.4</v>
      </c>
      <c r="S80" s="21">
        <f t="shared" si="26"/>
        <v>48</v>
      </c>
      <c r="T80" s="21">
        <f t="shared" si="27"/>
        <v>38.4</v>
      </c>
      <c r="U80" s="21">
        <f t="shared" si="28"/>
        <v>48</v>
      </c>
      <c r="V80" s="21">
        <f t="shared" si="29"/>
        <v>38.4</v>
      </c>
      <c r="W80" s="25">
        <f t="shared" si="43"/>
        <v>726.4</v>
      </c>
      <c r="X80" s="25">
        <f t="shared" si="44"/>
        <v>768</v>
      </c>
      <c r="Y80" s="25">
        <f t="shared" si="45"/>
        <v>726.4</v>
      </c>
      <c r="Z80" s="25">
        <f t="shared" si="46"/>
        <v>768</v>
      </c>
      <c r="AA80" s="25">
        <f t="shared" si="47"/>
        <v>726.4</v>
      </c>
      <c r="AC80" s="31">
        <f t="shared" si="35"/>
        <v>3715.2000000000003</v>
      </c>
    </row>
    <row r="81" spans="1:29" x14ac:dyDescent="0.25">
      <c r="A81" t="s">
        <v>75</v>
      </c>
      <c r="B81" s="28">
        <v>36</v>
      </c>
      <c r="C81" s="9">
        <v>31</v>
      </c>
      <c r="D81" s="9">
        <v>32</v>
      </c>
      <c r="E81" s="9">
        <v>45</v>
      </c>
      <c r="F81" s="9">
        <v>45</v>
      </c>
      <c r="G81" s="9">
        <v>43</v>
      </c>
      <c r="H81" s="13">
        <f t="shared" si="36"/>
        <v>1116</v>
      </c>
      <c r="I81" s="13">
        <f t="shared" si="37"/>
        <v>1152</v>
      </c>
      <c r="J81" s="13">
        <f t="shared" si="38"/>
        <v>1620</v>
      </c>
      <c r="K81" s="13">
        <f t="shared" si="39"/>
        <v>1620</v>
      </c>
      <c r="L81" s="13">
        <f t="shared" si="40"/>
        <v>1548</v>
      </c>
      <c r="M81" s="17">
        <f t="shared" si="41"/>
        <v>0</v>
      </c>
      <c r="N81" s="17">
        <f t="shared" si="31"/>
        <v>0</v>
      </c>
      <c r="O81" s="17">
        <f t="shared" si="32"/>
        <v>10</v>
      </c>
      <c r="P81" s="17">
        <f t="shared" si="33"/>
        <v>10</v>
      </c>
      <c r="Q81" s="17">
        <f t="shared" si="34"/>
        <v>8</v>
      </c>
      <c r="R81" s="21">
        <f t="shared" si="42"/>
        <v>0</v>
      </c>
      <c r="S81" s="21">
        <f t="shared" si="26"/>
        <v>0</v>
      </c>
      <c r="T81" s="21">
        <f t="shared" si="27"/>
        <v>108</v>
      </c>
      <c r="U81" s="21">
        <f t="shared" si="28"/>
        <v>108</v>
      </c>
      <c r="V81" s="21">
        <f t="shared" si="29"/>
        <v>86.399999999999991</v>
      </c>
      <c r="W81" s="25">
        <f t="shared" si="43"/>
        <v>1116</v>
      </c>
      <c r="X81" s="25">
        <f t="shared" si="44"/>
        <v>1152</v>
      </c>
      <c r="Y81" s="25">
        <f t="shared" si="45"/>
        <v>1728</v>
      </c>
      <c r="Z81" s="25">
        <f t="shared" si="46"/>
        <v>1728</v>
      </c>
      <c r="AA81" s="25">
        <f t="shared" si="47"/>
        <v>1634.4</v>
      </c>
      <c r="AC81" s="31">
        <f t="shared" si="35"/>
        <v>7358.4</v>
      </c>
    </row>
    <row r="82" spans="1:29" x14ac:dyDescent="0.25">
      <c r="A82" t="s">
        <v>76</v>
      </c>
      <c r="B82" s="28">
        <v>36</v>
      </c>
      <c r="C82" s="9">
        <v>45</v>
      </c>
      <c r="D82" s="9">
        <v>35</v>
      </c>
      <c r="E82" s="9">
        <v>43</v>
      </c>
      <c r="F82" s="9">
        <v>43</v>
      </c>
      <c r="G82" s="9">
        <v>43</v>
      </c>
      <c r="H82" s="13">
        <f t="shared" si="36"/>
        <v>1620</v>
      </c>
      <c r="I82" s="13">
        <f t="shared" si="37"/>
        <v>1260</v>
      </c>
      <c r="J82" s="13">
        <f t="shared" si="38"/>
        <v>1548</v>
      </c>
      <c r="K82" s="13">
        <f t="shared" si="39"/>
        <v>1548</v>
      </c>
      <c r="L82" s="13">
        <f t="shared" si="40"/>
        <v>1548</v>
      </c>
      <c r="M82" s="17">
        <f t="shared" si="41"/>
        <v>10</v>
      </c>
      <c r="N82" s="17">
        <f t="shared" si="31"/>
        <v>0</v>
      </c>
      <c r="O82" s="17">
        <f t="shared" si="32"/>
        <v>8</v>
      </c>
      <c r="P82" s="17">
        <f t="shared" si="33"/>
        <v>8</v>
      </c>
      <c r="Q82" s="17">
        <f t="shared" si="34"/>
        <v>8</v>
      </c>
      <c r="R82" s="21">
        <f t="shared" si="42"/>
        <v>108</v>
      </c>
      <c r="S82" s="21">
        <f t="shared" si="26"/>
        <v>0</v>
      </c>
      <c r="T82" s="21">
        <f t="shared" si="27"/>
        <v>86.399999999999991</v>
      </c>
      <c r="U82" s="21">
        <f t="shared" si="28"/>
        <v>86.399999999999991</v>
      </c>
      <c r="V82" s="21">
        <f t="shared" si="29"/>
        <v>86.399999999999991</v>
      </c>
      <c r="W82" s="25">
        <f t="shared" si="43"/>
        <v>1728</v>
      </c>
      <c r="X82" s="25">
        <f t="shared" si="44"/>
        <v>1260</v>
      </c>
      <c r="Y82" s="25">
        <f t="shared" si="45"/>
        <v>1634.4</v>
      </c>
      <c r="Z82" s="25">
        <f t="shared" si="46"/>
        <v>1634.4</v>
      </c>
      <c r="AA82" s="25">
        <f t="shared" si="47"/>
        <v>1634.4</v>
      </c>
      <c r="AC82" s="31">
        <f t="shared" si="35"/>
        <v>7891.1999999999989</v>
      </c>
    </row>
    <row r="83" spans="1:29" x14ac:dyDescent="0.25">
      <c r="A83" t="s">
        <v>77</v>
      </c>
      <c r="B83" s="28">
        <v>35</v>
      </c>
      <c r="C83" s="9">
        <v>45</v>
      </c>
      <c r="D83" s="9">
        <v>34</v>
      </c>
      <c r="E83" s="9">
        <v>45</v>
      </c>
      <c r="F83" s="9">
        <v>43</v>
      </c>
      <c r="G83" s="9">
        <v>43</v>
      </c>
      <c r="H83" s="13">
        <f t="shared" si="36"/>
        <v>1575</v>
      </c>
      <c r="I83" s="13">
        <f t="shared" si="37"/>
        <v>1190</v>
      </c>
      <c r="J83" s="13">
        <f t="shared" si="38"/>
        <v>1575</v>
      </c>
      <c r="K83" s="13">
        <f t="shared" si="39"/>
        <v>1505</v>
      </c>
      <c r="L83" s="13">
        <f t="shared" si="40"/>
        <v>1505</v>
      </c>
      <c r="M83" s="17">
        <f t="shared" si="41"/>
        <v>10</v>
      </c>
      <c r="N83" s="17">
        <f t="shared" si="31"/>
        <v>0</v>
      </c>
      <c r="O83" s="17">
        <f t="shared" si="32"/>
        <v>10</v>
      </c>
      <c r="P83" s="17">
        <f t="shared" si="33"/>
        <v>8</v>
      </c>
      <c r="Q83" s="17">
        <f t="shared" si="34"/>
        <v>8</v>
      </c>
      <c r="R83" s="21">
        <f t="shared" si="42"/>
        <v>105</v>
      </c>
      <c r="S83" s="21">
        <f t="shared" si="26"/>
        <v>0</v>
      </c>
      <c r="T83" s="21">
        <f t="shared" si="27"/>
        <v>105</v>
      </c>
      <c r="U83" s="21">
        <f t="shared" si="28"/>
        <v>84</v>
      </c>
      <c r="V83" s="21">
        <f t="shared" si="29"/>
        <v>84</v>
      </c>
      <c r="W83" s="25">
        <f t="shared" si="43"/>
        <v>1680</v>
      </c>
      <c r="X83" s="25">
        <f t="shared" si="44"/>
        <v>1190</v>
      </c>
      <c r="Y83" s="25">
        <f t="shared" si="45"/>
        <v>1680</v>
      </c>
      <c r="Z83" s="25">
        <f t="shared" si="46"/>
        <v>1589</v>
      </c>
      <c r="AA83" s="25">
        <f t="shared" si="47"/>
        <v>1589</v>
      </c>
      <c r="AC83" s="31">
        <f t="shared" si="35"/>
        <v>7728</v>
      </c>
    </row>
    <row r="84" spans="1:29" x14ac:dyDescent="0.25">
      <c r="A84" t="s">
        <v>78</v>
      </c>
      <c r="B84" s="28">
        <v>35</v>
      </c>
      <c r="C84" s="9">
        <v>45</v>
      </c>
      <c r="D84" s="9">
        <v>54</v>
      </c>
      <c r="E84" s="9">
        <v>43</v>
      </c>
      <c r="F84" s="9">
        <v>43</v>
      </c>
      <c r="G84" s="9">
        <v>43</v>
      </c>
      <c r="H84" s="13">
        <f t="shared" si="36"/>
        <v>1575</v>
      </c>
      <c r="I84" s="13">
        <f t="shared" si="37"/>
        <v>1890</v>
      </c>
      <c r="J84" s="13">
        <f t="shared" si="38"/>
        <v>1505</v>
      </c>
      <c r="K84" s="13">
        <f t="shared" si="39"/>
        <v>1505</v>
      </c>
      <c r="L84" s="13">
        <f t="shared" si="40"/>
        <v>1505</v>
      </c>
      <c r="M84" s="17">
        <f t="shared" si="41"/>
        <v>10</v>
      </c>
      <c r="N84" s="17">
        <f t="shared" si="31"/>
        <v>19</v>
      </c>
      <c r="O84" s="17">
        <f t="shared" si="32"/>
        <v>8</v>
      </c>
      <c r="P84" s="17">
        <f t="shared" si="33"/>
        <v>8</v>
      </c>
      <c r="Q84" s="17">
        <f t="shared" si="34"/>
        <v>8</v>
      </c>
      <c r="R84" s="21">
        <f t="shared" si="42"/>
        <v>105</v>
      </c>
      <c r="S84" s="21">
        <f t="shared" si="26"/>
        <v>199.5</v>
      </c>
      <c r="T84" s="21">
        <f t="shared" si="27"/>
        <v>84</v>
      </c>
      <c r="U84" s="21">
        <f t="shared" si="28"/>
        <v>84</v>
      </c>
      <c r="V84" s="21">
        <f t="shared" si="29"/>
        <v>84</v>
      </c>
      <c r="W84" s="25">
        <f t="shared" si="43"/>
        <v>1680</v>
      </c>
      <c r="X84" s="25">
        <f t="shared" si="44"/>
        <v>2089.5</v>
      </c>
      <c r="Y84" s="25">
        <f t="shared" si="45"/>
        <v>1589</v>
      </c>
      <c r="Z84" s="25">
        <f t="shared" si="46"/>
        <v>1589</v>
      </c>
      <c r="AA84" s="25">
        <f t="shared" si="47"/>
        <v>1589</v>
      </c>
      <c r="AC84" s="31">
        <f t="shared" si="35"/>
        <v>8536.5</v>
      </c>
    </row>
    <row r="85" spans="1:29" x14ac:dyDescent="0.25">
      <c r="A85" t="s">
        <v>79</v>
      </c>
      <c r="B85" s="28">
        <v>24</v>
      </c>
      <c r="C85" s="9">
        <v>35</v>
      </c>
      <c r="D85" s="9">
        <v>54</v>
      </c>
      <c r="E85" s="9">
        <v>45</v>
      </c>
      <c r="F85" s="9">
        <v>43</v>
      </c>
      <c r="G85" s="9">
        <v>35</v>
      </c>
      <c r="H85" s="13">
        <f t="shared" si="36"/>
        <v>840</v>
      </c>
      <c r="I85" s="13">
        <f t="shared" si="37"/>
        <v>1296</v>
      </c>
      <c r="J85" s="13">
        <f t="shared" si="38"/>
        <v>1080</v>
      </c>
      <c r="K85" s="13">
        <f t="shared" si="39"/>
        <v>1032</v>
      </c>
      <c r="L85" s="13">
        <f t="shared" si="40"/>
        <v>840</v>
      </c>
      <c r="M85" s="17">
        <f t="shared" si="41"/>
        <v>0</v>
      </c>
      <c r="N85" s="17">
        <f t="shared" si="31"/>
        <v>19</v>
      </c>
      <c r="O85" s="17">
        <f t="shared" si="32"/>
        <v>10</v>
      </c>
      <c r="P85" s="17">
        <f t="shared" si="33"/>
        <v>8</v>
      </c>
      <c r="Q85" s="17">
        <f t="shared" si="34"/>
        <v>0</v>
      </c>
      <c r="R85" s="21">
        <f t="shared" si="42"/>
        <v>0</v>
      </c>
      <c r="S85" s="21">
        <f t="shared" ref="S85:S104" si="48">0.3*N85*$B85</f>
        <v>136.80000000000001</v>
      </c>
      <c r="T85" s="21">
        <f t="shared" ref="T85:T104" si="49">0.3*O85*$B85</f>
        <v>72</v>
      </c>
      <c r="U85" s="21">
        <f t="shared" ref="U85:U104" si="50">0.3*P85*$B85</f>
        <v>57.599999999999994</v>
      </c>
      <c r="V85" s="21">
        <f t="shared" ref="V85:V104" si="51">0.3*Q85*$B85</f>
        <v>0</v>
      </c>
      <c r="W85" s="25">
        <f t="shared" si="43"/>
        <v>840</v>
      </c>
      <c r="X85" s="25">
        <f t="shared" si="44"/>
        <v>1432.8</v>
      </c>
      <c r="Y85" s="25">
        <f t="shared" si="45"/>
        <v>1152</v>
      </c>
      <c r="Z85" s="25">
        <f t="shared" si="46"/>
        <v>1089.5999999999999</v>
      </c>
      <c r="AA85" s="25">
        <f t="shared" si="47"/>
        <v>840</v>
      </c>
      <c r="AC85" s="31">
        <f t="shared" si="35"/>
        <v>5354.4</v>
      </c>
    </row>
    <row r="86" spans="1:29" x14ac:dyDescent="0.25">
      <c r="A86" t="s">
        <v>80</v>
      </c>
      <c r="B86" s="28">
        <v>13</v>
      </c>
      <c r="C86" s="9">
        <v>35</v>
      </c>
      <c r="D86" s="9">
        <v>35</v>
      </c>
      <c r="E86" s="9">
        <v>43</v>
      </c>
      <c r="F86" s="9">
        <v>43</v>
      </c>
      <c r="G86" s="9">
        <v>54</v>
      </c>
      <c r="H86" s="13">
        <f t="shared" si="36"/>
        <v>455</v>
      </c>
      <c r="I86" s="13">
        <f t="shared" si="37"/>
        <v>455</v>
      </c>
      <c r="J86" s="13">
        <f t="shared" si="38"/>
        <v>559</v>
      </c>
      <c r="K86" s="13">
        <f t="shared" si="39"/>
        <v>559</v>
      </c>
      <c r="L86" s="13">
        <f t="shared" si="40"/>
        <v>702</v>
      </c>
      <c r="M86" s="17">
        <f t="shared" si="41"/>
        <v>0</v>
      </c>
      <c r="N86" s="17">
        <f t="shared" si="31"/>
        <v>0</v>
      </c>
      <c r="O86" s="17">
        <f t="shared" si="32"/>
        <v>8</v>
      </c>
      <c r="P86" s="17">
        <f t="shared" si="33"/>
        <v>8</v>
      </c>
      <c r="Q86" s="17">
        <f t="shared" si="34"/>
        <v>19</v>
      </c>
      <c r="R86" s="21">
        <f t="shared" si="42"/>
        <v>0</v>
      </c>
      <c r="S86" s="21">
        <f t="shared" si="48"/>
        <v>0</v>
      </c>
      <c r="T86" s="21">
        <f t="shared" si="49"/>
        <v>31.2</v>
      </c>
      <c r="U86" s="21">
        <f t="shared" si="50"/>
        <v>31.2</v>
      </c>
      <c r="V86" s="21">
        <f t="shared" si="51"/>
        <v>74.100000000000009</v>
      </c>
      <c r="W86" s="25">
        <f t="shared" si="43"/>
        <v>455</v>
      </c>
      <c r="X86" s="25">
        <f t="shared" si="44"/>
        <v>455</v>
      </c>
      <c r="Y86" s="25">
        <f t="shared" si="45"/>
        <v>590.20000000000005</v>
      </c>
      <c r="Z86" s="25">
        <f t="shared" si="46"/>
        <v>590.20000000000005</v>
      </c>
      <c r="AA86" s="25">
        <f t="shared" si="47"/>
        <v>776.1</v>
      </c>
      <c r="AC86" s="31">
        <f t="shared" si="35"/>
        <v>2866.5</v>
      </c>
    </row>
    <row r="87" spans="1:29" x14ac:dyDescent="0.25">
      <c r="A87" t="s">
        <v>81</v>
      </c>
      <c r="B87" s="28">
        <v>14</v>
      </c>
      <c r="C87" s="9">
        <v>35</v>
      </c>
      <c r="D87" s="9">
        <v>45</v>
      </c>
      <c r="E87" s="9">
        <v>35</v>
      </c>
      <c r="F87" s="9">
        <v>43</v>
      </c>
      <c r="G87" s="9">
        <v>35</v>
      </c>
      <c r="H87" s="13">
        <f t="shared" si="36"/>
        <v>490</v>
      </c>
      <c r="I87" s="13">
        <f t="shared" si="37"/>
        <v>630</v>
      </c>
      <c r="J87" s="13">
        <f t="shared" si="38"/>
        <v>490</v>
      </c>
      <c r="K87" s="13">
        <f t="shared" si="39"/>
        <v>602</v>
      </c>
      <c r="L87" s="13">
        <f t="shared" si="40"/>
        <v>490</v>
      </c>
      <c r="M87" s="17">
        <f t="shared" si="41"/>
        <v>0</v>
      </c>
      <c r="N87" s="17">
        <f t="shared" si="31"/>
        <v>10</v>
      </c>
      <c r="O87" s="17">
        <f t="shared" si="32"/>
        <v>0</v>
      </c>
      <c r="P87" s="17">
        <f t="shared" si="33"/>
        <v>8</v>
      </c>
      <c r="Q87" s="17">
        <f t="shared" si="34"/>
        <v>0</v>
      </c>
      <c r="R87" s="21">
        <f t="shared" si="42"/>
        <v>0</v>
      </c>
      <c r="S87" s="21">
        <f t="shared" si="48"/>
        <v>42</v>
      </c>
      <c r="T87" s="21">
        <f t="shared" si="49"/>
        <v>0</v>
      </c>
      <c r="U87" s="21">
        <f t="shared" si="50"/>
        <v>33.6</v>
      </c>
      <c r="V87" s="21">
        <f t="shared" si="51"/>
        <v>0</v>
      </c>
      <c r="W87" s="25">
        <f t="shared" si="43"/>
        <v>490</v>
      </c>
      <c r="X87" s="25">
        <f t="shared" si="44"/>
        <v>672</v>
      </c>
      <c r="Y87" s="25">
        <f t="shared" si="45"/>
        <v>490</v>
      </c>
      <c r="Z87" s="25">
        <f t="shared" si="46"/>
        <v>635.6</v>
      </c>
      <c r="AA87" s="25">
        <f t="shared" si="47"/>
        <v>490</v>
      </c>
      <c r="AC87" s="31">
        <f t="shared" si="35"/>
        <v>2777.6</v>
      </c>
    </row>
    <row r="88" spans="1:29" x14ac:dyDescent="0.25">
      <c r="A88" t="s">
        <v>82</v>
      </c>
      <c r="B88" s="28">
        <v>14</v>
      </c>
      <c r="C88" s="9">
        <v>32</v>
      </c>
      <c r="D88" s="9">
        <v>35</v>
      </c>
      <c r="E88" s="9">
        <v>54</v>
      </c>
      <c r="F88" s="9">
        <v>45</v>
      </c>
      <c r="G88" s="9">
        <v>31</v>
      </c>
      <c r="H88" s="13">
        <f t="shared" si="36"/>
        <v>448</v>
      </c>
      <c r="I88" s="13">
        <f>$B88*D88</f>
        <v>490</v>
      </c>
      <c r="J88" s="13">
        <f t="shared" si="38"/>
        <v>756</v>
      </c>
      <c r="K88" s="13">
        <f t="shared" si="39"/>
        <v>630</v>
      </c>
      <c r="L88" s="13">
        <f t="shared" si="40"/>
        <v>434</v>
      </c>
      <c r="M88" s="17">
        <f t="shared" si="41"/>
        <v>0</v>
      </c>
      <c r="N88" s="17">
        <f t="shared" si="31"/>
        <v>0</v>
      </c>
      <c r="O88" s="17">
        <f t="shared" si="32"/>
        <v>19</v>
      </c>
      <c r="P88" s="17">
        <f t="shared" si="33"/>
        <v>10</v>
      </c>
      <c r="Q88" s="17">
        <f t="shared" si="34"/>
        <v>0</v>
      </c>
      <c r="R88" s="21">
        <f t="shared" si="42"/>
        <v>0</v>
      </c>
      <c r="S88" s="21">
        <f t="shared" si="48"/>
        <v>0</v>
      </c>
      <c r="T88" s="21">
        <f t="shared" si="49"/>
        <v>79.8</v>
      </c>
      <c r="U88" s="21">
        <f t="shared" si="50"/>
        <v>42</v>
      </c>
      <c r="V88" s="21">
        <f t="shared" si="51"/>
        <v>0</v>
      </c>
      <c r="W88" s="25">
        <f t="shared" si="43"/>
        <v>448</v>
      </c>
      <c r="X88" s="25">
        <f t="shared" si="44"/>
        <v>490</v>
      </c>
      <c r="Y88" s="25">
        <f t="shared" si="45"/>
        <v>835.8</v>
      </c>
      <c r="Z88" s="25">
        <f t="shared" si="46"/>
        <v>672</v>
      </c>
      <c r="AA88" s="25">
        <f t="shared" si="47"/>
        <v>434</v>
      </c>
      <c r="AC88" s="31">
        <f t="shared" si="35"/>
        <v>2879.8</v>
      </c>
    </row>
    <row r="89" spans="1:29" x14ac:dyDescent="0.25">
      <c r="A89" t="s">
        <v>83</v>
      </c>
      <c r="B89" s="28">
        <v>15</v>
      </c>
      <c r="C89" s="9">
        <v>43</v>
      </c>
      <c r="D89" s="9">
        <v>35</v>
      </c>
      <c r="E89" s="9">
        <v>43</v>
      </c>
      <c r="F89" s="9">
        <v>43</v>
      </c>
      <c r="G89" s="9">
        <v>45</v>
      </c>
      <c r="H89" s="13">
        <f t="shared" si="36"/>
        <v>645</v>
      </c>
      <c r="I89" s="13">
        <f t="shared" si="37"/>
        <v>525</v>
      </c>
      <c r="J89" s="13">
        <f t="shared" si="38"/>
        <v>645</v>
      </c>
      <c r="K89" s="13">
        <f t="shared" si="39"/>
        <v>645</v>
      </c>
      <c r="L89" s="13">
        <f t="shared" si="40"/>
        <v>675</v>
      </c>
      <c r="M89" s="17">
        <f t="shared" si="41"/>
        <v>8</v>
      </c>
      <c r="N89" s="17">
        <f t="shared" si="31"/>
        <v>0</v>
      </c>
      <c r="O89" s="17">
        <f t="shared" si="32"/>
        <v>8</v>
      </c>
      <c r="P89" s="17">
        <f t="shared" si="33"/>
        <v>8</v>
      </c>
      <c r="Q89" s="17">
        <f t="shared" si="34"/>
        <v>10</v>
      </c>
      <c r="R89" s="21">
        <f t="shared" si="42"/>
        <v>36</v>
      </c>
      <c r="S89" s="21">
        <f t="shared" si="48"/>
        <v>0</v>
      </c>
      <c r="T89" s="21">
        <f t="shared" si="49"/>
        <v>36</v>
      </c>
      <c r="U89" s="21">
        <f t="shared" si="50"/>
        <v>36</v>
      </c>
      <c r="V89" s="21">
        <f t="shared" si="51"/>
        <v>45</v>
      </c>
      <c r="W89" s="25">
        <f t="shared" si="43"/>
        <v>681</v>
      </c>
      <c r="X89" s="25">
        <f t="shared" si="44"/>
        <v>525</v>
      </c>
      <c r="Y89" s="25">
        <f t="shared" si="45"/>
        <v>681</v>
      </c>
      <c r="Z89" s="25">
        <f t="shared" si="46"/>
        <v>681</v>
      </c>
      <c r="AA89" s="25">
        <f t="shared" si="47"/>
        <v>720</v>
      </c>
      <c r="AC89" s="31">
        <f t="shared" si="35"/>
        <v>3288</v>
      </c>
    </row>
    <row r="90" spans="1:29" x14ac:dyDescent="0.25">
      <c r="A90" t="s">
        <v>84</v>
      </c>
      <c r="B90" s="28">
        <v>14</v>
      </c>
      <c r="C90" s="9">
        <v>35</v>
      </c>
      <c r="D90" s="9">
        <v>43</v>
      </c>
      <c r="E90" s="9">
        <v>43</v>
      </c>
      <c r="F90" s="9">
        <v>45</v>
      </c>
      <c r="G90" s="9">
        <v>43</v>
      </c>
      <c r="H90" s="13">
        <f t="shared" si="36"/>
        <v>490</v>
      </c>
      <c r="I90" s="13">
        <f t="shared" si="37"/>
        <v>602</v>
      </c>
      <c r="J90" s="13">
        <f t="shared" si="38"/>
        <v>602</v>
      </c>
      <c r="K90" s="13">
        <f t="shared" si="39"/>
        <v>630</v>
      </c>
      <c r="L90" s="13">
        <f t="shared" si="40"/>
        <v>602</v>
      </c>
      <c r="M90" s="17">
        <f t="shared" si="41"/>
        <v>0</v>
      </c>
      <c r="N90" s="17">
        <f t="shared" si="31"/>
        <v>8</v>
      </c>
      <c r="O90" s="17">
        <f t="shared" si="32"/>
        <v>8</v>
      </c>
      <c r="P90" s="17">
        <f t="shared" si="33"/>
        <v>10</v>
      </c>
      <c r="Q90" s="17">
        <f t="shared" si="34"/>
        <v>8</v>
      </c>
      <c r="R90" s="21">
        <f t="shared" si="42"/>
        <v>0</v>
      </c>
      <c r="S90" s="21">
        <f t="shared" si="48"/>
        <v>33.6</v>
      </c>
      <c r="T90" s="21">
        <f t="shared" si="49"/>
        <v>33.6</v>
      </c>
      <c r="U90" s="21">
        <f t="shared" si="50"/>
        <v>42</v>
      </c>
      <c r="V90" s="21">
        <f t="shared" si="51"/>
        <v>33.6</v>
      </c>
      <c r="W90" s="25">
        <f t="shared" si="43"/>
        <v>490</v>
      </c>
      <c r="X90" s="25">
        <f t="shared" si="44"/>
        <v>635.6</v>
      </c>
      <c r="Y90" s="25">
        <f t="shared" si="45"/>
        <v>635.6</v>
      </c>
      <c r="Z90" s="25">
        <f t="shared" si="46"/>
        <v>672</v>
      </c>
      <c r="AA90" s="25">
        <f t="shared" si="47"/>
        <v>635.6</v>
      </c>
      <c r="AC90" s="31">
        <f t="shared" si="35"/>
        <v>3068.7999999999997</v>
      </c>
    </row>
    <row r="91" spans="1:29" x14ac:dyDescent="0.25">
      <c r="A91" t="s">
        <v>85</v>
      </c>
      <c r="B91" s="28">
        <v>14</v>
      </c>
      <c r="C91" s="9">
        <v>35</v>
      </c>
      <c r="D91" s="9">
        <v>45</v>
      </c>
      <c r="E91" s="9">
        <v>43</v>
      </c>
      <c r="F91" s="9">
        <v>43</v>
      </c>
      <c r="G91" s="9">
        <v>43</v>
      </c>
      <c r="H91" s="13">
        <f t="shared" si="36"/>
        <v>490</v>
      </c>
      <c r="I91" s="13">
        <f t="shared" si="37"/>
        <v>630</v>
      </c>
      <c r="J91" s="13">
        <f t="shared" si="38"/>
        <v>602</v>
      </c>
      <c r="K91" s="13">
        <f t="shared" si="39"/>
        <v>602</v>
      </c>
      <c r="L91" s="13">
        <f t="shared" si="40"/>
        <v>602</v>
      </c>
      <c r="M91" s="17">
        <f t="shared" si="41"/>
        <v>0</v>
      </c>
      <c r="N91" s="17">
        <f t="shared" si="31"/>
        <v>10</v>
      </c>
      <c r="O91" s="17">
        <f t="shared" si="32"/>
        <v>8</v>
      </c>
      <c r="P91" s="17">
        <f t="shared" si="33"/>
        <v>8</v>
      </c>
      <c r="Q91" s="17">
        <f t="shared" si="34"/>
        <v>8</v>
      </c>
      <c r="R91" s="21">
        <f t="shared" si="42"/>
        <v>0</v>
      </c>
      <c r="S91" s="21">
        <f t="shared" si="48"/>
        <v>42</v>
      </c>
      <c r="T91" s="21">
        <f t="shared" si="49"/>
        <v>33.6</v>
      </c>
      <c r="U91" s="21">
        <f t="shared" si="50"/>
        <v>33.6</v>
      </c>
      <c r="V91" s="21">
        <f t="shared" si="51"/>
        <v>33.6</v>
      </c>
      <c r="W91" s="25">
        <f t="shared" si="43"/>
        <v>490</v>
      </c>
      <c r="X91" s="25">
        <f t="shared" si="44"/>
        <v>672</v>
      </c>
      <c r="Y91" s="25">
        <f t="shared" si="45"/>
        <v>635.6</v>
      </c>
      <c r="Z91" s="25">
        <f t="shared" si="46"/>
        <v>635.6</v>
      </c>
      <c r="AA91" s="25">
        <f t="shared" si="47"/>
        <v>635.6</v>
      </c>
      <c r="AC91" s="31">
        <f t="shared" si="35"/>
        <v>3068.7999999999997</v>
      </c>
    </row>
    <row r="92" spans="1:29" x14ac:dyDescent="0.25">
      <c r="A92" t="s">
        <v>86</v>
      </c>
      <c r="B92" s="28">
        <v>15</v>
      </c>
      <c r="C92" s="9">
        <v>32</v>
      </c>
      <c r="D92" s="9">
        <v>45</v>
      </c>
      <c r="E92" s="9">
        <v>43</v>
      </c>
      <c r="F92" s="9">
        <v>45</v>
      </c>
      <c r="G92" s="9">
        <v>43</v>
      </c>
      <c r="H92" s="13">
        <f t="shared" si="36"/>
        <v>480</v>
      </c>
      <c r="I92" s="13">
        <f t="shared" si="37"/>
        <v>675</v>
      </c>
      <c r="J92" s="13">
        <f t="shared" si="38"/>
        <v>645</v>
      </c>
      <c r="K92" s="13">
        <f t="shared" si="39"/>
        <v>675</v>
      </c>
      <c r="L92" s="13">
        <f t="shared" si="40"/>
        <v>645</v>
      </c>
      <c r="M92" s="17">
        <f t="shared" si="41"/>
        <v>0</v>
      </c>
      <c r="N92" s="17">
        <f t="shared" si="31"/>
        <v>10</v>
      </c>
      <c r="O92" s="17">
        <f t="shared" si="32"/>
        <v>8</v>
      </c>
      <c r="P92" s="17">
        <f t="shared" si="33"/>
        <v>10</v>
      </c>
      <c r="Q92" s="17">
        <f t="shared" si="34"/>
        <v>8</v>
      </c>
      <c r="R92" s="21">
        <f t="shared" si="42"/>
        <v>0</v>
      </c>
      <c r="S92" s="21">
        <f t="shared" si="48"/>
        <v>45</v>
      </c>
      <c r="T92" s="21">
        <f t="shared" si="49"/>
        <v>36</v>
      </c>
      <c r="U92" s="21">
        <f t="shared" si="50"/>
        <v>45</v>
      </c>
      <c r="V92" s="21">
        <f t="shared" si="51"/>
        <v>36</v>
      </c>
      <c r="W92" s="25">
        <f t="shared" si="43"/>
        <v>480</v>
      </c>
      <c r="X92" s="25">
        <f t="shared" si="44"/>
        <v>720</v>
      </c>
      <c r="Y92" s="25">
        <f t="shared" si="45"/>
        <v>681</v>
      </c>
      <c r="Z92" s="25">
        <f t="shared" si="46"/>
        <v>720</v>
      </c>
      <c r="AA92" s="25">
        <f t="shared" si="47"/>
        <v>681</v>
      </c>
      <c r="AC92" s="31">
        <f t="shared" si="35"/>
        <v>3282</v>
      </c>
    </row>
    <row r="93" spans="1:29" x14ac:dyDescent="0.25">
      <c r="A93" t="s">
        <v>87</v>
      </c>
      <c r="B93" s="28">
        <v>14</v>
      </c>
      <c r="C93" s="9">
        <v>35</v>
      </c>
      <c r="D93" s="9">
        <v>43</v>
      </c>
      <c r="E93" s="9">
        <v>35</v>
      </c>
      <c r="F93" s="9">
        <v>43</v>
      </c>
      <c r="G93" s="9">
        <v>31</v>
      </c>
      <c r="H93" s="13">
        <f t="shared" si="36"/>
        <v>490</v>
      </c>
      <c r="I93" s="13">
        <f t="shared" si="37"/>
        <v>602</v>
      </c>
      <c r="J93" s="13">
        <f t="shared" si="38"/>
        <v>490</v>
      </c>
      <c r="K93" s="13">
        <f t="shared" si="39"/>
        <v>602</v>
      </c>
      <c r="L93" s="13">
        <f t="shared" si="40"/>
        <v>434</v>
      </c>
      <c r="M93" s="17">
        <f t="shared" si="41"/>
        <v>0</v>
      </c>
      <c r="N93" s="17">
        <f t="shared" si="31"/>
        <v>8</v>
      </c>
      <c r="O93" s="17">
        <f t="shared" si="32"/>
        <v>0</v>
      </c>
      <c r="P93" s="17">
        <f t="shared" si="33"/>
        <v>8</v>
      </c>
      <c r="Q93" s="17">
        <f t="shared" si="34"/>
        <v>0</v>
      </c>
      <c r="R93" s="21">
        <f t="shared" si="42"/>
        <v>0</v>
      </c>
      <c r="S93" s="21">
        <f t="shared" si="48"/>
        <v>33.6</v>
      </c>
      <c r="T93" s="21">
        <f t="shared" si="49"/>
        <v>0</v>
      </c>
      <c r="U93" s="21">
        <f t="shared" si="50"/>
        <v>33.6</v>
      </c>
      <c r="V93" s="21">
        <f t="shared" si="51"/>
        <v>0</v>
      </c>
      <c r="W93" s="25">
        <f t="shared" si="43"/>
        <v>490</v>
      </c>
      <c r="X93" s="25">
        <f t="shared" si="44"/>
        <v>635.6</v>
      </c>
      <c r="Y93" s="25">
        <f t="shared" si="45"/>
        <v>490</v>
      </c>
      <c r="Z93" s="25">
        <f t="shared" si="46"/>
        <v>635.6</v>
      </c>
      <c r="AA93" s="25">
        <f t="shared" si="47"/>
        <v>434</v>
      </c>
      <c r="AC93" s="31">
        <f t="shared" si="35"/>
        <v>2685.2</v>
      </c>
    </row>
    <row r="94" spans="1:29" x14ac:dyDescent="0.25">
      <c r="A94" t="s">
        <v>88</v>
      </c>
      <c r="B94" s="28">
        <v>13</v>
      </c>
      <c r="C94" s="9">
        <v>43</v>
      </c>
      <c r="D94" s="9">
        <v>43</v>
      </c>
      <c r="E94" s="9">
        <v>54</v>
      </c>
      <c r="F94" s="9">
        <v>45</v>
      </c>
      <c r="G94" s="9">
        <v>45</v>
      </c>
      <c r="H94" s="13">
        <f t="shared" si="36"/>
        <v>559</v>
      </c>
      <c r="I94" s="13">
        <f t="shared" si="37"/>
        <v>559</v>
      </c>
      <c r="J94" s="13">
        <f t="shared" si="38"/>
        <v>702</v>
      </c>
      <c r="K94" s="13">
        <f t="shared" si="39"/>
        <v>585</v>
      </c>
      <c r="L94" s="13">
        <f t="shared" si="40"/>
        <v>585</v>
      </c>
      <c r="M94" s="17">
        <f t="shared" si="41"/>
        <v>8</v>
      </c>
      <c r="N94" s="17">
        <f t="shared" si="31"/>
        <v>8</v>
      </c>
      <c r="O94" s="17">
        <f t="shared" si="32"/>
        <v>19</v>
      </c>
      <c r="P94" s="17">
        <f t="shared" si="33"/>
        <v>10</v>
      </c>
      <c r="Q94" s="17">
        <f t="shared" si="34"/>
        <v>10</v>
      </c>
      <c r="R94" s="21">
        <f t="shared" si="42"/>
        <v>31.2</v>
      </c>
      <c r="S94" s="21">
        <f t="shared" si="48"/>
        <v>31.2</v>
      </c>
      <c r="T94" s="21">
        <f t="shared" si="49"/>
        <v>74.100000000000009</v>
      </c>
      <c r="U94" s="21">
        <f t="shared" si="50"/>
        <v>39</v>
      </c>
      <c r="V94" s="21">
        <f t="shared" si="51"/>
        <v>39</v>
      </c>
      <c r="W94" s="25">
        <f t="shared" si="43"/>
        <v>590.20000000000005</v>
      </c>
      <c r="X94" s="25">
        <f t="shared" si="44"/>
        <v>590.20000000000005</v>
      </c>
      <c r="Y94" s="25">
        <f t="shared" si="45"/>
        <v>776.1</v>
      </c>
      <c r="Z94" s="25">
        <f t="shared" si="46"/>
        <v>624</v>
      </c>
      <c r="AA94" s="25">
        <f t="shared" si="47"/>
        <v>624</v>
      </c>
      <c r="AC94" s="31">
        <f t="shared" si="35"/>
        <v>3204.5</v>
      </c>
    </row>
    <row r="95" spans="1:29" x14ac:dyDescent="0.25">
      <c r="A95" t="s">
        <v>89</v>
      </c>
      <c r="B95" s="28">
        <v>12</v>
      </c>
      <c r="C95" s="9">
        <v>43</v>
      </c>
      <c r="D95" s="9">
        <v>43</v>
      </c>
      <c r="E95" s="9">
        <v>35</v>
      </c>
      <c r="F95" s="9">
        <v>43</v>
      </c>
      <c r="G95" s="9">
        <v>45</v>
      </c>
      <c r="H95" s="13">
        <f t="shared" si="36"/>
        <v>516</v>
      </c>
      <c r="I95" s="13">
        <f t="shared" si="37"/>
        <v>516</v>
      </c>
      <c r="J95" s="13">
        <f t="shared" si="38"/>
        <v>420</v>
      </c>
      <c r="K95" s="13">
        <f t="shared" si="39"/>
        <v>516</v>
      </c>
      <c r="L95" s="13">
        <f t="shared" si="40"/>
        <v>540</v>
      </c>
      <c r="M95" s="17">
        <f t="shared" si="41"/>
        <v>8</v>
      </c>
      <c r="N95" s="17">
        <f t="shared" si="31"/>
        <v>8</v>
      </c>
      <c r="O95" s="17">
        <f t="shared" si="32"/>
        <v>0</v>
      </c>
      <c r="P95" s="17">
        <f t="shared" si="33"/>
        <v>8</v>
      </c>
      <c r="Q95" s="17">
        <f t="shared" si="34"/>
        <v>10</v>
      </c>
      <c r="R95" s="21">
        <f t="shared" si="42"/>
        <v>28.799999999999997</v>
      </c>
      <c r="S95" s="21">
        <f t="shared" si="48"/>
        <v>28.799999999999997</v>
      </c>
      <c r="T95" s="21">
        <f t="shared" si="49"/>
        <v>0</v>
      </c>
      <c r="U95" s="21">
        <f t="shared" si="50"/>
        <v>28.799999999999997</v>
      </c>
      <c r="V95" s="21">
        <f t="shared" si="51"/>
        <v>36</v>
      </c>
      <c r="W95" s="25">
        <f t="shared" si="43"/>
        <v>544.79999999999995</v>
      </c>
      <c r="X95" s="25">
        <f t="shared" si="44"/>
        <v>544.79999999999995</v>
      </c>
      <c r="Y95" s="25">
        <f t="shared" si="45"/>
        <v>420</v>
      </c>
      <c r="Z95" s="25">
        <f t="shared" si="46"/>
        <v>544.79999999999995</v>
      </c>
      <c r="AA95" s="25">
        <f t="shared" si="47"/>
        <v>576</v>
      </c>
      <c r="AC95" s="31">
        <f t="shared" si="35"/>
        <v>2630.3999999999996</v>
      </c>
    </row>
    <row r="96" spans="1:29" x14ac:dyDescent="0.25">
      <c r="A96" t="s">
        <v>90</v>
      </c>
      <c r="B96" s="28">
        <v>13</v>
      </c>
      <c r="C96" s="9">
        <v>35</v>
      </c>
      <c r="D96" s="9">
        <v>43</v>
      </c>
      <c r="E96" s="9">
        <v>31</v>
      </c>
      <c r="F96" s="9">
        <v>45</v>
      </c>
      <c r="G96" s="9">
        <v>45</v>
      </c>
      <c r="H96" s="13">
        <f t="shared" si="36"/>
        <v>455</v>
      </c>
      <c r="I96" s="13">
        <f t="shared" si="37"/>
        <v>559</v>
      </c>
      <c r="J96" s="13">
        <f t="shared" si="38"/>
        <v>403</v>
      </c>
      <c r="K96" s="13">
        <f t="shared" si="39"/>
        <v>585</v>
      </c>
      <c r="L96" s="13">
        <f t="shared" si="40"/>
        <v>585</v>
      </c>
      <c r="M96" s="17">
        <f t="shared" si="41"/>
        <v>0</v>
      </c>
      <c r="N96" s="17">
        <f t="shared" si="31"/>
        <v>8</v>
      </c>
      <c r="O96" s="17">
        <f t="shared" si="32"/>
        <v>0</v>
      </c>
      <c r="P96" s="17">
        <f t="shared" si="33"/>
        <v>10</v>
      </c>
      <c r="Q96" s="17">
        <f t="shared" si="34"/>
        <v>10</v>
      </c>
      <c r="R96" s="21">
        <f t="shared" si="42"/>
        <v>0</v>
      </c>
      <c r="S96" s="21">
        <f t="shared" si="48"/>
        <v>31.2</v>
      </c>
      <c r="T96" s="21">
        <f t="shared" si="49"/>
        <v>0</v>
      </c>
      <c r="U96" s="21">
        <f t="shared" si="50"/>
        <v>39</v>
      </c>
      <c r="V96" s="21">
        <f t="shared" si="51"/>
        <v>39</v>
      </c>
      <c r="W96" s="25">
        <f t="shared" si="43"/>
        <v>455</v>
      </c>
      <c r="X96" s="25">
        <f t="shared" si="44"/>
        <v>590.20000000000005</v>
      </c>
      <c r="Y96" s="25">
        <f t="shared" si="45"/>
        <v>403</v>
      </c>
      <c r="Z96" s="25">
        <f t="shared" si="46"/>
        <v>624</v>
      </c>
      <c r="AA96" s="25">
        <f t="shared" si="47"/>
        <v>624</v>
      </c>
      <c r="AC96" s="31">
        <f t="shared" si="35"/>
        <v>2696.2</v>
      </c>
    </row>
    <row r="97" spans="1:29" x14ac:dyDescent="0.25">
      <c r="A97" t="s">
        <v>91</v>
      </c>
      <c r="B97" s="28">
        <v>14</v>
      </c>
      <c r="C97" s="9">
        <v>45</v>
      </c>
      <c r="D97" s="9">
        <v>43</v>
      </c>
      <c r="E97" s="9">
        <v>45</v>
      </c>
      <c r="F97" s="9">
        <v>43</v>
      </c>
      <c r="G97" s="9">
        <v>35</v>
      </c>
      <c r="H97" s="13">
        <f t="shared" si="36"/>
        <v>630</v>
      </c>
      <c r="I97" s="13">
        <f t="shared" si="37"/>
        <v>602</v>
      </c>
      <c r="J97" s="13">
        <f t="shared" si="38"/>
        <v>630</v>
      </c>
      <c r="K97" s="13">
        <f t="shared" si="39"/>
        <v>602</v>
      </c>
      <c r="L97" s="13">
        <f t="shared" si="40"/>
        <v>490</v>
      </c>
      <c r="M97" s="17">
        <f t="shared" si="41"/>
        <v>10</v>
      </c>
      <c r="N97" s="17">
        <f t="shared" si="31"/>
        <v>8</v>
      </c>
      <c r="O97" s="17">
        <f t="shared" si="32"/>
        <v>10</v>
      </c>
      <c r="P97" s="17">
        <f t="shared" si="33"/>
        <v>8</v>
      </c>
      <c r="Q97" s="17">
        <f t="shared" si="34"/>
        <v>0</v>
      </c>
      <c r="R97" s="21">
        <f t="shared" si="42"/>
        <v>42</v>
      </c>
      <c r="S97" s="21">
        <f t="shared" si="48"/>
        <v>33.6</v>
      </c>
      <c r="T97" s="21">
        <f t="shared" si="49"/>
        <v>42</v>
      </c>
      <c r="U97" s="21">
        <f t="shared" si="50"/>
        <v>33.6</v>
      </c>
      <c r="V97" s="21">
        <f t="shared" si="51"/>
        <v>0</v>
      </c>
      <c r="W97" s="25">
        <f t="shared" si="43"/>
        <v>672</v>
      </c>
      <c r="X97" s="25">
        <f t="shared" si="44"/>
        <v>635.6</v>
      </c>
      <c r="Y97" s="25">
        <f t="shared" si="45"/>
        <v>672</v>
      </c>
      <c r="Z97" s="25">
        <f t="shared" si="46"/>
        <v>635.6</v>
      </c>
      <c r="AA97" s="25">
        <f t="shared" si="47"/>
        <v>490</v>
      </c>
      <c r="AC97" s="31">
        <f t="shared" si="35"/>
        <v>3105.2</v>
      </c>
    </row>
    <row r="98" spans="1:29" x14ac:dyDescent="0.25">
      <c r="A98" t="s">
        <v>92</v>
      </c>
      <c r="B98" s="28">
        <v>14</v>
      </c>
      <c r="C98" s="9">
        <v>33</v>
      </c>
      <c r="D98" s="9">
        <v>43</v>
      </c>
      <c r="E98" s="9">
        <v>43</v>
      </c>
      <c r="F98" s="9">
        <v>45</v>
      </c>
      <c r="G98" s="9">
        <v>35</v>
      </c>
      <c r="H98" s="13">
        <f t="shared" si="36"/>
        <v>462</v>
      </c>
      <c r="I98" s="13">
        <f t="shared" si="37"/>
        <v>602</v>
      </c>
      <c r="J98" s="13">
        <f t="shared" si="38"/>
        <v>602</v>
      </c>
      <c r="K98" s="13">
        <f t="shared" si="39"/>
        <v>630</v>
      </c>
      <c r="L98" s="13">
        <f t="shared" si="40"/>
        <v>490</v>
      </c>
      <c r="M98" s="17">
        <f t="shared" si="41"/>
        <v>0</v>
      </c>
      <c r="N98" s="17">
        <f t="shared" si="31"/>
        <v>8</v>
      </c>
      <c r="O98" s="17">
        <f t="shared" si="32"/>
        <v>8</v>
      </c>
      <c r="P98" s="17">
        <f t="shared" si="33"/>
        <v>10</v>
      </c>
      <c r="Q98" s="17">
        <f t="shared" si="34"/>
        <v>0</v>
      </c>
      <c r="R98" s="21">
        <f t="shared" si="42"/>
        <v>0</v>
      </c>
      <c r="S98" s="21">
        <f t="shared" si="48"/>
        <v>33.6</v>
      </c>
      <c r="T98" s="21">
        <f t="shared" si="49"/>
        <v>33.6</v>
      </c>
      <c r="U98" s="21">
        <f t="shared" si="50"/>
        <v>42</v>
      </c>
      <c r="V98" s="21">
        <f t="shared" si="51"/>
        <v>0</v>
      </c>
      <c r="W98" s="25">
        <f t="shared" si="43"/>
        <v>462</v>
      </c>
      <c r="X98" s="25">
        <f t="shared" si="44"/>
        <v>635.6</v>
      </c>
      <c r="Y98" s="25">
        <f t="shared" si="45"/>
        <v>635.6</v>
      </c>
      <c r="Z98" s="25">
        <f t="shared" si="46"/>
        <v>672</v>
      </c>
      <c r="AA98" s="25">
        <f t="shared" si="47"/>
        <v>490</v>
      </c>
      <c r="AC98" s="31">
        <f t="shared" si="35"/>
        <v>2895.2</v>
      </c>
    </row>
    <row r="99" spans="1:29" x14ac:dyDescent="0.25">
      <c r="A99" t="s">
        <v>93</v>
      </c>
      <c r="B99" s="28">
        <v>14</v>
      </c>
      <c r="C99" s="9">
        <v>35</v>
      </c>
      <c r="D99" s="9">
        <v>45</v>
      </c>
      <c r="E99" s="9">
        <v>43</v>
      </c>
      <c r="F99" s="9">
        <v>43</v>
      </c>
      <c r="G99" s="9">
        <v>35</v>
      </c>
      <c r="H99" s="13">
        <f t="shared" si="36"/>
        <v>490</v>
      </c>
      <c r="I99" s="13">
        <f t="shared" si="37"/>
        <v>630</v>
      </c>
      <c r="J99" s="13">
        <f t="shared" si="38"/>
        <v>602</v>
      </c>
      <c r="K99" s="13">
        <f t="shared" si="39"/>
        <v>602</v>
      </c>
      <c r="L99" s="13">
        <f t="shared" si="40"/>
        <v>490</v>
      </c>
      <c r="M99" s="17">
        <f t="shared" si="41"/>
        <v>0</v>
      </c>
      <c r="N99" s="17">
        <f t="shared" si="31"/>
        <v>10</v>
      </c>
      <c r="O99" s="17">
        <f t="shared" si="32"/>
        <v>8</v>
      </c>
      <c r="P99" s="17">
        <f t="shared" si="33"/>
        <v>8</v>
      </c>
      <c r="Q99" s="17">
        <f t="shared" si="34"/>
        <v>0</v>
      </c>
      <c r="R99" s="21">
        <f t="shared" si="42"/>
        <v>0</v>
      </c>
      <c r="S99" s="21">
        <f t="shared" si="48"/>
        <v>42</v>
      </c>
      <c r="T99" s="21">
        <f t="shared" si="49"/>
        <v>33.6</v>
      </c>
      <c r="U99" s="21">
        <f t="shared" si="50"/>
        <v>33.6</v>
      </c>
      <c r="V99" s="21">
        <f t="shared" si="51"/>
        <v>0</v>
      </c>
      <c r="W99" s="25">
        <f t="shared" si="43"/>
        <v>490</v>
      </c>
      <c r="X99" s="25">
        <f t="shared" si="44"/>
        <v>672</v>
      </c>
      <c r="Y99" s="25">
        <f t="shared" si="45"/>
        <v>635.6</v>
      </c>
      <c r="Z99" s="25">
        <f t="shared" si="46"/>
        <v>635.6</v>
      </c>
      <c r="AA99" s="25">
        <f t="shared" si="47"/>
        <v>490</v>
      </c>
      <c r="AC99" s="31">
        <f t="shared" si="35"/>
        <v>2923.2</v>
      </c>
    </row>
    <row r="100" spans="1:29" x14ac:dyDescent="0.25">
      <c r="A100" t="s">
        <v>94</v>
      </c>
      <c r="B100" s="28">
        <v>15</v>
      </c>
      <c r="C100" s="9">
        <v>32</v>
      </c>
      <c r="D100" s="9">
        <v>43</v>
      </c>
      <c r="E100" s="9">
        <v>43</v>
      </c>
      <c r="F100" s="9">
        <v>35</v>
      </c>
      <c r="G100" s="9">
        <v>45</v>
      </c>
      <c r="H100" s="13">
        <f t="shared" si="36"/>
        <v>480</v>
      </c>
      <c r="I100" s="13">
        <f t="shared" si="37"/>
        <v>645</v>
      </c>
      <c r="J100" s="13">
        <f t="shared" si="38"/>
        <v>645</v>
      </c>
      <c r="K100" s="13">
        <f t="shared" si="39"/>
        <v>525</v>
      </c>
      <c r="L100" s="13">
        <f t="shared" si="40"/>
        <v>675</v>
      </c>
      <c r="M100" s="17">
        <f t="shared" si="41"/>
        <v>0</v>
      </c>
      <c r="N100" s="17">
        <f t="shared" si="31"/>
        <v>8</v>
      </c>
      <c r="O100" s="17">
        <f t="shared" si="32"/>
        <v>8</v>
      </c>
      <c r="P100" s="17">
        <f t="shared" si="33"/>
        <v>0</v>
      </c>
      <c r="Q100" s="17">
        <f t="shared" si="34"/>
        <v>10</v>
      </c>
      <c r="R100" s="21">
        <f t="shared" si="42"/>
        <v>0</v>
      </c>
      <c r="S100" s="21">
        <f t="shared" si="48"/>
        <v>36</v>
      </c>
      <c r="T100" s="21">
        <f t="shared" si="49"/>
        <v>36</v>
      </c>
      <c r="U100" s="21">
        <f t="shared" si="50"/>
        <v>0</v>
      </c>
      <c r="V100" s="21">
        <f t="shared" si="51"/>
        <v>45</v>
      </c>
      <c r="W100" s="25">
        <f t="shared" si="43"/>
        <v>480</v>
      </c>
      <c r="X100" s="25">
        <f t="shared" si="44"/>
        <v>681</v>
      </c>
      <c r="Y100" s="25">
        <f t="shared" si="45"/>
        <v>681</v>
      </c>
      <c r="Z100" s="25">
        <f t="shared" si="46"/>
        <v>525</v>
      </c>
      <c r="AA100" s="25">
        <f t="shared" si="47"/>
        <v>720</v>
      </c>
      <c r="AC100" s="31">
        <f t="shared" si="35"/>
        <v>3087</v>
      </c>
    </row>
    <row r="101" spans="1:29" x14ac:dyDescent="0.25">
      <c r="A101" t="s">
        <v>95</v>
      </c>
      <c r="B101" s="28">
        <v>14</v>
      </c>
      <c r="C101" s="9">
        <v>43</v>
      </c>
      <c r="D101" s="9">
        <v>45</v>
      </c>
      <c r="E101" s="9">
        <v>31</v>
      </c>
      <c r="F101" s="9">
        <v>54</v>
      </c>
      <c r="G101" s="9">
        <v>45</v>
      </c>
      <c r="H101" s="13">
        <f t="shared" si="36"/>
        <v>602</v>
      </c>
      <c r="I101" s="13">
        <f t="shared" si="37"/>
        <v>630</v>
      </c>
      <c r="J101" s="13">
        <f t="shared" si="38"/>
        <v>434</v>
      </c>
      <c r="K101" s="13">
        <f t="shared" si="39"/>
        <v>756</v>
      </c>
      <c r="L101" s="13">
        <f t="shared" si="40"/>
        <v>630</v>
      </c>
      <c r="M101" s="17">
        <f t="shared" si="41"/>
        <v>8</v>
      </c>
      <c r="N101" s="17">
        <f t="shared" si="31"/>
        <v>10</v>
      </c>
      <c r="O101" s="17">
        <f t="shared" si="32"/>
        <v>0</v>
      </c>
      <c r="P101" s="17">
        <f t="shared" si="33"/>
        <v>19</v>
      </c>
      <c r="Q101" s="17">
        <f t="shared" si="34"/>
        <v>10</v>
      </c>
      <c r="R101" s="21">
        <f t="shared" si="42"/>
        <v>33.6</v>
      </c>
      <c r="S101" s="21">
        <f t="shared" si="48"/>
        <v>42</v>
      </c>
      <c r="T101" s="21">
        <f t="shared" si="49"/>
        <v>0</v>
      </c>
      <c r="U101" s="21">
        <f t="shared" si="50"/>
        <v>79.8</v>
      </c>
      <c r="V101" s="21">
        <f t="shared" si="51"/>
        <v>42</v>
      </c>
      <c r="W101" s="25">
        <f t="shared" si="43"/>
        <v>635.6</v>
      </c>
      <c r="X101" s="25">
        <f t="shared" si="44"/>
        <v>672</v>
      </c>
      <c r="Y101" s="25">
        <f t="shared" si="45"/>
        <v>434</v>
      </c>
      <c r="Z101" s="25">
        <f t="shared" si="46"/>
        <v>835.8</v>
      </c>
      <c r="AA101" s="25">
        <f t="shared" si="47"/>
        <v>672</v>
      </c>
      <c r="AC101" s="31">
        <f t="shared" si="35"/>
        <v>3249.3999999999996</v>
      </c>
    </row>
    <row r="102" spans="1:29" x14ac:dyDescent="0.25">
      <c r="A102" t="s">
        <v>96</v>
      </c>
      <c r="B102" s="28">
        <v>15</v>
      </c>
      <c r="C102" s="9">
        <v>34</v>
      </c>
      <c r="D102" s="9">
        <v>43</v>
      </c>
      <c r="E102" s="9">
        <v>32</v>
      </c>
      <c r="F102" s="9">
        <v>43</v>
      </c>
      <c r="G102" s="9">
        <v>35</v>
      </c>
      <c r="H102" s="13">
        <f t="shared" si="36"/>
        <v>510</v>
      </c>
      <c r="I102" s="13">
        <f t="shared" si="37"/>
        <v>645</v>
      </c>
      <c r="J102" s="13">
        <f t="shared" si="38"/>
        <v>480</v>
      </c>
      <c r="K102" s="13">
        <f t="shared" si="39"/>
        <v>645</v>
      </c>
      <c r="L102" s="13">
        <f t="shared" si="40"/>
        <v>525</v>
      </c>
      <c r="M102" s="17">
        <f t="shared" si="41"/>
        <v>0</v>
      </c>
      <c r="N102" s="17">
        <f t="shared" si="31"/>
        <v>8</v>
      </c>
      <c r="O102" s="17">
        <f t="shared" si="32"/>
        <v>0</v>
      </c>
      <c r="P102" s="17">
        <f t="shared" si="33"/>
        <v>8</v>
      </c>
      <c r="Q102" s="17">
        <f t="shared" si="34"/>
        <v>0</v>
      </c>
      <c r="R102" s="21">
        <f t="shared" si="42"/>
        <v>0</v>
      </c>
      <c r="S102" s="21">
        <f t="shared" si="48"/>
        <v>36</v>
      </c>
      <c r="T102" s="21">
        <f t="shared" si="49"/>
        <v>0</v>
      </c>
      <c r="U102" s="21">
        <f t="shared" si="50"/>
        <v>36</v>
      </c>
      <c r="V102" s="21">
        <f t="shared" si="51"/>
        <v>0</v>
      </c>
      <c r="W102" s="25">
        <f t="shared" si="43"/>
        <v>510</v>
      </c>
      <c r="X102" s="25">
        <f t="shared" si="44"/>
        <v>681</v>
      </c>
      <c r="Y102" s="25">
        <f t="shared" si="45"/>
        <v>480</v>
      </c>
      <c r="Z102" s="25">
        <f t="shared" si="46"/>
        <v>681</v>
      </c>
      <c r="AA102" s="25">
        <f t="shared" si="47"/>
        <v>525</v>
      </c>
      <c r="AC102" s="31">
        <f t="shared" si="35"/>
        <v>2877</v>
      </c>
    </row>
    <row r="103" spans="1:29" x14ac:dyDescent="0.25">
      <c r="A103" t="s">
        <v>97</v>
      </c>
      <c r="B103" s="28">
        <v>15</v>
      </c>
      <c r="C103" s="9">
        <v>43</v>
      </c>
      <c r="D103" s="9">
        <v>45</v>
      </c>
      <c r="E103" s="9">
        <v>35</v>
      </c>
      <c r="F103" s="9">
        <v>45</v>
      </c>
      <c r="G103" s="9">
        <v>35</v>
      </c>
      <c r="H103" s="13">
        <f t="shared" si="36"/>
        <v>645</v>
      </c>
      <c r="I103" s="13">
        <f t="shared" si="37"/>
        <v>675</v>
      </c>
      <c r="J103" s="13">
        <f t="shared" si="38"/>
        <v>525</v>
      </c>
      <c r="K103" s="13">
        <f t="shared" si="39"/>
        <v>675</v>
      </c>
      <c r="L103" s="13">
        <f t="shared" si="40"/>
        <v>525</v>
      </c>
      <c r="M103" s="17">
        <f t="shared" si="41"/>
        <v>8</v>
      </c>
      <c r="N103" s="17">
        <f t="shared" si="31"/>
        <v>10</v>
      </c>
      <c r="O103" s="17">
        <f t="shared" si="32"/>
        <v>0</v>
      </c>
      <c r="P103" s="17">
        <f t="shared" si="33"/>
        <v>10</v>
      </c>
      <c r="Q103" s="17">
        <f t="shared" si="34"/>
        <v>0</v>
      </c>
      <c r="R103" s="21">
        <f t="shared" si="42"/>
        <v>36</v>
      </c>
      <c r="S103" s="21">
        <f t="shared" si="48"/>
        <v>45</v>
      </c>
      <c r="T103" s="21">
        <f t="shared" si="49"/>
        <v>0</v>
      </c>
      <c r="U103" s="21">
        <f t="shared" si="50"/>
        <v>45</v>
      </c>
      <c r="V103" s="21">
        <f t="shared" si="51"/>
        <v>0</v>
      </c>
      <c r="W103" s="25">
        <f t="shared" si="43"/>
        <v>681</v>
      </c>
      <c r="X103" s="25">
        <f t="shared" si="44"/>
        <v>720</v>
      </c>
      <c r="Y103" s="25">
        <f t="shared" si="45"/>
        <v>525</v>
      </c>
      <c r="Z103" s="25">
        <f t="shared" si="46"/>
        <v>720</v>
      </c>
      <c r="AA103" s="25">
        <f t="shared" si="47"/>
        <v>525</v>
      </c>
      <c r="AC103" s="31">
        <f t="shared" si="35"/>
        <v>3171</v>
      </c>
    </row>
    <row r="104" spans="1:29" x14ac:dyDescent="0.25">
      <c r="A104" t="s">
        <v>98</v>
      </c>
      <c r="B104" s="28">
        <v>15</v>
      </c>
      <c r="C104" s="9">
        <v>41</v>
      </c>
      <c r="D104" s="9">
        <v>40</v>
      </c>
      <c r="E104" s="9">
        <v>43</v>
      </c>
      <c r="F104" s="9">
        <v>45</v>
      </c>
      <c r="G104" s="9">
        <v>35</v>
      </c>
      <c r="H104" s="13">
        <f t="shared" si="36"/>
        <v>615</v>
      </c>
      <c r="I104" s="13">
        <f t="shared" si="37"/>
        <v>600</v>
      </c>
      <c r="J104" s="13">
        <f t="shared" si="38"/>
        <v>645</v>
      </c>
      <c r="K104" s="13">
        <f t="shared" si="39"/>
        <v>675</v>
      </c>
      <c r="L104" s="13">
        <f t="shared" si="40"/>
        <v>525</v>
      </c>
      <c r="M104" s="17">
        <f t="shared" si="41"/>
        <v>6</v>
      </c>
      <c r="N104" s="17">
        <f t="shared" si="31"/>
        <v>5</v>
      </c>
      <c r="O104" s="17">
        <f t="shared" si="32"/>
        <v>8</v>
      </c>
      <c r="P104" s="17">
        <f t="shared" si="33"/>
        <v>10</v>
      </c>
      <c r="Q104" s="17">
        <f t="shared" si="34"/>
        <v>0</v>
      </c>
      <c r="R104" s="21">
        <f t="shared" si="42"/>
        <v>26.999999999999996</v>
      </c>
      <c r="S104" s="21">
        <f t="shared" si="48"/>
        <v>22.5</v>
      </c>
      <c r="T104" s="21">
        <f t="shared" si="49"/>
        <v>36</v>
      </c>
      <c r="U104" s="21">
        <f t="shared" si="50"/>
        <v>45</v>
      </c>
      <c r="V104" s="21">
        <f t="shared" si="51"/>
        <v>0</v>
      </c>
      <c r="W104" s="25">
        <f t="shared" si="43"/>
        <v>642</v>
      </c>
      <c r="X104" s="25">
        <f t="shared" si="44"/>
        <v>622.5</v>
      </c>
      <c r="Y104" s="25">
        <f t="shared" si="45"/>
        <v>681</v>
      </c>
      <c r="Z104" s="25">
        <f t="shared" si="46"/>
        <v>720</v>
      </c>
      <c r="AA104" s="25">
        <f t="shared" si="47"/>
        <v>525</v>
      </c>
      <c r="AC104" s="31">
        <f t="shared" si="35"/>
        <v>3190.5</v>
      </c>
    </row>
    <row r="105" spans="1:29" x14ac:dyDescent="0.25">
      <c r="A105" s="1" t="s">
        <v>103</v>
      </c>
      <c r="B105" s="14">
        <f>SUM(B5:B104)</f>
        <v>2138</v>
      </c>
      <c r="C105" s="10">
        <f>SUM(C5:C104)</f>
        <v>4049</v>
      </c>
      <c r="D105" s="10">
        <f>SUM(D5:D104)</f>
        <v>4091</v>
      </c>
      <c r="E105" s="10">
        <f>SUM(E5:E104)</f>
        <v>4055</v>
      </c>
      <c r="F105" s="10">
        <f t="shared" ref="F105:AA105" si="52">SUM(F5:F104)</f>
        <v>4051</v>
      </c>
      <c r="G105" s="10">
        <f t="shared" si="52"/>
        <v>3980</v>
      </c>
      <c r="H105" s="3">
        <f t="shared" si="52"/>
        <v>86996</v>
      </c>
      <c r="I105" s="3">
        <f t="shared" si="52"/>
        <v>87931</v>
      </c>
      <c r="J105" s="3">
        <f t="shared" si="52"/>
        <v>86146</v>
      </c>
      <c r="K105" s="3">
        <f t="shared" si="52"/>
        <v>86886</v>
      </c>
      <c r="L105" s="3">
        <f t="shared" si="52"/>
        <v>85792</v>
      </c>
      <c r="M105" s="18">
        <f t="shared" si="52"/>
        <v>585</v>
      </c>
      <c r="N105" s="18">
        <f t="shared" si="52"/>
        <v>622</v>
      </c>
      <c r="O105" s="18">
        <f t="shared" si="52"/>
        <v>599</v>
      </c>
      <c r="P105" s="18">
        <f t="shared" si="52"/>
        <v>585</v>
      </c>
      <c r="Q105" s="18">
        <f t="shared" si="52"/>
        <v>522</v>
      </c>
      <c r="R105" s="22">
        <f t="shared" si="52"/>
        <v>3872.9999999999991</v>
      </c>
      <c r="S105" s="22">
        <f t="shared" si="52"/>
        <v>4110.2999999999993</v>
      </c>
      <c r="T105" s="22">
        <f t="shared" si="52"/>
        <v>3662.3999999999992</v>
      </c>
      <c r="U105" s="22">
        <f t="shared" si="52"/>
        <v>3852.3</v>
      </c>
      <c r="V105" s="22">
        <f t="shared" si="52"/>
        <v>3507.2999999999997</v>
      </c>
      <c r="W105" s="6">
        <f t="shared" si="52"/>
        <v>90869</v>
      </c>
      <c r="X105" s="6">
        <f t="shared" si="52"/>
        <v>92041.300000000017</v>
      </c>
      <c r="Y105" s="6">
        <f t="shared" si="52"/>
        <v>89808.400000000009</v>
      </c>
      <c r="Z105" s="6">
        <f t="shared" si="52"/>
        <v>90738.300000000047</v>
      </c>
      <c r="AA105" s="6">
        <f t="shared" si="52"/>
        <v>89299.300000000017</v>
      </c>
      <c r="AC105" s="38">
        <f t="shared" ref="AC105" si="53">SUM(AC5:AC104)</f>
        <v>452756.3</v>
      </c>
    </row>
    <row r="106" spans="1:29" x14ac:dyDescent="0.25">
      <c r="A106" s="1"/>
      <c r="B106" s="15"/>
      <c r="C106" s="11"/>
      <c r="D106" s="11"/>
      <c r="E106" s="11"/>
      <c r="F106" s="11"/>
      <c r="G106" s="11"/>
      <c r="H106" s="4"/>
      <c r="I106" s="4"/>
      <c r="J106" s="4"/>
      <c r="K106" s="4"/>
      <c r="L106" s="4"/>
      <c r="M106" s="19"/>
      <c r="N106" s="19"/>
      <c r="O106" s="19"/>
      <c r="P106" s="19"/>
      <c r="Q106" s="19"/>
      <c r="R106" s="23"/>
      <c r="S106" s="23"/>
      <c r="T106" s="23"/>
      <c r="U106" s="23"/>
      <c r="V106" s="23"/>
      <c r="W106" s="7"/>
      <c r="X106" s="5"/>
      <c r="Y106" s="5"/>
      <c r="Z106" s="5"/>
      <c r="AA106" s="5"/>
      <c r="AC106" s="39"/>
    </row>
    <row r="107" spans="1:29" x14ac:dyDescent="0.25">
      <c r="A107" s="1" t="s">
        <v>104</v>
      </c>
      <c r="B107" s="14">
        <f>MAX(B5:B104)</f>
        <v>56</v>
      </c>
      <c r="C107" s="10">
        <f t="shared" ref="C107:Z107" si="54">MAX(C5:C104)</f>
        <v>65</v>
      </c>
      <c r="D107" s="10">
        <f t="shared" si="54"/>
        <v>65</v>
      </c>
      <c r="E107" s="10">
        <f t="shared" si="54"/>
        <v>54</v>
      </c>
      <c r="F107" s="10">
        <f t="shared" si="54"/>
        <v>54</v>
      </c>
      <c r="G107" s="10">
        <f t="shared" si="54"/>
        <v>54</v>
      </c>
      <c r="H107" s="3">
        <f t="shared" si="54"/>
        <v>2408</v>
      </c>
      <c r="I107" s="3">
        <f t="shared" si="54"/>
        <v>3024</v>
      </c>
      <c r="J107" s="3">
        <f t="shared" si="54"/>
        <v>2520</v>
      </c>
      <c r="K107" s="3">
        <f t="shared" si="54"/>
        <v>3024</v>
      </c>
      <c r="L107" s="3">
        <f t="shared" si="54"/>
        <v>2520</v>
      </c>
      <c r="M107" s="18">
        <f t="shared" si="54"/>
        <v>30</v>
      </c>
      <c r="N107" s="18">
        <f t="shared" si="54"/>
        <v>30</v>
      </c>
      <c r="O107" s="18">
        <f t="shared" si="54"/>
        <v>19</v>
      </c>
      <c r="P107" s="18">
        <f t="shared" si="54"/>
        <v>19</v>
      </c>
      <c r="Q107" s="18">
        <f t="shared" si="54"/>
        <v>19</v>
      </c>
      <c r="R107" s="22">
        <f t="shared" si="54"/>
        <v>207</v>
      </c>
      <c r="S107" s="22">
        <f t="shared" si="54"/>
        <v>319.2</v>
      </c>
      <c r="T107" s="22">
        <f t="shared" si="54"/>
        <v>168</v>
      </c>
      <c r="U107" s="22">
        <f t="shared" si="54"/>
        <v>319.2</v>
      </c>
      <c r="V107" s="22">
        <f t="shared" si="54"/>
        <v>168</v>
      </c>
      <c r="W107" s="6">
        <f t="shared" si="54"/>
        <v>2542.4</v>
      </c>
      <c r="X107" s="6">
        <f t="shared" si="54"/>
        <v>3343.2</v>
      </c>
      <c r="Y107" s="6">
        <f t="shared" si="54"/>
        <v>2688</v>
      </c>
      <c r="Z107" s="6">
        <f t="shared" si="54"/>
        <v>3343.2</v>
      </c>
      <c r="AA107" s="6">
        <f>MAX(AA5:AA104)</f>
        <v>2688</v>
      </c>
      <c r="AC107" s="38">
        <f>MAX(AC5:AC104)</f>
        <v>12639.2</v>
      </c>
    </row>
    <row r="108" spans="1:29" x14ac:dyDescent="0.25">
      <c r="A108" s="1"/>
      <c r="B108" s="15"/>
      <c r="C108" s="11"/>
      <c r="D108" s="11"/>
      <c r="E108" s="11"/>
      <c r="F108" s="11"/>
      <c r="G108" s="11"/>
      <c r="H108" s="4"/>
      <c r="I108" s="4"/>
      <c r="J108" s="4"/>
      <c r="K108" s="4"/>
      <c r="L108" s="4"/>
      <c r="M108" s="19"/>
      <c r="N108" s="19"/>
      <c r="O108" s="19"/>
      <c r="P108" s="19"/>
      <c r="Q108" s="19"/>
      <c r="R108" s="23"/>
      <c r="S108" s="23"/>
      <c r="T108" s="23"/>
      <c r="U108" s="23"/>
      <c r="V108" s="23"/>
      <c r="W108" s="7"/>
      <c r="X108" s="5"/>
      <c r="Y108" s="5"/>
      <c r="Z108" s="5"/>
      <c r="AA108" s="5"/>
      <c r="AC108" s="39"/>
    </row>
    <row r="109" spans="1:29" x14ac:dyDescent="0.25">
      <c r="A109" s="1" t="s">
        <v>105</v>
      </c>
      <c r="B109" s="14">
        <f>MIN(B5:B104)</f>
        <v>2</v>
      </c>
      <c r="C109" s="10">
        <f t="shared" ref="C109:Z109" si="55">MIN(C5:C104)</f>
        <v>30</v>
      </c>
      <c r="D109" s="10">
        <f t="shared" si="55"/>
        <v>30</v>
      </c>
      <c r="E109" s="10">
        <f t="shared" si="55"/>
        <v>31</v>
      </c>
      <c r="F109" s="10">
        <f t="shared" si="55"/>
        <v>31</v>
      </c>
      <c r="G109" s="10">
        <f t="shared" si="55"/>
        <v>31</v>
      </c>
      <c r="H109" s="3">
        <f t="shared" si="55"/>
        <v>60</v>
      </c>
      <c r="I109" s="3">
        <f t="shared" si="55"/>
        <v>86</v>
      </c>
      <c r="J109" s="3">
        <f t="shared" si="55"/>
        <v>86</v>
      </c>
      <c r="K109" s="3">
        <f t="shared" si="55"/>
        <v>86</v>
      </c>
      <c r="L109" s="3">
        <f t="shared" si="55"/>
        <v>86</v>
      </c>
      <c r="M109" s="18">
        <f t="shared" si="55"/>
        <v>0</v>
      </c>
      <c r="N109" s="18">
        <f t="shared" si="55"/>
        <v>0</v>
      </c>
      <c r="O109" s="18">
        <f t="shared" si="55"/>
        <v>0</v>
      </c>
      <c r="P109" s="18">
        <f t="shared" si="55"/>
        <v>0</v>
      </c>
      <c r="Q109" s="18">
        <f t="shared" si="55"/>
        <v>0</v>
      </c>
      <c r="R109" s="22">
        <f t="shared" si="55"/>
        <v>0</v>
      </c>
      <c r="S109" s="22">
        <f t="shared" si="55"/>
        <v>0</v>
      </c>
      <c r="T109" s="22">
        <f t="shared" si="55"/>
        <v>0</v>
      </c>
      <c r="U109" s="22">
        <f t="shared" si="55"/>
        <v>0</v>
      </c>
      <c r="V109" s="22">
        <f t="shared" si="55"/>
        <v>0</v>
      </c>
      <c r="W109" s="6">
        <f t="shared" si="55"/>
        <v>60</v>
      </c>
      <c r="X109" s="6">
        <f t="shared" si="55"/>
        <v>90.8</v>
      </c>
      <c r="Y109" s="6">
        <f t="shared" si="55"/>
        <v>90.8</v>
      </c>
      <c r="Z109" s="6">
        <f t="shared" si="55"/>
        <v>90.8</v>
      </c>
      <c r="AA109" s="6">
        <f>MIN(AA5:AA104)</f>
        <v>90.8</v>
      </c>
      <c r="AC109" s="38">
        <f>MIN(AC5:AC104)</f>
        <v>423.20000000000005</v>
      </c>
    </row>
  </sheetData>
  <mergeCells count="6">
    <mergeCell ref="A1:AE2"/>
    <mergeCell ref="W3:AA3"/>
    <mergeCell ref="C3:G3"/>
    <mergeCell ref="H3:L3"/>
    <mergeCell ref="M3:Q3"/>
    <mergeCell ref="R3:V3"/>
  </mergeCells>
  <pageMargins left="0.7" right="0.7" top="0.75" bottom="0.75" header="0.3" footer="0.3"/>
  <pageSetup scale="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2019-12-08T03:29:48Z</dcterms:modified>
</cp:coreProperties>
</file>