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5b867288eb91d7/Pulpit/Biozentrum/Publication/Manuscript_2/"/>
    </mc:Choice>
  </mc:AlternateContent>
  <xr:revisionPtr revIDLastSave="3" documentId="8_{A96A8467-9DA8-4383-83B8-49A838F3D561}" xr6:coauthVersionLast="47" xr6:coauthVersionMax="47" xr10:uidLastSave="{45E44E85-1B0E-4071-998D-CC2A31BB8200}"/>
  <bookViews>
    <workbookView xWindow="9288" yWindow="420" windowWidth="17292" windowHeight="12228" tabRatio="706" firstSheet="1" activeTab="1" xr2:uid="{F9D82B27-7B33-4E36-A2D5-DE570ABF80CF}"/>
  </bookViews>
  <sheets>
    <sheet name="SNE_calculations" sheetId="1" r:id="rId1"/>
    <sheet name="Experimental_data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2" i="1"/>
  <c r="K13" i="1"/>
  <c r="M3" i="1"/>
  <c r="M6" i="1"/>
  <c r="M7" i="1"/>
  <c r="M8" i="1"/>
  <c r="M9" i="1"/>
  <c r="M10" i="1"/>
  <c r="M11" i="1"/>
  <c r="M12" i="1"/>
  <c r="M14" i="1"/>
  <c r="M16" i="1"/>
  <c r="M17" i="1"/>
  <c r="M18" i="1"/>
  <c r="M19" i="1"/>
  <c r="M20" i="1"/>
  <c r="M21" i="1"/>
  <c r="M22" i="1"/>
  <c r="M24" i="1"/>
  <c r="M27" i="1"/>
  <c r="M32" i="1"/>
  <c r="M33" i="1"/>
  <c r="M34" i="1"/>
  <c r="M35" i="1"/>
  <c r="M36" i="1"/>
  <c r="M41" i="1"/>
  <c r="M47" i="1"/>
  <c r="M49" i="1"/>
  <c r="M53" i="1"/>
  <c r="M54" i="1"/>
  <c r="M59" i="1"/>
  <c r="M61" i="1"/>
  <c r="M62" i="1"/>
  <c r="M63" i="1"/>
  <c r="M64" i="1"/>
  <c r="M65" i="1"/>
  <c r="M66" i="1"/>
  <c r="M67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J3" i="1"/>
  <c r="K3" i="1"/>
  <c r="L3" i="1"/>
  <c r="J4" i="1"/>
  <c r="K4" i="1"/>
  <c r="L4" i="1"/>
  <c r="M4" i="1" s="1"/>
  <c r="J5" i="1"/>
  <c r="K5" i="1"/>
  <c r="L5" i="1"/>
  <c r="M5" i="1" s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L13" i="1"/>
  <c r="J14" i="1"/>
  <c r="K14" i="1"/>
  <c r="L14" i="1"/>
  <c r="J15" i="1"/>
  <c r="K15" i="1"/>
  <c r="M15" i="1" s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M23" i="1" s="1"/>
  <c r="L23" i="1"/>
  <c r="J24" i="1"/>
  <c r="K24" i="1"/>
  <c r="L24" i="1"/>
  <c r="J25" i="1"/>
  <c r="M25" i="1" s="1"/>
  <c r="K25" i="1"/>
  <c r="L25" i="1"/>
  <c r="J26" i="1"/>
  <c r="M26" i="1" s="1"/>
  <c r="K26" i="1"/>
  <c r="L26" i="1"/>
  <c r="J27" i="1"/>
  <c r="K27" i="1"/>
  <c r="L27" i="1"/>
  <c r="J28" i="1"/>
  <c r="K28" i="1"/>
  <c r="L28" i="1"/>
  <c r="J29" i="1"/>
  <c r="K29" i="1"/>
  <c r="M29" i="1" s="1"/>
  <c r="L29" i="1"/>
  <c r="J30" i="1"/>
  <c r="K30" i="1"/>
  <c r="M30" i="1" s="1"/>
  <c r="L30" i="1"/>
  <c r="J31" i="1"/>
  <c r="K31" i="1"/>
  <c r="L31" i="1"/>
  <c r="M31" i="1" s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M40" i="1" s="1"/>
  <c r="J41" i="1"/>
  <c r="K41" i="1"/>
  <c r="L41" i="1"/>
  <c r="J42" i="1"/>
  <c r="K42" i="1"/>
  <c r="L42" i="1"/>
  <c r="M42" i="1" s="1"/>
  <c r="J43" i="1"/>
  <c r="K43" i="1"/>
  <c r="L43" i="1"/>
  <c r="M43" i="1" s="1"/>
  <c r="J44" i="1"/>
  <c r="M44" i="1" s="1"/>
  <c r="K44" i="1"/>
  <c r="L44" i="1"/>
  <c r="J45" i="1"/>
  <c r="M45" i="1" s="1"/>
  <c r="K45" i="1"/>
  <c r="L45" i="1"/>
  <c r="J46" i="1"/>
  <c r="K46" i="1"/>
  <c r="L46" i="1"/>
  <c r="J47" i="1"/>
  <c r="K47" i="1"/>
  <c r="L47" i="1"/>
  <c r="J48" i="1"/>
  <c r="K48" i="1"/>
  <c r="L48" i="1"/>
  <c r="M48" i="1" s="1"/>
  <c r="J49" i="1"/>
  <c r="K49" i="1"/>
  <c r="L49" i="1"/>
  <c r="J50" i="1"/>
  <c r="K50" i="1"/>
  <c r="M50" i="1" s="1"/>
  <c r="L50" i="1"/>
  <c r="J51" i="1"/>
  <c r="M51" i="1" s="1"/>
  <c r="K51" i="1"/>
  <c r="L51" i="1"/>
  <c r="J52" i="1"/>
  <c r="M52" i="1" s="1"/>
  <c r="K52" i="1"/>
  <c r="L52" i="1"/>
  <c r="J53" i="1"/>
  <c r="K53" i="1"/>
  <c r="L53" i="1"/>
  <c r="J54" i="1"/>
  <c r="K54" i="1"/>
  <c r="L54" i="1"/>
  <c r="J55" i="1"/>
  <c r="K55" i="1"/>
  <c r="L55" i="1"/>
  <c r="J56" i="1"/>
  <c r="M56" i="1" s="1"/>
  <c r="K56" i="1"/>
  <c r="L56" i="1"/>
  <c r="J57" i="1"/>
  <c r="M57" i="1" s="1"/>
  <c r="N57" i="1" s="1"/>
  <c r="K57" i="1"/>
  <c r="L57" i="1"/>
  <c r="J58" i="1"/>
  <c r="M58" i="1" s="1"/>
  <c r="K58" i="1"/>
  <c r="L58" i="1"/>
  <c r="J59" i="1"/>
  <c r="K59" i="1"/>
  <c r="L59" i="1"/>
  <c r="J60" i="1"/>
  <c r="M60" i="1" s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M68" i="1" s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K2" i="1"/>
  <c r="L2" i="1"/>
  <c r="J2" i="1"/>
  <c r="O57" i="1" l="1"/>
  <c r="P57" i="1" s="1"/>
  <c r="M55" i="1"/>
  <c r="M46" i="1"/>
  <c r="M39" i="1"/>
  <c r="M38" i="1"/>
  <c r="M37" i="1"/>
  <c r="M28" i="1"/>
  <c r="M13" i="1"/>
  <c r="M2" i="1"/>
</calcChain>
</file>

<file path=xl/sharedStrings.xml><?xml version="1.0" encoding="utf-8"?>
<sst xmlns="http://schemas.openxmlformats.org/spreadsheetml/2006/main" count="276" uniqueCount="45">
  <si>
    <t>Molecule</t>
  </si>
  <si>
    <t>SN1 DARK</t>
  </si>
  <si>
    <t>SN2 DARK</t>
  </si>
  <si>
    <t>SN3 DARK</t>
  </si>
  <si>
    <t>SN1 LIGHT</t>
  </si>
  <si>
    <t>SN2 LIGHT</t>
  </si>
  <si>
    <t>SN3 LIGHT</t>
  </si>
  <si>
    <t>ppm</t>
  </si>
  <si>
    <t>SNE1</t>
  </si>
  <si>
    <t>SNE2</t>
  </si>
  <si>
    <t>SNE3</t>
  </si>
  <si>
    <t>2M5F</t>
  </si>
  <si>
    <t>I</t>
  </si>
  <si>
    <t>4F</t>
  </si>
  <si>
    <t>5F</t>
  </si>
  <si>
    <t>6F</t>
  </si>
  <si>
    <t>7F</t>
  </si>
  <si>
    <t>4M</t>
  </si>
  <si>
    <t>5M</t>
  </si>
  <si>
    <t>6M</t>
  </si>
  <si>
    <t>7M</t>
  </si>
  <si>
    <t>4OH</t>
  </si>
  <si>
    <t>5OH</t>
  </si>
  <si>
    <t>6OH</t>
  </si>
  <si>
    <t>7OH</t>
  </si>
  <si>
    <t>4COOH</t>
  </si>
  <si>
    <t>5COOH</t>
  </si>
  <si>
    <t>6COOH</t>
  </si>
  <si>
    <t>7COOH</t>
  </si>
  <si>
    <t>4N</t>
  </si>
  <si>
    <t>5N</t>
  </si>
  <si>
    <t>6N</t>
  </si>
  <si>
    <t>7N</t>
  </si>
  <si>
    <t>4OM</t>
  </si>
  <si>
    <t>5OM</t>
  </si>
  <si>
    <t>6OM</t>
  </si>
  <si>
    <t>7OM</t>
  </si>
  <si>
    <t>Hydrogen atom position</t>
  </si>
  <si>
    <t>SNE Average</t>
  </si>
  <si>
    <t>ABS SNE Average</t>
  </si>
  <si>
    <t>Standard Deviation</t>
  </si>
  <si>
    <t>Standard Error</t>
  </si>
  <si>
    <t>Proton</t>
  </si>
  <si>
    <t>Standard deviation of SNE</t>
  </si>
  <si>
    <t>Standard error of SNE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</si>
</sst>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35A2EA6A-BC9D-40FB-B729-23BB3122A4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44FA-C682-474D-9F67-8EBBB32AE6CC}">
  <dimension ref="A1:R128"/>
  <sheetViews>
    <sheetView workbookViewId="0">
      <selection activeCell="R56" sqref="R56"/>
    </sheetView>
  </sheetViews>
  <sheetFormatPr defaultRowHeight="14.4" x14ac:dyDescent="0.3"/>
  <cols>
    <col min="2" max="2" width="20.6640625" customWidth="1"/>
    <col min="3" max="3" width="7.6640625" customWidth="1"/>
    <col min="7" max="9" width="10.44140625" customWidth="1"/>
    <col min="13" max="13" width="11.44140625" style="2" customWidth="1"/>
    <col min="14" max="14" width="14.88671875" style="2" customWidth="1"/>
    <col min="15" max="15" width="16.21875" customWidth="1"/>
    <col min="16" max="16" width="12.88671875" style="2" customWidth="1"/>
  </cols>
  <sheetData>
    <row r="1" spans="1:18" x14ac:dyDescent="0.3">
      <c r="A1" t="s">
        <v>0</v>
      </c>
      <c r="B1" t="s">
        <v>37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10</v>
      </c>
      <c r="M1" s="2" t="s">
        <v>38</v>
      </c>
      <c r="N1" s="2" t="s">
        <v>39</v>
      </c>
      <c r="O1" t="s">
        <v>40</v>
      </c>
      <c r="P1" s="2" t="s">
        <v>41</v>
      </c>
      <c r="R1" s="1"/>
    </row>
    <row r="2" spans="1:18" x14ac:dyDescent="0.3">
      <c r="A2" t="s">
        <v>11</v>
      </c>
      <c r="B2">
        <v>3</v>
      </c>
      <c r="C2">
        <v>6.2460000000000004</v>
      </c>
      <c r="D2">
        <v>13.24</v>
      </c>
      <c r="E2">
        <v>12.8</v>
      </c>
      <c r="F2">
        <v>13.24</v>
      </c>
      <c r="G2">
        <v>1441.41</v>
      </c>
      <c r="H2">
        <v>1401.22</v>
      </c>
      <c r="I2">
        <v>1328.13</v>
      </c>
      <c r="J2">
        <f>G2/D2</f>
        <v>108.8678247734139</v>
      </c>
      <c r="K2">
        <f t="shared" ref="K2:L2" si="0">H2/E2</f>
        <v>109.47031249999999</v>
      </c>
      <c r="L2">
        <f t="shared" si="0"/>
        <v>100.3119335347432</v>
      </c>
      <c r="M2" s="2">
        <f>AVERAGE(J2:L2)</f>
        <v>106.21669026938571</v>
      </c>
      <c r="N2" s="2">
        <f>ABS(M2)</f>
        <v>106.21669026938571</v>
      </c>
      <c r="O2" s="1">
        <f>_xlfn.STDEV.S(J2:L2)</f>
        <v>5.1225347179546903</v>
      </c>
      <c r="P2" s="2">
        <f>O2/SQRT(3)</f>
        <v>2.9574967983443443</v>
      </c>
    </row>
    <row r="3" spans="1:18" x14ac:dyDescent="0.3">
      <c r="A3" t="s">
        <v>11</v>
      </c>
      <c r="B3">
        <v>4</v>
      </c>
      <c r="C3">
        <v>7.3570000000000002</v>
      </c>
      <c r="D3">
        <v>8.31</v>
      </c>
      <c r="E3">
        <v>7.7</v>
      </c>
      <c r="F3">
        <v>8.31</v>
      </c>
      <c r="G3">
        <v>22.75</v>
      </c>
      <c r="H3">
        <v>21.48</v>
      </c>
      <c r="I3">
        <v>23.32</v>
      </c>
      <c r="J3">
        <f t="shared" ref="J3:J66" si="1">G3/D3</f>
        <v>2.7376654632972319</v>
      </c>
      <c r="K3">
        <f t="shared" ref="K3:K66" si="2">H3/E3</f>
        <v>2.7896103896103894</v>
      </c>
      <c r="L3">
        <f t="shared" ref="L3:L66" si="3">I3/F3</f>
        <v>2.8062575210589649</v>
      </c>
      <c r="M3" s="2">
        <f t="shared" ref="M3:M66" si="4">AVERAGE(J3:L3)</f>
        <v>2.7778444579888624</v>
      </c>
      <c r="N3" s="2">
        <f t="shared" ref="N3:N66" si="5">ABS(M3)</f>
        <v>2.7778444579888624</v>
      </c>
      <c r="O3" s="1">
        <f t="shared" ref="O3:O66" si="6">_xlfn.STDEV.S(J3:L3)</f>
        <v>3.5777722917886626E-2</v>
      </c>
      <c r="P3" s="2">
        <f t="shared" ref="P3:P66" si="7">O3/SQRT(3)</f>
        <v>2.0656277957633688E-2</v>
      </c>
    </row>
    <row r="4" spans="1:18" x14ac:dyDescent="0.3">
      <c r="A4" t="s">
        <v>11</v>
      </c>
      <c r="B4">
        <v>6</v>
      </c>
      <c r="C4">
        <v>6.9139999999999997</v>
      </c>
      <c r="D4">
        <v>6.96</v>
      </c>
      <c r="E4">
        <v>6.67</v>
      </c>
      <c r="F4">
        <v>6.96</v>
      </c>
      <c r="G4">
        <v>132.12</v>
      </c>
      <c r="H4">
        <v>117.76</v>
      </c>
      <c r="I4">
        <v>126.1</v>
      </c>
      <c r="J4">
        <f t="shared" si="1"/>
        <v>18.982758620689655</v>
      </c>
      <c r="K4">
        <f t="shared" si="2"/>
        <v>17.655172413793103</v>
      </c>
      <c r="L4">
        <f t="shared" si="3"/>
        <v>18.117816091954023</v>
      </c>
      <c r="M4" s="2">
        <f t="shared" si="4"/>
        <v>18.251915708812263</v>
      </c>
      <c r="N4" s="2">
        <f t="shared" si="5"/>
        <v>18.251915708812263</v>
      </c>
      <c r="O4" s="1">
        <f t="shared" si="6"/>
        <v>0.67387559283345322</v>
      </c>
      <c r="P4" s="2">
        <f t="shared" si="7"/>
        <v>0.3890622549227129</v>
      </c>
    </row>
    <row r="5" spans="1:18" x14ac:dyDescent="0.3">
      <c r="A5" t="s">
        <v>11</v>
      </c>
      <c r="B5">
        <v>7</v>
      </c>
      <c r="C5">
        <v>7.2309999999999999</v>
      </c>
      <c r="D5">
        <v>11.59</v>
      </c>
      <c r="E5">
        <v>9.11</v>
      </c>
      <c r="F5">
        <v>11.59</v>
      </c>
      <c r="G5">
        <v>145.41</v>
      </c>
      <c r="H5">
        <v>132.19</v>
      </c>
      <c r="I5">
        <v>154.72</v>
      </c>
      <c r="J5">
        <f t="shared" si="1"/>
        <v>12.54616048317515</v>
      </c>
      <c r="K5">
        <f t="shared" si="2"/>
        <v>14.510428100987927</v>
      </c>
      <c r="L5">
        <f t="shared" si="3"/>
        <v>13.349439171699741</v>
      </c>
      <c r="M5" s="2">
        <f t="shared" si="4"/>
        <v>13.468675918620939</v>
      </c>
      <c r="N5" s="2">
        <f t="shared" si="5"/>
        <v>13.468675918620939</v>
      </c>
      <c r="O5" s="1">
        <f t="shared" si="6"/>
        <v>0.98754740137333785</v>
      </c>
      <c r="P5" s="2">
        <f t="shared" si="7"/>
        <v>0.570160758020412</v>
      </c>
    </row>
    <row r="6" spans="1:18" x14ac:dyDescent="0.3">
      <c r="A6" t="s">
        <v>12</v>
      </c>
      <c r="B6">
        <v>2</v>
      </c>
      <c r="C6">
        <v>7.4020000000000001</v>
      </c>
      <c r="D6">
        <v>8.76</v>
      </c>
      <c r="E6">
        <v>8.93</v>
      </c>
      <c r="F6">
        <v>8.17</v>
      </c>
      <c r="G6">
        <v>52.5</v>
      </c>
      <c r="H6">
        <v>67.510000000000005</v>
      </c>
      <c r="I6">
        <v>63.5</v>
      </c>
      <c r="J6">
        <f t="shared" si="1"/>
        <v>5.993150684931507</v>
      </c>
      <c r="K6">
        <f t="shared" si="2"/>
        <v>7.5599104143337073</v>
      </c>
      <c r="L6">
        <f t="shared" si="3"/>
        <v>7.7723378212974294</v>
      </c>
      <c r="M6" s="2">
        <f t="shared" si="4"/>
        <v>7.1084663068542149</v>
      </c>
      <c r="N6" s="2">
        <f t="shared" si="5"/>
        <v>7.1084663068542149</v>
      </c>
      <c r="O6" s="1">
        <f t="shared" si="6"/>
        <v>0.97171397704568296</v>
      </c>
      <c r="P6" s="2">
        <f t="shared" si="7"/>
        <v>0.56101932622264694</v>
      </c>
    </row>
    <row r="7" spans="1:18" x14ac:dyDescent="0.3">
      <c r="A7" t="s">
        <v>12</v>
      </c>
      <c r="B7">
        <v>3</v>
      </c>
      <c r="C7">
        <v>6.5919999999999996</v>
      </c>
      <c r="D7">
        <v>7.78</v>
      </c>
      <c r="E7">
        <v>8.27</v>
      </c>
      <c r="F7">
        <v>8.06</v>
      </c>
      <c r="G7">
        <v>893.45</v>
      </c>
      <c r="H7">
        <v>1028.8599999999999</v>
      </c>
      <c r="I7">
        <v>970.38</v>
      </c>
      <c r="J7">
        <f t="shared" si="1"/>
        <v>114.83933161953728</v>
      </c>
      <c r="K7">
        <f t="shared" si="2"/>
        <v>124.4087061668682</v>
      </c>
      <c r="L7">
        <f t="shared" si="3"/>
        <v>120.39454094292803</v>
      </c>
      <c r="M7" s="2">
        <f t="shared" si="4"/>
        <v>119.88085957644449</v>
      </c>
      <c r="N7" s="2">
        <f t="shared" si="5"/>
        <v>119.88085957644449</v>
      </c>
      <c r="O7" s="1">
        <f t="shared" si="6"/>
        <v>4.8053234767786988</v>
      </c>
      <c r="P7" s="2">
        <f t="shared" si="7"/>
        <v>2.7743548028614105</v>
      </c>
    </row>
    <row r="8" spans="1:18" x14ac:dyDescent="0.3">
      <c r="A8" t="s">
        <v>12</v>
      </c>
      <c r="B8">
        <v>4</v>
      </c>
      <c r="C8">
        <v>7.5460000000000003</v>
      </c>
      <c r="D8">
        <v>7.46</v>
      </c>
      <c r="E8">
        <v>7.47</v>
      </c>
      <c r="F8">
        <v>6.85</v>
      </c>
      <c r="G8">
        <v>16.95</v>
      </c>
      <c r="H8">
        <v>22.51</v>
      </c>
      <c r="I8">
        <v>20.13</v>
      </c>
      <c r="J8">
        <f t="shared" si="1"/>
        <v>2.272117962466488</v>
      </c>
      <c r="K8">
        <f t="shared" si="2"/>
        <v>3.0133868808567605</v>
      </c>
      <c r="L8">
        <f t="shared" si="3"/>
        <v>2.9386861313868615</v>
      </c>
      <c r="M8" s="2">
        <f t="shared" si="4"/>
        <v>2.7413969915700367</v>
      </c>
      <c r="N8" s="2">
        <f t="shared" si="5"/>
        <v>2.7413969915700367</v>
      </c>
      <c r="O8" s="1">
        <f t="shared" si="6"/>
        <v>0.4081202713173146</v>
      </c>
      <c r="P8" s="2">
        <f t="shared" si="7"/>
        <v>0.2356283485067947</v>
      </c>
    </row>
    <row r="9" spans="1:18" x14ac:dyDescent="0.3">
      <c r="A9" t="s">
        <v>12</v>
      </c>
      <c r="B9">
        <v>5</v>
      </c>
      <c r="C9">
        <v>7.242</v>
      </c>
      <c r="D9">
        <v>7.7</v>
      </c>
      <c r="E9">
        <v>7.93</v>
      </c>
      <c r="F9">
        <v>6.89</v>
      </c>
      <c r="G9">
        <v>66.14</v>
      </c>
      <c r="H9">
        <v>101.97</v>
      </c>
      <c r="I9">
        <v>96.36</v>
      </c>
      <c r="J9">
        <f t="shared" si="1"/>
        <v>8.5896103896103888</v>
      </c>
      <c r="K9">
        <f t="shared" si="2"/>
        <v>12.858764186633039</v>
      </c>
      <c r="L9">
        <f t="shared" si="3"/>
        <v>13.985486211901307</v>
      </c>
      <c r="M9" s="2">
        <f t="shared" si="4"/>
        <v>11.811286929381579</v>
      </c>
      <c r="N9" s="2">
        <f t="shared" si="5"/>
        <v>11.811286929381579</v>
      </c>
      <c r="O9" s="1">
        <f t="shared" si="6"/>
        <v>2.8463617875702685</v>
      </c>
      <c r="P9" s="2">
        <f t="shared" si="7"/>
        <v>1.643347744264759</v>
      </c>
    </row>
    <row r="10" spans="1:18" x14ac:dyDescent="0.3">
      <c r="A10" t="s">
        <v>12</v>
      </c>
      <c r="B10">
        <v>6</v>
      </c>
      <c r="C10">
        <v>7.1509999999999998</v>
      </c>
      <c r="D10">
        <v>7.76</v>
      </c>
      <c r="E10">
        <v>7.84</v>
      </c>
      <c r="F10">
        <v>7.12</v>
      </c>
      <c r="G10">
        <v>11.8</v>
      </c>
      <c r="H10">
        <v>17.600000000000001</v>
      </c>
      <c r="I10">
        <v>16.12</v>
      </c>
      <c r="J10">
        <f t="shared" si="1"/>
        <v>1.5206185567010311</v>
      </c>
      <c r="K10">
        <f t="shared" si="2"/>
        <v>2.2448979591836737</v>
      </c>
      <c r="L10">
        <f t="shared" si="3"/>
        <v>2.2640449438202248</v>
      </c>
      <c r="M10" s="2">
        <f t="shared" si="4"/>
        <v>2.0098538199016431</v>
      </c>
      <c r="N10" s="2">
        <f t="shared" si="5"/>
        <v>2.0098538199016431</v>
      </c>
      <c r="O10" s="1">
        <f t="shared" si="6"/>
        <v>0.42379831149309521</v>
      </c>
      <c r="P10" s="2">
        <f t="shared" si="7"/>
        <v>0.2446800692226474</v>
      </c>
    </row>
    <row r="11" spans="1:18" x14ac:dyDescent="0.3">
      <c r="A11" t="s">
        <v>12</v>
      </c>
      <c r="B11">
        <v>7</v>
      </c>
      <c r="C11">
        <v>7.7050000000000001</v>
      </c>
      <c r="D11">
        <v>7.74</v>
      </c>
      <c r="E11">
        <v>7.64</v>
      </c>
      <c r="F11">
        <v>7.06</v>
      </c>
      <c r="G11">
        <v>72.52</v>
      </c>
      <c r="H11">
        <v>111.17</v>
      </c>
      <c r="I11">
        <v>105.05</v>
      </c>
      <c r="J11">
        <f t="shared" si="1"/>
        <v>9.3695090439276481</v>
      </c>
      <c r="K11">
        <f t="shared" si="2"/>
        <v>14.551047120418849</v>
      </c>
      <c r="L11">
        <f t="shared" si="3"/>
        <v>14.879603399433428</v>
      </c>
      <c r="M11" s="2">
        <f t="shared" si="4"/>
        <v>12.933386521259976</v>
      </c>
      <c r="N11" s="2">
        <f t="shared" si="5"/>
        <v>12.933386521259976</v>
      </c>
      <c r="O11" s="1">
        <f t="shared" si="6"/>
        <v>3.0907772990297113</v>
      </c>
      <c r="P11" s="2">
        <f t="shared" si="7"/>
        <v>1.7844611055999884</v>
      </c>
    </row>
    <row r="12" spans="1:18" x14ac:dyDescent="0.3">
      <c r="A12" t="s">
        <v>13</v>
      </c>
      <c r="B12">
        <v>2</v>
      </c>
      <c r="C12">
        <v>7.3879999999999999</v>
      </c>
      <c r="D12">
        <v>10.16</v>
      </c>
      <c r="E12">
        <v>8.2200000000000006</v>
      </c>
      <c r="F12">
        <v>11.63</v>
      </c>
      <c r="G12">
        <v>54.06</v>
      </c>
      <c r="H12">
        <v>39.549999999999997</v>
      </c>
      <c r="I12">
        <v>47.89</v>
      </c>
      <c r="J12">
        <f t="shared" si="1"/>
        <v>5.3208661417322833</v>
      </c>
      <c r="K12">
        <f t="shared" si="2"/>
        <v>4.8114355231143549</v>
      </c>
      <c r="L12">
        <f t="shared" si="3"/>
        <v>4.1177987962166807</v>
      </c>
      <c r="M12" s="2">
        <f t="shared" si="4"/>
        <v>4.7500334870211063</v>
      </c>
      <c r="N12" s="2">
        <f t="shared" si="5"/>
        <v>4.7500334870211063</v>
      </c>
      <c r="O12" s="1">
        <f t="shared" si="6"/>
        <v>0.60387947223662675</v>
      </c>
      <c r="P12" s="2">
        <f t="shared" si="7"/>
        <v>0.34864997585390561</v>
      </c>
    </row>
    <row r="13" spans="1:18" x14ac:dyDescent="0.3">
      <c r="A13" t="s">
        <v>13</v>
      </c>
      <c r="B13">
        <v>3</v>
      </c>
      <c r="C13">
        <v>6.6470000000000002</v>
      </c>
      <c r="D13">
        <v>9.0500000000000007</v>
      </c>
      <c r="E13">
        <v>9.5500000000000007</v>
      </c>
      <c r="F13">
        <v>9.76</v>
      </c>
      <c r="G13">
        <v>786.3</v>
      </c>
      <c r="H13">
        <v>739.29</v>
      </c>
      <c r="I13">
        <v>679.46</v>
      </c>
      <c r="J13">
        <f t="shared" si="1"/>
        <v>86.88397790055248</v>
      </c>
      <c r="K13">
        <f>H13/E13</f>
        <v>77.412565445026175</v>
      </c>
      <c r="L13">
        <f t="shared" si="3"/>
        <v>69.616803278688536</v>
      </c>
      <c r="M13" s="2">
        <f t="shared" si="4"/>
        <v>77.971115541422392</v>
      </c>
      <c r="N13" s="2">
        <f t="shared" si="5"/>
        <v>77.971115541422392</v>
      </c>
      <c r="O13" s="1">
        <f t="shared" si="6"/>
        <v>8.6471274717748745</v>
      </c>
      <c r="P13" s="2">
        <f t="shared" si="7"/>
        <v>4.9924213735462324</v>
      </c>
    </row>
    <row r="14" spans="1:18" x14ac:dyDescent="0.3">
      <c r="A14" t="s">
        <v>13</v>
      </c>
      <c r="B14">
        <v>5</v>
      </c>
      <c r="C14">
        <v>6.8410000000000002</v>
      </c>
      <c r="D14">
        <v>6.25</v>
      </c>
      <c r="E14">
        <v>6</v>
      </c>
      <c r="F14">
        <v>6.7</v>
      </c>
      <c r="G14">
        <v>28.96</v>
      </c>
      <c r="H14">
        <v>26.22</v>
      </c>
      <c r="I14">
        <v>27.87</v>
      </c>
      <c r="J14">
        <f t="shared" si="1"/>
        <v>4.6336000000000004</v>
      </c>
      <c r="K14">
        <f t="shared" si="2"/>
        <v>4.37</v>
      </c>
      <c r="L14">
        <f t="shared" si="3"/>
        <v>4.1597014925373132</v>
      </c>
      <c r="M14" s="2">
        <f t="shared" si="4"/>
        <v>4.3877671641791052</v>
      </c>
      <c r="N14" s="2">
        <f t="shared" si="5"/>
        <v>4.3877671641791052</v>
      </c>
      <c r="O14" s="1">
        <f t="shared" si="6"/>
        <v>0.23744831634708652</v>
      </c>
      <c r="P14" s="2">
        <f t="shared" si="7"/>
        <v>0.13709084936161384</v>
      </c>
    </row>
    <row r="15" spans="1:18" x14ac:dyDescent="0.3">
      <c r="A15" t="s">
        <v>13</v>
      </c>
      <c r="B15">
        <v>6</v>
      </c>
      <c r="C15">
        <v>7.1769999999999996</v>
      </c>
      <c r="D15">
        <v>5.77</v>
      </c>
      <c r="E15">
        <v>5.75</v>
      </c>
      <c r="F15">
        <v>6.66</v>
      </c>
      <c r="G15">
        <v>128.07</v>
      </c>
      <c r="H15">
        <v>115.74</v>
      </c>
      <c r="I15">
        <v>118.42</v>
      </c>
      <c r="J15">
        <f t="shared" si="1"/>
        <v>22.195840554592721</v>
      </c>
      <c r="K15">
        <f t="shared" si="2"/>
        <v>20.128695652173914</v>
      </c>
      <c r="L15">
        <f t="shared" si="3"/>
        <v>17.780780780780781</v>
      </c>
      <c r="M15" s="2">
        <f t="shared" si="4"/>
        <v>20.035105662515807</v>
      </c>
      <c r="N15" s="2">
        <f t="shared" si="5"/>
        <v>20.035105662515807</v>
      </c>
      <c r="O15" s="1">
        <f t="shared" si="6"/>
        <v>2.2090173191277245</v>
      </c>
      <c r="P15" s="2">
        <f t="shared" si="7"/>
        <v>1.2753767438429373</v>
      </c>
    </row>
    <row r="16" spans="1:18" x14ac:dyDescent="0.3">
      <c r="A16" t="s">
        <v>13</v>
      </c>
      <c r="B16">
        <v>7</v>
      </c>
      <c r="C16">
        <v>7.351</v>
      </c>
      <c r="D16">
        <v>9.2799999999999994</v>
      </c>
      <c r="E16">
        <v>7.49</v>
      </c>
      <c r="F16">
        <v>9.06</v>
      </c>
      <c r="G16">
        <v>24.66</v>
      </c>
      <c r="H16">
        <v>18.059999999999999</v>
      </c>
      <c r="I16">
        <v>21.1</v>
      </c>
      <c r="J16">
        <f t="shared" si="1"/>
        <v>2.6573275862068968</v>
      </c>
      <c r="K16">
        <f t="shared" si="2"/>
        <v>2.4112149532710276</v>
      </c>
      <c r="L16">
        <f t="shared" si="3"/>
        <v>2.3289183222958059</v>
      </c>
      <c r="M16" s="2">
        <f t="shared" si="4"/>
        <v>2.4658202872579102</v>
      </c>
      <c r="N16" s="2">
        <f t="shared" si="5"/>
        <v>2.4658202872579102</v>
      </c>
      <c r="O16" s="1">
        <f t="shared" si="6"/>
        <v>0.17087851834130696</v>
      </c>
      <c r="P16" s="2">
        <f t="shared" si="7"/>
        <v>9.8656758563077984E-2</v>
      </c>
    </row>
    <row r="17" spans="1:16" x14ac:dyDescent="0.3">
      <c r="A17" t="s">
        <v>14</v>
      </c>
      <c r="B17">
        <v>2</v>
      </c>
      <c r="C17">
        <v>7.4379999999999997</v>
      </c>
      <c r="D17">
        <v>8.24</v>
      </c>
      <c r="E17">
        <v>7.82</v>
      </c>
      <c r="F17">
        <v>7.81</v>
      </c>
      <c r="G17">
        <v>35.83</v>
      </c>
      <c r="H17">
        <v>39.11</v>
      </c>
      <c r="I17">
        <v>39.340000000000003</v>
      </c>
      <c r="J17">
        <f t="shared" si="1"/>
        <v>4.3483009708737859</v>
      </c>
      <c r="K17">
        <f t="shared" si="2"/>
        <v>5.0012787723785168</v>
      </c>
      <c r="L17">
        <f t="shared" si="3"/>
        <v>5.0371318822023055</v>
      </c>
      <c r="M17" s="2">
        <f t="shared" si="4"/>
        <v>4.7955705418182033</v>
      </c>
      <c r="N17" s="2">
        <f t="shared" si="5"/>
        <v>4.7955705418182033</v>
      </c>
      <c r="O17" s="1">
        <f t="shared" si="6"/>
        <v>0.38776141271484355</v>
      </c>
      <c r="P17" s="2">
        <f t="shared" si="7"/>
        <v>0.22387415601226451</v>
      </c>
    </row>
    <row r="18" spans="1:16" x14ac:dyDescent="0.3">
      <c r="A18" t="s">
        <v>14</v>
      </c>
      <c r="B18">
        <v>3</v>
      </c>
      <c r="C18">
        <v>6.5609999999999999</v>
      </c>
      <c r="D18">
        <v>7.6</v>
      </c>
      <c r="E18">
        <v>7.45</v>
      </c>
      <c r="F18">
        <v>7.17</v>
      </c>
      <c r="G18">
        <v>484.86</v>
      </c>
      <c r="H18">
        <v>565.44000000000005</v>
      </c>
      <c r="I18">
        <v>536.17999999999995</v>
      </c>
      <c r="J18">
        <f t="shared" si="1"/>
        <v>63.797368421052639</v>
      </c>
      <c r="K18">
        <f t="shared" si="2"/>
        <v>75.897986577181214</v>
      </c>
      <c r="L18">
        <f t="shared" si="3"/>
        <v>74.781032078103195</v>
      </c>
      <c r="M18" s="2">
        <f t="shared" si="4"/>
        <v>71.492129025445692</v>
      </c>
      <c r="N18" s="2">
        <f t="shared" si="5"/>
        <v>71.492129025445692</v>
      </c>
      <c r="O18" s="1">
        <f t="shared" si="6"/>
        <v>6.6872193329845295</v>
      </c>
      <c r="P18" s="2">
        <f t="shared" si="7"/>
        <v>3.8608678820286881</v>
      </c>
    </row>
    <row r="19" spans="1:16" x14ac:dyDescent="0.3">
      <c r="A19" t="s">
        <v>14</v>
      </c>
      <c r="B19">
        <v>4</v>
      </c>
      <c r="C19">
        <v>7.3730000000000002</v>
      </c>
      <c r="D19">
        <v>4.76</v>
      </c>
      <c r="E19">
        <v>5.51</v>
      </c>
      <c r="F19">
        <v>5.21</v>
      </c>
      <c r="G19">
        <v>42.15</v>
      </c>
      <c r="H19">
        <v>52.45</v>
      </c>
      <c r="I19">
        <v>51.31</v>
      </c>
      <c r="J19">
        <f t="shared" si="1"/>
        <v>8.8550420168067223</v>
      </c>
      <c r="K19">
        <f t="shared" si="2"/>
        <v>9.5190562613430139</v>
      </c>
      <c r="L19">
        <f t="shared" si="3"/>
        <v>9.8483685220729367</v>
      </c>
      <c r="M19" s="2">
        <f t="shared" si="4"/>
        <v>9.4074889334075582</v>
      </c>
      <c r="N19" s="2">
        <f t="shared" si="5"/>
        <v>9.4074889334075582</v>
      </c>
      <c r="O19" s="1">
        <f t="shared" si="6"/>
        <v>0.50597414757385661</v>
      </c>
      <c r="P19" s="2">
        <f t="shared" si="7"/>
        <v>0.29212431030475755</v>
      </c>
    </row>
    <row r="20" spans="1:16" x14ac:dyDescent="0.3">
      <c r="A20" t="s">
        <v>14</v>
      </c>
      <c r="B20">
        <v>6</v>
      </c>
      <c r="C20">
        <v>7.0170000000000003</v>
      </c>
      <c r="D20">
        <v>5.1100000000000003</v>
      </c>
      <c r="E20">
        <v>5.04</v>
      </c>
      <c r="F20">
        <v>5.09</v>
      </c>
      <c r="G20">
        <v>29.59</v>
      </c>
      <c r="H20">
        <v>38.08</v>
      </c>
      <c r="I20">
        <v>34.89</v>
      </c>
      <c r="J20">
        <f t="shared" si="1"/>
        <v>5.790606653620352</v>
      </c>
      <c r="K20">
        <f t="shared" si="2"/>
        <v>7.5555555555555554</v>
      </c>
      <c r="L20">
        <f t="shared" si="3"/>
        <v>6.8546168958742637</v>
      </c>
      <c r="M20" s="2">
        <f t="shared" si="4"/>
        <v>6.7335930350167246</v>
      </c>
      <c r="N20" s="2">
        <f t="shared" si="5"/>
        <v>6.7335930350167246</v>
      </c>
      <c r="O20" s="1">
        <f t="shared" si="6"/>
        <v>0.88867667786614368</v>
      </c>
      <c r="P20" s="2">
        <f t="shared" si="7"/>
        <v>0.51307771918856038</v>
      </c>
    </row>
    <row r="21" spans="1:16" x14ac:dyDescent="0.3">
      <c r="A21" t="s">
        <v>14</v>
      </c>
      <c r="B21">
        <v>7</v>
      </c>
      <c r="C21">
        <v>7.4829999999999997</v>
      </c>
      <c r="D21">
        <v>4.9800000000000004</v>
      </c>
      <c r="E21">
        <v>4.59</v>
      </c>
      <c r="F21">
        <v>4.9400000000000004</v>
      </c>
      <c r="G21">
        <v>7.26</v>
      </c>
      <c r="H21">
        <v>8.34</v>
      </c>
      <c r="I21">
        <v>7.5</v>
      </c>
      <c r="J21">
        <f t="shared" si="1"/>
        <v>1.4578313253012047</v>
      </c>
      <c r="K21">
        <f t="shared" si="2"/>
        <v>1.8169934640522876</v>
      </c>
      <c r="L21">
        <f t="shared" si="3"/>
        <v>1.5182186234817812</v>
      </c>
      <c r="M21" s="2">
        <f t="shared" si="4"/>
        <v>1.5976811376117579</v>
      </c>
      <c r="N21" s="2">
        <f t="shared" si="5"/>
        <v>1.5976811376117579</v>
      </c>
      <c r="O21" s="1">
        <f t="shared" si="6"/>
        <v>0.19231505100213964</v>
      </c>
      <c r="P21" s="2">
        <f t="shared" si="7"/>
        <v>0.11103314646530194</v>
      </c>
    </row>
    <row r="22" spans="1:16" x14ac:dyDescent="0.3">
      <c r="A22" t="s">
        <v>15</v>
      </c>
      <c r="B22">
        <v>2</v>
      </c>
      <c r="C22">
        <v>7.3710000000000004</v>
      </c>
      <c r="D22">
        <v>18.23</v>
      </c>
      <c r="E22">
        <v>11.89</v>
      </c>
      <c r="F22">
        <v>13.39</v>
      </c>
      <c r="G22">
        <v>105.78</v>
      </c>
      <c r="H22">
        <v>91.68</v>
      </c>
      <c r="I22">
        <v>95.54</v>
      </c>
      <c r="J22">
        <f t="shared" si="1"/>
        <v>5.8025233132199672</v>
      </c>
      <c r="K22">
        <f t="shared" si="2"/>
        <v>7.7106812447434825</v>
      </c>
      <c r="L22">
        <f t="shared" si="3"/>
        <v>7.1351755041075435</v>
      </c>
      <c r="M22" s="2">
        <f t="shared" si="4"/>
        <v>6.8827933540236641</v>
      </c>
      <c r="N22" s="2">
        <f t="shared" si="5"/>
        <v>6.8827933540236641</v>
      </c>
      <c r="O22" s="1">
        <f t="shared" si="6"/>
        <v>0.97879478705690093</v>
      </c>
      <c r="P22" s="2">
        <f t="shared" si="7"/>
        <v>0.56510743378870421</v>
      </c>
    </row>
    <row r="23" spans="1:16" x14ac:dyDescent="0.3">
      <c r="A23" t="s">
        <v>15</v>
      </c>
      <c r="B23">
        <v>3</v>
      </c>
      <c r="C23">
        <v>6.5759999999999996</v>
      </c>
      <c r="D23">
        <v>16.559999999999999</v>
      </c>
      <c r="E23">
        <v>11.32</v>
      </c>
      <c r="F23">
        <v>11.45</v>
      </c>
      <c r="G23">
        <v>1153.28</v>
      </c>
      <c r="H23">
        <v>1042.56</v>
      </c>
      <c r="I23">
        <v>993.41</v>
      </c>
      <c r="J23">
        <f t="shared" si="1"/>
        <v>69.642512077294683</v>
      </c>
      <c r="K23">
        <f t="shared" si="2"/>
        <v>92.098939929328608</v>
      </c>
      <c r="L23">
        <f t="shared" si="3"/>
        <v>86.760698689956328</v>
      </c>
      <c r="M23" s="2">
        <f t="shared" si="4"/>
        <v>82.834050232193206</v>
      </c>
      <c r="N23" s="2">
        <f t="shared" si="5"/>
        <v>82.834050232193206</v>
      </c>
      <c r="O23" s="1">
        <f t="shared" si="6"/>
        <v>11.731867457977067</v>
      </c>
      <c r="P23" s="2">
        <f t="shared" si="7"/>
        <v>6.7733968349600708</v>
      </c>
    </row>
    <row r="24" spans="1:16" x14ac:dyDescent="0.3">
      <c r="A24" t="s">
        <v>15</v>
      </c>
      <c r="B24">
        <v>4</v>
      </c>
      <c r="C24">
        <v>7.258</v>
      </c>
      <c r="D24">
        <v>15.97</v>
      </c>
      <c r="E24">
        <v>12.15</v>
      </c>
      <c r="F24">
        <v>12.66</v>
      </c>
      <c r="G24">
        <v>45.98</v>
      </c>
      <c r="H24">
        <v>37.22</v>
      </c>
      <c r="I24">
        <v>38.299999999999997</v>
      </c>
      <c r="J24">
        <f t="shared" si="1"/>
        <v>2.8791484032561048</v>
      </c>
      <c r="K24">
        <f t="shared" si="2"/>
        <v>3.0633744855967078</v>
      </c>
      <c r="L24">
        <f t="shared" si="3"/>
        <v>3.0252764612954182</v>
      </c>
      <c r="M24" s="2">
        <f t="shared" si="4"/>
        <v>2.9892664500494099</v>
      </c>
      <c r="N24" s="2">
        <f t="shared" si="5"/>
        <v>2.9892664500494099</v>
      </c>
      <c r="O24" s="1">
        <f t="shared" si="6"/>
        <v>9.7248923058792125E-2</v>
      </c>
      <c r="P24" s="2">
        <f t="shared" si="7"/>
        <v>5.614669190639484E-2</v>
      </c>
    </row>
    <row r="25" spans="1:16" x14ac:dyDescent="0.3">
      <c r="A25" t="s">
        <v>15</v>
      </c>
      <c r="B25">
        <v>5</v>
      </c>
      <c r="C25">
        <v>6.9489999999999998</v>
      </c>
      <c r="D25">
        <v>10.69</v>
      </c>
      <c r="E25">
        <v>7.35</v>
      </c>
      <c r="F25">
        <v>7.35</v>
      </c>
      <c r="G25">
        <v>68.64</v>
      </c>
      <c r="H25">
        <v>45.52</v>
      </c>
      <c r="I25">
        <v>47.93</v>
      </c>
      <c r="J25">
        <f t="shared" si="1"/>
        <v>6.4209541627689433</v>
      </c>
      <c r="K25">
        <f t="shared" si="2"/>
        <v>6.1931972789115655</v>
      </c>
      <c r="L25">
        <f t="shared" si="3"/>
        <v>6.5210884353741498</v>
      </c>
      <c r="M25" s="2">
        <f t="shared" si="4"/>
        <v>6.3784132923515529</v>
      </c>
      <c r="N25" s="2">
        <f t="shared" si="5"/>
        <v>6.3784132923515529</v>
      </c>
      <c r="O25" s="1">
        <f t="shared" si="6"/>
        <v>0.16803406459255413</v>
      </c>
      <c r="P25" s="2">
        <f t="shared" si="7"/>
        <v>9.7014512425538088E-2</v>
      </c>
    </row>
    <row r="26" spans="1:16" x14ac:dyDescent="0.3">
      <c r="A26" t="s">
        <v>15</v>
      </c>
      <c r="B26">
        <v>7</v>
      </c>
      <c r="C26">
        <v>7.6340000000000003</v>
      </c>
      <c r="D26">
        <v>11.27</v>
      </c>
      <c r="E26">
        <v>8.06</v>
      </c>
      <c r="F26">
        <v>8.0299999999999994</v>
      </c>
      <c r="G26">
        <v>334.84</v>
      </c>
      <c r="H26">
        <v>232.59</v>
      </c>
      <c r="I26">
        <v>243.07</v>
      </c>
      <c r="J26">
        <f t="shared" si="1"/>
        <v>29.710736468500443</v>
      </c>
      <c r="K26">
        <f t="shared" si="2"/>
        <v>28.857320099255581</v>
      </c>
      <c r="L26">
        <f t="shared" si="3"/>
        <v>30.270236612702369</v>
      </c>
      <c r="M26" s="2">
        <f t="shared" si="4"/>
        <v>29.612764393486131</v>
      </c>
      <c r="N26" s="2">
        <f t="shared" si="5"/>
        <v>29.612764393486131</v>
      </c>
      <c r="O26" s="1">
        <f t="shared" si="6"/>
        <v>0.7115350758076614</v>
      </c>
      <c r="P26" s="2">
        <f t="shared" si="7"/>
        <v>0.41080496755541412</v>
      </c>
    </row>
    <row r="27" spans="1:16" x14ac:dyDescent="0.3">
      <c r="A27" t="s">
        <v>16</v>
      </c>
      <c r="B27">
        <v>2</v>
      </c>
      <c r="C27">
        <v>7.4320000000000004</v>
      </c>
      <c r="D27">
        <v>14.79</v>
      </c>
      <c r="E27">
        <v>9.24</v>
      </c>
      <c r="F27">
        <v>13.3</v>
      </c>
      <c r="G27">
        <v>72.319999999999993</v>
      </c>
      <c r="H27">
        <v>45.07</v>
      </c>
      <c r="I27">
        <v>64.66</v>
      </c>
      <c r="J27">
        <f t="shared" si="1"/>
        <v>4.8897903989181879</v>
      </c>
      <c r="K27">
        <f t="shared" si="2"/>
        <v>4.8777056277056277</v>
      </c>
      <c r="L27">
        <f t="shared" si="3"/>
        <v>4.8616541353383456</v>
      </c>
      <c r="M27" s="2">
        <f t="shared" si="4"/>
        <v>4.876383387320721</v>
      </c>
      <c r="N27" s="2">
        <f t="shared" si="5"/>
        <v>4.876383387320721</v>
      </c>
      <c r="O27" s="1">
        <f t="shared" si="6"/>
        <v>1.4114658047051669E-2</v>
      </c>
      <c r="P27" s="2">
        <f t="shared" si="7"/>
        <v>8.149101622984798E-3</v>
      </c>
    </row>
    <row r="28" spans="1:16" x14ac:dyDescent="0.3">
      <c r="A28" t="s">
        <v>16</v>
      </c>
      <c r="B28">
        <v>3</v>
      </c>
      <c r="C28">
        <v>6.6429999999999998</v>
      </c>
      <c r="D28">
        <v>13.66</v>
      </c>
      <c r="E28">
        <v>7.19</v>
      </c>
      <c r="F28">
        <v>12.18</v>
      </c>
      <c r="G28">
        <v>1063.7</v>
      </c>
      <c r="H28">
        <v>560.33000000000004</v>
      </c>
      <c r="I28">
        <v>948.12</v>
      </c>
      <c r="J28">
        <f t="shared" si="1"/>
        <v>77.869692532942906</v>
      </c>
      <c r="K28">
        <f t="shared" si="2"/>
        <v>77.931849791376919</v>
      </c>
      <c r="L28">
        <f t="shared" si="3"/>
        <v>77.842364532019701</v>
      </c>
      <c r="M28" s="2">
        <f t="shared" si="4"/>
        <v>77.881302285446509</v>
      </c>
      <c r="N28" s="2">
        <f t="shared" si="5"/>
        <v>77.881302285446509</v>
      </c>
      <c r="O28" s="1">
        <f t="shared" si="6"/>
        <v>4.5858398090789544E-2</v>
      </c>
      <c r="P28" s="2">
        <f t="shared" si="7"/>
        <v>2.6476358482322365E-2</v>
      </c>
    </row>
    <row r="29" spans="1:16" x14ac:dyDescent="0.3">
      <c r="A29" t="s">
        <v>16</v>
      </c>
      <c r="B29">
        <v>4</v>
      </c>
      <c r="C29">
        <v>7.4889999999999999</v>
      </c>
      <c r="D29">
        <v>12.43</v>
      </c>
      <c r="E29">
        <v>7.47</v>
      </c>
      <c r="F29">
        <v>10.91</v>
      </c>
      <c r="G29">
        <v>163.66999999999999</v>
      </c>
      <c r="H29">
        <v>96.35</v>
      </c>
      <c r="I29">
        <v>148.06</v>
      </c>
      <c r="J29">
        <f t="shared" si="1"/>
        <v>13.167337087691068</v>
      </c>
      <c r="K29">
        <f t="shared" si="2"/>
        <v>12.898259705488622</v>
      </c>
      <c r="L29">
        <f t="shared" si="3"/>
        <v>13.571035747021082</v>
      </c>
      <c r="M29" s="2">
        <f t="shared" si="4"/>
        <v>13.212210846733591</v>
      </c>
      <c r="N29" s="2">
        <f t="shared" si="5"/>
        <v>13.212210846733591</v>
      </c>
      <c r="O29" s="1">
        <f t="shared" si="6"/>
        <v>0.33862536999311837</v>
      </c>
      <c r="P29" s="2">
        <f t="shared" si="7"/>
        <v>0.19550544851996352</v>
      </c>
    </row>
    <row r="30" spans="1:16" x14ac:dyDescent="0.3">
      <c r="A30" t="s">
        <v>16</v>
      </c>
      <c r="B30">
        <v>5</v>
      </c>
      <c r="C30">
        <v>6.9820000000000002</v>
      </c>
      <c r="D30">
        <v>7.33</v>
      </c>
      <c r="E30">
        <v>4.96</v>
      </c>
      <c r="F30">
        <v>5.98</v>
      </c>
      <c r="G30">
        <v>86.66</v>
      </c>
      <c r="H30">
        <v>52.91</v>
      </c>
      <c r="I30">
        <v>77.25</v>
      </c>
      <c r="J30">
        <f t="shared" si="1"/>
        <v>11.822646657571623</v>
      </c>
      <c r="K30">
        <f t="shared" si="2"/>
        <v>10.667338709677418</v>
      </c>
      <c r="L30">
        <f t="shared" si="3"/>
        <v>12.918060200668895</v>
      </c>
      <c r="M30" s="2">
        <f t="shared" si="4"/>
        <v>11.802681855972645</v>
      </c>
      <c r="N30" s="2">
        <f t="shared" si="5"/>
        <v>11.802681855972645</v>
      </c>
      <c r="O30" s="1">
        <f t="shared" si="6"/>
        <v>1.1254935595017368</v>
      </c>
      <c r="P30" s="2">
        <f t="shared" si="7"/>
        <v>0.64980400954951789</v>
      </c>
    </row>
    <row r="31" spans="1:16" x14ac:dyDescent="0.3">
      <c r="A31" t="s">
        <v>16</v>
      </c>
      <c r="B31">
        <v>6</v>
      </c>
      <c r="C31">
        <v>7.0730000000000004</v>
      </c>
      <c r="D31">
        <v>8.9600000000000009</v>
      </c>
      <c r="E31">
        <v>5.67</v>
      </c>
      <c r="F31">
        <v>7.39</v>
      </c>
      <c r="G31">
        <v>21.82</v>
      </c>
      <c r="H31">
        <v>13.79</v>
      </c>
      <c r="I31">
        <v>17.93</v>
      </c>
      <c r="J31">
        <f t="shared" si="1"/>
        <v>2.4352678571428568</v>
      </c>
      <c r="K31">
        <f t="shared" si="2"/>
        <v>2.4320987654320985</v>
      </c>
      <c r="L31">
        <f t="shared" si="3"/>
        <v>2.4262516914749663</v>
      </c>
      <c r="M31" s="2">
        <f t="shared" si="4"/>
        <v>2.4312061046833073</v>
      </c>
      <c r="N31" s="2">
        <f t="shared" si="5"/>
        <v>2.4312061046833073</v>
      </c>
      <c r="O31" s="1">
        <f t="shared" si="6"/>
        <v>4.5738871047541147E-3</v>
      </c>
      <c r="P31" s="2">
        <f t="shared" si="7"/>
        <v>2.6407349511727461E-3</v>
      </c>
    </row>
    <row r="32" spans="1:16" x14ac:dyDescent="0.3">
      <c r="A32" t="s">
        <v>17</v>
      </c>
      <c r="B32">
        <v>2</v>
      </c>
      <c r="C32">
        <v>7.4029999999999996</v>
      </c>
      <c r="D32">
        <v>7.11</v>
      </c>
      <c r="E32">
        <v>7.6</v>
      </c>
      <c r="F32">
        <v>7.61</v>
      </c>
      <c r="G32">
        <v>52.72</v>
      </c>
      <c r="H32">
        <v>63.28</v>
      </c>
      <c r="I32">
        <v>64.67</v>
      </c>
      <c r="J32">
        <f t="shared" si="1"/>
        <v>7.4149085794655409</v>
      </c>
      <c r="K32">
        <f t="shared" si="2"/>
        <v>8.3263157894736839</v>
      </c>
      <c r="L32">
        <f t="shared" si="3"/>
        <v>8.4980289093298289</v>
      </c>
      <c r="M32" s="2">
        <f t="shared" si="4"/>
        <v>8.0797510927563518</v>
      </c>
      <c r="N32" s="2">
        <f t="shared" si="5"/>
        <v>8.0797510927563518</v>
      </c>
      <c r="O32" s="1">
        <f t="shared" si="6"/>
        <v>0.58213660294797953</v>
      </c>
      <c r="P32" s="2">
        <f t="shared" si="7"/>
        <v>0.33609672441715027</v>
      </c>
    </row>
    <row r="33" spans="1:16" x14ac:dyDescent="0.3">
      <c r="A33" t="s">
        <v>17</v>
      </c>
      <c r="B33">
        <v>3</v>
      </c>
      <c r="C33">
        <v>6.6230000000000002</v>
      </c>
      <c r="D33">
        <v>7.77</v>
      </c>
      <c r="E33">
        <v>7.59</v>
      </c>
      <c r="F33">
        <v>8.6199999999999992</v>
      </c>
      <c r="G33">
        <v>747.67</v>
      </c>
      <c r="H33">
        <v>860.3</v>
      </c>
      <c r="I33">
        <v>863.35</v>
      </c>
      <c r="J33">
        <f t="shared" si="1"/>
        <v>96.22522522522523</v>
      </c>
      <c r="K33">
        <f t="shared" si="2"/>
        <v>113.34650856389986</v>
      </c>
      <c r="L33">
        <f t="shared" si="3"/>
        <v>100.15661252900233</v>
      </c>
      <c r="M33" s="2">
        <f t="shared" si="4"/>
        <v>103.24278210604247</v>
      </c>
      <c r="N33" s="2">
        <f t="shared" si="5"/>
        <v>103.24278210604247</v>
      </c>
      <c r="O33" s="1">
        <f t="shared" si="6"/>
        <v>8.9681613380046024</v>
      </c>
      <c r="P33" s="2">
        <f t="shared" si="7"/>
        <v>5.1777703626329519</v>
      </c>
    </row>
    <row r="34" spans="1:16" x14ac:dyDescent="0.3">
      <c r="A34" t="s">
        <v>17</v>
      </c>
      <c r="B34">
        <v>5</v>
      </c>
      <c r="C34">
        <v>6.9690000000000003</v>
      </c>
      <c r="D34">
        <v>5.89</v>
      </c>
      <c r="E34">
        <v>6.66</v>
      </c>
      <c r="F34">
        <v>6.84</v>
      </c>
      <c r="G34">
        <v>18.600000000000001</v>
      </c>
      <c r="H34">
        <v>23.38</v>
      </c>
      <c r="I34">
        <v>23.1</v>
      </c>
      <c r="J34">
        <f t="shared" si="1"/>
        <v>3.1578947368421058</v>
      </c>
      <c r="K34">
        <f t="shared" si="2"/>
        <v>3.5105105105105103</v>
      </c>
      <c r="L34">
        <f t="shared" si="3"/>
        <v>3.3771929824561404</v>
      </c>
      <c r="M34" s="2">
        <f t="shared" si="4"/>
        <v>3.3485327432695855</v>
      </c>
      <c r="N34" s="2">
        <f t="shared" si="5"/>
        <v>3.3485327432695855</v>
      </c>
      <c r="O34" s="1">
        <f t="shared" si="6"/>
        <v>0.17804642075204655</v>
      </c>
      <c r="P34" s="2">
        <f t="shared" si="7"/>
        <v>0.10279514894944346</v>
      </c>
    </row>
    <row r="35" spans="1:16" x14ac:dyDescent="0.3">
      <c r="A35" t="s">
        <v>17</v>
      </c>
      <c r="B35">
        <v>6</v>
      </c>
      <c r="C35">
        <v>7.157</v>
      </c>
      <c r="D35">
        <v>6.26</v>
      </c>
      <c r="E35">
        <v>7.11</v>
      </c>
      <c r="F35">
        <v>7.59</v>
      </c>
      <c r="G35">
        <v>82.22</v>
      </c>
      <c r="H35">
        <v>117.94</v>
      </c>
      <c r="I35">
        <v>130.37</v>
      </c>
      <c r="J35">
        <f t="shared" si="1"/>
        <v>13.134185303514377</v>
      </c>
      <c r="K35">
        <f t="shared" si="2"/>
        <v>16.587904360056257</v>
      </c>
      <c r="L35">
        <f t="shared" si="3"/>
        <v>17.17654808959157</v>
      </c>
      <c r="M35" s="2">
        <f t="shared" si="4"/>
        <v>15.632879251054069</v>
      </c>
      <c r="N35" s="2">
        <f t="shared" si="5"/>
        <v>15.632879251054069</v>
      </c>
      <c r="O35" s="1">
        <f t="shared" si="6"/>
        <v>2.1838564382037395</v>
      </c>
      <c r="P35" s="2">
        <f t="shared" si="7"/>
        <v>1.2608501024684264</v>
      </c>
    </row>
    <row r="36" spans="1:16" x14ac:dyDescent="0.3">
      <c r="A36" t="s">
        <v>17</v>
      </c>
      <c r="B36">
        <v>7</v>
      </c>
      <c r="C36">
        <v>7.3840000000000003</v>
      </c>
      <c r="D36">
        <v>5.4</v>
      </c>
      <c r="E36">
        <v>6.01</v>
      </c>
      <c r="F36">
        <v>8.42</v>
      </c>
      <c r="G36">
        <v>19.43</v>
      </c>
      <c r="H36">
        <v>26.36</v>
      </c>
      <c r="I36">
        <v>26.95</v>
      </c>
      <c r="J36">
        <f t="shared" si="1"/>
        <v>3.5981481481481477</v>
      </c>
      <c r="K36">
        <f t="shared" si="2"/>
        <v>4.3860232945091511</v>
      </c>
      <c r="L36">
        <f t="shared" si="3"/>
        <v>3.2007125890736341</v>
      </c>
      <c r="M36" s="2">
        <f t="shared" si="4"/>
        <v>3.7282946772436443</v>
      </c>
      <c r="N36" s="2">
        <f t="shared" si="5"/>
        <v>3.7282946772436443</v>
      </c>
      <c r="O36" s="1">
        <f t="shared" si="6"/>
        <v>0.60327767767564067</v>
      </c>
      <c r="P36" s="2">
        <f t="shared" si="7"/>
        <v>0.34830252960212343</v>
      </c>
    </row>
    <row r="37" spans="1:16" x14ac:dyDescent="0.3">
      <c r="A37" t="s">
        <v>18</v>
      </c>
      <c r="B37">
        <v>2</v>
      </c>
      <c r="C37">
        <v>7.4960000000000004</v>
      </c>
      <c r="D37">
        <v>12.14</v>
      </c>
      <c r="E37">
        <v>11.62</v>
      </c>
      <c r="F37">
        <v>11.99</v>
      </c>
      <c r="G37">
        <v>195.97</v>
      </c>
      <c r="H37">
        <v>176.6</v>
      </c>
      <c r="I37">
        <v>203.59</v>
      </c>
      <c r="J37">
        <f t="shared" si="1"/>
        <v>16.142504118616145</v>
      </c>
      <c r="K37">
        <f t="shared" si="2"/>
        <v>15.197934595524957</v>
      </c>
      <c r="L37">
        <f t="shared" si="3"/>
        <v>16.979983319432861</v>
      </c>
      <c r="M37" s="2">
        <f t="shared" si="4"/>
        <v>16.106807344524654</v>
      </c>
      <c r="N37" s="2">
        <f t="shared" si="5"/>
        <v>16.106807344524654</v>
      </c>
      <c r="O37" s="1">
        <f t="shared" si="6"/>
        <v>0.89156049057585063</v>
      </c>
      <c r="P37" s="2">
        <f t="shared" si="7"/>
        <v>0.5147426892328022</v>
      </c>
    </row>
    <row r="38" spans="1:16" x14ac:dyDescent="0.3">
      <c r="A38" t="s">
        <v>18</v>
      </c>
      <c r="B38">
        <v>3</v>
      </c>
      <c r="C38">
        <v>6.5010000000000003</v>
      </c>
      <c r="D38">
        <v>9.14</v>
      </c>
      <c r="E38">
        <v>9.0500000000000007</v>
      </c>
      <c r="F38">
        <v>8.5500000000000007</v>
      </c>
      <c r="G38">
        <v>921.48</v>
      </c>
      <c r="H38">
        <v>916.91</v>
      </c>
      <c r="I38">
        <v>871.19</v>
      </c>
      <c r="J38">
        <f t="shared" si="1"/>
        <v>100.81838074398249</v>
      </c>
      <c r="K38">
        <f t="shared" si="2"/>
        <v>101.31602209944751</v>
      </c>
      <c r="L38">
        <f t="shared" si="3"/>
        <v>101.89356725146199</v>
      </c>
      <c r="M38" s="2">
        <f t="shared" si="4"/>
        <v>101.34265669829733</v>
      </c>
      <c r="N38" s="2">
        <f t="shared" si="5"/>
        <v>101.34265669829733</v>
      </c>
      <c r="O38" s="1">
        <f t="shared" si="6"/>
        <v>0.53808787187448259</v>
      </c>
      <c r="P38" s="2">
        <f t="shared" si="7"/>
        <v>0.31066517767440538</v>
      </c>
    </row>
    <row r="39" spans="1:16" x14ac:dyDescent="0.3">
      <c r="A39" t="s">
        <v>18</v>
      </c>
      <c r="B39">
        <v>4</v>
      </c>
      <c r="C39">
        <v>7.3570000000000002</v>
      </c>
      <c r="D39">
        <v>8.67</v>
      </c>
      <c r="E39">
        <v>8.48</v>
      </c>
      <c r="F39">
        <v>8.93</v>
      </c>
      <c r="G39">
        <v>65.12</v>
      </c>
      <c r="H39">
        <v>64.22</v>
      </c>
      <c r="I39">
        <v>65.8</v>
      </c>
      <c r="J39">
        <f t="shared" si="1"/>
        <v>7.5109573241061138</v>
      </c>
      <c r="K39">
        <f t="shared" si="2"/>
        <v>7.573113207547169</v>
      </c>
      <c r="L39">
        <f t="shared" si="3"/>
        <v>7.3684210526315788</v>
      </c>
      <c r="M39" s="2">
        <f t="shared" si="4"/>
        <v>7.4841638614282866</v>
      </c>
      <c r="N39" s="2">
        <f t="shared" si="5"/>
        <v>7.4841638614282866</v>
      </c>
      <c r="O39" s="1">
        <f t="shared" si="6"/>
        <v>0.10494349337952337</v>
      </c>
      <c r="P39" s="2">
        <f t="shared" si="7"/>
        <v>6.0589154152367528E-2</v>
      </c>
    </row>
    <row r="40" spans="1:16" x14ac:dyDescent="0.3">
      <c r="A40" t="s">
        <v>18</v>
      </c>
      <c r="B40">
        <v>6</v>
      </c>
      <c r="C40">
        <v>7.09</v>
      </c>
      <c r="D40">
        <v>7.62</v>
      </c>
      <c r="E40">
        <v>7.7</v>
      </c>
      <c r="F40">
        <v>7.2</v>
      </c>
      <c r="G40">
        <v>78.98</v>
      </c>
      <c r="H40">
        <v>74.12</v>
      </c>
      <c r="I40">
        <v>81.5</v>
      </c>
      <c r="J40">
        <f t="shared" si="1"/>
        <v>10.36482939632546</v>
      </c>
      <c r="K40">
        <f t="shared" si="2"/>
        <v>9.6259740259740258</v>
      </c>
      <c r="L40">
        <f t="shared" si="3"/>
        <v>11.319444444444445</v>
      </c>
      <c r="M40" s="2">
        <f t="shared" si="4"/>
        <v>10.436749288914642</v>
      </c>
      <c r="N40" s="2">
        <f t="shared" si="5"/>
        <v>10.436749288914642</v>
      </c>
      <c r="O40" s="1">
        <f t="shared" si="6"/>
        <v>0.84902289001600162</v>
      </c>
      <c r="P40" s="2">
        <f t="shared" si="7"/>
        <v>0.49018359409889262</v>
      </c>
    </row>
    <row r="41" spans="1:16" x14ac:dyDescent="0.3">
      <c r="A41" t="s">
        <v>18</v>
      </c>
      <c r="B41">
        <v>7</v>
      </c>
      <c r="C41">
        <v>7.44</v>
      </c>
      <c r="D41">
        <v>9.0299999999999994</v>
      </c>
      <c r="E41">
        <v>9.23</v>
      </c>
      <c r="F41">
        <v>9.07</v>
      </c>
      <c r="G41">
        <v>26.04</v>
      </c>
      <c r="H41">
        <v>26.64</v>
      </c>
      <c r="I41">
        <v>27.85</v>
      </c>
      <c r="J41">
        <f t="shared" si="1"/>
        <v>2.8837209302325584</v>
      </c>
      <c r="K41">
        <f t="shared" si="2"/>
        <v>2.8862405200433368</v>
      </c>
      <c r="L41">
        <f t="shared" si="3"/>
        <v>3.0705622932745316</v>
      </c>
      <c r="M41" s="2">
        <f t="shared" si="4"/>
        <v>2.9468412478501427</v>
      </c>
      <c r="N41" s="2">
        <f t="shared" si="5"/>
        <v>2.9468412478501427</v>
      </c>
      <c r="O41" s="1">
        <f t="shared" si="6"/>
        <v>0.10715297426521347</v>
      </c>
      <c r="P41" s="2">
        <f t="shared" si="7"/>
        <v>6.1864798536490045E-2</v>
      </c>
    </row>
    <row r="42" spans="1:16" x14ac:dyDescent="0.3">
      <c r="A42" t="s">
        <v>19</v>
      </c>
      <c r="B42">
        <v>2</v>
      </c>
      <c r="C42">
        <v>7.359</v>
      </c>
      <c r="D42">
        <v>9.65</v>
      </c>
      <c r="E42">
        <v>10.49</v>
      </c>
      <c r="F42">
        <v>14.11</v>
      </c>
      <c r="G42">
        <v>12.73</v>
      </c>
      <c r="H42">
        <v>13.52</v>
      </c>
      <c r="I42">
        <v>16.55</v>
      </c>
      <c r="J42">
        <f t="shared" si="1"/>
        <v>1.3191709844559585</v>
      </c>
      <c r="K42">
        <f t="shared" si="2"/>
        <v>1.28884652049571</v>
      </c>
      <c r="L42">
        <f t="shared" si="3"/>
        <v>1.1729270021261518</v>
      </c>
      <c r="M42" s="2">
        <f t="shared" si="4"/>
        <v>1.2603148356926066</v>
      </c>
      <c r="N42" s="2">
        <f t="shared" si="5"/>
        <v>1.2603148356926066</v>
      </c>
      <c r="O42" s="1">
        <f t="shared" si="6"/>
        <v>7.7183990374934175E-2</v>
      </c>
      <c r="P42" s="2">
        <f t="shared" si="7"/>
        <v>4.4562197620097735E-2</v>
      </c>
    </row>
    <row r="43" spans="1:16" x14ac:dyDescent="0.3">
      <c r="A43" t="s">
        <v>19</v>
      </c>
      <c r="B43">
        <v>3</v>
      </c>
      <c r="C43">
        <v>6.5309999999999997</v>
      </c>
      <c r="D43">
        <v>6.72</v>
      </c>
      <c r="E43">
        <v>7.14</v>
      </c>
      <c r="F43">
        <v>8.8000000000000007</v>
      </c>
      <c r="G43">
        <v>700.5</v>
      </c>
      <c r="H43">
        <v>731.14</v>
      </c>
      <c r="I43">
        <v>884.37</v>
      </c>
      <c r="J43">
        <f t="shared" si="1"/>
        <v>104.24107142857143</v>
      </c>
      <c r="K43">
        <f t="shared" si="2"/>
        <v>102.40056022408965</v>
      </c>
      <c r="L43">
        <f t="shared" si="3"/>
        <v>100.4965909090909</v>
      </c>
      <c r="M43" s="2">
        <f t="shared" si="4"/>
        <v>102.379407520584</v>
      </c>
      <c r="N43" s="2">
        <f t="shared" si="5"/>
        <v>102.379407520584</v>
      </c>
      <c r="O43" s="1">
        <f t="shared" si="6"/>
        <v>1.8723298768757333</v>
      </c>
      <c r="P43" s="2">
        <f t="shared" si="7"/>
        <v>1.0809901584259836</v>
      </c>
    </row>
    <row r="44" spans="1:16" x14ac:dyDescent="0.3">
      <c r="A44" t="s">
        <v>19</v>
      </c>
      <c r="B44">
        <v>4</v>
      </c>
      <c r="C44">
        <v>7.5869999999999997</v>
      </c>
      <c r="D44">
        <v>7.28</v>
      </c>
      <c r="E44">
        <v>7.89</v>
      </c>
      <c r="F44">
        <v>10</v>
      </c>
      <c r="G44">
        <v>121.78</v>
      </c>
      <c r="H44">
        <v>123.3</v>
      </c>
      <c r="I44">
        <v>143.26</v>
      </c>
      <c r="J44">
        <f t="shared" si="1"/>
        <v>16.728021978021978</v>
      </c>
      <c r="K44">
        <f t="shared" si="2"/>
        <v>15.627376425855514</v>
      </c>
      <c r="L44">
        <f t="shared" si="3"/>
        <v>14.325999999999999</v>
      </c>
      <c r="M44" s="2">
        <f t="shared" si="4"/>
        <v>15.560466134625832</v>
      </c>
      <c r="N44" s="2">
        <f t="shared" si="5"/>
        <v>15.560466134625832</v>
      </c>
      <c r="O44" s="1">
        <f t="shared" si="6"/>
        <v>1.2024080572041616</v>
      </c>
      <c r="P44" s="2">
        <f t="shared" si="7"/>
        <v>0.69421061550259766</v>
      </c>
    </row>
    <row r="45" spans="1:16" x14ac:dyDescent="0.3">
      <c r="A45" t="s">
        <v>19</v>
      </c>
      <c r="B45">
        <v>5</v>
      </c>
      <c r="C45">
        <v>7</v>
      </c>
      <c r="D45">
        <v>6.12</v>
      </c>
      <c r="E45">
        <v>6.56</v>
      </c>
      <c r="F45">
        <v>9.02</v>
      </c>
      <c r="G45">
        <v>11.4</v>
      </c>
      <c r="H45">
        <v>11.62</v>
      </c>
      <c r="I45">
        <v>15.64</v>
      </c>
      <c r="J45">
        <f t="shared" si="1"/>
        <v>1.8627450980392157</v>
      </c>
      <c r="K45">
        <f t="shared" si="2"/>
        <v>1.7713414634146341</v>
      </c>
      <c r="L45">
        <f t="shared" si="3"/>
        <v>1.7339246119733926</v>
      </c>
      <c r="M45" s="2">
        <f t="shared" si="4"/>
        <v>1.7893370578090808</v>
      </c>
      <c r="N45" s="2">
        <f t="shared" si="5"/>
        <v>1.7893370578090808</v>
      </c>
      <c r="O45" s="1">
        <f t="shared" si="6"/>
        <v>6.6268849927894571E-2</v>
      </c>
      <c r="P45" s="2">
        <f t="shared" si="7"/>
        <v>3.8260338344756846E-2</v>
      </c>
    </row>
    <row r="46" spans="1:16" x14ac:dyDescent="0.3">
      <c r="A46" t="s">
        <v>19</v>
      </c>
      <c r="B46">
        <v>7</v>
      </c>
      <c r="C46">
        <v>7.3220000000000001</v>
      </c>
      <c r="D46">
        <v>6.44</v>
      </c>
      <c r="E46">
        <v>7.05</v>
      </c>
      <c r="F46">
        <v>8.86</v>
      </c>
      <c r="G46">
        <v>66.760000000000005</v>
      </c>
      <c r="H46">
        <v>73.22</v>
      </c>
      <c r="I46">
        <v>93.19</v>
      </c>
      <c r="J46">
        <f t="shared" si="1"/>
        <v>10.366459627329192</v>
      </c>
      <c r="K46">
        <f t="shared" si="2"/>
        <v>10.38581560283688</v>
      </c>
      <c r="L46">
        <f t="shared" si="3"/>
        <v>10.518058690744921</v>
      </c>
      <c r="M46" s="2">
        <f t="shared" si="4"/>
        <v>10.423444640303664</v>
      </c>
      <c r="N46" s="2">
        <f t="shared" si="5"/>
        <v>10.423444640303664</v>
      </c>
      <c r="O46" s="1">
        <f t="shared" si="6"/>
        <v>8.2507741167959642E-2</v>
      </c>
      <c r="P46" s="2">
        <f t="shared" si="7"/>
        <v>4.7635866573549471E-2</v>
      </c>
    </row>
    <row r="47" spans="1:16" x14ac:dyDescent="0.3">
      <c r="A47" t="s">
        <v>20</v>
      </c>
      <c r="B47">
        <v>2</v>
      </c>
      <c r="C47">
        <v>7.4130000000000003</v>
      </c>
      <c r="D47">
        <v>8.48</v>
      </c>
      <c r="E47">
        <v>9.33</v>
      </c>
      <c r="F47">
        <v>8.82</v>
      </c>
      <c r="G47">
        <v>49.23</v>
      </c>
      <c r="H47">
        <v>59.5</v>
      </c>
      <c r="I47">
        <v>62.39</v>
      </c>
      <c r="J47">
        <f t="shared" si="1"/>
        <v>5.8054245283018862</v>
      </c>
      <c r="K47">
        <f t="shared" si="2"/>
        <v>6.377277599142551</v>
      </c>
      <c r="L47">
        <f t="shared" si="3"/>
        <v>7.0736961451247167</v>
      </c>
      <c r="M47" s="2">
        <f t="shared" si="4"/>
        <v>6.4187994241897179</v>
      </c>
      <c r="N47" s="2">
        <f t="shared" si="5"/>
        <v>6.4187994241897179</v>
      </c>
      <c r="O47" s="1">
        <f t="shared" si="6"/>
        <v>0.63515452448678567</v>
      </c>
      <c r="P47" s="2">
        <f t="shared" si="7"/>
        <v>0.3667066356894545</v>
      </c>
    </row>
    <row r="48" spans="1:16" x14ac:dyDescent="0.3">
      <c r="A48" t="s">
        <v>20</v>
      </c>
      <c r="B48">
        <v>3</v>
      </c>
      <c r="C48">
        <v>6.5949999999999998</v>
      </c>
      <c r="D48">
        <v>8.9600000000000009</v>
      </c>
      <c r="E48">
        <v>9.86</v>
      </c>
      <c r="F48">
        <v>8.75</v>
      </c>
      <c r="G48">
        <v>836.19</v>
      </c>
      <c r="H48">
        <v>1073.1300000000001</v>
      </c>
      <c r="I48">
        <v>937.82</v>
      </c>
      <c r="J48">
        <f t="shared" si="1"/>
        <v>93.324776785714278</v>
      </c>
      <c r="K48">
        <f t="shared" si="2"/>
        <v>108.83671399594323</v>
      </c>
      <c r="L48">
        <f t="shared" si="3"/>
        <v>107.17942857142857</v>
      </c>
      <c r="M48" s="2">
        <f t="shared" si="4"/>
        <v>103.11363978436202</v>
      </c>
      <c r="N48" s="2">
        <f t="shared" si="5"/>
        <v>103.11363978436202</v>
      </c>
      <c r="O48" s="1">
        <f t="shared" si="6"/>
        <v>8.517806516310312</v>
      </c>
      <c r="P48" s="2">
        <f t="shared" si="7"/>
        <v>4.9177578850969077</v>
      </c>
    </row>
    <row r="49" spans="1:16" x14ac:dyDescent="0.3">
      <c r="A49" t="s">
        <v>20</v>
      </c>
      <c r="B49">
        <v>4</v>
      </c>
      <c r="C49">
        <v>7.5529999999999999</v>
      </c>
      <c r="D49">
        <v>6.46</v>
      </c>
      <c r="E49">
        <v>8.14</v>
      </c>
      <c r="F49">
        <v>6.93</v>
      </c>
      <c r="G49">
        <v>106.24</v>
      </c>
      <c r="H49">
        <v>152.06</v>
      </c>
      <c r="I49">
        <v>146.62</v>
      </c>
      <c r="J49">
        <f t="shared" si="1"/>
        <v>16.445820433436531</v>
      </c>
      <c r="K49">
        <f t="shared" si="2"/>
        <v>18.68058968058968</v>
      </c>
      <c r="L49">
        <f t="shared" si="3"/>
        <v>21.157287157287158</v>
      </c>
      <c r="M49" s="2">
        <f t="shared" si="4"/>
        <v>18.761232423771123</v>
      </c>
      <c r="N49" s="2">
        <f t="shared" si="5"/>
        <v>18.761232423771123</v>
      </c>
      <c r="O49" s="1">
        <f t="shared" si="6"/>
        <v>2.3567683618694253</v>
      </c>
      <c r="P49" s="2">
        <f t="shared" si="7"/>
        <v>1.360680848142906</v>
      </c>
    </row>
    <row r="50" spans="1:16" x14ac:dyDescent="0.3">
      <c r="A50" t="s">
        <v>20</v>
      </c>
      <c r="B50">
        <v>5</v>
      </c>
      <c r="C50">
        <v>7.0640000000000001</v>
      </c>
      <c r="D50">
        <v>13.16</v>
      </c>
      <c r="E50">
        <v>16.579999999999998</v>
      </c>
      <c r="F50">
        <v>14.03</v>
      </c>
      <c r="G50">
        <v>109.34</v>
      </c>
      <c r="H50">
        <v>179.83</v>
      </c>
      <c r="I50">
        <v>160.08000000000001</v>
      </c>
      <c r="J50">
        <f t="shared" si="1"/>
        <v>8.3085106382978733</v>
      </c>
      <c r="K50">
        <f t="shared" si="2"/>
        <v>10.846200241254525</v>
      </c>
      <c r="L50">
        <f t="shared" si="3"/>
        <v>11.409836065573773</v>
      </c>
      <c r="M50" s="2">
        <f t="shared" si="4"/>
        <v>10.188182315042056</v>
      </c>
      <c r="N50" s="2">
        <f t="shared" si="5"/>
        <v>10.188182315042056</v>
      </c>
      <c r="O50" s="1">
        <f t="shared" si="6"/>
        <v>1.6520579726146905</v>
      </c>
      <c r="P50" s="2">
        <f t="shared" si="7"/>
        <v>0.95381611520595899</v>
      </c>
    </row>
    <row r="51" spans="1:16" x14ac:dyDescent="0.3">
      <c r="A51" t="s">
        <v>21</v>
      </c>
      <c r="B51">
        <v>2</v>
      </c>
      <c r="C51">
        <v>7.3220000000000001</v>
      </c>
      <c r="D51">
        <v>9.92</v>
      </c>
      <c r="E51">
        <v>9.4600000000000009</v>
      </c>
      <c r="F51">
        <v>9.02</v>
      </c>
      <c r="G51">
        <v>-49.46</v>
      </c>
      <c r="H51">
        <v>-45.46</v>
      </c>
      <c r="I51">
        <v>-47.05</v>
      </c>
      <c r="J51">
        <f t="shared" si="1"/>
        <v>-4.9858870967741939</v>
      </c>
      <c r="K51">
        <f t="shared" si="2"/>
        <v>-4.8054968287526423</v>
      </c>
      <c r="L51">
        <f t="shared" si="3"/>
        <v>-5.2161862527716183</v>
      </c>
      <c r="M51" s="2">
        <f t="shared" si="4"/>
        <v>-5.0025233927661512</v>
      </c>
      <c r="N51" s="2">
        <f t="shared" si="5"/>
        <v>5.0025233927661512</v>
      </c>
      <c r="O51" s="1">
        <f t="shared" si="6"/>
        <v>0.20584952151634597</v>
      </c>
      <c r="P51" s="2">
        <f t="shared" si="7"/>
        <v>0.11884727666001801</v>
      </c>
    </row>
    <row r="52" spans="1:16" x14ac:dyDescent="0.3">
      <c r="A52" t="s">
        <v>21</v>
      </c>
      <c r="B52">
        <v>3</v>
      </c>
      <c r="C52">
        <v>6.58</v>
      </c>
      <c r="D52">
        <v>11.91</v>
      </c>
      <c r="E52">
        <v>10.92</v>
      </c>
      <c r="F52">
        <v>9.4700000000000006</v>
      </c>
      <c r="G52">
        <v>-299.22000000000003</v>
      </c>
      <c r="H52">
        <v>-297.19</v>
      </c>
      <c r="I52">
        <v>-291.64999999999998</v>
      </c>
      <c r="J52">
        <f t="shared" si="1"/>
        <v>-25.123425692695218</v>
      </c>
      <c r="K52">
        <f t="shared" si="2"/>
        <v>-27.215201465201464</v>
      </c>
      <c r="L52">
        <f t="shared" si="3"/>
        <v>-30.797254487856385</v>
      </c>
      <c r="M52" s="2">
        <f t="shared" si="4"/>
        <v>-27.711960548584358</v>
      </c>
      <c r="N52" s="2">
        <f t="shared" si="5"/>
        <v>27.711960548584358</v>
      </c>
      <c r="O52" s="1">
        <f t="shared" si="6"/>
        <v>2.8693484433565342</v>
      </c>
      <c r="P52" s="2">
        <f t="shared" si="7"/>
        <v>1.6566190961707288</v>
      </c>
    </row>
    <row r="53" spans="1:16" x14ac:dyDescent="0.3">
      <c r="A53" t="s">
        <v>21</v>
      </c>
      <c r="B53">
        <v>5</v>
      </c>
      <c r="C53">
        <v>6.7130000000000001</v>
      </c>
      <c r="D53">
        <v>9.51</v>
      </c>
      <c r="E53">
        <v>4.8</v>
      </c>
      <c r="F53">
        <v>3.52</v>
      </c>
      <c r="G53">
        <v>-9</v>
      </c>
      <c r="H53">
        <v>-7.22</v>
      </c>
      <c r="I53">
        <v>-12.24</v>
      </c>
      <c r="J53">
        <f t="shared" si="1"/>
        <v>-0.94637223974763407</v>
      </c>
      <c r="K53">
        <f t="shared" si="2"/>
        <v>-1.5041666666666667</v>
      </c>
      <c r="L53">
        <f t="shared" si="3"/>
        <v>-3.4772727272727275</v>
      </c>
      <c r="M53" s="2">
        <f t="shared" si="4"/>
        <v>-1.9759372112290094</v>
      </c>
      <c r="N53" s="2">
        <f t="shared" si="5"/>
        <v>1.9759372112290094</v>
      </c>
      <c r="O53" s="1">
        <f t="shared" si="6"/>
        <v>1.3297706210005453</v>
      </c>
      <c r="P53" s="2">
        <f t="shared" si="7"/>
        <v>0.76774342599512069</v>
      </c>
    </row>
    <row r="54" spans="1:16" x14ac:dyDescent="0.3">
      <c r="A54" t="s">
        <v>21</v>
      </c>
      <c r="B54">
        <v>6</v>
      </c>
      <c r="C54">
        <v>7.1</v>
      </c>
      <c r="D54">
        <v>11.54</v>
      </c>
      <c r="E54">
        <v>10.08</v>
      </c>
      <c r="F54">
        <v>9.5500000000000007</v>
      </c>
      <c r="G54">
        <v>-76.599999999999994</v>
      </c>
      <c r="H54">
        <v>-134.28</v>
      </c>
      <c r="I54">
        <v>-130.4</v>
      </c>
      <c r="J54">
        <f t="shared" si="1"/>
        <v>-6.6377816291161178</v>
      </c>
      <c r="K54">
        <f t="shared" si="2"/>
        <v>-13.321428571428571</v>
      </c>
      <c r="L54">
        <f t="shared" si="3"/>
        <v>-13.654450261780104</v>
      </c>
      <c r="M54" s="2">
        <f t="shared" si="4"/>
        <v>-11.204553487441599</v>
      </c>
      <c r="N54" s="2">
        <f t="shared" si="5"/>
        <v>11.204553487441599</v>
      </c>
      <c r="O54" s="1">
        <f t="shared" si="6"/>
        <v>3.95844410925003</v>
      </c>
      <c r="P54" s="2">
        <f t="shared" si="7"/>
        <v>2.2854087720475933</v>
      </c>
    </row>
    <row r="55" spans="1:16" x14ac:dyDescent="0.3">
      <c r="A55" t="s">
        <v>21</v>
      </c>
      <c r="B55">
        <v>7</v>
      </c>
      <c r="C55">
        <v>7.1390000000000002</v>
      </c>
      <c r="D55">
        <v>12.39</v>
      </c>
      <c r="E55">
        <v>11.03</v>
      </c>
      <c r="F55">
        <v>11.93</v>
      </c>
      <c r="G55">
        <v>-540.91999999999996</v>
      </c>
      <c r="H55">
        <v>-566.34</v>
      </c>
      <c r="I55">
        <v>-547.79</v>
      </c>
      <c r="J55">
        <f t="shared" si="1"/>
        <v>-43.65778853914447</v>
      </c>
      <c r="K55">
        <f t="shared" si="2"/>
        <v>-51.345421577515872</v>
      </c>
      <c r="L55">
        <f t="shared" si="3"/>
        <v>-45.917015926236374</v>
      </c>
      <c r="M55" s="2">
        <f t="shared" si="4"/>
        <v>-46.973408680965576</v>
      </c>
      <c r="N55" s="2">
        <f t="shared" si="5"/>
        <v>46.973408680965576</v>
      </c>
      <c r="O55" s="1">
        <f t="shared" si="6"/>
        <v>3.9511896527942234</v>
      </c>
      <c r="P55" s="2">
        <f t="shared" si="7"/>
        <v>2.2812204096600088</v>
      </c>
    </row>
    <row r="56" spans="1:16" x14ac:dyDescent="0.3">
      <c r="A56" t="s">
        <v>22</v>
      </c>
      <c r="B56">
        <v>2</v>
      </c>
      <c r="C56">
        <v>7.3529999999999998</v>
      </c>
      <c r="D56">
        <v>10.199999999999999</v>
      </c>
      <c r="E56">
        <v>10.16</v>
      </c>
      <c r="F56">
        <v>10.6</v>
      </c>
      <c r="G56">
        <v>8.98</v>
      </c>
      <c r="H56">
        <v>7.45</v>
      </c>
      <c r="I56">
        <v>6.89</v>
      </c>
      <c r="J56">
        <f t="shared" si="1"/>
        <v>0.88039215686274519</v>
      </c>
      <c r="K56">
        <f t="shared" si="2"/>
        <v>0.7332677165354331</v>
      </c>
      <c r="L56">
        <f t="shared" si="3"/>
        <v>0.65</v>
      </c>
      <c r="M56" s="2">
        <f t="shared" si="4"/>
        <v>0.75455329113272607</v>
      </c>
      <c r="N56" s="2">
        <f t="shared" si="5"/>
        <v>0.75455329113272607</v>
      </c>
      <c r="O56" s="1">
        <f t="shared" si="6"/>
        <v>0.11666166144205063</v>
      </c>
      <c r="P56" s="2">
        <f t="shared" si="7"/>
        <v>6.7354641637676918E-2</v>
      </c>
    </row>
    <row r="57" spans="1:16" x14ac:dyDescent="0.3">
      <c r="A57" t="s">
        <v>22</v>
      </c>
      <c r="B57">
        <v>3</v>
      </c>
      <c r="C57">
        <v>6.4610000000000003</v>
      </c>
      <c r="D57">
        <v>10.18</v>
      </c>
      <c r="E57">
        <v>10.199999999999999</v>
      </c>
      <c r="F57">
        <v>10.67</v>
      </c>
      <c r="G57">
        <v>-9.81</v>
      </c>
      <c r="H57">
        <v>-9.98</v>
      </c>
      <c r="I57">
        <v>-10.44</v>
      </c>
      <c r="J57">
        <f t="shared" si="1"/>
        <v>-0.96365422396856593</v>
      </c>
      <c r="K57">
        <f t="shared" si="2"/>
        <v>-0.97843137254901968</v>
      </c>
      <c r="L57">
        <f t="shared" si="3"/>
        <v>-0.97844423617619491</v>
      </c>
      <c r="M57" s="2">
        <f t="shared" si="4"/>
        <v>-0.97350994423126025</v>
      </c>
      <c r="N57" s="2">
        <f t="shared" si="5"/>
        <v>0.97350994423126025</v>
      </c>
      <c r="O57" s="1">
        <f t="shared" si="6"/>
        <v>8.5353065434457323E-3</v>
      </c>
      <c r="P57" s="2">
        <f t="shared" si="7"/>
        <v>4.927861530474368E-3</v>
      </c>
    </row>
    <row r="58" spans="1:16" x14ac:dyDescent="0.3">
      <c r="A58" t="s">
        <v>22</v>
      </c>
      <c r="B58">
        <v>4</v>
      </c>
      <c r="C58">
        <v>7.1159999999999997</v>
      </c>
      <c r="D58">
        <v>14.2</v>
      </c>
      <c r="E58">
        <v>14.21</v>
      </c>
      <c r="F58">
        <v>13.98</v>
      </c>
      <c r="G58">
        <v>-453.67</v>
      </c>
      <c r="H58">
        <v>-450.67</v>
      </c>
      <c r="I58">
        <v>-448.21</v>
      </c>
      <c r="J58">
        <f t="shared" si="1"/>
        <v>-31.948591549295777</v>
      </c>
      <c r="K58">
        <f t="shared" si="2"/>
        <v>-31.714989444053483</v>
      </c>
      <c r="L58">
        <f t="shared" si="3"/>
        <v>-32.060801144492132</v>
      </c>
      <c r="M58" s="2">
        <f t="shared" si="4"/>
        <v>-31.908127379280462</v>
      </c>
      <c r="N58" s="2">
        <f t="shared" si="5"/>
        <v>31.908127379280462</v>
      </c>
      <c r="O58" s="1">
        <f t="shared" si="6"/>
        <v>0.1764212142326953</v>
      </c>
      <c r="P58" s="2">
        <f t="shared" si="7"/>
        <v>0.10185683552800727</v>
      </c>
    </row>
    <row r="59" spans="1:16" x14ac:dyDescent="0.3">
      <c r="A59" t="s">
        <v>22</v>
      </c>
      <c r="B59">
        <v>6</v>
      </c>
      <c r="C59">
        <v>6.819</v>
      </c>
      <c r="D59">
        <v>8.1999999999999993</v>
      </c>
      <c r="E59">
        <v>8.17</v>
      </c>
      <c r="F59">
        <v>8.4</v>
      </c>
      <c r="G59">
        <v>-59.09</v>
      </c>
      <c r="H59">
        <v>-48.06</v>
      </c>
      <c r="I59">
        <v>-47.19</v>
      </c>
      <c r="J59">
        <f t="shared" si="1"/>
        <v>-7.2060975609756106</v>
      </c>
      <c r="K59">
        <f t="shared" si="2"/>
        <v>-5.8824969400244802</v>
      </c>
      <c r="L59">
        <f t="shared" si="3"/>
        <v>-5.617857142857142</v>
      </c>
      <c r="M59" s="2">
        <f t="shared" si="4"/>
        <v>-6.2354838812857452</v>
      </c>
      <c r="N59" s="2">
        <f t="shared" si="5"/>
        <v>6.2354838812857452</v>
      </c>
      <c r="O59" s="1">
        <f t="shared" si="6"/>
        <v>0.8509269897952475</v>
      </c>
      <c r="P59" s="2">
        <f t="shared" si="7"/>
        <v>0.49128292661900413</v>
      </c>
    </row>
    <row r="60" spans="1:16" x14ac:dyDescent="0.3">
      <c r="A60" t="s">
        <v>22</v>
      </c>
      <c r="B60">
        <v>7</v>
      </c>
      <c r="C60">
        <v>7.4059999999999997</v>
      </c>
      <c r="D60">
        <v>10.52</v>
      </c>
      <c r="E60">
        <v>10.32</v>
      </c>
      <c r="F60">
        <v>10.73</v>
      </c>
      <c r="G60">
        <v>6.57</v>
      </c>
      <c r="H60">
        <v>5.38</v>
      </c>
      <c r="I60">
        <v>4.8499999999999996</v>
      </c>
      <c r="J60">
        <f t="shared" si="1"/>
        <v>0.62452471482889738</v>
      </c>
      <c r="K60">
        <f t="shared" si="2"/>
        <v>0.52131782945736427</v>
      </c>
      <c r="L60">
        <f t="shared" si="3"/>
        <v>0.45200372786579679</v>
      </c>
      <c r="M60" s="2">
        <f t="shared" si="4"/>
        <v>0.53261542405068607</v>
      </c>
      <c r="N60" s="2">
        <f t="shared" si="5"/>
        <v>0.53261542405068607</v>
      </c>
      <c r="O60" s="1">
        <f t="shared" si="6"/>
        <v>8.681359034377549E-2</v>
      </c>
      <c r="P60" s="2">
        <f t="shared" si="7"/>
        <v>5.0121849754296677E-2</v>
      </c>
    </row>
    <row r="61" spans="1:16" x14ac:dyDescent="0.3">
      <c r="A61" t="s">
        <v>23</v>
      </c>
      <c r="B61">
        <v>2</v>
      </c>
      <c r="C61">
        <v>7.2249999999999996</v>
      </c>
      <c r="D61">
        <v>8.68</v>
      </c>
      <c r="E61">
        <v>10.28</v>
      </c>
      <c r="F61">
        <v>9.15</v>
      </c>
      <c r="G61">
        <v>-264.81</v>
      </c>
      <c r="H61">
        <v>-286.45999999999998</v>
      </c>
      <c r="I61">
        <v>-302.26</v>
      </c>
      <c r="J61">
        <f t="shared" si="1"/>
        <v>-30.508064516129032</v>
      </c>
      <c r="K61">
        <f t="shared" si="2"/>
        <v>-27.865758754863812</v>
      </c>
      <c r="L61">
        <f t="shared" si="3"/>
        <v>-33.033879781420765</v>
      </c>
      <c r="M61" s="2">
        <f t="shared" si="4"/>
        <v>-30.469234350804538</v>
      </c>
      <c r="N61" s="2">
        <f t="shared" si="5"/>
        <v>30.469234350804538</v>
      </c>
      <c r="O61" s="1">
        <f t="shared" si="6"/>
        <v>2.584279313965379</v>
      </c>
      <c r="P61" s="2">
        <f t="shared" si="7"/>
        <v>1.4920343575790931</v>
      </c>
    </row>
    <row r="62" spans="1:16" x14ac:dyDescent="0.3">
      <c r="A62" t="s">
        <v>23</v>
      </c>
      <c r="B62">
        <v>3</v>
      </c>
      <c r="C62">
        <v>6.5010000000000003</v>
      </c>
      <c r="D62">
        <v>6.4</v>
      </c>
      <c r="E62">
        <v>8.6199999999999992</v>
      </c>
      <c r="F62">
        <v>7.91</v>
      </c>
      <c r="G62">
        <v>-19</v>
      </c>
      <c r="H62">
        <v>-21.08</v>
      </c>
      <c r="I62">
        <v>-23.21</v>
      </c>
      <c r="J62">
        <f t="shared" si="1"/>
        <v>-2.96875</v>
      </c>
      <c r="K62">
        <f t="shared" si="2"/>
        <v>-2.4454756380510441</v>
      </c>
      <c r="L62">
        <f t="shared" si="3"/>
        <v>-2.9342604298356512</v>
      </c>
      <c r="M62" s="2">
        <f t="shared" si="4"/>
        <v>-2.7828286892955649</v>
      </c>
      <c r="N62" s="2">
        <f t="shared" si="5"/>
        <v>2.7828286892955649</v>
      </c>
      <c r="O62" s="1">
        <f t="shared" si="6"/>
        <v>0.29266481425091351</v>
      </c>
      <c r="P62" s="2">
        <f t="shared" si="7"/>
        <v>0.16897010929009676</v>
      </c>
    </row>
    <row r="63" spans="1:16" x14ac:dyDescent="0.3">
      <c r="A63" t="s">
        <v>23</v>
      </c>
      <c r="B63">
        <v>4</v>
      </c>
      <c r="C63">
        <v>7.5410000000000004</v>
      </c>
      <c r="D63">
        <v>9.1300000000000008</v>
      </c>
      <c r="E63">
        <v>10.11</v>
      </c>
      <c r="F63">
        <v>11.24</v>
      </c>
      <c r="G63">
        <v>3.68</v>
      </c>
      <c r="H63">
        <v>3.57</v>
      </c>
      <c r="I63">
        <v>3.87</v>
      </c>
      <c r="J63">
        <f t="shared" si="1"/>
        <v>0.40306681270536693</v>
      </c>
      <c r="K63">
        <f t="shared" si="2"/>
        <v>0.35311572700296734</v>
      </c>
      <c r="L63">
        <f t="shared" si="3"/>
        <v>0.34430604982206409</v>
      </c>
      <c r="M63" s="2">
        <f t="shared" si="4"/>
        <v>0.36682952984346612</v>
      </c>
      <c r="N63" s="2">
        <f t="shared" si="5"/>
        <v>0.36682952984346612</v>
      </c>
      <c r="O63" s="1">
        <f t="shared" si="6"/>
        <v>3.1690031633275308E-2</v>
      </c>
      <c r="P63" s="2">
        <f t="shared" si="7"/>
        <v>1.8296248294099256E-2</v>
      </c>
    </row>
    <row r="64" spans="1:16" x14ac:dyDescent="0.3">
      <c r="A64" t="s">
        <v>23</v>
      </c>
      <c r="B64">
        <v>5</v>
      </c>
      <c r="C64">
        <v>6.7460000000000004</v>
      </c>
      <c r="D64">
        <v>8.01</v>
      </c>
      <c r="E64">
        <v>7.06</v>
      </c>
      <c r="F64">
        <v>7.92</v>
      </c>
      <c r="G64">
        <v>-27.65</v>
      </c>
      <c r="H64">
        <v>-31.84</v>
      </c>
      <c r="I64">
        <v>-36.6</v>
      </c>
      <c r="J64">
        <f t="shared" si="1"/>
        <v>-3.4519350811485641</v>
      </c>
      <c r="K64">
        <f t="shared" si="2"/>
        <v>-4.5099150141643065</v>
      </c>
      <c r="L64">
        <f t="shared" si="3"/>
        <v>-4.6212121212121211</v>
      </c>
      <c r="M64" s="2">
        <f t="shared" si="4"/>
        <v>-4.1943540721749972</v>
      </c>
      <c r="N64" s="2">
        <f t="shared" si="5"/>
        <v>4.1943540721749972</v>
      </c>
      <c r="O64" s="1">
        <f t="shared" si="6"/>
        <v>0.64535744373706105</v>
      </c>
      <c r="P64" s="2">
        <f t="shared" si="7"/>
        <v>0.37259729386512097</v>
      </c>
    </row>
    <row r="65" spans="1:16" x14ac:dyDescent="0.3">
      <c r="A65" t="s">
        <v>23</v>
      </c>
      <c r="B65">
        <v>7</v>
      </c>
      <c r="C65">
        <v>6.9889999999999999</v>
      </c>
      <c r="D65">
        <v>10.24</v>
      </c>
      <c r="E65">
        <v>11.99</v>
      </c>
      <c r="F65">
        <v>11.83</v>
      </c>
      <c r="G65">
        <v>-300.08999999999997</v>
      </c>
      <c r="H65">
        <v>-325.12</v>
      </c>
      <c r="I65">
        <v>-360.37</v>
      </c>
      <c r="J65">
        <f t="shared" si="1"/>
        <v>-29.305664062499996</v>
      </c>
      <c r="K65">
        <f t="shared" si="2"/>
        <v>-27.115929941618013</v>
      </c>
      <c r="L65">
        <f t="shared" si="3"/>
        <v>-30.462383770076077</v>
      </c>
      <c r="M65" s="2">
        <f t="shared" si="4"/>
        <v>-28.961325924731359</v>
      </c>
      <c r="N65" s="2">
        <f t="shared" si="5"/>
        <v>28.961325924731359</v>
      </c>
      <c r="O65" s="1">
        <f t="shared" si="6"/>
        <v>1.6995925603926036</v>
      </c>
      <c r="P65" s="2">
        <f t="shared" si="7"/>
        <v>0.98126022225535503</v>
      </c>
    </row>
    <row r="66" spans="1:16" x14ac:dyDescent="0.3">
      <c r="A66" t="s">
        <v>24</v>
      </c>
      <c r="B66">
        <v>2</v>
      </c>
      <c r="C66">
        <v>7.3810000000000002</v>
      </c>
      <c r="D66">
        <v>10.69</v>
      </c>
      <c r="E66">
        <v>10.42</v>
      </c>
      <c r="F66">
        <v>9.75</v>
      </c>
      <c r="G66">
        <v>9.98</v>
      </c>
      <c r="H66">
        <v>8.0500000000000007</v>
      </c>
      <c r="I66">
        <v>9.58</v>
      </c>
      <c r="J66">
        <f t="shared" si="1"/>
        <v>0.9335827876520113</v>
      </c>
      <c r="K66">
        <f t="shared" si="2"/>
        <v>0.77255278310940512</v>
      </c>
      <c r="L66">
        <f t="shared" si="3"/>
        <v>0.98256410256410254</v>
      </c>
      <c r="M66" s="2">
        <f t="shared" si="4"/>
        <v>0.89623322444183973</v>
      </c>
      <c r="N66" s="2">
        <f t="shared" si="5"/>
        <v>0.89623322444183973</v>
      </c>
      <c r="O66" s="1">
        <f t="shared" si="6"/>
        <v>0.1098746148060083</v>
      </c>
      <c r="P66" s="2">
        <f t="shared" si="7"/>
        <v>6.3436138435355338E-2</v>
      </c>
    </row>
    <row r="67" spans="1:16" x14ac:dyDescent="0.3">
      <c r="A67" t="s">
        <v>24</v>
      </c>
      <c r="B67">
        <v>3</v>
      </c>
      <c r="C67">
        <v>6.5709999999999997</v>
      </c>
      <c r="D67">
        <v>10.14</v>
      </c>
      <c r="E67">
        <v>10.55</v>
      </c>
      <c r="F67">
        <v>10.38</v>
      </c>
      <c r="G67">
        <v>-30.7</v>
      </c>
      <c r="H67">
        <v>-23.16</v>
      </c>
      <c r="I67">
        <v>-24.47</v>
      </c>
      <c r="J67">
        <f t="shared" ref="J67:J128" si="8">G67/D67</f>
        <v>-3.0276134122287965</v>
      </c>
      <c r="K67">
        <f t="shared" ref="K67:K128" si="9">H67/E67</f>
        <v>-2.195260663507109</v>
      </c>
      <c r="L67">
        <f t="shared" ref="L67:L128" si="10">I67/F67</f>
        <v>-2.3574181117533715</v>
      </c>
      <c r="M67" s="2">
        <f t="shared" ref="M67:M128" si="11">AVERAGE(J67:L67)</f>
        <v>-2.5267640624964258</v>
      </c>
      <c r="N67" s="2">
        <f t="shared" ref="N67:N128" si="12">ABS(M67)</f>
        <v>2.5267640624964258</v>
      </c>
      <c r="O67" s="1">
        <f t="shared" ref="O67:O128" si="13">_xlfn.STDEV.S(J67:L67)</f>
        <v>0.44126104841798341</v>
      </c>
      <c r="P67" s="2">
        <f t="shared" ref="P67:P128" si="14">O67/SQRT(3)</f>
        <v>0.25476218508701926</v>
      </c>
    </row>
    <row r="68" spans="1:16" x14ac:dyDescent="0.3">
      <c r="A68" t="s">
        <v>24</v>
      </c>
      <c r="B68">
        <v>4</v>
      </c>
      <c r="C68">
        <v>7.2709999999999999</v>
      </c>
      <c r="D68">
        <v>10.55</v>
      </c>
      <c r="E68">
        <v>10.38</v>
      </c>
      <c r="F68">
        <v>10.27</v>
      </c>
      <c r="G68">
        <v>-529.9</v>
      </c>
      <c r="H68">
        <v>-500.92</v>
      </c>
      <c r="I68">
        <v>-503.03</v>
      </c>
      <c r="J68">
        <f t="shared" si="8"/>
        <v>-50.227488151658761</v>
      </c>
      <c r="K68">
        <f t="shared" si="9"/>
        <v>-48.25818882466281</v>
      </c>
      <c r="L68">
        <f t="shared" si="10"/>
        <v>-48.980525803310613</v>
      </c>
      <c r="M68" s="2">
        <f t="shared" si="11"/>
        <v>-49.155400926544054</v>
      </c>
      <c r="N68" s="2">
        <f t="shared" si="12"/>
        <v>49.155400926544054</v>
      </c>
      <c r="O68" s="1">
        <f t="shared" si="13"/>
        <v>0.9962283580440342</v>
      </c>
      <c r="P68" s="2">
        <f t="shared" si="14"/>
        <v>0.57517271069106202</v>
      </c>
    </row>
    <row r="69" spans="1:16" x14ac:dyDescent="0.3">
      <c r="A69" t="s">
        <v>24</v>
      </c>
      <c r="B69">
        <v>5</v>
      </c>
      <c r="C69">
        <v>7.0010000000000003</v>
      </c>
      <c r="D69">
        <v>12.8</v>
      </c>
      <c r="E69">
        <v>11.86</v>
      </c>
      <c r="F69">
        <v>12.39</v>
      </c>
      <c r="G69">
        <v>-70.27</v>
      </c>
      <c r="H69">
        <v>-51.47</v>
      </c>
      <c r="I69">
        <v>-59.08</v>
      </c>
      <c r="J69">
        <f t="shared" si="8"/>
        <v>-5.4898437499999995</v>
      </c>
      <c r="K69">
        <f t="shared" si="9"/>
        <v>-4.3397976391231028</v>
      </c>
      <c r="L69">
        <f t="shared" si="10"/>
        <v>-4.768361581920904</v>
      </c>
      <c r="M69" s="2">
        <f t="shared" si="11"/>
        <v>-4.8660009903480024</v>
      </c>
      <c r="N69" s="2">
        <f t="shared" si="12"/>
        <v>4.8660009903480024</v>
      </c>
      <c r="O69" s="1">
        <f t="shared" si="13"/>
        <v>0.58120702408372882</v>
      </c>
      <c r="P69" s="2">
        <f t="shared" si="14"/>
        <v>0.33556003180964217</v>
      </c>
    </row>
    <row r="70" spans="1:16" x14ac:dyDescent="0.3">
      <c r="A70" t="s">
        <v>24</v>
      </c>
      <c r="B70">
        <v>6</v>
      </c>
      <c r="C70">
        <v>6.71</v>
      </c>
      <c r="D70">
        <v>11.55</v>
      </c>
      <c r="E70">
        <v>11.41</v>
      </c>
      <c r="F70">
        <v>11.43</v>
      </c>
      <c r="G70">
        <v>-310.01</v>
      </c>
      <c r="H70">
        <v>-247.16</v>
      </c>
      <c r="I70">
        <v>-253.43</v>
      </c>
      <c r="J70">
        <f t="shared" si="8"/>
        <v>-26.840692640692637</v>
      </c>
      <c r="K70">
        <f t="shared" si="9"/>
        <v>-21.661700262927255</v>
      </c>
      <c r="L70">
        <f t="shared" si="10"/>
        <v>-22.172353455818023</v>
      </c>
      <c r="M70" s="2">
        <f t="shared" si="11"/>
        <v>-23.558248786479307</v>
      </c>
      <c r="N70" s="2">
        <f t="shared" si="12"/>
        <v>23.558248786479307</v>
      </c>
      <c r="O70" s="1">
        <f t="shared" si="13"/>
        <v>2.8541233177456684</v>
      </c>
      <c r="P70" s="2">
        <f t="shared" si="14"/>
        <v>1.6478288658008495</v>
      </c>
    </row>
    <row r="71" spans="1:16" x14ac:dyDescent="0.3">
      <c r="A71" t="s">
        <v>25</v>
      </c>
      <c r="B71">
        <v>2</v>
      </c>
      <c r="C71">
        <v>7.4710000000000001</v>
      </c>
      <c r="D71">
        <v>11.35</v>
      </c>
      <c r="E71">
        <v>10.26</v>
      </c>
      <c r="F71">
        <v>11.13</v>
      </c>
      <c r="G71">
        <v>54.17</v>
      </c>
      <c r="H71">
        <v>73.319999999999993</v>
      </c>
      <c r="I71">
        <v>67.97</v>
      </c>
      <c r="J71">
        <f t="shared" si="8"/>
        <v>4.7726872246696042</v>
      </c>
      <c r="K71">
        <f t="shared" si="9"/>
        <v>7.1461988304093564</v>
      </c>
      <c r="L71">
        <f t="shared" si="10"/>
        <v>6.1069182389937104</v>
      </c>
      <c r="M71" s="2">
        <f t="shared" si="11"/>
        <v>6.0086014313575573</v>
      </c>
      <c r="N71" s="2">
        <f t="shared" si="12"/>
        <v>6.0086014313575573</v>
      </c>
      <c r="O71" s="1">
        <f t="shared" si="13"/>
        <v>1.1898062790400581</v>
      </c>
      <c r="P71" s="2">
        <f t="shared" si="14"/>
        <v>0.68693497548728455</v>
      </c>
    </row>
    <row r="72" spans="1:16" x14ac:dyDescent="0.3">
      <c r="A72" t="s">
        <v>25</v>
      </c>
      <c r="B72">
        <v>3</v>
      </c>
      <c r="C72">
        <v>6.9660000000000002</v>
      </c>
      <c r="D72">
        <v>10.51</v>
      </c>
      <c r="E72">
        <v>10.18</v>
      </c>
      <c r="F72">
        <v>10.86</v>
      </c>
      <c r="G72">
        <v>710.03</v>
      </c>
      <c r="H72">
        <v>1001.01</v>
      </c>
      <c r="I72">
        <v>920.25</v>
      </c>
      <c r="J72">
        <f t="shared" si="8"/>
        <v>67.557564224548045</v>
      </c>
      <c r="K72">
        <f t="shared" si="9"/>
        <v>98.331041257367389</v>
      </c>
      <c r="L72">
        <f t="shared" si="10"/>
        <v>84.737569060773481</v>
      </c>
      <c r="M72" s="2">
        <f t="shared" si="11"/>
        <v>83.542058180896291</v>
      </c>
      <c r="N72" s="2">
        <f t="shared" si="12"/>
        <v>83.542058180896291</v>
      </c>
      <c r="O72" s="1">
        <f t="shared" si="13"/>
        <v>15.421532247811633</v>
      </c>
      <c r="P72" s="2">
        <f t="shared" si="14"/>
        <v>8.9036257945905408</v>
      </c>
    </row>
    <row r="73" spans="1:16" x14ac:dyDescent="0.3">
      <c r="A73" t="s">
        <v>25</v>
      </c>
      <c r="B73">
        <v>5</v>
      </c>
      <c r="C73">
        <v>7.65</v>
      </c>
      <c r="D73">
        <v>10.29</v>
      </c>
      <c r="E73">
        <v>10.85</v>
      </c>
      <c r="F73">
        <v>10.45</v>
      </c>
      <c r="G73">
        <v>25.51</v>
      </c>
      <c r="H73">
        <v>29.15</v>
      </c>
      <c r="I73">
        <v>25.67</v>
      </c>
      <c r="J73">
        <f t="shared" si="8"/>
        <v>2.4791059280855201</v>
      </c>
      <c r="K73">
        <f t="shared" si="9"/>
        <v>2.6866359447004609</v>
      </c>
      <c r="L73">
        <f t="shared" si="10"/>
        <v>2.4564593301435411</v>
      </c>
      <c r="M73" s="2">
        <f t="shared" si="11"/>
        <v>2.5407337343098408</v>
      </c>
      <c r="N73" s="2">
        <f t="shared" si="12"/>
        <v>2.5407337343098408</v>
      </c>
      <c r="O73" s="1">
        <f t="shared" si="13"/>
        <v>0.12686137452841192</v>
      </c>
      <c r="P73" s="2">
        <f t="shared" si="14"/>
        <v>7.3243448733744568E-2</v>
      </c>
    </row>
    <row r="74" spans="1:16" x14ac:dyDescent="0.3">
      <c r="A74" t="s">
        <v>25</v>
      </c>
      <c r="B74">
        <v>6</v>
      </c>
      <c r="C74">
        <v>7.2560000000000002</v>
      </c>
      <c r="D74">
        <v>13.2</v>
      </c>
      <c r="E74">
        <v>12.72</v>
      </c>
      <c r="F74">
        <v>12.75</v>
      </c>
      <c r="G74">
        <v>194.46</v>
      </c>
      <c r="H74">
        <v>247.27</v>
      </c>
      <c r="I74">
        <v>214.25</v>
      </c>
      <c r="J74">
        <f t="shared" si="8"/>
        <v>14.731818181818182</v>
      </c>
      <c r="K74">
        <f t="shared" si="9"/>
        <v>19.439465408805031</v>
      </c>
      <c r="L74">
        <f t="shared" si="10"/>
        <v>16.803921568627452</v>
      </c>
      <c r="M74" s="2">
        <f t="shared" si="11"/>
        <v>16.991735053083556</v>
      </c>
      <c r="N74" s="2">
        <f t="shared" si="12"/>
        <v>16.991735053083556</v>
      </c>
      <c r="O74" s="1">
        <f t="shared" si="13"/>
        <v>2.3594365921013827</v>
      </c>
      <c r="P74" s="2">
        <f t="shared" si="14"/>
        <v>1.3622213515855865</v>
      </c>
    </row>
    <row r="75" spans="1:16" x14ac:dyDescent="0.3">
      <c r="A75" t="s">
        <v>25</v>
      </c>
      <c r="B75">
        <v>7</v>
      </c>
      <c r="C75">
        <v>7.577</v>
      </c>
      <c r="D75">
        <v>10.57</v>
      </c>
      <c r="E75">
        <v>12.2</v>
      </c>
      <c r="F75">
        <v>12.42</v>
      </c>
      <c r="G75">
        <v>22.13</v>
      </c>
      <c r="H75">
        <v>27.11</v>
      </c>
      <c r="I75">
        <v>26.14</v>
      </c>
      <c r="J75">
        <f t="shared" si="8"/>
        <v>2.0936613055818354</v>
      </c>
      <c r="K75">
        <f t="shared" si="9"/>
        <v>2.2221311475409835</v>
      </c>
      <c r="L75">
        <f t="shared" si="10"/>
        <v>2.104669887278583</v>
      </c>
      <c r="M75" s="2">
        <f t="shared" si="11"/>
        <v>2.1401541134671338</v>
      </c>
      <c r="N75" s="2">
        <f t="shared" si="12"/>
        <v>2.1401541134671338</v>
      </c>
      <c r="O75" s="1">
        <f t="shared" si="13"/>
        <v>7.1207252470533583E-2</v>
      </c>
      <c r="P75" s="2">
        <f t="shared" si="14"/>
        <v>4.1111526382116209E-2</v>
      </c>
    </row>
    <row r="76" spans="1:16" x14ac:dyDescent="0.3">
      <c r="A76" t="s">
        <v>26</v>
      </c>
      <c r="B76">
        <v>2</v>
      </c>
      <c r="C76">
        <v>7.4390000000000001</v>
      </c>
      <c r="D76">
        <v>11.63</v>
      </c>
      <c r="E76">
        <v>13.93</v>
      </c>
      <c r="F76">
        <v>12.26</v>
      </c>
      <c r="G76">
        <v>52.06</v>
      </c>
      <c r="H76">
        <v>83.23</v>
      </c>
      <c r="I76">
        <v>72.44</v>
      </c>
      <c r="J76">
        <f t="shared" si="8"/>
        <v>4.4763542562338774</v>
      </c>
      <c r="K76">
        <f t="shared" si="9"/>
        <v>5.9748743718592969</v>
      </c>
      <c r="L76">
        <f t="shared" si="10"/>
        <v>5.9086460032626427</v>
      </c>
      <c r="M76" s="2">
        <f t="shared" si="11"/>
        <v>5.453291543785272</v>
      </c>
      <c r="N76" s="2">
        <f t="shared" si="12"/>
        <v>5.453291543785272</v>
      </c>
      <c r="O76" s="1">
        <f t="shared" si="13"/>
        <v>0.84670029943183545</v>
      </c>
      <c r="P76" s="2">
        <f t="shared" si="14"/>
        <v>0.48884264579990694</v>
      </c>
    </row>
    <row r="77" spans="1:16" x14ac:dyDescent="0.3">
      <c r="A77" t="s">
        <v>26</v>
      </c>
      <c r="B77">
        <v>3</v>
      </c>
      <c r="C77">
        <v>6.6719999999999997</v>
      </c>
      <c r="D77">
        <v>14.06</v>
      </c>
      <c r="E77">
        <v>13.95</v>
      </c>
      <c r="F77">
        <v>13.37</v>
      </c>
      <c r="G77">
        <v>533.20000000000005</v>
      </c>
      <c r="H77">
        <v>876.18</v>
      </c>
      <c r="I77">
        <v>739.1</v>
      </c>
      <c r="J77">
        <f t="shared" si="8"/>
        <v>37.923186344238978</v>
      </c>
      <c r="K77">
        <f t="shared" si="9"/>
        <v>62.808602150537631</v>
      </c>
      <c r="L77">
        <f t="shared" si="10"/>
        <v>55.280478683620046</v>
      </c>
      <c r="M77" s="2">
        <f t="shared" si="11"/>
        <v>52.004089059465549</v>
      </c>
      <c r="N77" s="2">
        <f t="shared" si="12"/>
        <v>52.004089059465549</v>
      </c>
      <c r="O77" s="1">
        <f t="shared" si="13"/>
        <v>12.762132529089543</v>
      </c>
      <c r="P77" s="2">
        <f t="shared" si="14"/>
        <v>7.3682206511035275</v>
      </c>
    </row>
    <row r="78" spans="1:16" x14ac:dyDescent="0.3">
      <c r="A78" t="s">
        <v>26</v>
      </c>
      <c r="B78">
        <v>4</v>
      </c>
      <c r="C78">
        <v>7.5259999999999998</v>
      </c>
      <c r="D78">
        <v>11.43</v>
      </c>
      <c r="E78">
        <v>13.9</v>
      </c>
      <c r="F78">
        <v>11.72</v>
      </c>
      <c r="G78">
        <v>28.08</v>
      </c>
      <c r="H78">
        <v>43.55</v>
      </c>
      <c r="I78">
        <v>40.11</v>
      </c>
      <c r="J78">
        <f t="shared" si="8"/>
        <v>2.4566929133858268</v>
      </c>
      <c r="K78">
        <f t="shared" si="9"/>
        <v>3.1330935251798557</v>
      </c>
      <c r="L78">
        <f t="shared" si="10"/>
        <v>3.4223549488054603</v>
      </c>
      <c r="M78" s="2">
        <f t="shared" si="11"/>
        <v>3.0040471291237143</v>
      </c>
      <c r="N78" s="2">
        <f t="shared" si="12"/>
        <v>3.0040471291237143</v>
      </c>
      <c r="O78" s="1">
        <f t="shared" si="13"/>
        <v>0.49559612681497628</v>
      </c>
      <c r="P78" s="2">
        <f t="shared" si="14"/>
        <v>0.28613255722596248</v>
      </c>
    </row>
    <row r="79" spans="1:16" x14ac:dyDescent="0.3">
      <c r="A79" t="s">
        <v>26</v>
      </c>
      <c r="B79">
        <v>6</v>
      </c>
      <c r="C79">
        <v>8.234</v>
      </c>
      <c r="D79">
        <v>14.83</v>
      </c>
      <c r="E79">
        <v>17.23</v>
      </c>
      <c r="F79">
        <v>14.57</v>
      </c>
      <c r="G79">
        <v>169.44</v>
      </c>
      <c r="H79">
        <v>282.77999999999997</v>
      </c>
      <c r="I79">
        <v>246.82</v>
      </c>
      <c r="J79">
        <f t="shared" si="8"/>
        <v>11.425488873904248</v>
      </c>
      <c r="K79">
        <f t="shared" si="9"/>
        <v>16.412071967498548</v>
      </c>
      <c r="L79">
        <f t="shared" si="10"/>
        <v>16.940288263555249</v>
      </c>
      <c r="M79" s="2">
        <f t="shared" si="11"/>
        <v>14.925949701652684</v>
      </c>
      <c r="N79" s="2">
        <f t="shared" si="12"/>
        <v>14.925949701652684</v>
      </c>
      <c r="O79" s="1">
        <f t="shared" si="13"/>
        <v>3.0429710183972896</v>
      </c>
      <c r="P79" s="2">
        <f t="shared" si="14"/>
        <v>1.7568601366079049</v>
      </c>
    </row>
    <row r="80" spans="1:16" x14ac:dyDescent="0.3">
      <c r="A80" t="s">
        <v>26</v>
      </c>
      <c r="B80">
        <v>7</v>
      </c>
      <c r="C80">
        <v>7.7480000000000002</v>
      </c>
      <c r="D80">
        <v>10.220000000000001</v>
      </c>
      <c r="E80">
        <v>10.47</v>
      </c>
      <c r="F80">
        <v>9.9</v>
      </c>
      <c r="G80">
        <v>97.63</v>
      </c>
      <c r="H80">
        <v>162.74</v>
      </c>
      <c r="I80">
        <v>137.85</v>
      </c>
      <c r="J80">
        <f t="shared" si="8"/>
        <v>9.5528375733855171</v>
      </c>
      <c r="K80">
        <f t="shared" si="9"/>
        <v>15.543457497612225</v>
      </c>
      <c r="L80">
        <f t="shared" si="10"/>
        <v>13.924242424242424</v>
      </c>
      <c r="M80" s="2">
        <f t="shared" si="11"/>
        <v>13.006845831746721</v>
      </c>
      <c r="N80" s="2">
        <f t="shared" si="12"/>
        <v>13.006845831746721</v>
      </c>
      <c r="O80" s="1">
        <f t="shared" si="13"/>
        <v>3.098885953060813</v>
      </c>
      <c r="P80" s="2">
        <f t="shared" si="14"/>
        <v>1.7891426391876104</v>
      </c>
    </row>
    <row r="81" spans="1:16" x14ac:dyDescent="0.3">
      <c r="A81" t="s">
        <v>27</v>
      </c>
      <c r="B81">
        <v>2</v>
      </c>
      <c r="C81">
        <v>7.5179999999999998</v>
      </c>
      <c r="D81">
        <v>12.15</v>
      </c>
      <c r="E81">
        <v>13.58</v>
      </c>
      <c r="F81">
        <v>13.03</v>
      </c>
      <c r="G81">
        <v>63.16</v>
      </c>
      <c r="H81">
        <v>74.41</v>
      </c>
      <c r="I81">
        <v>69.510000000000005</v>
      </c>
      <c r="J81">
        <f t="shared" si="8"/>
        <v>5.1983539094650197</v>
      </c>
      <c r="K81">
        <f t="shared" si="9"/>
        <v>5.4793814432989691</v>
      </c>
      <c r="L81">
        <f t="shared" si="10"/>
        <v>5.3346124328472762</v>
      </c>
      <c r="M81" s="2">
        <f t="shared" si="11"/>
        <v>5.3374492618704217</v>
      </c>
      <c r="N81" s="2">
        <f t="shared" si="12"/>
        <v>5.3374492618704217</v>
      </c>
      <c r="O81" s="1">
        <f t="shared" si="13"/>
        <v>0.14053524252790764</v>
      </c>
      <c r="P81" s="2">
        <f t="shared" si="14"/>
        <v>8.1138060104116824E-2</v>
      </c>
    </row>
    <row r="82" spans="1:16" x14ac:dyDescent="0.3">
      <c r="A82" t="s">
        <v>27</v>
      </c>
      <c r="B82">
        <v>3</v>
      </c>
      <c r="C82">
        <v>6.625</v>
      </c>
      <c r="D82">
        <v>10.83</v>
      </c>
      <c r="E82">
        <v>11.58</v>
      </c>
      <c r="F82">
        <v>10.86</v>
      </c>
      <c r="G82">
        <v>839.41</v>
      </c>
      <c r="H82">
        <v>997.08</v>
      </c>
      <c r="I82">
        <v>943.22</v>
      </c>
      <c r="J82">
        <f t="shared" si="8"/>
        <v>77.507848568790394</v>
      </c>
      <c r="K82">
        <f t="shared" si="9"/>
        <v>86.103626943005182</v>
      </c>
      <c r="L82">
        <f t="shared" si="10"/>
        <v>86.852670349907925</v>
      </c>
      <c r="M82" s="2">
        <f t="shared" si="11"/>
        <v>83.488048620567824</v>
      </c>
      <c r="N82" s="2">
        <f t="shared" si="12"/>
        <v>83.488048620567824</v>
      </c>
      <c r="O82" s="1">
        <f t="shared" si="13"/>
        <v>5.1925293452050214</v>
      </c>
      <c r="P82" s="2">
        <f t="shared" si="14"/>
        <v>2.9979082152291503</v>
      </c>
    </row>
    <row r="83" spans="1:16" x14ac:dyDescent="0.3">
      <c r="A83" t="s">
        <v>27</v>
      </c>
      <c r="B83">
        <v>4</v>
      </c>
      <c r="C83">
        <v>7.641</v>
      </c>
      <c r="D83">
        <v>13.42</v>
      </c>
      <c r="E83">
        <v>12.86</v>
      </c>
      <c r="F83">
        <v>14.88</v>
      </c>
      <c r="G83">
        <v>41.65</v>
      </c>
      <c r="H83">
        <v>45.88</v>
      </c>
      <c r="I83">
        <v>45.7</v>
      </c>
      <c r="J83">
        <f t="shared" si="8"/>
        <v>3.1035767511177346</v>
      </c>
      <c r="K83">
        <f t="shared" si="9"/>
        <v>3.5676516329704513</v>
      </c>
      <c r="L83">
        <f t="shared" si="10"/>
        <v>3.071236559139785</v>
      </c>
      <c r="M83" s="2">
        <f t="shared" si="11"/>
        <v>3.2474883144093241</v>
      </c>
      <c r="N83" s="2">
        <f t="shared" si="12"/>
        <v>3.2474883144093241</v>
      </c>
      <c r="O83" s="1">
        <f t="shared" si="13"/>
        <v>0.2777406792645763</v>
      </c>
      <c r="P83" s="2">
        <f t="shared" si="14"/>
        <v>0.16035365593831263</v>
      </c>
    </row>
    <row r="84" spans="1:16" x14ac:dyDescent="0.3">
      <c r="A84" t="s">
        <v>27</v>
      </c>
      <c r="B84">
        <v>5</v>
      </c>
      <c r="C84">
        <v>7.6950000000000003</v>
      </c>
      <c r="D84">
        <v>15.1</v>
      </c>
      <c r="E84">
        <v>16.190000000000001</v>
      </c>
      <c r="F84">
        <v>16.29</v>
      </c>
      <c r="G84">
        <v>185.51</v>
      </c>
      <c r="H84">
        <v>213.03</v>
      </c>
      <c r="I84">
        <v>206.89</v>
      </c>
      <c r="J84">
        <f t="shared" si="8"/>
        <v>12.285430463576159</v>
      </c>
      <c r="K84">
        <f t="shared" si="9"/>
        <v>13.158122297714637</v>
      </c>
      <c r="L84">
        <f t="shared" si="10"/>
        <v>12.700429711479435</v>
      </c>
      <c r="M84" s="2">
        <f t="shared" si="11"/>
        <v>12.714660824256745</v>
      </c>
      <c r="N84" s="2">
        <f t="shared" si="12"/>
        <v>12.714660824256745</v>
      </c>
      <c r="O84" s="1">
        <f t="shared" si="13"/>
        <v>0.43651993399059785</v>
      </c>
      <c r="P84" s="2">
        <f t="shared" si="14"/>
        <v>0.25202490139610934</v>
      </c>
    </row>
    <row r="85" spans="1:16" x14ac:dyDescent="0.3">
      <c r="A85" t="s">
        <v>27</v>
      </c>
      <c r="B85">
        <v>7</v>
      </c>
      <c r="C85">
        <v>8.0510000000000002</v>
      </c>
      <c r="D85">
        <v>16.28</v>
      </c>
      <c r="E85">
        <v>16.559999999999999</v>
      </c>
      <c r="F85">
        <v>16.27</v>
      </c>
      <c r="G85">
        <v>20.11</v>
      </c>
      <c r="H85">
        <v>22.41</v>
      </c>
      <c r="I85">
        <v>22.12</v>
      </c>
      <c r="J85">
        <f t="shared" si="8"/>
        <v>1.2352579852579852</v>
      </c>
      <c r="K85">
        <f t="shared" si="9"/>
        <v>1.3532608695652175</v>
      </c>
      <c r="L85">
        <f t="shared" si="10"/>
        <v>1.3595574677320221</v>
      </c>
      <c r="M85" s="2">
        <f t="shared" si="11"/>
        <v>1.3160254408517418</v>
      </c>
      <c r="N85" s="2">
        <f t="shared" si="12"/>
        <v>1.3160254408517418</v>
      </c>
      <c r="O85" s="1">
        <f t="shared" si="13"/>
        <v>7.0017484955085391E-2</v>
      </c>
      <c r="P85" s="2">
        <f t="shared" si="14"/>
        <v>4.0424613786799124E-2</v>
      </c>
    </row>
    <row r="86" spans="1:16" x14ac:dyDescent="0.3">
      <c r="A86" t="s">
        <v>28</v>
      </c>
      <c r="B86">
        <v>2</v>
      </c>
      <c r="C86">
        <v>7.4569999999999999</v>
      </c>
      <c r="D86">
        <v>11.77</v>
      </c>
      <c r="E86">
        <v>11.98</v>
      </c>
      <c r="F86">
        <v>10.87</v>
      </c>
      <c r="G86">
        <v>17.940000000000001</v>
      </c>
      <c r="H86">
        <v>20.78</v>
      </c>
      <c r="I86">
        <v>17.329999999999998</v>
      </c>
      <c r="J86">
        <f t="shared" si="8"/>
        <v>1.5242141036533561</v>
      </c>
      <c r="K86">
        <f t="shared" si="9"/>
        <v>1.7345575959933222</v>
      </c>
      <c r="L86">
        <f t="shared" si="10"/>
        <v>1.5942962281508739</v>
      </c>
      <c r="M86" s="2">
        <f t="shared" si="11"/>
        <v>1.6176893092658506</v>
      </c>
      <c r="N86" s="2">
        <f t="shared" si="12"/>
        <v>1.6176893092658506</v>
      </c>
      <c r="O86" s="1">
        <f t="shared" si="13"/>
        <v>0.10710519770525731</v>
      </c>
      <c r="P86" s="2">
        <f t="shared" si="14"/>
        <v>6.18372147267384E-2</v>
      </c>
    </row>
    <row r="87" spans="1:16" x14ac:dyDescent="0.3">
      <c r="A87" t="s">
        <v>28</v>
      </c>
      <c r="B87">
        <v>3</v>
      </c>
      <c r="C87">
        <v>6.6429999999999998</v>
      </c>
      <c r="D87">
        <v>10.11</v>
      </c>
      <c r="E87">
        <v>11.01</v>
      </c>
      <c r="F87">
        <v>9.1199999999999992</v>
      </c>
      <c r="G87">
        <v>131.46</v>
      </c>
      <c r="H87">
        <v>161.09</v>
      </c>
      <c r="I87">
        <v>142.68</v>
      </c>
      <c r="J87">
        <f t="shared" si="8"/>
        <v>13.002967359050446</v>
      </c>
      <c r="K87">
        <f t="shared" si="9"/>
        <v>14.631244323342417</v>
      </c>
      <c r="L87">
        <f t="shared" si="10"/>
        <v>15.644736842105265</v>
      </c>
      <c r="M87" s="2">
        <f t="shared" si="11"/>
        <v>14.426316174832708</v>
      </c>
      <c r="N87" s="2">
        <f t="shared" si="12"/>
        <v>14.426316174832708</v>
      </c>
      <c r="O87" s="1">
        <f t="shared" si="13"/>
        <v>1.3327539757729647</v>
      </c>
      <c r="P87" s="2">
        <f t="shared" si="14"/>
        <v>0.7694658666760652</v>
      </c>
    </row>
    <row r="88" spans="1:16" x14ac:dyDescent="0.3">
      <c r="A88" t="s">
        <v>28</v>
      </c>
      <c r="B88">
        <v>4</v>
      </c>
      <c r="C88">
        <v>7.7220000000000004</v>
      </c>
      <c r="D88">
        <v>10.74</v>
      </c>
      <c r="E88">
        <v>10.41</v>
      </c>
      <c r="F88">
        <v>9.2100000000000009</v>
      </c>
      <c r="G88">
        <v>28.92</v>
      </c>
      <c r="H88">
        <v>34.299999999999997</v>
      </c>
      <c r="I88">
        <v>30.41</v>
      </c>
      <c r="J88">
        <f t="shared" si="8"/>
        <v>2.6927374301675977</v>
      </c>
      <c r="K88">
        <f t="shared" si="9"/>
        <v>3.2949087415946203</v>
      </c>
      <c r="L88">
        <f t="shared" si="10"/>
        <v>3.3018458197611289</v>
      </c>
      <c r="M88" s="2">
        <f t="shared" si="11"/>
        <v>3.0964973305077823</v>
      </c>
      <c r="N88" s="2">
        <f t="shared" si="12"/>
        <v>3.0964973305077823</v>
      </c>
      <c r="O88" s="1">
        <f t="shared" si="13"/>
        <v>0.34968353350623893</v>
      </c>
      <c r="P88" s="2">
        <f t="shared" si="14"/>
        <v>0.20188988220100657</v>
      </c>
    </row>
    <row r="89" spans="1:16" x14ac:dyDescent="0.3">
      <c r="A89" t="s">
        <v>28</v>
      </c>
      <c r="B89">
        <v>5</v>
      </c>
      <c r="C89">
        <v>7.1870000000000003</v>
      </c>
      <c r="D89">
        <v>16.329999999999998</v>
      </c>
      <c r="E89">
        <v>15.48</v>
      </c>
      <c r="F89">
        <v>11.77</v>
      </c>
      <c r="G89">
        <v>11.92</v>
      </c>
      <c r="H89">
        <v>12.1</v>
      </c>
      <c r="I89">
        <v>10.85</v>
      </c>
      <c r="J89">
        <f t="shared" si="8"/>
        <v>0.72994488671157387</v>
      </c>
      <c r="K89">
        <f t="shared" si="9"/>
        <v>0.78165374677002575</v>
      </c>
      <c r="L89">
        <f t="shared" si="10"/>
        <v>0.92183517417162275</v>
      </c>
      <c r="M89" s="2">
        <f t="shared" si="11"/>
        <v>0.81114460255107412</v>
      </c>
      <c r="N89" s="2">
        <f t="shared" si="12"/>
        <v>0.81114460255107412</v>
      </c>
      <c r="O89" s="1">
        <f t="shared" si="13"/>
        <v>9.9286220274512393E-2</v>
      </c>
      <c r="P89" s="2">
        <f t="shared" si="14"/>
        <v>5.7322926002310211E-2</v>
      </c>
    </row>
    <row r="90" spans="1:16" x14ac:dyDescent="0.3">
      <c r="A90" t="s">
        <v>28</v>
      </c>
      <c r="B90">
        <v>6</v>
      </c>
      <c r="C90">
        <v>7.8449999999999998</v>
      </c>
      <c r="D90">
        <v>10.11</v>
      </c>
      <c r="E90">
        <v>9.41</v>
      </c>
      <c r="F90">
        <v>8.4700000000000006</v>
      </c>
      <c r="G90">
        <v>26.29</v>
      </c>
      <c r="H90">
        <v>34.08</v>
      </c>
      <c r="I90">
        <v>28.33</v>
      </c>
      <c r="J90">
        <f t="shared" si="8"/>
        <v>2.6003956478733929</v>
      </c>
      <c r="K90">
        <f t="shared" si="9"/>
        <v>3.6216790648246544</v>
      </c>
      <c r="L90">
        <f t="shared" si="10"/>
        <v>3.3447461629279807</v>
      </c>
      <c r="M90" s="2">
        <f t="shared" si="11"/>
        <v>3.1889402918753427</v>
      </c>
      <c r="N90" s="2">
        <f t="shared" si="12"/>
        <v>3.1889402918753427</v>
      </c>
      <c r="O90" s="1">
        <f t="shared" si="13"/>
        <v>0.52816811388587537</v>
      </c>
      <c r="P90" s="2">
        <f t="shared" si="14"/>
        <v>0.30493800272938709</v>
      </c>
    </row>
    <row r="91" spans="1:16" x14ac:dyDescent="0.3">
      <c r="A91" t="s">
        <v>29</v>
      </c>
      <c r="B91">
        <v>2</v>
      </c>
      <c r="C91">
        <v>7.3179999999999996</v>
      </c>
      <c r="D91">
        <v>6.44</v>
      </c>
      <c r="E91">
        <v>8.4</v>
      </c>
      <c r="F91">
        <v>7.94</v>
      </c>
      <c r="G91">
        <v>10.34</v>
      </c>
      <c r="H91">
        <v>11.43</v>
      </c>
      <c r="I91">
        <v>10.91</v>
      </c>
      <c r="J91">
        <f t="shared" si="8"/>
        <v>1.6055900621118011</v>
      </c>
      <c r="K91">
        <f t="shared" si="9"/>
        <v>1.3607142857142855</v>
      </c>
      <c r="L91">
        <f t="shared" si="10"/>
        <v>1.3740554156171285</v>
      </c>
      <c r="M91" s="2">
        <f t="shared" si="11"/>
        <v>1.4467865878144053</v>
      </c>
      <c r="N91" s="2">
        <f t="shared" si="12"/>
        <v>1.4467865878144053</v>
      </c>
      <c r="O91" s="1">
        <f t="shared" si="13"/>
        <v>0.13768952038359322</v>
      </c>
      <c r="P91" s="2">
        <f t="shared" si="14"/>
        <v>7.949508165805802E-2</v>
      </c>
    </row>
    <row r="92" spans="1:16" x14ac:dyDescent="0.3">
      <c r="A92" t="s">
        <v>29</v>
      </c>
      <c r="B92">
        <v>3</v>
      </c>
      <c r="C92">
        <v>6.5229999999999997</v>
      </c>
      <c r="D92">
        <v>7.38</v>
      </c>
      <c r="E92">
        <v>9.01</v>
      </c>
      <c r="F92">
        <v>7.42</v>
      </c>
      <c r="G92">
        <v>22.69</v>
      </c>
      <c r="H92">
        <v>27.37</v>
      </c>
      <c r="I92">
        <v>27.5</v>
      </c>
      <c r="J92">
        <f t="shared" si="8"/>
        <v>3.0745257452574526</v>
      </c>
      <c r="K92">
        <f t="shared" si="9"/>
        <v>3.0377358490566038</v>
      </c>
      <c r="L92">
        <f t="shared" si="10"/>
        <v>3.7061994609164421</v>
      </c>
      <c r="M92" s="2">
        <f t="shared" si="11"/>
        <v>3.2728203517434995</v>
      </c>
      <c r="N92" s="2">
        <f t="shared" si="12"/>
        <v>3.2728203517434995</v>
      </c>
      <c r="O92" s="1">
        <f t="shared" si="13"/>
        <v>0.37576783166772981</v>
      </c>
      <c r="P92" s="2">
        <f t="shared" si="14"/>
        <v>0.21694965876616579</v>
      </c>
    </row>
    <row r="93" spans="1:16" x14ac:dyDescent="0.3">
      <c r="A93" t="s">
        <v>29</v>
      </c>
      <c r="B93">
        <v>6</v>
      </c>
      <c r="C93">
        <v>7.056</v>
      </c>
      <c r="D93">
        <v>11.74</v>
      </c>
      <c r="E93">
        <v>12.36</v>
      </c>
      <c r="F93">
        <v>12.53</v>
      </c>
      <c r="G93">
        <v>62.01</v>
      </c>
      <c r="H93">
        <v>68.56</v>
      </c>
      <c r="I93">
        <v>72.58</v>
      </c>
      <c r="J93">
        <f t="shared" si="8"/>
        <v>5.2819420783645654</v>
      </c>
      <c r="K93">
        <f t="shared" si="9"/>
        <v>5.5469255663430426</v>
      </c>
      <c r="L93">
        <f t="shared" si="10"/>
        <v>5.7924980047885075</v>
      </c>
      <c r="M93" s="2">
        <f t="shared" si="11"/>
        <v>5.540455216498704</v>
      </c>
      <c r="N93" s="2">
        <f t="shared" si="12"/>
        <v>5.540455216498704</v>
      </c>
      <c r="O93" s="1">
        <f t="shared" si="13"/>
        <v>0.25533945557234888</v>
      </c>
      <c r="P93" s="2">
        <f t="shared" si="14"/>
        <v>0.14742030340942813</v>
      </c>
    </row>
    <row r="94" spans="1:16" x14ac:dyDescent="0.3">
      <c r="A94" t="s">
        <v>30</v>
      </c>
      <c r="B94">
        <v>2</v>
      </c>
      <c r="C94">
        <v>7.3470000000000004</v>
      </c>
      <c r="D94">
        <v>9.9499999999999993</v>
      </c>
      <c r="E94">
        <v>9.93</v>
      </c>
      <c r="F94">
        <v>9.76</v>
      </c>
      <c r="G94">
        <v>9.68</v>
      </c>
      <c r="H94">
        <v>9.4600000000000009</v>
      </c>
      <c r="I94">
        <v>8.8800000000000008</v>
      </c>
      <c r="J94">
        <f t="shared" si="8"/>
        <v>0.97286432160804026</v>
      </c>
      <c r="K94">
        <f t="shared" si="9"/>
        <v>0.9526686807653576</v>
      </c>
      <c r="L94">
        <f t="shared" si="10"/>
        <v>0.90983606557377061</v>
      </c>
      <c r="M94" s="2">
        <f t="shared" si="11"/>
        <v>0.94512302264905612</v>
      </c>
      <c r="N94" s="2">
        <f t="shared" si="12"/>
        <v>0.94512302264905612</v>
      </c>
      <c r="O94" s="1">
        <f t="shared" si="13"/>
        <v>3.2184514630275864E-2</v>
      </c>
      <c r="P94" s="2">
        <f t="shared" si="14"/>
        <v>1.8581738185527219E-2</v>
      </c>
    </row>
    <row r="95" spans="1:16" x14ac:dyDescent="0.3">
      <c r="A95" t="s">
        <v>30</v>
      </c>
      <c r="B95">
        <v>3</v>
      </c>
      <c r="C95">
        <v>6.4480000000000004</v>
      </c>
      <c r="D95">
        <v>9.44</v>
      </c>
      <c r="E95">
        <v>9.24</v>
      </c>
      <c r="F95">
        <v>8.58</v>
      </c>
      <c r="G95">
        <v>11.02</v>
      </c>
      <c r="H95">
        <v>11.69</v>
      </c>
      <c r="I95">
        <v>10.14</v>
      </c>
      <c r="J95">
        <f t="shared" si="8"/>
        <v>1.1673728813559323</v>
      </c>
      <c r="K95">
        <f t="shared" si="9"/>
        <v>1.2651515151515151</v>
      </c>
      <c r="L95">
        <f t="shared" si="10"/>
        <v>1.1818181818181819</v>
      </c>
      <c r="M95" s="2">
        <f t="shared" si="11"/>
        <v>1.2047808594418763</v>
      </c>
      <c r="N95" s="2">
        <f t="shared" si="12"/>
        <v>1.2047808594418763</v>
      </c>
      <c r="O95" s="1">
        <f t="shared" si="13"/>
        <v>5.2779055784183612E-2</v>
      </c>
      <c r="P95" s="2">
        <f t="shared" si="14"/>
        <v>3.0472002064572686E-2</v>
      </c>
    </row>
    <row r="96" spans="1:16" x14ac:dyDescent="0.3">
      <c r="A96" t="s">
        <v>30</v>
      </c>
      <c r="B96">
        <v>4</v>
      </c>
      <c r="C96">
        <v>7.1589999999999998</v>
      </c>
      <c r="D96">
        <v>13.54</v>
      </c>
      <c r="E96">
        <v>14.94</v>
      </c>
      <c r="F96">
        <v>13.31</v>
      </c>
      <c r="G96">
        <v>79.84</v>
      </c>
      <c r="H96">
        <v>87.82</v>
      </c>
      <c r="I96">
        <v>59.54</v>
      </c>
      <c r="J96">
        <f t="shared" si="8"/>
        <v>5.8966026587887743</v>
      </c>
      <c r="K96">
        <f t="shared" si="9"/>
        <v>5.87817938420348</v>
      </c>
      <c r="L96">
        <f t="shared" si="10"/>
        <v>4.4733283245679933</v>
      </c>
      <c r="M96" s="2">
        <f t="shared" si="11"/>
        <v>5.4160367891867489</v>
      </c>
      <c r="N96" s="2">
        <f t="shared" si="12"/>
        <v>5.4160367891867489</v>
      </c>
      <c r="O96" s="1">
        <f t="shared" si="13"/>
        <v>0.81646144502328089</v>
      </c>
      <c r="P96" s="2">
        <f t="shared" si="14"/>
        <v>0.47138423506714211</v>
      </c>
    </row>
    <row r="97" spans="1:16" x14ac:dyDescent="0.3">
      <c r="A97" t="s">
        <v>30</v>
      </c>
      <c r="B97">
        <v>6</v>
      </c>
      <c r="C97">
        <v>6.843</v>
      </c>
      <c r="D97">
        <v>8.14</v>
      </c>
      <c r="E97">
        <v>9.89</v>
      </c>
      <c r="F97">
        <v>8.51</v>
      </c>
      <c r="G97">
        <v>13.8</v>
      </c>
      <c r="H97">
        <v>14.7</v>
      </c>
      <c r="I97">
        <v>12.12</v>
      </c>
      <c r="J97">
        <f t="shared" si="8"/>
        <v>1.6953316953316953</v>
      </c>
      <c r="K97">
        <f t="shared" si="9"/>
        <v>1.486349848331648</v>
      </c>
      <c r="L97">
        <f t="shared" si="10"/>
        <v>1.4242068155111633</v>
      </c>
      <c r="M97" s="2">
        <f t="shared" si="11"/>
        <v>1.5352961197248354</v>
      </c>
      <c r="N97" s="2">
        <f t="shared" si="12"/>
        <v>1.5352961197248354</v>
      </c>
      <c r="O97" s="1">
        <f t="shared" si="13"/>
        <v>0.14203513025620157</v>
      </c>
      <c r="P97" s="2">
        <f t="shared" si="14"/>
        <v>8.2004020687801535E-2</v>
      </c>
    </row>
    <row r="98" spans="1:16" x14ac:dyDescent="0.3">
      <c r="A98" t="s">
        <v>30</v>
      </c>
      <c r="B98">
        <v>7</v>
      </c>
      <c r="C98">
        <v>7.4020000000000001</v>
      </c>
      <c r="D98">
        <v>9.9700000000000006</v>
      </c>
      <c r="E98">
        <v>10.95</v>
      </c>
      <c r="F98">
        <v>9.17</v>
      </c>
      <c r="G98">
        <v>10.79</v>
      </c>
      <c r="H98">
        <v>11.45</v>
      </c>
      <c r="I98">
        <v>10.57</v>
      </c>
      <c r="J98">
        <f t="shared" si="8"/>
        <v>1.0822467402206619</v>
      </c>
      <c r="K98">
        <f t="shared" si="9"/>
        <v>1.0456621004566211</v>
      </c>
      <c r="L98">
        <f t="shared" si="10"/>
        <v>1.1526717557251909</v>
      </c>
      <c r="M98" s="2">
        <f t="shared" si="11"/>
        <v>1.0935268654674912</v>
      </c>
      <c r="N98" s="2">
        <f t="shared" si="12"/>
        <v>1.0935268654674912</v>
      </c>
      <c r="O98" s="1">
        <f t="shared" si="13"/>
        <v>5.4389314201988732E-2</v>
      </c>
      <c r="P98" s="2">
        <f t="shared" si="14"/>
        <v>3.1401685195557333E-2</v>
      </c>
    </row>
    <row r="99" spans="1:16" x14ac:dyDescent="0.3">
      <c r="A99" t="s">
        <v>31</v>
      </c>
      <c r="B99">
        <v>2</v>
      </c>
      <c r="C99">
        <v>7.2149999999999999</v>
      </c>
      <c r="D99">
        <v>8.26</v>
      </c>
      <c r="E99">
        <v>8.5</v>
      </c>
      <c r="F99">
        <v>8.31</v>
      </c>
      <c r="G99">
        <v>53.58</v>
      </c>
      <c r="H99">
        <v>49.22</v>
      </c>
      <c r="I99">
        <v>50.54</v>
      </c>
      <c r="J99">
        <f t="shared" si="8"/>
        <v>6.486682808716707</v>
      </c>
      <c r="K99">
        <f t="shared" si="9"/>
        <v>5.7905882352941171</v>
      </c>
      <c r="L99">
        <f t="shared" si="10"/>
        <v>6.081829121540312</v>
      </c>
      <c r="M99" s="2">
        <f t="shared" si="11"/>
        <v>6.1197000551837126</v>
      </c>
      <c r="N99" s="2">
        <f t="shared" si="12"/>
        <v>6.1197000551837126</v>
      </c>
      <c r="O99" s="1">
        <f t="shared" si="13"/>
        <v>0.34958914385083734</v>
      </c>
      <c r="P99" s="2">
        <f t="shared" si="14"/>
        <v>0.20183538630805176</v>
      </c>
    </row>
    <row r="100" spans="1:16" x14ac:dyDescent="0.3">
      <c r="A100" t="s">
        <v>31</v>
      </c>
      <c r="B100">
        <v>3</v>
      </c>
      <c r="C100">
        <v>6.47</v>
      </c>
      <c r="D100">
        <v>7.61</v>
      </c>
      <c r="E100">
        <v>7.77</v>
      </c>
      <c r="F100">
        <v>7.62</v>
      </c>
      <c r="G100">
        <v>13.04</v>
      </c>
      <c r="H100">
        <v>12.31</v>
      </c>
      <c r="I100">
        <v>11.61</v>
      </c>
      <c r="J100">
        <f t="shared" si="8"/>
        <v>1.7135348226018394</v>
      </c>
      <c r="K100">
        <f t="shared" si="9"/>
        <v>1.5842985842985844</v>
      </c>
      <c r="L100">
        <f t="shared" si="10"/>
        <v>1.5236220472440944</v>
      </c>
      <c r="M100" s="2">
        <f t="shared" si="11"/>
        <v>1.6071518180481725</v>
      </c>
      <c r="N100" s="2">
        <f t="shared" si="12"/>
        <v>1.6071518180481725</v>
      </c>
      <c r="O100" s="1">
        <f t="shared" si="13"/>
        <v>9.6997001400199595E-2</v>
      </c>
      <c r="P100" s="2">
        <f t="shared" si="14"/>
        <v>5.6001244868991745E-2</v>
      </c>
    </row>
    <row r="101" spans="1:16" x14ac:dyDescent="0.3">
      <c r="A101" t="s">
        <v>31</v>
      </c>
      <c r="B101">
        <v>4</v>
      </c>
      <c r="C101">
        <v>6.9589999999999996</v>
      </c>
      <c r="D101">
        <v>12.27</v>
      </c>
      <c r="E101">
        <v>12.5</v>
      </c>
      <c r="F101">
        <v>12.38</v>
      </c>
      <c r="G101">
        <v>47.9</v>
      </c>
      <c r="H101">
        <v>43.33</v>
      </c>
      <c r="I101">
        <v>43.89</v>
      </c>
      <c r="J101">
        <f t="shared" si="8"/>
        <v>3.9038304808475957</v>
      </c>
      <c r="K101">
        <f t="shared" si="9"/>
        <v>3.4663999999999997</v>
      </c>
      <c r="L101">
        <f t="shared" si="10"/>
        <v>3.5452342487883683</v>
      </c>
      <c r="M101" s="2">
        <f t="shared" si="11"/>
        <v>3.638488243211988</v>
      </c>
      <c r="N101" s="2">
        <f t="shared" si="12"/>
        <v>3.638488243211988</v>
      </c>
      <c r="O101" s="1">
        <f t="shared" si="13"/>
        <v>0.23314928050631017</v>
      </c>
      <c r="P101" s="2">
        <f t="shared" si="14"/>
        <v>0.13460879986168575</v>
      </c>
    </row>
    <row r="102" spans="1:16" x14ac:dyDescent="0.3">
      <c r="A102" t="s">
        <v>31</v>
      </c>
      <c r="B102">
        <v>5</v>
      </c>
      <c r="C102">
        <v>6.7130000000000001</v>
      </c>
      <c r="D102">
        <v>8.4499999999999993</v>
      </c>
      <c r="E102">
        <v>7.11</v>
      </c>
      <c r="F102">
        <v>8.6199999999999992</v>
      </c>
      <c r="G102">
        <v>11.08</v>
      </c>
      <c r="H102">
        <v>9.31</v>
      </c>
      <c r="I102">
        <v>10.41</v>
      </c>
      <c r="J102">
        <f t="shared" si="8"/>
        <v>1.311242603550296</v>
      </c>
      <c r="K102">
        <f t="shared" si="9"/>
        <v>1.309423347398031</v>
      </c>
      <c r="L102">
        <f t="shared" si="10"/>
        <v>1.2076566125290025</v>
      </c>
      <c r="M102" s="2">
        <f t="shared" si="11"/>
        <v>1.27610752115911</v>
      </c>
      <c r="N102" s="2">
        <f t="shared" si="12"/>
        <v>1.27610752115911</v>
      </c>
      <c r="O102" s="1">
        <f t="shared" si="13"/>
        <v>5.9287204289394248E-2</v>
      </c>
      <c r="P102" s="2">
        <f t="shared" si="14"/>
        <v>3.4229483355982103E-2</v>
      </c>
    </row>
    <row r="103" spans="1:16" x14ac:dyDescent="0.3">
      <c r="A103" t="s">
        <v>31</v>
      </c>
      <c r="B103">
        <v>7</v>
      </c>
      <c r="C103">
        <v>7.5039999999999996</v>
      </c>
      <c r="D103">
        <v>10.74</v>
      </c>
      <c r="E103">
        <v>9.23</v>
      </c>
      <c r="F103">
        <v>10.26</v>
      </c>
      <c r="G103">
        <v>10.78</v>
      </c>
      <c r="H103">
        <v>9.9700000000000006</v>
      </c>
      <c r="I103">
        <v>9.7799999999999994</v>
      </c>
      <c r="J103">
        <f t="shared" si="8"/>
        <v>1.0037243947858472</v>
      </c>
      <c r="K103">
        <f t="shared" si="9"/>
        <v>1.0801733477789817</v>
      </c>
      <c r="L103">
        <f t="shared" si="10"/>
        <v>0.95321637426900585</v>
      </c>
      <c r="M103" s="2">
        <f t="shared" si="11"/>
        <v>1.0123713722779448</v>
      </c>
      <c r="N103" s="2">
        <f t="shared" si="12"/>
        <v>1.0123713722779448</v>
      </c>
      <c r="O103" s="1">
        <f t="shared" si="13"/>
        <v>6.3918666643749761E-2</v>
      </c>
      <c r="P103" s="2">
        <f t="shared" si="14"/>
        <v>3.690345939301088E-2</v>
      </c>
    </row>
    <row r="104" spans="1:16" x14ac:dyDescent="0.3">
      <c r="A104" t="s">
        <v>32</v>
      </c>
      <c r="B104">
        <v>2</v>
      </c>
      <c r="C104">
        <v>7.383</v>
      </c>
      <c r="D104">
        <v>8.11</v>
      </c>
      <c r="E104">
        <v>8.9700000000000006</v>
      </c>
      <c r="F104">
        <v>12.68</v>
      </c>
      <c r="G104">
        <v>8.58</v>
      </c>
      <c r="H104">
        <v>8.73</v>
      </c>
      <c r="I104">
        <v>10.24</v>
      </c>
      <c r="J104">
        <f t="shared" si="8"/>
        <v>1.0579531442663379</v>
      </c>
      <c r="K104">
        <f t="shared" si="9"/>
        <v>0.97324414715719065</v>
      </c>
      <c r="L104">
        <f t="shared" si="10"/>
        <v>0.80757097791798116</v>
      </c>
      <c r="M104" s="2">
        <f t="shared" si="11"/>
        <v>0.94625608978050335</v>
      </c>
      <c r="N104" s="2">
        <f t="shared" si="12"/>
        <v>0.94625608978050335</v>
      </c>
      <c r="O104" s="1">
        <f t="shared" si="13"/>
        <v>0.12735412728706347</v>
      </c>
      <c r="P104" s="2">
        <f t="shared" si="14"/>
        <v>7.352793967159596E-2</v>
      </c>
    </row>
    <row r="105" spans="1:16" x14ac:dyDescent="0.3">
      <c r="A105" t="s">
        <v>32</v>
      </c>
      <c r="B105">
        <v>3</v>
      </c>
      <c r="C105">
        <v>6.5609999999999999</v>
      </c>
      <c r="D105">
        <v>9.1199999999999992</v>
      </c>
      <c r="E105">
        <v>9.7899999999999991</v>
      </c>
      <c r="F105">
        <v>11.85</v>
      </c>
      <c r="G105">
        <v>16.579999999999998</v>
      </c>
      <c r="H105">
        <v>17.350000000000001</v>
      </c>
      <c r="I105">
        <v>18.760000000000002</v>
      </c>
      <c r="J105">
        <f t="shared" si="8"/>
        <v>1.8179824561403508</v>
      </c>
      <c r="K105">
        <f t="shared" si="9"/>
        <v>1.7722165474974467</v>
      </c>
      <c r="L105">
        <f t="shared" si="10"/>
        <v>1.5831223628691984</v>
      </c>
      <c r="M105" s="2">
        <f t="shared" si="11"/>
        <v>1.724440455502332</v>
      </c>
      <c r="N105" s="2">
        <f t="shared" si="12"/>
        <v>1.724440455502332</v>
      </c>
      <c r="O105" s="1">
        <f t="shared" si="13"/>
        <v>0.12450595197651337</v>
      </c>
      <c r="P105" s="2">
        <f t="shared" si="14"/>
        <v>7.1883544889350615E-2</v>
      </c>
    </row>
    <row r="106" spans="1:16" x14ac:dyDescent="0.3">
      <c r="A106" t="s">
        <v>32</v>
      </c>
      <c r="B106">
        <v>4</v>
      </c>
      <c r="C106">
        <v>7.23</v>
      </c>
      <c r="D106">
        <v>12.85</v>
      </c>
      <c r="E106">
        <v>12.23</v>
      </c>
      <c r="F106">
        <v>16.32</v>
      </c>
      <c r="G106">
        <v>93.16</v>
      </c>
      <c r="H106">
        <v>103.26</v>
      </c>
      <c r="I106">
        <v>91.26</v>
      </c>
      <c r="J106">
        <f t="shared" si="8"/>
        <v>7.2498054474708171</v>
      </c>
      <c r="K106">
        <f t="shared" si="9"/>
        <v>8.4431725265739992</v>
      </c>
      <c r="L106">
        <f t="shared" si="10"/>
        <v>5.5919117647058822</v>
      </c>
      <c r="M106" s="2">
        <f t="shared" si="11"/>
        <v>7.0949632462502334</v>
      </c>
      <c r="N106" s="2">
        <f t="shared" si="12"/>
        <v>7.0949632462502334</v>
      </c>
      <c r="O106" s="1">
        <f t="shared" si="13"/>
        <v>1.4319232044705834</v>
      </c>
      <c r="P106" s="2">
        <f t="shared" si="14"/>
        <v>0.8267212475599629</v>
      </c>
    </row>
    <row r="107" spans="1:16" x14ac:dyDescent="0.3">
      <c r="A107" t="s">
        <v>32</v>
      </c>
      <c r="B107">
        <v>5</v>
      </c>
      <c r="C107">
        <v>7.0010000000000003</v>
      </c>
      <c r="D107">
        <v>9.1</v>
      </c>
      <c r="E107">
        <v>10.9</v>
      </c>
      <c r="F107">
        <v>13.65</v>
      </c>
      <c r="G107">
        <v>18.829999999999998</v>
      </c>
      <c r="H107">
        <v>18.34</v>
      </c>
      <c r="I107">
        <v>21.15</v>
      </c>
      <c r="J107">
        <f t="shared" si="8"/>
        <v>2.069230769230769</v>
      </c>
      <c r="K107">
        <f t="shared" si="9"/>
        <v>1.6825688073394496</v>
      </c>
      <c r="L107">
        <f t="shared" si="10"/>
        <v>1.5494505494505493</v>
      </c>
      <c r="M107" s="2">
        <f t="shared" si="11"/>
        <v>1.7670833753402559</v>
      </c>
      <c r="N107" s="2">
        <f t="shared" si="12"/>
        <v>1.7670833753402559</v>
      </c>
      <c r="O107" s="1">
        <f t="shared" si="13"/>
        <v>0.26999982105913733</v>
      </c>
      <c r="P107" s="2">
        <f t="shared" si="14"/>
        <v>0.15588446936964373</v>
      </c>
    </row>
    <row r="108" spans="1:16" x14ac:dyDescent="0.3">
      <c r="A108" t="s">
        <v>32</v>
      </c>
      <c r="B108">
        <v>6</v>
      </c>
      <c r="C108">
        <v>6.6849999999999996</v>
      </c>
      <c r="D108">
        <v>12.46</v>
      </c>
      <c r="E108">
        <v>11.75</v>
      </c>
      <c r="F108">
        <v>16.04</v>
      </c>
      <c r="G108">
        <v>46.73</v>
      </c>
      <c r="H108">
        <v>51.18</v>
      </c>
      <c r="I108">
        <v>50.05</v>
      </c>
      <c r="J108">
        <f t="shared" si="8"/>
        <v>3.7504012841091487</v>
      </c>
      <c r="K108">
        <f t="shared" si="9"/>
        <v>4.355744680851064</v>
      </c>
      <c r="L108">
        <f t="shared" si="10"/>
        <v>3.1203241895261846</v>
      </c>
      <c r="M108" s="2">
        <f t="shared" si="11"/>
        <v>3.7421567181621325</v>
      </c>
      <c r="N108" s="2">
        <f t="shared" si="12"/>
        <v>3.7421567181621325</v>
      </c>
      <c r="O108" s="1">
        <f t="shared" si="13"/>
        <v>0.61775150930377409</v>
      </c>
      <c r="P108" s="2">
        <f t="shared" si="14"/>
        <v>0.35665900018883162</v>
      </c>
    </row>
    <row r="109" spans="1:16" x14ac:dyDescent="0.3">
      <c r="A109" t="s">
        <v>33</v>
      </c>
      <c r="B109">
        <v>2</v>
      </c>
      <c r="C109">
        <v>7.3280000000000003</v>
      </c>
      <c r="D109">
        <v>9.23</v>
      </c>
      <c r="E109">
        <v>8.89</v>
      </c>
      <c r="F109">
        <v>10.57</v>
      </c>
      <c r="G109">
        <v>48.12</v>
      </c>
      <c r="H109">
        <v>42.16</v>
      </c>
      <c r="I109">
        <v>46.93</v>
      </c>
      <c r="J109">
        <f t="shared" si="8"/>
        <v>5.2134344528710717</v>
      </c>
      <c r="K109">
        <f t="shared" si="9"/>
        <v>4.7424071991001115</v>
      </c>
      <c r="L109">
        <f t="shared" si="10"/>
        <v>4.4399243140964995</v>
      </c>
      <c r="M109" s="2">
        <f t="shared" si="11"/>
        <v>4.7985886553558945</v>
      </c>
      <c r="N109" s="2">
        <f t="shared" si="12"/>
        <v>4.7985886553558945</v>
      </c>
      <c r="O109" s="1">
        <f t="shared" si="13"/>
        <v>0.38980347704584395</v>
      </c>
      <c r="P109" s="2">
        <f t="shared" si="14"/>
        <v>0.22505314240347013</v>
      </c>
    </row>
    <row r="110" spans="1:16" x14ac:dyDescent="0.3">
      <c r="A110" t="s">
        <v>33</v>
      </c>
      <c r="B110">
        <v>3</v>
      </c>
      <c r="C110">
        <v>6.6</v>
      </c>
      <c r="D110">
        <v>9.02</v>
      </c>
      <c r="E110">
        <v>8.66</v>
      </c>
      <c r="F110">
        <v>8.9499999999999993</v>
      </c>
      <c r="G110">
        <v>500.67</v>
      </c>
      <c r="H110">
        <v>427.55</v>
      </c>
      <c r="I110">
        <v>491.3</v>
      </c>
      <c r="J110">
        <f t="shared" si="8"/>
        <v>55.506651884700666</v>
      </c>
      <c r="K110">
        <f t="shared" si="9"/>
        <v>49.37066974595843</v>
      </c>
      <c r="L110">
        <f t="shared" si="10"/>
        <v>54.89385474860336</v>
      </c>
      <c r="M110" s="2">
        <f t="shared" si="11"/>
        <v>53.257058793087481</v>
      </c>
      <c r="N110" s="2">
        <f t="shared" si="12"/>
        <v>53.257058793087481</v>
      </c>
      <c r="O110" s="1">
        <f t="shared" si="13"/>
        <v>3.3796294104140734</v>
      </c>
      <c r="P110" s="2">
        <f t="shared" si="14"/>
        <v>1.9512299498637415</v>
      </c>
    </row>
    <row r="111" spans="1:16" x14ac:dyDescent="0.3">
      <c r="A111" t="s">
        <v>33</v>
      </c>
      <c r="B111">
        <v>5</v>
      </c>
      <c r="C111">
        <v>7.1879999999999997</v>
      </c>
      <c r="D111">
        <v>14.6</v>
      </c>
      <c r="E111">
        <v>9.4700000000000006</v>
      </c>
      <c r="F111">
        <v>10.25</v>
      </c>
      <c r="G111">
        <v>60.57</v>
      </c>
      <c r="H111">
        <v>54.96</v>
      </c>
      <c r="I111">
        <v>63.05</v>
      </c>
      <c r="J111">
        <f t="shared" si="8"/>
        <v>4.1486301369863012</v>
      </c>
      <c r="K111">
        <f t="shared" si="9"/>
        <v>5.803590285110876</v>
      </c>
      <c r="L111">
        <f t="shared" si="10"/>
        <v>6.1512195121951221</v>
      </c>
      <c r="M111" s="2">
        <f t="shared" si="11"/>
        <v>5.3678133114307665</v>
      </c>
      <c r="N111" s="2">
        <f t="shared" si="12"/>
        <v>5.3678133114307665</v>
      </c>
      <c r="O111" s="1">
        <f t="shared" si="13"/>
        <v>1.0700547787460035</v>
      </c>
      <c r="P111" s="2">
        <f t="shared" si="14"/>
        <v>0.61779641455665057</v>
      </c>
    </row>
    <row r="112" spans="1:16" x14ac:dyDescent="0.3">
      <c r="A112" t="s">
        <v>33</v>
      </c>
      <c r="B112">
        <v>6</v>
      </c>
      <c r="C112">
        <v>7.2069999999999999</v>
      </c>
      <c r="D112">
        <v>21.31</v>
      </c>
      <c r="E112">
        <v>20.89</v>
      </c>
      <c r="F112">
        <v>23.24</v>
      </c>
      <c r="G112">
        <v>134.18</v>
      </c>
      <c r="H112">
        <v>114.46</v>
      </c>
      <c r="I112">
        <v>134.34</v>
      </c>
      <c r="J112">
        <f t="shared" si="8"/>
        <v>6.2965743782261852</v>
      </c>
      <c r="K112">
        <f t="shared" si="9"/>
        <v>5.4791766395404498</v>
      </c>
      <c r="L112">
        <f t="shared" si="10"/>
        <v>5.7805507745266791</v>
      </c>
      <c r="M112" s="2">
        <f t="shared" si="11"/>
        <v>5.8521005974311038</v>
      </c>
      <c r="N112" s="2">
        <f t="shared" si="12"/>
        <v>5.8521005974311038</v>
      </c>
      <c r="O112" s="1">
        <f t="shared" si="13"/>
        <v>0.41336944573877188</v>
      </c>
      <c r="P112" s="2">
        <f t="shared" si="14"/>
        <v>0.23865896077204635</v>
      </c>
    </row>
    <row r="113" spans="1:16" x14ac:dyDescent="0.3">
      <c r="A113" t="s">
        <v>33</v>
      </c>
      <c r="B113">
        <v>7</v>
      </c>
      <c r="C113">
        <v>7.2590000000000003</v>
      </c>
      <c r="D113">
        <v>5.43</v>
      </c>
      <c r="E113">
        <v>5.86</v>
      </c>
      <c r="F113">
        <v>5.47</v>
      </c>
      <c r="G113">
        <v>11.48</v>
      </c>
      <c r="H113">
        <v>9.59</v>
      </c>
      <c r="I113">
        <v>11.24</v>
      </c>
      <c r="J113">
        <f t="shared" si="8"/>
        <v>2.1141804788213632</v>
      </c>
      <c r="K113">
        <f t="shared" si="9"/>
        <v>1.6365187713310578</v>
      </c>
      <c r="L113">
        <f t="shared" si="10"/>
        <v>2.0548446069469839</v>
      </c>
      <c r="M113" s="2">
        <f t="shared" si="11"/>
        <v>1.9351812856998016</v>
      </c>
      <c r="N113" s="2">
        <f t="shared" si="12"/>
        <v>1.9351812856998016</v>
      </c>
      <c r="O113" s="1">
        <f t="shared" si="13"/>
        <v>0.26034526986209783</v>
      </c>
      <c r="P113" s="2">
        <f t="shared" si="14"/>
        <v>0.15031041163712797</v>
      </c>
    </row>
    <row r="114" spans="1:16" x14ac:dyDescent="0.3">
      <c r="A114" t="s">
        <v>34</v>
      </c>
      <c r="B114">
        <v>2</v>
      </c>
      <c r="C114">
        <v>7.4560000000000004</v>
      </c>
      <c r="D114">
        <v>7.82</v>
      </c>
      <c r="E114">
        <v>8.09</v>
      </c>
      <c r="F114">
        <v>8.2799999999999994</v>
      </c>
      <c r="G114">
        <v>9</v>
      </c>
      <c r="H114">
        <v>12.36</v>
      </c>
      <c r="I114">
        <v>13.32</v>
      </c>
      <c r="J114">
        <f t="shared" si="8"/>
        <v>1.1508951406649617</v>
      </c>
      <c r="K114">
        <f t="shared" si="9"/>
        <v>1.5278121137206426</v>
      </c>
      <c r="L114">
        <f t="shared" si="10"/>
        <v>1.6086956521739133</v>
      </c>
      <c r="M114" s="2">
        <f t="shared" si="11"/>
        <v>1.4291343021865057</v>
      </c>
      <c r="N114" s="2">
        <f t="shared" si="12"/>
        <v>1.4291343021865057</v>
      </c>
      <c r="O114" s="1">
        <f t="shared" si="13"/>
        <v>0.24433237597858409</v>
      </c>
      <c r="P114" s="2">
        <f t="shared" si="14"/>
        <v>0.1410653630429764</v>
      </c>
    </row>
    <row r="115" spans="1:16" x14ac:dyDescent="0.3">
      <c r="A115" t="s">
        <v>34</v>
      </c>
      <c r="B115">
        <v>3</v>
      </c>
      <c r="C115">
        <v>6.5250000000000004</v>
      </c>
      <c r="D115">
        <v>7.82</v>
      </c>
      <c r="E115">
        <v>8.32</v>
      </c>
      <c r="F115">
        <v>8.09</v>
      </c>
      <c r="G115">
        <v>371.12</v>
      </c>
      <c r="H115">
        <v>512.76</v>
      </c>
      <c r="I115">
        <v>440.9</v>
      </c>
      <c r="J115">
        <f t="shared" si="8"/>
        <v>47.45780051150895</v>
      </c>
      <c r="K115">
        <f t="shared" si="9"/>
        <v>61.629807692307686</v>
      </c>
      <c r="L115">
        <f t="shared" si="10"/>
        <v>54.499381953028426</v>
      </c>
      <c r="M115" s="2">
        <f t="shared" si="11"/>
        <v>54.528996718948356</v>
      </c>
      <c r="N115" s="2">
        <f t="shared" si="12"/>
        <v>54.528996718948356</v>
      </c>
      <c r="O115" s="1">
        <f t="shared" si="13"/>
        <v>7.0860500039812537</v>
      </c>
      <c r="P115" s="2">
        <f t="shared" si="14"/>
        <v>4.0911328772897262</v>
      </c>
    </row>
    <row r="116" spans="1:16" x14ac:dyDescent="0.3">
      <c r="A116" t="s">
        <v>34</v>
      </c>
      <c r="B116">
        <v>4</v>
      </c>
      <c r="C116">
        <v>7.2670000000000003</v>
      </c>
      <c r="D116">
        <v>9.41</v>
      </c>
      <c r="E116">
        <v>11.09</v>
      </c>
      <c r="F116">
        <v>10.98</v>
      </c>
      <c r="G116">
        <v>55.36</v>
      </c>
      <c r="H116">
        <v>77.81</v>
      </c>
      <c r="I116">
        <v>68.650000000000006</v>
      </c>
      <c r="J116">
        <f t="shared" si="8"/>
        <v>5.8831030818278425</v>
      </c>
      <c r="K116">
        <f t="shared" si="9"/>
        <v>7.0162308385933274</v>
      </c>
      <c r="L116">
        <f t="shared" si="10"/>
        <v>6.2522768670309654</v>
      </c>
      <c r="M116" s="2">
        <f t="shared" si="11"/>
        <v>6.3838702624840451</v>
      </c>
      <c r="N116" s="2">
        <f t="shared" si="12"/>
        <v>6.3838702624840451</v>
      </c>
      <c r="O116" s="1">
        <f t="shared" si="13"/>
        <v>0.57791196957949231</v>
      </c>
      <c r="P116" s="2">
        <f t="shared" si="14"/>
        <v>0.33365763120462671</v>
      </c>
    </row>
    <row r="117" spans="1:16" x14ac:dyDescent="0.3">
      <c r="A117" t="s">
        <v>34</v>
      </c>
      <c r="B117">
        <v>6</v>
      </c>
      <c r="C117">
        <v>6.9139999999999997</v>
      </c>
      <c r="D117">
        <v>5.57</v>
      </c>
      <c r="E117">
        <v>5.6</v>
      </c>
      <c r="F117">
        <v>6.62</v>
      </c>
      <c r="G117">
        <v>9.94</v>
      </c>
      <c r="H117">
        <v>12.87</v>
      </c>
      <c r="I117">
        <v>11.87</v>
      </c>
      <c r="J117">
        <f t="shared" si="8"/>
        <v>1.7845601436265708</v>
      </c>
      <c r="K117">
        <f t="shared" si="9"/>
        <v>2.2982142857142858</v>
      </c>
      <c r="L117">
        <f t="shared" si="10"/>
        <v>1.7930513595166162</v>
      </c>
      <c r="M117" s="2">
        <f t="shared" si="11"/>
        <v>1.9586085962858242</v>
      </c>
      <c r="N117" s="2">
        <f t="shared" si="12"/>
        <v>1.9586085962858242</v>
      </c>
      <c r="O117" s="1">
        <f t="shared" si="13"/>
        <v>0.29413779662933398</v>
      </c>
      <c r="P117" s="2">
        <f t="shared" si="14"/>
        <v>0.16982053606278938</v>
      </c>
    </row>
    <row r="118" spans="1:16" x14ac:dyDescent="0.3">
      <c r="A118" t="s">
        <v>34</v>
      </c>
      <c r="B118">
        <v>7</v>
      </c>
      <c r="C118">
        <v>7.3819999999999997</v>
      </c>
      <c r="D118">
        <v>7.63</v>
      </c>
      <c r="E118">
        <v>7.83</v>
      </c>
      <c r="F118">
        <v>8.01</v>
      </c>
      <c r="G118">
        <v>17.489999999999998</v>
      </c>
      <c r="H118">
        <v>24.92</v>
      </c>
      <c r="I118">
        <v>23.48</v>
      </c>
      <c r="J118">
        <f t="shared" si="8"/>
        <v>2.2922673656618611</v>
      </c>
      <c r="K118">
        <f t="shared" si="9"/>
        <v>3.1826309067688379</v>
      </c>
      <c r="L118">
        <f t="shared" si="10"/>
        <v>2.9313358302122348</v>
      </c>
      <c r="M118" s="2">
        <f t="shared" si="11"/>
        <v>2.8020780342143112</v>
      </c>
      <c r="N118" s="2">
        <f t="shared" si="12"/>
        <v>2.8020780342143112</v>
      </c>
      <c r="O118" s="1">
        <f t="shared" si="13"/>
        <v>0.4590397501337089</v>
      </c>
      <c r="P118" s="2">
        <f t="shared" si="14"/>
        <v>0.26502672330843541</v>
      </c>
    </row>
    <row r="119" spans="1:16" x14ac:dyDescent="0.3">
      <c r="A119" t="s">
        <v>35</v>
      </c>
      <c r="B119">
        <v>2</v>
      </c>
      <c r="C119">
        <v>7.2919999999999998</v>
      </c>
      <c r="D119">
        <v>6.76</v>
      </c>
      <c r="E119">
        <v>6.96</v>
      </c>
      <c r="F119">
        <v>8.1</v>
      </c>
      <c r="G119">
        <v>73.430000000000007</v>
      </c>
      <c r="H119">
        <v>69.27</v>
      </c>
      <c r="I119">
        <v>87.91</v>
      </c>
      <c r="J119">
        <f t="shared" si="8"/>
        <v>10.86242603550296</v>
      </c>
      <c r="K119">
        <f t="shared" si="9"/>
        <v>9.9525862068965516</v>
      </c>
      <c r="L119">
        <f t="shared" si="10"/>
        <v>10.853086419753087</v>
      </c>
      <c r="M119" s="2">
        <f t="shared" si="11"/>
        <v>10.5560328873842</v>
      </c>
      <c r="N119" s="2">
        <f t="shared" si="12"/>
        <v>10.5560328873842</v>
      </c>
      <c r="O119" s="1">
        <f t="shared" si="13"/>
        <v>0.52262101875954037</v>
      </c>
      <c r="P119" s="2">
        <f t="shared" si="14"/>
        <v>0.30173538586497711</v>
      </c>
    </row>
    <row r="120" spans="1:16" x14ac:dyDescent="0.3">
      <c r="A120" t="s">
        <v>35</v>
      </c>
      <c r="B120">
        <v>3</v>
      </c>
      <c r="C120">
        <v>6.5220000000000002</v>
      </c>
      <c r="D120">
        <v>6.94</v>
      </c>
      <c r="E120">
        <v>7.29</v>
      </c>
      <c r="F120">
        <v>8.31</v>
      </c>
      <c r="G120">
        <v>246.76</v>
      </c>
      <c r="H120">
        <v>230.8</v>
      </c>
      <c r="I120">
        <v>292.39999999999998</v>
      </c>
      <c r="J120">
        <f t="shared" si="8"/>
        <v>35.556195965417864</v>
      </c>
      <c r="K120">
        <f t="shared" si="9"/>
        <v>31.659807956104252</v>
      </c>
      <c r="L120">
        <f t="shared" si="10"/>
        <v>35.186522262334535</v>
      </c>
      <c r="M120" s="2">
        <f t="shared" si="11"/>
        <v>34.134175394618886</v>
      </c>
      <c r="N120" s="2">
        <f t="shared" si="12"/>
        <v>34.134175394618886</v>
      </c>
      <c r="O120" s="1">
        <f t="shared" si="13"/>
        <v>2.1508220119930721</v>
      </c>
      <c r="P120" s="2">
        <f t="shared" si="14"/>
        <v>1.2417776676031727</v>
      </c>
    </row>
    <row r="121" spans="1:16" x14ac:dyDescent="0.3">
      <c r="A121" t="s">
        <v>35</v>
      </c>
      <c r="B121">
        <v>4</v>
      </c>
      <c r="C121">
        <v>7.5910000000000002</v>
      </c>
      <c r="D121">
        <v>8.06</v>
      </c>
      <c r="E121">
        <v>5.91</v>
      </c>
      <c r="F121">
        <v>10.49</v>
      </c>
      <c r="G121">
        <v>39.28</v>
      </c>
      <c r="H121">
        <v>32.83</v>
      </c>
      <c r="I121">
        <v>63.03</v>
      </c>
      <c r="J121">
        <f t="shared" si="8"/>
        <v>4.8734491315136479</v>
      </c>
      <c r="K121">
        <f t="shared" si="9"/>
        <v>5.5549915397631127</v>
      </c>
      <c r="L121">
        <f t="shared" si="10"/>
        <v>6.0085795996186846</v>
      </c>
      <c r="M121" s="2">
        <f t="shared" si="11"/>
        <v>5.4790067569651484</v>
      </c>
      <c r="N121" s="2">
        <f t="shared" si="12"/>
        <v>5.4790067569651484</v>
      </c>
      <c r="O121" s="1">
        <f t="shared" si="13"/>
        <v>0.57136727270445786</v>
      </c>
      <c r="P121" s="2">
        <f t="shared" si="14"/>
        <v>0.32987904870206108</v>
      </c>
    </row>
    <row r="122" spans="1:16" x14ac:dyDescent="0.3">
      <c r="A122" t="s">
        <v>35</v>
      </c>
      <c r="B122">
        <v>5</v>
      </c>
      <c r="C122">
        <v>6.8339999999999996</v>
      </c>
      <c r="D122">
        <v>6.26</v>
      </c>
      <c r="E122">
        <v>5.48</v>
      </c>
      <c r="F122">
        <v>8.24</v>
      </c>
      <c r="G122">
        <v>6.42</v>
      </c>
      <c r="H122">
        <v>5.48</v>
      </c>
      <c r="I122">
        <v>7.22</v>
      </c>
      <c r="J122">
        <f t="shared" si="8"/>
        <v>1.02555910543131</v>
      </c>
      <c r="K122">
        <f t="shared" si="9"/>
        <v>1</v>
      </c>
      <c r="L122">
        <f t="shared" si="10"/>
        <v>0.87621359223300965</v>
      </c>
      <c r="M122" s="2">
        <f t="shared" si="11"/>
        <v>0.96725756588810663</v>
      </c>
      <c r="N122" s="2">
        <f t="shared" si="12"/>
        <v>0.96725756588810663</v>
      </c>
      <c r="O122" s="1">
        <f t="shared" si="13"/>
        <v>7.9875345519094254E-2</v>
      </c>
      <c r="P122" s="2">
        <f t="shared" si="14"/>
        <v>4.6116052237063436E-2</v>
      </c>
    </row>
    <row r="123" spans="1:16" x14ac:dyDescent="0.3">
      <c r="A123" t="s">
        <v>35</v>
      </c>
      <c r="B123">
        <v>7</v>
      </c>
      <c r="C123">
        <v>7.1289999999999996</v>
      </c>
      <c r="D123">
        <v>9.6999999999999993</v>
      </c>
      <c r="E123">
        <v>9.01</v>
      </c>
      <c r="F123">
        <v>11.12</v>
      </c>
      <c r="G123">
        <v>13.58</v>
      </c>
      <c r="H123">
        <v>11.14</v>
      </c>
      <c r="I123">
        <v>15.78</v>
      </c>
      <c r="J123">
        <f t="shared" si="8"/>
        <v>1.4000000000000001</v>
      </c>
      <c r="K123">
        <f t="shared" si="9"/>
        <v>1.2364039955604884</v>
      </c>
      <c r="L123">
        <f t="shared" si="10"/>
        <v>1.4190647482014389</v>
      </c>
      <c r="M123" s="2">
        <f t="shared" si="11"/>
        <v>1.3518229145873093</v>
      </c>
      <c r="N123" s="2">
        <f t="shared" si="12"/>
        <v>1.3518229145873093</v>
      </c>
      <c r="O123" s="1">
        <f t="shared" si="13"/>
        <v>0.10040921923800582</v>
      </c>
      <c r="P123" s="2">
        <f t="shared" si="14"/>
        <v>5.7971289756182813E-2</v>
      </c>
    </row>
    <row r="124" spans="1:16" x14ac:dyDescent="0.3">
      <c r="A124" t="s">
        <v>36</v>
      </c>
      <c r="B124">
        <v>2</v>
      </c>
      <c r="C124">
        <v>7.3710000000000004</v>
      </c>
      <c r="D124">
        <v>10.28</v>
      </c>
      <c r="E124">
        <v>8.98</v>
      </c>
      <c r="F124">
        <v>9.8000000000000007</v>
      </c>
      <c r="G124">
        <v>30.34</v>
      </c>
      <c r="H124">
        <v>32.25</v>
      </c>
      <c r="I124">
        <v>32.32</v>
      </c>
      <c r="J124">
        <f t="shared" si="8"/>
        <v>2.9513618677042803</v>
      </c>
      <c r="K124">
        <f t="shared" si="9"/>
        <v>3.5913140311804006</v>
      </c>
      <c r="L124">
        <f t="shared" si="10"/>
        <v>3.297959183673469</v>
      </c>
      <c r="M124" s="2">
        <f t="shared" si="11"/>
        <v>3.2802116941860504</v>
      </c>
      <c r="N124" s="2">
        <f t="shared" si="12"/>
        <v>3.2802116941860504</v>
      </c>
      <c r="O124" s="1">
        <f t="shared" si="13"/>
        <v>0.32034500608214778</v>
      </c>
      <c r="P124" s="2">
        <f t="shared" si="14"/>
        <v>0.18495127549508034</v>
      </c>
    </row>
    <row r="125" spans="1:16" x14ac:dyDescent="0.3">
      <c r="A125" t="s">
        <v>36</v>
      </c>
      <c r="B125">
        <v>3</v>
      </c>
      <c r="C125">
        <v>6.58</v>
      </c>
      <c r="D125">
        <v>9.23</v>
      </c>
      <c r="E125">
        <v>9.48</v>
      </c>
      <c r="F125">
        <v>10.11</v>
      </c>
      <c r="G125">
        <v>688.75</v>
      </c>
      <c r="H125">
        <v>665.41</v>
      </c>
      <c r="I125">
        <v>620.86</v>
      </c>
      <c r="J125">
        <f t="shared" si="8"/>
        <v>74.620801733477791</v>
      </c>
      <c r="K125">
        <f t="shared" si="9"/>
        <v>70.190928270042193</v>
      </c>
      <c r="L125">
        <f t="shared" si="10"/>
        <v>61.410484668644912</v>
      </c>
      <c r="M125" s="2">
        <f t="shared" si="11"/>
        <v>68.740738224054965</v>
      </c>
      <c r="N125" s="2">
        <f t="shared" si="12"/>
        <v>68.740738224054965</v>
      </c>
      <c r="O125" s="1">
        <f t="shared" si="13"/>
        <v>6.7234966807059564</v>
      </c>
      <c r="P125" s="2">
        <f t="shared" si="14"/>
        <v>3.8818126185011397</v>
      </c>
    </row>
    <row r="126" spans="1:16" x14ac:dyDescent="0.3">
      <c r="A126" t="s">
        <v>36</v>
      </c>
      <c r="B126">
        <v>4</v>
      </c>
      <c r="C126">
        <v>7.3280000000000003</v>
      </c>
      <c r="D126">
        <v>10.23</v>
      </c>
      <c r="E126">
        <v>10.24</v>
      </c>
      <c r="F126">
        <v>12.34</v>
      </c>
      <c r="G126">
        <v>154.55000000000001</v>
      </c>
      <c r="H126">
        <v>167.14</v>
      </c>
      <c r="I126">
        <v>173.35</v>
      </c>
      <c r="J126">
        <f t="shared" si="8"/>
        <v>15.10752688172043</v>
      </c>
      <c r="K126">
        <f t="shared" si="9"/>
        <v>16.322265625</v>
      </c>
      <c r="L126">
        <f t="shared" si="10"/>
        <v>14.047811993517017</v>
      </c>
      <c r="M126" s="2">
        <f t="shared" si="11"/>
        <v>15.159201500079149</v>
      </c>
      <c r="N126" s="2">
        <f t="shared" si="12"/>
        <v>15.159201500079149</v>
      </c>
      <c r="O126" s="1">
        <f t="shared" si="13"/>
        <v>1.138106994125957</v>
      </c>
      <c r="P126" s="2">
        <f t="shared" si="14"/>
        <v>0.65708637942521708</v>
      </c>
    </row>
    <row r="127" spans="1:16" x14ac:dyDescent="0.3">
      <c r="A127" t="s">
        <v>36</v>
      </c>
      <c r="B127">
        <v>5</v>
      </c>
      <c r="C127">
        <v>7.0949999999999998</v>
      </c>
      <c r="D127">
        <v>10.68</v>
      </c>
      <c r="E127">
        <v>10.89</v>
      </c>
      <c r="F127">
        <v>11.23</v>
      </c>
      <c r="G127">
        <v>22.34</v>
      </c>
      <c r="H127">
        <v>23.97</v>
      </c>
      <c r="I127">
        <v>23.03</v>
      </c>
      <c r="J127">
        <f t="shared" si="8"/>
        <v>2.0917602996254683</v>
      </c>
      <c r="K127">
        <f t="shared" si="9"/>
        <v>2.2011019283746553</v>
      </c>
      <c r="L127">
        <f t="shared" si="10"/>
        <v>2.0507569011576137</v>
      </c>
      <c r="M127" s="2">
        <f t="shared" si="11"/>
        <v>2.1145397097192458</v>
      </c>
      <c r="N127" s="2">
        <f t="shared" si="12"/>
        <v>2.1145397097192458</v>
      </c>
      <c r="O127" s="1">
        <f t="shared" si="13"/>
        <v>7.7717970543424636E-2</v>
      </c>
      <c r="P127" s="2">
        <f t="shared" si="14"/>
        <v>4.4870491214117625E-2</v>
      </c>
    </row>
    <row r="128" spans="1:16" x14ac:dyDescent="0.3">
      <c r="A128" t="s">
        <v>36</v>
      </c>
      <c r="B128">
        <v>6</v>
      </c>
      <c r="C128">
        <v>6.8170000000000002</v>
      </c>
      <c r="D128">
        <v>10.52</v>
      </c>
      <c r="E128">
        <v>10.59</v>
      </c>
      <c r="F128">
        <v>11.84</v>
      </c>
      <c r="G128">
        <v>83.35</v>
      </c>
      <c r="H128">
        <v>88.46</v>
      </c>
      <c r="I128">
        <v>92.28</v>
      </c>
      <c r="J128">
        <f t="shared" si="8"/>
        <v>7.9230038022813689</v>
      </c>
      <c r="K128">
        <f t="shared" si="9"/>
        <v>8.3531633616619452</v>
      </c>
      <c r="L128">
        <f t="shared" si="10"/>
        <v>7.7939189189189193</v>
      </c>
      <c r="M128" s="2">
        <f t="shared" si="11"/>
        <v>8.0233620276207436</v>
      </c>
      <c r="N128" s="2">
        <f t="shared" si="12"/>
        <v>8.0233620276207436</v>
      </c>
      <c r="O128" s="1">
        <f t="shared" si="13"/>
        <v>0.29281806079832412</v>
      </c>
      <c r="P128" s="2">
        <f t="shared" si="14"/>
        <v>0.16905858622549663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2378-0525-4315-A1BA-F780CB6D2C20}">
  <dimension ref="A1:F128"/>
  <sheetViews>
    <sheetView tabSelected="1" workbookViewId="0">
      <selection activeCell="F1" sqref="F1"/>
    </sheetView>
  </sheetViews>
  <sheetFormatPr defaultRowHeight="14.4" x14ac:dyDescent="0.3"/>
  <cols>
    <col min="2" max="2" width="7.109375" customWidth="1"/>
    <col min="3" max="3" width="13.5546875" style="2" customWidth="1"/>
    <col min="4" max="4" width="14.5546875" style="2" customWidth="1"/>
    <col min="5" max="5" width="19.33203125" style="2" customWidth="1"/>
    <col min="6" max="6" width="16.21875" style="2" customWidth="1"/>
  </cols>
  <sheetData>
    <row r="1" spans="1:6" x14ac:dyDescent="0.3">
      <c r="A1" t="s">
        <v>0</v>
      </c>
      <c r="B1" t="s">
        <v>42</v>
      </c>
      <c r="C1" s="2" t="s">
        <v>38</v>
      </c>
      <c r="D1" s="2" t="s">
        <v>39</v>
      </c>
      <c r="E1" s="2" t="s">
        <v>43</v>
      </c>
      <c r="F1" s="2" t="s">
        <v>44</v>
      </c>
    </row>
    <row r="2" spans="1:6" x14ac:dyDescent="0.3">
      <c r="A2" t="s">
        <v>11</v>
      </c>
      <c r="B2">
        <v>3</v>
      </c>
      <c r="C2" s="2">
        <v>106.23938113670695</v>
      </c>
      <c r="D2" s="2">
        <v>106.23938113670695</v>
      </c>
      <c r="E2" s="2">
        <v>2.6284436367069546</v>
      </c>
      <c r="F2" s="2">
        <v>1.8585903194821176</v>
      </c>
    </row>
    <row r="3" spans="1:6" x14ac:dyDescent="0.3">
      <c r="A3" t="s">
        <v>11</v>
      </c>
      <c r="B3">
        <v>4</v>
      </c>
      <c r="C3" s="2">
        <v>2.7636379264538107</v>
      </c>
      <c r="D3" s="2">
        <v>2.7636379264538107</v>
      </c>
      <c r="E3" s="2">
        <v>2.5972463156578751E-2</v>
      </c>
      <c r="F3" s="2">
        <v>1.8365304822134595E-2</v>
      </c>
    </row>
    <row r="4" spans="1:6" x14ac:dyDescent="0.3">
      <c r="A4" t="s">
        <v>11</v>
      </c>
      <c r="B4">
        <v>6</v>
      </c>
      <c r="C4" s="2">
        <v>18.318965517241381</v>
      </c>
      <c r="D4" s="2">
        <v>18.318965517241381</v>
      </c>
      <c r="E4" s="2">
        <v>0.6637931034482758</v>
      </c>
      <c r="F4" s="2">
        <v>0.46937260475313924</v>
      </c>
    </row>
    <row r="5" spans="1:6" x14ac:dyDescent="0.3">
      <c r="A5" t="s">
        <v>11</v>
      </c>
      <c r="B5">
        <v>7</v>
      </c>
      <c r="C5" s="2">
        <v>13.528294292081538</v>
      </c>
      <c r="D5" s="2">
        <v>13.528294292081538</v>
      </c>
      <c r="E5" s="2">
        <v>0.98213380890638824</v>
      </c>
      <c r="F5" s="2">
        <v>0.69447347631027989</v>
      </c>
    </row>
    <row r="6" spans="1:6" x14ac:dyDescent="0.3">
      <c r="A6" t="s">
        <v>12</v>
      </c>
      <c r="B6">
        <v>2</v>
      </c>
      <c r="C6" s="2">
        <v>7.1084663068542149</v>
      </c>
      <c r="D6" s="2">
        <v>7.1084663068542149</v>
      </c>
      <c r="E6" s="2">
        <v>0.79340113989748495</v>
      </c>
      <c r="F6" s="2">
        <v>0.4580703616951689</v>
      </c>
    </row>
    <row r="7" spans="1:6" x14ac:dyDescent="0.3">
      <c r="A7" t="s">
        <v>12</v>
      </c>
      <c r="B7">
        <v>3</v>
      </c>
      <c r="C7" s="2">
        <v>119.88085957644449</v>
      </c>
      <c r="D7" s="2">
        <v>119.88085957644449</v>
      </c>
      <c r="E7" s="2">
        <v>3.9235301890415406</v>
      </c>
      <c r="F7" s="2">
        <v>2.2652512108167571</v>
      </c>
    </row>
    <row r="8" spans="1:6" x14ac:dyDescent="0.3">
      <c r="A8" t="s">
        <v>12</v>
      </c>
      <c r="B8">
        <v>4</v>
      </c>
      <c r="C8" s="2">
        <v>2.7413969915700367</v>
      </c>
      <c r="D8" s="2">
        <v>2.7413969915700367</v>
      </c>
      <c r="E8" s="2">
        <v>0.33322880613788503</v>
      </c>
      <c r="F8" s="2">
        <v>0.19238974092544556</v>
      </c>
    </row>
    <row r="9" spans="1:6" x14ac:dyDescent="0.3">
      <c r="A9" t="s">
        <v>12</v>
      </c>
      <c r="B9">
        <v>5</v>
      </c>
      <c r="C9" s="2">
        <v>11.811286929381579</v>
      </c>
      <c r="D9" s="2">
        <v>11.811286929381579</v>
      </c>
      <c r="E9" s="2">
        <v>2.3240446676344533</v>
      </c>
      <c r="F9" s="2">
        <v>1.341787814467466</v>
      </c>
    </row>
    <row r="10" spans="1:6" x14ac:dyDescent="0.3">
      <c r="A10" t="s">
        <v>12</v>
      </c>
      <c r="B10">
        <v>6</v>
      </c>
      <c r="C10" s="2">
        <v>2.0098538199016431</v>
      </c>
      <c r="D10" s="2">
        <v>2.0098538199016431</v>
      </c>
      <c r="E10" s="2">
        <v>0.3460298723370554</v>
      </c>
      <c r="F10" s="2">
        <v>0.19978043994145078</v>
      </c>
    </row>
    <row r="11" spans="1:6" x14ac:dyDescent="0.3">
      <c r="A11" t="s">
        <v>12</v>
      </c>
      <c r="B11">
        <v>7</v>
      </c>
      <c r="C11" s="2">
        <v>12.933386521259976</v>
      </c>
      <c r="D11" s="2">
        <v>12.933386521259976</v>
      </c>
      <c r="E11" s="2">
        <v>2.5236090970667924</v>
      </c>
      <c r="F11" s="2">
        <v>1.4570063915209011</v>
      </c>
    </row>
    <row r="12" spans="1:6" x14ac:dyDescent="0.3">
      <c r="A12" t="s">
        <v>13</v>
      </c>
      <c r="B12">
        <v>2</v>
      </c>
      <c r="C12" s="2">
        <v>4.719332468974482</v>
      </c>
      <c r="D12" s="2">
        <v>4.719332468974482</v>
      </c>
      <c r="E12" s="2">
        <v>0.49306552437364221</v>
      </c>
      <c r="F12" s="2">
        <v>0.28467151322524631</v>
      </c>
    </row>
    <row r="13" spans="1:6" x14ac:dyDescent="0.3">
      <c r="A13" t="s">
        <v>13</v>
      </c>
      <c r="B13">
        <v>3</v>
      </c>
      <c r="C13" s="2">
        <v>78.029396114482381</v>
      </c>
      <c r="D13" s="2">
        <v>78.029396114482381</v>
      </c>
      <c r="E13" s="2">
        <v>11.032146908778447</v>
      </c>
      <c r="F13" s="2">
        <v>6.3694129875227343</v>
      </c>
    </row>
    <row r="14" spans="1:6" x14ac:dyDescent="0.3">
      <c r="A14" t="s">
        <v>13</v>
      </c>
      <c r="B14">
        <v>5</v>
      </c>
      <c r="C14" s="2">
        <v>4.3966507462686568</v>
      </c>
      <c r="D14" s="2">
        <v>4.3966507462686568</v>
      </c>
      <c r="E14" s="2">
        <v>0.52120514224151615</v>
      </c>
      <c r="F14" s="2">
        <v>0.30091792917615656</v>
      </c>
    </row>
    <row r="15" spans="1:6" x14ac:dyDescent="0.3">
      <c r="A15" t="s">
        <v>13</v>
      </c>
      <c r="B15">
        <v>6</v>
      </c>
      <c r="C15" s="2">
        <v>19.988310667686751</v>
      </c>
      <c r="D15" s="2">
        <v>19.988310667686751</v>
      </c>
      <c r="E15" s="2">
        <v>2.6800549428653988</v>
      </c>
      <c r="F15" s="2">
        <v>1.5473304427063252</v>
      </c>
    </row>
    <row r="16" spans="1:6" x14ac:dyDescent="0.3">
      <c r="A16" t="s">
        <v>13</v>
      </c>
      <c r="B16">
        <v>7</v>
      </c>
      <c r="C16" s="2">
        <v>2.4931229542513513</v>
      </c>
      <c r="D16" s="2">
        <v>2.4931229542513513</v>
      </c>
      <c r="E16" s="2">
        <v>0.13952172597967286</v>
      </c>
      <c r="F16" s="2">
        <v>8.0552906052165335E-2</v>
      </c>
    </row>
    <row r="17" spans="1:6" x14ac:dyDescent="0.3">
      <c r="A17" t="s">
        <v>14</v>
      </c>
      <c r="B17">
        <v>2</v>
      </c>
      <c r="C17" s="2">
        <v>4.7955705418182033</v>
      </c>
      <c r="D17" s="2">
        <v>4.7955705418182033</v>
      </c>
      <c r="E17" s="2">
        <v>0.31660586769737464</v>
      </c>
      <c r="F17" s="2">
        <v>0.1827924829420943</v>
      </c>
    </row>
    <row r="18" spans="1:6" x14ac:dyDescent="0.3">
      <c r="A18" t="s">
        <v>14</v>
      </c>
      <c r="B18">
        <v>3</v>
      </c>
      <c r="C18" s="2">
        <v>71.492129025445692</v>
      </c>
      <c r="D18" s="2">
        <v>71.492129025445692</v>
      </c>
      <c r="E18" s="2">
        <v>5.4600917212956572</v>
      </c>
      <c r="F18" s="2">
        <v>3.1523854250900949</v>
      </c>
    </row>
    <row r="19" spans="1:6" x14ac:dyDescent="0.3">
      <c r="A19" t="s">
        <v>14</v>
      </c>
      <c r="B19">
        <v>4</v>
      </c>
      <c r="C19" s="2">
        <v>9.4074889334075582</v>
      </c>
      <c r="D19" s="2">
        <v>9.4074889334075582</v>
      </c>
      <c r="E19" s="2">
        <v>0.41312616153187459</v>
      </c>
      <c r="F19" s="2">
        <v>0.23851850056970464</v>
      </c>
    </row>
    <row r="20" spans="1:6" x14ac:dyDescent="0.3">
      <c r="A20" t="s">
        <v>14</v>
      </c>
      <c r="B20">
        <v>6</v>
      </c>
      <c r="C20" s="2">
        <v>6.7335930350167246</v>
      </c>
      <c r="D20" s="2">
        <v>6.7335930350167246</v>
      </c>
      <c r="E20" s="2">
        <v>0.72560146902791423</v>
      </c>
      <c r="F20" s="2">
        <v>0.41892620346765419</v>
      </c>
    </row>
    <row r="21" spans="1:6" x14ac:dyDescent="0.3">
      <c r="A21" t="s">
        <v>14</v>
      </c>
      <c r="B21">
        <v>7</v>
      </c>
      <c r="C21" s="2">
        <v>1.5976811376117579</v>
      </c>
      <c r="D21" s="2">
        <v>1.5976811376117579</v>
      </c>
      <c r="E21" s="2">
        <v>0.15702458160418828</v>
      </c>
      <c r="F21" s="2">
        <v>9.0658184458566465E-2</v>
      </c>
    </row>
    <row r="22" spans="1:6" x14ac:dyDescent="0.3">
      <c r="A22" t="s">
        <v>15</v>
      </c>
      <c r="B22">
        <v>2</v>
      </c>
      <c r="C22" s="2">
        <v>7.4229283744255135</v>
      </c>
      <c r="D22" s="2">
        <v>7.4229283744255135</v>
      </c>
      <c r="E22" s="2">
        <v>0.79918259706184125</v>
      </c>
      <c r="F22" s="2">
        <v>0.46140828754531832</v>
      </c>
    </row>
    <row r="23" spans="1:6" x14ac:dyDescent="0.3">
      <c r="A23" t="s">
        <v>15</v>
      </c>
      <c r="B23">
        <v>3</v>
      </c>
      <c r="C23" s="2">
        <v>82.819422284629752</v>
      </c>
      <c r="D23" s="2">
        <v>82.819422284629752</v>
      </c>
      <c r="E23" s="2">
        <v>8.416060898655088</v>
      </c>
      <c r="F23" s="2">
        <v>4.8590150253547995</v>
      </c>
    </row>
    <row r="24" spans="1:6" x14ac:dyDescent="0.3">
      <c r="A24" t="s">
        <v>15</v>
      </c>
      <c r="B24">
        <v>4</v>
      </c>
      <c r="C24" s="2">
        <v>3.044325473446063</v>
      </c>
      <c r="D24" s="2">
        <v>3.044325473446063</v>
      </c>
      <c r="E24" s="2">
        <v>7.940341317640727E-2</v>
      </c>
      <c r="F24" s="2">
        <v>4.5843581971973815E-2</v>
      </c>
    </row>
    <row r="25" spans="1:6" x14ac:dyDescent="0.3">
      <c r="A25" t="s">
        <v>15</v>
      </c>
      <c r="B25">
        <v>5</v>
      </c>
      <c r="C25" s="2">
        <v>6.3571428571428577</v>
      </c>
      <c r="D25" s="2">
        <v>6.3571428571428577</v>
      </c>
      <c r="E25" s="2">
        <v>0.43215092859674487</v>
      </c>
      <c r="F25" s="2">
        <v>0.24950245495587742</v>
      </c>
    </row>
    <row r="26" spans="1:6" x14ac:dyDescent="0.3">
      <c r="A26" t="s">
        <v>15</v>
      </c>
      <c r="B26">
        <v>7</v>
      </c>
      <c r="C26" s="2">
        <v>29.563778355978975</v>
      </c>
      <c r="D26" s="2">
        <v>29.563778355978975</v>
      </c>
      <c r="E26" s="2">
        <v>2.2237353754988751</v>
      </c>
      <c r="F26" s="2">
        <v>1.2838742176507691</v>
      </c>
    </row>
    <row r="27" spans="1:6" x14ac:dyDescent="0.3">
      <c r="A27" t="s">
        <v>16</v>
      </c>
      <c r="B27">
        <v>2</v>
      </c>
      <c r="C27" s="2">
        <v>4.8897903989181879</v>
      </c>
      <c r="D27" s="2">
        <v>4.8897903989181879</v>
      </c>
      <c r="E27" s="2">
        <v>1.1524570036381703E-2</v>
      </c>
      <c r="F27" s="2">
        <v>6.6537136127996716E-3</v>
      </c>
    </row>
    <row r="28" spans="1:6" x14ac:dyDescent="0.3">
      <c r="A28" t="s">
        <v>16</v>
      </c>
      <c r="B28">
        <v>3</v>
      </c>
      <c r="C28" s="2">
        <v>77.869692532942906</v>
      </c>
      <c r="D28" s="2">
        <v>77.869692532942906</v>
      </c>
      <c r="E28" s="2">
        <v>5.4474730297189682</v>
      </c>
      <c r="F28" s="2">
        <v>3.1451000201114727</v>
      </c>
    </row>
    <row r="29" spans="1:6" x14ac:dyDescent="0.3">
      <c r="A29" t="s">
        <v>16</v>
      </c>
      <c r="B29">
        <v>4</v>
      </c>
      <c r="C29" s="2">
        <v>13.167337087691068</v>
      </c>
      <c r="D29" s="2">
        <v>13.167337087691068</v>
      </c>
      <c r="E29" s="2">
        <v>0.50223375098956746</v>
      </c>
      <c r="F29" s="2">
        <v>0.28996479132994224</v>
      </c>
    </row>
    <row r="30" spans="1:6" x14ac:dyDescent="0.3">
      <c r="A30" t="s">
        <v>16</v>
      </c>
      <c r="B30">
        <v>5</v>
      </c>
      <c r="C30" s="2">
        <v>11.822646657571623</v>
      </c>
      <c r="D30" s="2">
        <v>11.822646657571623</v>
      </c>
      <c r="E30" s="2">
        <v>1.0030569390986859</v>
      </c>
      <c r="F30" s="2">
        <v>0.5791151938011484</v>
      </c>
    </row>
    <row r="31" spans="1:6" x14ac:dyDescent="0.3">
      <c r="A31" t="s">
        <v>16</v>
      </c>
      <c r="B31">
        <v>6</v>
      </c>
      <c r="C31" s="2">
        <v>2.4352678571428568</v>
      </c>
      <c r="D31" s="2">
        <v>2.4352678571428568</v>
      </c>
      <c r="E31" s="2">
        <v>6.0300097479097724E-2</v>
      </c>
      <c r="F31" s="2">
        <v>3.4814277511717749E-2</v>
      </c>
    </row>
    <row r="32" spans="1:6" x14ac:dyDescent="0.3">
      <c r="A32" t="s">
        <v>17</v>
      </c>
      <c r="B32">
        <v>2</v>
      </c>
      <c r="C32" s="2">
        <v>8.0797510927563518</v>
      </c>
      <c r="D32" s="2">
        <v>8.0797510927563518</v>
      </c>
      <c r="E32" s="2">
        <v>0.47531254593990652</v>
      </c>
      <c r="F32" s="2">
        <v>0.27442182634761142</v>
      </c>
    </row>
    <row r="33" spans="1:6" x14ac:dyDescent="0.3">
      <c r="A33" t="s">
        <v>17</v>
      </c>
      <c r="B33">
        <v>3</v>
      </c>
      <c r="C33" s="2">
        <v>103.24278210604247</v>
      </c>
      <c r="D33" s="2">
        <v>103.24278210604247</v>
      </c>
      <c r="E33" s="2">
        <v>7.3224730696889777</v>
      </c>
      <c r="F33" s="2">
        <v>4.2276317979187166</v>
      </c>
    </row>
    <row r="34" spans="1:6" x14ac:dyDescent="0.3">
      <c r="A34" t="s">
        <v>17</v>
      </c>
      <c r="B34">
        <v>5</v>
      </c>
      <c r="C34" s="2">
        <v>3.3485327432695855</v>
      </c>
      <c r="D34" s="2">
        <v>3.3485327432695855</v>
      </c>
      <c r="E34" s="2">
        <v>0.14537429379046535</v>
      </c>
      <c r="F34" s="2">
        <v>8.3931887653176912E-2</v>
      </c>
    </row>
    <row r="35" spans="1:6" x14ac:dyDescent="0.3">
      <c r="A35" t="s">
        <v>17</v>
      </c>
      <c r="B35">
        <v>6</v>
      </c>
      <c r="C35" s="2">
        <v>15.632879251054069</v>
      </c>
      <c r="D35" s="2">
        <v>15.632879251054069</v>
      </c>
      <c r="E35" s="2">
        <v>1.7831113150303446</v>
      </c>
      <c r="F35" s="2">
        <v>1.0294797977278372</v>
      </c>
    </row>
    <row r="36" spans="1:6" x14ac:dyDescent="0.3">
      <c r="A36" t="s">
        <v>17</v>
      </c>
      <c r="B36">
        <v>7</v>
      </c>
      <c r="C36" s="2">
        <v>3.7282946772436443</v>
      </c>
      <c r="D36" s="2">
        <v>3.7282946772436443</v>
      </c>
      <c r="E36" s="2">
        <v>0.49257416117218017</v>
      </c>
      <c r="F36" s="2">
        <v>0.28438782454861233</v>
      </c>
    </row>
    <row r="37" spans="1:6" x14ac:dyDescent="0.3">
      <c r="A37" t="s">
        <v>18</v>
      </c>
      <c r="B37">
        <v>2</v>
      </c>
      <c r="C37" s="2">
        <v>16.142504118616145</v>
      </c>
      <c r="D37" s="2">
        <v>16.142504118616145</v>
      </c>
      <c r="E37" s="2">
        <v>2.5772294370269804</v>
      </c>
      <c r="F37" s="2">
        <v>1.4879641092309548</v>
      </c>
    </row>
    <row r="38" spans="1:6" x14ac:dyDescent="0.3">
      <c r="A38" t="s">
        <v>18</v>
      </c>
      <c r="B38">
        <v>3</v>
      </c>
      <c r="C38" s="2">
        <v>101.25601750547045</v>
      </c>
      <c r="D38" s="2">
        <v>101.25601750547045</v>
      </c>
      <c r="E38" s="2">
        <v>13.936594831143804</v>
      </c>
      <c r="F38" s="2">
        <v>8.0462967773476226</v>
      </c>
    </row>
    <row r="39" spans="1:6" x14ac:dyDescent="0.3">
      <c r="A39" t="s">
        <v>18</v>
      </c>
      <c r="B39">
        <v>4</v>
      </c>
      <c r="C39" s="2">
        <v>7.5109573241061138</v>
      </c>
      <c r="D39" s="2">
        <v>7.5109573241061138</v>
      </c>
      <c r="E39" s="2">
        <v>0.68444688810387733</v>
      </c>
      <c r="F39" s="2">
        <v>0.39516559509277527</v>
      </c>
    </row>
    <row r="40" spans="1:6" x14ac:dyDescent="0.3">
      <c r="A40" t="s">
        <v>18</v>
      </c>
      <c r="B40">
        <v>6</v>
      </c>
      <c r="C40" s="2">
        <v>10.36482939632546</v>
      </c>
      <c r="D40" s="2">
        <v>10.36482939632546</v>
      </c>
      <c r="E40" s="2">
        <v>1.8125724008269166</v>
      </c>
      <c r="F40" s="2">
        <v>1.0464891635431066</v>
      </c>
    </row>
    <row r="41" spans="1:6" x14ac:dyDescent="0.3">
      <c r="A41" t="s">
        <v>18</v>
      </c>
      <c r="B41">
        <v>7</v>
      </c>
      <c r="C41" s="2">
        <v>2.8837209302325584</v>
      </c>
      <c r="D41" s="2">
        <v>2.8837209302325584</v>
      </c>
      <c r="E41" s="2">
        <v>0.19143482884927082</v>
      </c>
      <c r="F41" s="2">
        <v>0.11052494996839646</v>
      </c>
    </row>
    <row r="42" spans="1:6" x14ac:dyDescent="0.3">
      <c r="A42" t="s">
        <v>19</v>
      </c>
      <c r="B42">
        <v>2</v>
      </c>
      <c r="C42" s="2">
        <v>1.28884652049571</v>
      </c>
      <c r="D42" s="2">
        <v>1.28884652049571</v>
      </c>
      <c r="E42" s="2">
        <v>0.1624925642888233</v>
      </c>
      <c r="F42" s="2">
        <v>9.3815125733464705E-2</v>
      </c>
    </row>
    <row r="43" spans="1:6" x14ac:dyDescent="0.3">
      <c r="A43" t="s">
        <v>19</v>
      </c>
      <c r="B43">
        <v>3</v>
      </c>
      <c r="C43" s="2">
        <v>102.40056022408965</v>
      </c>
      <c r="D43" s="2">
        <v>102.40056022408965</v>
      </c>
      <c r="E43" s="2">
        <v>9.6637557094847697</v>
      </c>
      <c r="F43" s="2">
        <v>5.5793719602538152</v>
      </c>
    </row>
    <row r="44" spans="1:6" x14ac:dyDescent="0.3">
      <c r="A44" t="s">
        <v>19</v>
      </c>
      <c r="B44">
        <v>4</v>
      </c>
      <c r="C44" s="2">
        <v>15.627376425855514</v>
      </c>
      <c r="D44" s="2">
        <v>15.627376425855514</v>
      </c>
      <c r="E44" s="2">
        <v>1.3492449509096296</v>
      </c>
      <c r="F44" s="2">
        <v>0.7789869356104181</v>
      </c>
    </row>
    <row r="45" spans="1:6" x14ac:dyDescent="0.3">
      <c r="A45" t="s">
        <v>19</v>
      </c>
      <c r="B45">
        <v>5</v>
      </c>
      <c r="C45" s="2">
        <v>1.7713414634146341</v>
      </c>
      <c r="D45" s="2">
        <v>1.7713414634146341</v>
      </c>
      <c r="E45" s="2">
        <v>0.2117672570652108</v>
      </c>
      <c r="F45" s="2">
        <v>0.12226388287214814</v>
      </c>
    </row>
    <row r="46" spans="1:6" x14ac:dyDescent="0.3">
      <c r="A46" t="s">
        <v>19</v>
      </c>
      <c r="B46">
        <v>7</v>
      </c>
      <c r="C46" s="2">
        <v>10.38581560283688</v>
      </c>
      <c r="D46" s="2">
        <v>10.38581560283688</v>
      </c>
      <c r="E46" s="2">
        <v>0.86781097005186458</v>
      </c>
      <c r="F46" s="2">
        <v>0.50103089716515425</v>
      </c>
    </row>
    <row r="47" spans="1:6" x14ac:dyDescent="0.3">
      <c r="A47" t="s">
        <v>20</v>
      </c>
      <c r="B47">
        <v>2</v>
      </c>
      <c r="C47" s="2">
        <v>6.439560336713301</v>
      </c>
      <c r="D47" s="2">
        <v>6.439560336713301</v>
      </c>
      <c r="E47" s="2">
        <v>0.9354170150510781</v>
      </c>
      <c r="F47" s="2">
        <v>0.54006326544429617</v>
      </c>
    </row>
    <row r="48" spans="1:6" x14ac:dyDescent="0.3">
      <c r="A48" t="s">
        <v>20</v>
      </c>
      <c r="B48">
        <v>3</v>
      </c>
      <c r="C48" s="2">
        <v>103.10924553571428</v>
      </c>
      <c r="D48" s="2">
        <v>103.10924553571428</v>
      </c>
      <c r="E48" s="2">
        <v>19.078346897553068</v>
      </c>
      <c r="F48" s="2">
        <v>11.014888716995326</v>
      </c>
    </row>
    <row r="49" spans="1:6" x14ac:dyDescent="0.3">
      <c r="A49" t="s">
        <v>20</v>
      </c>
      <c r="B49">
        <v>4</v>
      </c>
      <c r="C49" s="2">
        <v>18.801553795361844</v>
      </c>
      <c r="D49" s="2">
        <v>18.801553795361844</v>
      </c>
      <c r="E49" s="2">
        <v>2.4432576613075954</v>
      </c>
      <c r="F49" s="2">
        <v>1.4106154684555559</v>
      </c>
    </row>
    <row r="50" spans="1:6" x14ac:dyDescent="0.3">
      <c r="A50" t="s">
        <v>20</v>
      </c>
      <c r="B50">
        <v>5</v>
      </c>
      <c r="C50" s="2">
        <v>10.239112561662267</v>
      </c>
      <c r="D50" s="2">
        <v>10.239112561662267</v>
      </c>
      <c r="E50" s="2">
        <v>1.2823638013283429</v>
      </c>
      <c r="F50" s="2">
        <v>0.74037308589595063</v>
      </c>
    </row>
    <row r="51" spans="1:6" x14ac:dyDescent="0.3">
      <c r="A51" t="s">
        <v>21</v>
      </c>
      <c r="B51">
        <v>2</v>
      </c>
      <c r="C51" s="2">
        <v>-5.0108415407621303</v>
      </c>
      <c r="D51" s="2">
        <v>5.0108415407621303</v>
      </c>
      <c r="E51" s="2">
        <v>0.49283866330023912</v>
      </c>
      <c r="F51" s="2">
        <v>0.28454053492344838</v>
      </c>
    </row>
    <row r="52" spans="1:6" x14ac:dyDescent="0.3">
      <c r="A52" t="s">
        <v>21</v>
      </c>
      <c r="B52">
        <v>3</v>
      </c>
      <c r="C52" s="2">
        <v>-29.006227976528926</v>
      </c>
      <c r="D52" s="2">
        <v>29.006227976528926</v>
      </c>
      <c r="E52" s="2">
        <v>4.8278163590958236</v>
      </c>
      <c r="F52" s="2">
        <v>2.787341074522053</v>
      </c>
    </row>
    <row r="53" spans="1:6" x14ac:dyDescent="0.3">
      <c r="A53" t="s">
        <v>21</v>
      </c>
      <c r="B53">
        <v>5</v>
      </c>
      <c r="C53" s="2">
        <v>-2.490719696969697</v>
      </c>
      <c r="D53" s="2">
        <v>2.490719696969697</v>
      </c>
      <c r="E53" s="2">
        <v>1.085753165465084</v>
      </c>
      <c r="F53" s="2">
        <v>0.62685988235475465</v>
      </c>
    </row>
    <row r="54" spans="1:6" x14ac:dyDescent="0.3">
      <c r="A54" t="s">
        <v>21</v>
      </c>
      <c r="B54">
        <v>6</v>
      </c>
      <c r="C54" s="2">
        <v>-13.487939416604338</v>
      </c>
      <c r="D54" s="2">
        <v>13.487939416604338</v>
      </c>
      <c r="E54" s="2">
        <v>3.2320560809961494</v>
      </c>
      <c r="F54" s="2">
        <v>1.8660284483990939</v>
      </c>
    </row>
    <row r="55" spans="1:6" x14ac:dyDescent="0.3">
      <c r="A55" t="s">
        <v>21</v>
      </c>
      <c r="B55">
        <v>7</v>
      </c>
      <c r="C55" s="2">
        <v>-46.954772817257521</v>
      </c>
      <c r="D55" s="2">
        <v>46.954772817257521</v>
      </c>
      <c r="E55" s="2">
        <v>8.5789000176099623</v>
      </c>
      <c r="F55" s="2">
        <v>4.9530302345179971</v>
      </c>
    </row>
    <row r="56" spans="1:6" x14ac:dyDescent="0.3">
      <c r="A56" t="s">
        <v>22</v>
      </c>
      <c r="B56">
        <v>2</v>
      </c>
      <c r="C56" s="2">
        <v>0.69163385826771662</v>
      </c>
      <c r="D56" s="2">
        <v>0.69163385826771662</v>
      </c>
      <c r="E56" s="2">
        <v>4.1633858267716539E-2</v>
      </c>
      <c r="F56" s="2">
        <v>2.4037319278268871E-2</v>
      </c>
    </row>
    <row r="57" spans="1:6" x14ac:dyDescent="0.3">
      <c r="A57" t="s">
        <v>22</v>
      </c>
      <c r="B57">
        <v>3</v>
      </c>
      <c r="C57" s="2">
        <v>-0.9784378043626073</v>
      </c>
      <c r="D57" s="2">
        <v>0.9784378043626073</v>
      </c>
      <c r="E57" s="2">
        <v>6.4318135876151317E-6</v>
      </c>
      <c r="F57" s="2">
        <v>3.7134093061870892E-6</v>
      </c>
    </row>
    <row r="58" spans="1:6" x14ac:dyDescent="0.3">
      <c r="A58" t="s">
        <v>22</v>
      </c>
      <c r="B58">
        <v>4</v>
      </c>
      <c r="C58" s="2">
        <v>-31.887895294272809</v>
      </c>
      <c r="D58" s="2">
        <v>31.887895294272809</v>
      </c>
      <c r="E58" s="2">
        <v>0.17290585021932436</v>
      </c>
      <c r="F58" s="2">
        <v>9.9827239168588044E-2</v>
      </c>
    </row>
    <row r="59" spans="1:6" x14ac:dyDescent="0.3">
      <c r="A59" t="s">
        <v>22</v>
      </c>
      <c r="B59">
        <v>6</v>
      </c>
      <c r="C59" s="2">
        <v>-5.7501770414408107</v>
      </c>
      <c r="D59" s="2">
        <v>5.7501770414408107</v>
      </c>
      <c r="E59" s="2">
        <v>0.1323198985836691</v>
      </c>
      <c r="F59" s="2">
        <v>7.6394929066425338E-2</v>
      </c>
    </row>
    <row r="60" spans="1:6" x14ac:dyDescent="0.3">
      <c r="A60" t="s">
        <v>22</v>
      </c>
      <c r="B60">
        <v>7</v>
      </c>
      <c r="C60" s="2">
        <v>0.48666077866158053</v>
      </c>
      <c r="D60" s="2">
        <v>0.48666077866158053</v>
      </c>
      <c r="E60" s="2">
        <v>3.4657050795783739E-2</v>
      </c>
      <c r="F60" s="2">
        <v>2.0009257606264277E-2</v>
      </c>
    </row>
    <row r="61" spans="1:6" x14ac:dyDescent="0.3">
      <c r="A61" t="s">
        <v>23</v>
      </c>
      <c r="B61">
        <v>2</v>
      </c>
      <c r="C61" s="2">
        <v>-30.469234350804538</v>
      </c>
      <c r="D61" s="2">
        <v>30.469234350804538</v>
      </c>
      <c r="E61" s="2">
        <v>2.1100552240149812</v>
      </c>
      <c r="F61" s="2">
        <v>1.2182409515900257</v>
      </c>
    </row>
    <row r="62" spans="1:6" x14ac:dyDescent="0.3">
      <c r="A62" t="s">
        <v>23</v>
      </c>
      <c r="B62">
        <v>3</v>
      </c>
      <c r="C62" s="2">
        <v>-2.7828286892955649</v>
      </c>
      <c r="D62" s="2">
        <v>2.7828286892955649</v>
      </c>
      <c r="E62" s="2">
        <v>0.23895982019371892</v>
      </c>
      <c r="F62" s="2">
        <v>0.13796351651434818</v>
      </c>
    </row>
    <row r="63" spans="1:6" x14ac:dyDescent="0.3">
      <c r="A63" t="s">
        <v>23</v>
      </c>
      <c r="B63">
        <v>4</v>
      </c>
      <c r="C63" s="2">
        <v>0.36682952984346612</v>
      </c>
      <c r="D63" s="2">
        <v>0.36682952984346612</v>
      </c>
      <c r="E63" s="2">
        <v>2.5874802478060767E-2</v>
      </c>
      <c r="F63" s="2">
        <v>1.4938824175936781E-2</v>
      </c>
    </row>
    <row r="64" spans="1:6" x14ac:dyDescent="0.3">
      <c r="A64" t="s">
        <v>23</v>
      </c>
      <c r="B64">
        <v>5</v>
      </c>
      <c r="C64" s="2">
        <v>-4.1943540721749972</v>
      </c>
      <c r="D64" s="2">
        <v>4.1943540721749972</v>
      </c>
      <c r="E64" s="2">
        <v>0.52693214628756768</v>
      </c>
      <c r="F64" s="2">
        <v>0.3042244165037945</v>
      </c>
    </row>
    <row r="65" spans="1:6" x14ac:dyDescent="0.3">
      <c r="A65" t="s">
        <v>23</v>
      </c>
      <c r="B65">
        <v>7</v>
      </c>
      <c r="C65" s="2">
        <v>-28.961325924731359</v>
      </c>
      <c r="D65" s="2">
        <v>28.961325924731359</v>
      </c>
      <c r="E65" s="2">
        <v>1.3877115145307606</v>
      </c>
      <c r="F65" s="2">
        <v>0.80119561647187798</v>
      </c>
    </row>
    <row r="66" spans="1:6" x14ac:dyDescent="0.3">
      <c r="A66" t="s">
        <v>24</v>
      </c>
      <c r="B66">
        <v>2</v>
      </c>
      <c r="C66" s="2">
        <v>0.87755844283675377</v>
      </c>
      <c r="D66" s="2">
        <v>0.87755844283675377</v>
      </c>
      <c r="E66" s="2">
        <v>8.9712247319856678E-2</v>
      </c>
      <c r="F66" s="2">
        <v>5.179539013972554E-2</v>
      </c>
    </row>
    <row r="67" spans="1:6" x14ac:dyDescent="0.3">
      <c r="A67" t="s">
        <v>24</v>
      </c>
      <c r="B67">
        <v>3</v>
      </c>
      <c r="C67" s="2">
        <v>-2.27633938763024</v>
      </c>
      <c r="D67" s="2">
        <v>2.27633938763024</v>
      </c>
      <c r="E67" s="2">
        <v>0.36028813732986725</v>
      </c>
      <c r="F67" s="2">
        <v>0.20801245307322772</v>
      </c>
    </row>
    <row r="68" spans="1:6" x14ac:dyDescent="0.3">
      <c r="A68" t="s">
        <v>24</v>
      </c>
      <c r="B68">
        <v>4</v>
      </c>
      <c r="C68" s="2">
        <v>-49.249173097091443</v>
      </c>
      <c r="D68" s="2">
        <v>49.249173097091443</v>
      </c>
      <c r="E68" s="2">
        <v>4.9409891265371719</v>
      </c>
      <c r="F68" s="2">
        <v>2.8526814022692504</v>
      </c>
    </row>
    <row r="69" spans="1:6" x14ac:dyDescent="0.3">
      <c r="A69" t="s">
        <v>24</v>
      </c>
      <c r="B69">
        <v>5</v>
      </c>
      <c r="C69" s="2">
        <v>-4.5540796105220034</v>
      </c>
      <c r="D69" s="2">
        <v>4.5540796105220034</v>
      </c>
      <c r="E69" s="2">
        <v>0.47455354797554306</v>
      </c>
      <c r="F69" s="2">
        <v>0.27398361866857179</v>
      </c>
    </row>
    <row r="70" spans="1:6" x14ac:dyDescent="0.3">
      <c r="A70" t="s">
        <v>24</v>
      </c>
      <c r="B70">
        <v>6</v>
      </c>
      <c r="C70" s="2">
        <v>-21.917026859372641</v>
      </c>
      <c r="D70" s="2">
        <v>21.917026859372641</v>
      </c>
      <c r="E70" s="2">
        <v>2.3303819304854363</v>
      </c>
      <c r="F70" s="2">
        <v>1.3454466348804064</v>
      </c>
    </row>
    <row r="71" spans="1:6" x14ac:dyDescent="0.3">
      <c r="A71" t="s">
        <v>25</v>
      </c>
      <c r="B71">
        <v>2</v>
      </c>
      <c r="C71" s="2">
        <v>6.0086014313575573</v>
      </c>
      <c r="D71" s="2">
        <v>6.0086014313575573</v>
      </c>
      <c r="E71" s="2">
        <v>0.97147275880254647</v>
      </c>
      <c r="F71" s="2">
        <v>0.56088005880503866</v>
      </c>
    </row>
    <row r="72" spans="1:6" x14ac:dyDescent="0.3">
      <c r="A72" t="s">
        <v>25</v>
      </c>
      <c r="B72">
        <v>3</v>
      </c>
      <c r="C72" s="2">
        <v>83.542058180896291</v>
      </c>
      <c r="D72" s="2">
        <v>83.542058180896291</v>
      </c>
      <c r="E72" s="2">
        <v>12.591628353004886</v>
      </c>
      <c r="F72" s="2">
        <v>7.269780019143095</v>
      </c>
    </row>
    <row r="73" spans="1:6" x14ac:dyDescent="0.3">
      <c r="A73" t="s">
        <v>25</v>
      </c>
      <c r="B73">
        <v>5</v>
      </c>
      <c r="C73" s="2">
        <v>2.5407337343098408</v>
      </c>
      <c r="D73" s="2">
        <v>2.5407337343098408</v>
      </c>
      <c r="E73" s="2">
        <v>0.10358187855424006</v>
      </c>
      <c r="F73" s="2">
        <v>5.9803025466457625E-2</v>
      </c>
    </row>
    <row r="74" spans="1:6" x14ac:dyDescent="0.3">
      <c r="A74" t="s">
        <v>25</v>
      </c>
      <c r="B74">
        <v>6</v>
      </c>
      <c r="C74" s="2">
        <v>16.991735053083556</v>
      </c>
      <c r="D74" s="2">
        <v>16.991735053083556</v>
      </c>
      <c r="E74" s="2">
        <v>1.9264719103665413</v>
      </c>
      <c r="F74" s="2">
        <v>1.1122490760363752</v>
      </c>
    </row>
    <row r="75" spans="1:6" x14ac:dyDescent="0.3">
      <c r="A75" t="s">
        <v>25</v>
      </c>
      <c r="B75">
        <v>7</v>
      </c>
      <c r="C75" s="2">
        <v>2.1401541134671338</v>
      </c>
      <c r="D75" s="2">
        <v>2.1401541134671338</v>
      </c>
      <c r="E75" s="2">
        <v>5.8140478179448042E-2</v>
      </c>
      <c r="F75" s="2">
        <v>3.3567420727717893E-2</v>
      </c>
    </row>
    <row r="76" spans="1:6" x14ac:dyDescent="0.3">
      <c r="A76" t="s">
        <v>26</v>
      </c>
      <c r="B76">
        <v>2</v>
      </c>
      <c r="C76" s="2">
        <v>5.453291543785272</v>
      </c>
      <c r="D76" s="2">
        <v>5.453291543785272</v>
      </c>
      <c r="E76" s="2">
        <v>0.69132789955657437</v>
      </c>
      <c r="F76" s="2">
        <v>0.39913834890728678</v>
      </c>
    </row>
    <row r="77" spans="1:6" x14ac:dyDescent="0.3">
      <c r="A77" t="s">
        <v>26</v>
      </c>
      <c r="B77">
        <v>3</v>
      </c>
      <c r="C77" s="2">
        <v>52.004089059465549</v>
      </c>
      <c r="D77" s="2">
        <v>52.004089059465549</v>
      </c>
      <c r="E77" s="2">
        <v>10.420237575348125</v>
      </c>
      <c r="F77" s="2">
        <v>6.0161269691470931</v>
      </c>
    </row>
    <row r="78" spans="1:6" x14ac:dyDescent="0.3">
      <c r="A78" t="s">
        <v>26</v>
      </c>
      <c r="B78">
        <v>4</v>
      </c>
      <c r="C78" s="2">
        <v>3.0040471291237143</v>
      </c>
      <c r="D78" s="2">
        <v>3.0040471291237143</v>
      </c>
      <c r="E78" s="2">
        <v>0.40465254306545134</v>
      </c>
      <c r="F78" s="2">
        <v>0.23362625466710499</v>
      </c>
    </row>
    <row r="79" spans="1:6" x14ac:dyDescent="0.3">
      <c r="A79" t="s">
        <v>26</v>
      </c>
      <c r="B79">
        <v>6</v>
      </c>
      <c r="C79" s="2">
        <v>14.925949701652684</v>
      </c>
      <c r="D79" s="2">
        <v>14.925949701652684</v>
      </c>
      <c r="E79" s="2">
        <v>2.4845754323835498</v>
      </c>
      <c r="F79" s="2">
        <v>1.4344702947085735</v>
      </c>
    </row>
    <row r="80" spans="1:6" x14ac:dyDescent="0.3">
      <c r="A80" t="s">
        <v>26</v>
      </c>
      <c r="B80">
        <v>7</v>
      </c>
      <c r="C80" s="2">
        <v>13.006845831746721</v>
      </c>
      <c r="D80" s="2">
        <v>13.006845831746721</v>
      </c>
      <c r="E80" s="2">
        <v>2.5302297853591127</v>
      </c>
      <c r="F80" s="2">
        <v>1.4608288476886928</v>
      </c>
    </row>
    <row r="81" spans="1:6" x14ac:dyDescent="0.3">
      <c r="A81" t="s">
        <v>27</v>
      </c>
      <c r="B81">
        <v>2</v>
      </c>
      <c r="C81" s="2">
        <v>5.3374492618704217</v>
      </c>
      <c r="D81" s="2">
        <v>5.3374492618704217</v>
      </c>
      <c r="E81" s="2">
        <v>0.11474654502388534</v>
      </c>
      <c r="F81" s="2">
        <v>6.6248948658119713E-2</v>
      </c>
    </row>
    <row r="82" spans="1:6" x14ac:dyDescent="0.3">
      <c r="A82" t="s">
        <v>27</v>
      </c>
      <c r="B82">
        <v>3</v>
      </c>
      <c r="C82" s="2">
        <v>83.488048620567824</v>
      </c>
      <c r="D82" s="2">
        <v>83.488048620567824</v>
      </c>
      <c r="E82" s="2">
        <v>4.2396824567267846</v>
      </c>
      <c r="F82" s="2">
        <v>2.4477818076697431</v>
      </c>
    </row>
    <row r="83" spans="1:6" x14ac:dyDescent="0.3">
      <c r="A83" t="s">
        <v>27</v>
      </c>
      <c r="B83">
        <v>4</v>
      </c>
      <c r="C83" s="2">
        <v>3.2474883144093241</v>
      </c>
      <c r="D83" s="2">
        <v>3.2474883144093241</v>
      </c>
      <c r="E83" s="2">
        <v>0.22677431500407075</v>
      </c>
      <c r="F83" s="2">
        <v>0.13092821181289324</v>
      </c>
    </row>
    <row r="84" spans="1:6" x14ac:dyDescent="0.3">
      <c r="A84" t="s">
        <v>27</v>
      </c>
      <c r="B84">
        <v>5</v>
      </c>
      <c r="C84" s="2">
        <v>12.714660824256745</v>
      </c>
      <c r="D84" s="2">
        <v>12.714660824256745</v>
      </c>
      <c r="E84" s="2">
        <v>0.35641703361011978</v>
      </c>
      <c r="F84" s="2">
        <v>0.20577747029857058</v>
      </c>
    </row>
    <row r="85" spans="1:6" x14ac:dyDescent="0.3">
      <c r="A85" t="s">
        <v>27</v>
      </c>
      <c r="B85">
        <v>7</v>
      </c>
      <c r="C85" s="2">
        <v>1.3160254408517418</v>
      </c>
      <c r="D85" s="2">
        <v>1.3160254408517418</v>
      </c>
      <c r="E85" s="2">
        <v>5.7169037070985716E-2</v>
      </c>
      <c r="F85" s="2">
        <v>3.3006558942245301E-2</v>
      </c>
    </row>
    <row r="86" spans="1:6" x14ac:dyDescent="0.3">
      <c r="A86" t="s">
        <v>28</v>
      </c>
      <c r="B86">
        <v>2</v>
      </c>
      <c r="C86" s="2">
        <v>1.6176893092658506</v>
      </c>
      <c r="D86" s="2">
        <v>1.6176893092658506</v>
      </c>
      <c r="E86" s="2">
        <v>8.7451027725930719E-2</v>
      </c>
      <c r="F86" s="2">
        <v>5.0489874398475527E-2</v>
      </c>
    </row>
    <row r="87" spans="1:6" x14ac:dyDescent="0.3">
      <c r="A87" t="s">
        <v>28</v>
      </c>
      <c r="B87">
        <v>3</v>
      </c>
      <c r="C87" s="2">
        <v>14.426316174832708</v>
      </c>
      <c r="D87" s="2">
        <v>14.426316174832708</v>
      </c>
      <c r="E87" s="2">
        <v>1.0881890644364591</v>
      </c>
      <c r="F87" s="2">
        <v>0.62826624928159669</v>
      </c>
    </row>
    <row r="88" spans="1:6" x14ac:dyDescent="0.3">
      <c r="A88" t="s">
        <v>28</v>
      </c>
      <c r="B88">
        <v>4</v>
      </c>
      <c r="C88" s="2">
        <v>3.0964973305077823</v>
      </c>
      <c r="D88" s="2">
        <v>3.0964973305077823</v>
      </c>
      <c r="E88" s="2">
        <v>0.28551540951457</v>
      </c>
      <c r="F88" s="2">
        <v>0.16484239854102323</v>
      </c>
    </row>
    <row r="89" spans="1:6" x14ac:dyDescent="0.3">
      <c r="A89" t="s">
        <v>28</v>
      </c>
      <c r="B89">
        <v>5</v>
      </c>
      <c r="C89" s="2">
        <v>0.81114460255107412</v>
      </c>
      <c r="D89" s="2">
        <v>0.81114460255107412</v>
      </c>
      <c r="E89" s="2">
        <v>8.1066859387376441E-2</v>
      </c>
      <c r="F89" s="2">
        <v>4.6803973089659334E-2</v>
      </c>
    </row>
    <row r="90" spans="1:6" x14ac:dyDescent="0.3">
      <c r="A90" t="s">
        <v>28</v>
      </c>
      <c r="B90">
        <v>6</v>
      </c>
      <c r="C90" s="2">
        <v>3.1889402918753427</v>
      </c>
      <c r="D90" s="2">
        <v>3.1889402918753427</v>
      </c>
      <c r="E90" s="2">
        <v>0.43124745914286261</v>
      </c>
      <c r="F90" s="2">
        <v>0.24898083662347389</v>
      </c>
    </row>
    <row r="91" spans="1:6" x14ac:dyDescent="0.3">
      <c r="A91" t="s">
        <v>29</v>
      </c>
      <c r="B91">
        <v>2</v>
      </c>
      <c r="C91" s="2">
        <v>1.4467865878144053</v>
      </c>
      <c r="D91" s="2">
        <v>1.4467865878144053</v>
      </c>
      <c r="E91" s="2">
        <v>0.1124230226227823</v>
      </c>
      <c r="F91" s="2">
        <v>6.4907462374374753E-2</v>
      </c>
    </row>
    <row r="92" spans="1:6" x14ac:dyDescent="0.3">
      <c r="A92" t="s">
        <v>29</v>
      </c>
      <c r="B92">
        <v>3</v>
      </c>
      <c r="C92" s="2">
        <v>3.2728203517434995</v>
      </c>
      <c r="D92" s="2">
        <v>3.2728203517434995</v>
      </c>
      <c r="E92" s="2">
        <v>0.30681314977932667</v>
      </c>
      <c r="F92" s="2">
        <v>0.17713865461601122</v>
      </c>
    </row>
    <row r="93" spans="1:6" x14ac:dyDescent="0.3">
      <c r="A93" t="s">
        <v>29</v>
      </c>
      <c r="B93">
        <v>6</v>
      </c>
      <c r="C93" s="2">
        <v>5.540455216498704</v>
      </c>
      <c r="D93" s="2">
        <v>5.540455216498704</v>
      </c>
      <c r="E93" s="2">
        <v>0.20848379245076987</v>
      </c>
      <c r="F93" s="2">
        <v>0.12036817369312605</v>
      </c>
    </row>
    <row r="94" spans="1:6" x14ac:dyDescent="0.3">
      <c r="A94" t="s">
        <v>30</v>
      </c>
      <c r="B94">
        <v>2</v>
      </c>
      <c r="C94" s="2">
        <v>0.94512302264905612</v>
      </c>
      <c r="D94" s="2">
        <v>0.94512302264905612</v>
      </c>
      <c r="E94" s="2">
        <v>2.6278546154438621E-2</v>
      </c>
      <c r="F94" s="2">
        <v>1.5171925696177145E-2</v>
      </c>
    </row>
    <row r="95" spans="1:6" x14ac:dyDescent="0.3">
      <c r="A95" t="s">
        <v>30</v>
      </c>
      <c r="B95">
        <v>3</v>
      </c>
      <c r="C95" s="2">
        <v>1.2047808594418763</v>
      </c>
      <c r="D95" s="2">
        <v>1.2047808594418763</v>
      </c>
      <c r="E95" s="2">
        <v>4.309391859237964E-2</v>
      </c>
      <c r="F95" s="2">
        <v>2.4880285499746205E-2</v>
      </c>
    </row>
    <row r="96" spans="1:6" x14ac:dyDescent="0.3">
      <c r="A96" t="s">
        <v>30</v>
      </c>
      <c r="B96">
        <v>4</v>
      </c>
      <c r="C96" s="2">
        <v>5.4160367891867489</v>
      </c>
      <c r="D96" s="2">
        <v>5.4160367891867489</v>
      </c>
      <c r="E96" s="2">
        <v>0.66663797832081817</v>
      </c>
      <c r="F96" s="2">
        <v>0.38488361623555228</v>
      </c>
    </row>
    <row r="97" spans="1:6" x14ac:dyDescent="0.3">
      <c r="A97" t="s">
        <v>30</v>
      </c>
      <c r="B97">
        <v>6</v>
      </c>
      <c r="C97" s="2">
        <v>1.5352961197248354</v>
      </c>
      <c r="D97" s="2">
        <v>1.5352961197248354</v>
      </c>
      <c r="E97" s="2">
        <v>0.11597119822581278</v>
      </c>
      <c r="F97" s="2">
        <v>6.6956002513916466E-2</v>
      </c>
    </row>
    <row r="98" spans="1:6" x14ac:dyDescent="0.3">
      <c r="A98" t="s">
        <v>30</v>
      </c>
      <c r="B98">
        <v>7</v>
      </c>
      <c r="C98" s="2">
        <v>1.0935268654674912</v>
      </c>
      <c r="D98" s="2">
        <v>1.0935268654674912</v>
      </c>
      <c r="E98" s="2">
        <v>4.4408689084927615E-2</v>
      </c>
      <c r="F98" s="2">
        <v>2.5639368597541356E-2</v>
      </c>
    </row>
    <row r="99" spans="1:6" x14ac:dyDescent="0.3">
      <c r="A99" t="s">
        <v>31</v>
      </c>
      <c r="B99">
        <v>2</v>
      </c>
      <c r="C99" s="2">
        <v>6.1197000551837126</v>
      </c>
      <c r="D99" s="2">
        <v>6.1197000551837126</v>
      </c>
      <c r="E99" s="2">
        <v>0.2854383406836597</v>
      </c>
      <c r="F99" s="2">
        <v>0.16479790283075105</v>
      </c>
    </row>
    <row r="100" spans="1:6" x14ac:dyDescent="0.3">
      <c r="A100" t="s">
        <v>31</v>
      </c>
      <c r="B100">
        <v>3</v>
      </c>
      <c r="C100" s="2">
        <v>1.6071518180481725</v>
      </c>
      <c r="D100" s="2">
        <v>1.6071518180481725</v>
      </c>
      <c r="E100" s="2">
        <v>7.9197720003504821E-2</v>
      </c>
      <c r="F100" s="2">
        <v>4.572482496322812E-2</v>
      </c>
    </row>
    <row r="101" spans="1:6" x14ac:dyDescent="0.3">
      <c r="A101" t="s">
        <v>31</v>
      </c>
      <c r="B101">
        <v>4</v>
      </c>
      <c r="C101" s="2">
        <v>3.638488243211988</v>
      </c>
      <c r="D101" s="2">
        <v>3.638488243211988</v>
      </c>
      <c r="E101" s="2">
        <v>0.19036559037916156</v>
      </c>
      <c r="F101" s="2">
        <v>0.10990762484985096</v>
      </c>
    </row>
    <row r="102" spans="1:6" x14ac:dyDescent="0.3">
      <c r="A102" t="s">
        <v>31</v>
      </c>
      <c r="B102">
        <v>5</v>
      </c>
      <c r="C102" s="2">
        <v>1.27610752115911</v>
      </c>
      <c r="D102" s="2">
        <v>1.27610752115911</v>
      </c>
      <c r="E102" s="2">
        <v>4.8407799595054014E-2</v>
      </c>
      <c r="F102" s="2">
        <v>2.7948256127081895E-2</v>
      </c>
    </row>
    <row r="103" spans="1:6" x14ac:dyDescent="0.3">
      <c r="A103" t="s">
        <v>31</v>
      </c>
      <c r="B103">
        <v>7</v>
      </c>
      <c r="C103" s="2">
        <v>1.0123713722779448</v>
      </c>
      <c r="D103" s="2">
        <v>1.0123713722779448</v>
      </c>
      <c r="E103" s="2">
        <v>5.2189372772080765E-2</v>
      </c>
      <c r="F103" s="2">
        <v>3.0131548418798556E-2</v>
      </c>
    </row>
    <row r="104" spans="1:6" x14ac:dyDescent="0.3">
      <c r="A104" t="s">
        <v>32</v>
      </c>
      <c r="B104">
        <v>2</v>
      </c>
      <c r="C104" s="2">
        <v>0.94625608978050335</v>
      </c>
      <c r="D104" s="2">
        <v>0.94625608978050335</v>
      </c>
      <c r="E104" s="2">
        <v>0.1039842094969215</v>
      </c>
      <c r="F104" s="2">
        <v>6.0035311344518068E-2</v>
      </c>
    </row>
    <row r="105" spans="1:6" x14ac:dyDescent="0.3">
      <c r="A105" t="s">
        <v>32</v>
      </c>
      <c r="B105">
        <v>3</v>
      </c>
      <c r="C105" s="2">
        <v>1.724440455502332</v>
      </c>
      <c r="D105" s="2">
        <v>1.724440455502332</v>
      </c>
      <c r="E105" s="2">
        <v>0.10165868409397483</v>
      </c>
      <c r="F105" s="2">
        <v>5.8692668627119499E-2</v>
      </c>
    </row>
    <row r="106" spans="1:6" x14ac:dyDescent="0.3">
      <c r="A106" t="s">
        <v>32</v>
      </c>
      <c r="B106">
        <v>4</v>
      </c>
      <c r="C106" s="2">
        <v>7.0949632462502334</v>
      </c>
      <c r="D106" s="2">
        <v>7.0949632462502334</v>
      </c>
      <c r="E106" s="2">
        <v>1.1691604006013046</v>
      </c>
      <c r="F106" s="2">
        <v>0.67501507201301392</v>
      </c>
    </row>
    <row r="107" spans="1:6" x14ac:dyDescent="0.3">
      <c r="A107" t="s">
        <v>32</v>
      </c>
      <c r="B107">
        <v>5</v>
      </c>
      <c r="C107" s="2">
        <v>1.7670833753402559</v>
      </c>
      <c r="D107" s="2">
        <v>1.7670833753402559</v>
      </c>
      <c r="E107" s="2">
        <v>0.2204539307458839</v>
      </c>
      <c r="F107" s="2">
        <v>0.12727913626004719</v>
      </c>
    </row>
    <row r="108" spans="1:6" x14ac:dyDescent="0.3">
      <c r="A108" t="s">
        <v>32</v>
      </c>
      <c r="B108">
        <v>6</v>
      </c>
      <c r="C108" s="2">
        <v>3.7421567181621325</v>
      </c>
      <c r="D108" s="2">
        <v>3.7421567181621325</v>
      </c>
      <c r="E108" s="2">
        <v>0.50439199520947309</v>
      </c>
      <c r="F108" s="2">
        <v>0.29121085421128173</v>
      </c>
    </row>
    <row r="109" spans="1:6" x14ac:dyDescent="0.3">
      <c r="A109" t="s">
        <v>33</v>
      </c>
      <c r="B109">
        <v>2</v>
      </c>
      <c r="C109" s="2">
        <v>4.7985886553558945</v>
      </c>
      <c r="D109" s="2">
        <v>4.7985886553558945</v>
      </c>
      <c r="E109" s="2">
        <v>0.31827320624167094</v>
      </c>
      <c r="F109" s="2">
        <v>0.18375512129947399</v>
      </c>
    </row>
    <row r="110" spans="1:6" x14ac:dyDescent="0.3">
      <c r="A110" t="s">
        <v>33</v>
      </c>
      <c r="B110">
        <v>3</v>
      </c>
      <c r="C110" s="2">
        <v>53.257058793087481</v>
      </c>
      <c r="D110" s="2">
        <v>53.257058793087481</v>
      </c>
      <c r="E110" s="2">
        <v>2.7594558584058775</v>
      </c>
      <c r="F110" s="2">
        <v>1.5931725826675234</v>
      </c>
    </row>
    <row r="111" spans="1:6" x14ac:dyDescent="0.3">
      <c r="A111" t="s">
        <v>33</v>
      </c>
      <c r="B111">
        <v>5</v>
      </c>
      <c r="C111" s="2">
        <v>5.3678133114307665</v>
      </c>
      <c r="D111" s="2">
        <v>5.3678133114307665</v>
      </c>
      <c r="E111" s="2">
        <v>0.87369606825148705</v>
      </c>
      <c r="F111" s="2">
        <v>0.50442866019491372</v>
      </c>
    </row>
    <row r="112" spans="1:6" x14ac:dyDescent="0.3">
      <c r="A112" t="s">
        <v>33</v>
      </c>
      <c r="B112">
        <v>6</v>
      </c>
      <c r="C112" s="2">
        <v>5.8521005974311038</v>
      </c>
      <c r="D112" s="2">
        <v>5.8521005974311038</v>
      </c>
      <c r="E112" s="2">
        <v>0.3375147391056964</v>
      </c>
      <c r="F112" s="2">
        <v>0.19486422547814014</v>
      </c>
    </row>
    <row r="113" spans="1:6" x14ac:dyDescent="0.3">
      <c r="A113" t="s">
        <v>33</v>
      </c>
      <c r="B113">
        <v>7</v>
      </c>
      <c r="C113" s="2">
        <v>1.9351812856998016</v>
      </c>
      <c r="D113" s="2">
        <v>1.9351812856998016</v>
      </c>
      <c r="E113" s="2">
        <v>0.21257102270310949</v>
      </c>
      <c r="F113" s="2">
        <v>0.12272793717955433</v>
      </c>
    </row>
    <row r="114" spans="1:6" x14ac:dyDescent="0.3">
      <c r="A114" t="s">
        <v>34</v>
      </c>
      <c r="B114">
        <v>2</v>
      </c>
      <c r="C114" s="2">
        <v>1.4291343021865057</v>
      </c>
      <c r="D114" s="2">
        <v>1.4291343021865057</v>
      </c>
      <c r="E114" s="2">
        <v>0.19949654959646157</v>
      </c>
      <c r="F114" s="2">
        <v>0.11517938661191862</v>
      </c>
    </row>
    <row r="115" spans="1:6" x14ac:dyDescent="0.3">
      <c r="A115" t="s">
        <v>34</v>
      </c>
      <c r="B115">
        <v>3</v>
      </c>
      <c r="C115" s="2">
        <v>54.528996718948356</v>
      </c>
      <c r="D115" s="2">
        <v>54.528996718948356</v>
      </c>
      <c r="E115" s="2">
        <v>5.7857356005335756</v>
      </c>
      <c r="F115" s="2">
        <v>3.3403960064280613</v>
      </c>
    </row>
    <row r="116" spans="1:6" x14ac:dyDescent="0.3">
      <c r="A116" t="s">
        <v>34</v>
      </c>
      <c r="B116">
        <v>4</v>
      </c>
      <c r="C116" s="2">
        <v>6.3838702624840451</v>
      </c>
      <c r="D116" s="2">
        <v>6.3838702624840451</v>
      </c>
      <c r="E116" s="2">
        <v>0.47186314723886347</v>
      </c>
      <c r="F116" s="2">
        <v>0.27243031507902188</v>
      </c>
    </row>
    <row r="117" spans="1:6" x14ac:dyDescent="0.3">
      <c r="A117" t="s">
        <v>34</v>
      </c>
      <c r="B117">
        <v>6</v>
      </c>
      <c r="C117" s="2">
        <v>1.9586085962858242</v>
      </c>
      <c r="D117" s="2">
        <v>1.9586085962858242</v>
      </c>
      <c r="E117" s="2">
        <v>0.24016250526946645</v>
      </c>
      <c r="F117" s="2">
        <v>0.13865788706658139</v>
      </c>
    </row>
    <row r="118" spans="1:6" x14ac:dyDescent="0.3">
      <c r="A118" t="s">
        <v>34</v>
      </c>
      <c r="B118">
        <v>7</v>
      </c>
      <c r="C118" s="2">
        <v>2.8020780342143112</v>
      </c>
      <c r="D118" s="2">
        <v>2.8020780342143112</v>
      </c>
      <c r="E118" s="2">
        <v>0.37480438649409098</v>
      </c>
      <c r="F118" s="2">
        <v>0.21639341343581597</v>
      </c>
    </row>
    <row r="119" spans="1:6" x14ac:dyDescent="0.3">
      <c r="A119" t="s">
        <v>35</v>
      </c>
      <c r="B119">
        <v>2</v>
      </c>
      <c r="C119" s="2">
        <v>10.5560328873842</v>
      </c>
      <c r="D119" s="2">
        <v>10.5560328873842</v>
      </c>
      <c r="E119" s="2">
        <v>0.42671827493812964</v>
      </c>
      <c r="F119" s="2">
        <v>0.24636591090366189</v>
      </c>
    </row>
    <row r="120" spans="1:6" x14ac:dyDescent="0.3">
      <c r="A120" t="s">
        <v>35</v>
      </c>
      <c r="B120">
        <v>3</v>
      </c>
      <c r="C120" s="2">
        <v>34.134175394618886</v>
      </c>
      <c r="D120" s="2">
        <v>34.134175394618886</v>
      </c>
      <c r="E120" s="2">
        <v>1.756138818976436</v>
      </c>
      <c r="F120" s="2">
        <v>1.0139072198703969</v>
      </c>
    </row>
    <row r="121" spans="1:6" x14ac:dyDescent="0.3">
      <c r="A121" t="s">
        <v>35</v>
      </c>
      <c r="B121">
        <v>4</v>
      </c>
      <c r="C121" s="2">
        <v>5.4790067569651484</v>
      </c>
      <c r="D121" s="2">
        <v>5.4790067569651484</v>
      </c>
      <c r="E121" s="2">
        <v>0.46651942461718948</v>
      </c>
      <c r="F121" s="2">
        <v>0.26934511538492367</v>
      </c>
    </row>
    <row r="122" spans="1:6" x14ac:dyDescent="0.3">
      <c r="A122" t="s">
        <v>35</v>
      </c>
      <c r="B122">
        <v>5</v>
      </c>
      <c r="C122" s="2">
        <v>0.96725756588810663</v>
      </c>
      <c r="D122" s="2">
        <v>0.96725756588810663</v>
      </c>
      <c r="E122" s="2">
        <v>6.5217946516761216E-2</v>
      </c>
      <c r="F122" s="2">
        <v>3.7653598977446703E-2</v>
      </c>
    </row>
    <row r="123" spans="1:6" x14ac:dyDescent="0.3">
      <c r="A123" t="s">
        <v>35</v>
      </c>
      <c r="B123">
        <v>7</v>
      </c>
      <c r="C123" s="2">
        <v>1.3518229145873093</v>
      </c>
      <c r="D123" s="2">
        <v>1.3518229145873093</v>
      </c>
      <c r="E123" s="2">
        <v>8.1983784201454205E-2</v>
      </c>
      <c r="F123" s="2">
        <v>4.7333359877893777E-2</v>
      </c>
    </row>
    <row r="124" spans="1:6" x14ac:dyDescent="0.3">
      <c r="A124" t="s">
        <v>36</v>
      </c>
      <c r="B124">
        <v>2</v>
      </c>
      <c r="C124" s="2">
        <v>3.2802116941860504</v>
      </c>
      <c r="D124" s="2">
        <v>3.2802116941860504</v>
      </c>
      <c r="E124" s="2">
        <v>0.26156060218334526</v>
      </c>
      <c r="F124" s="2">
        <v>0.15101208407995501</v>
      </c>
    </row>
    <row r="125" spans="1:6" x14ac:dyDescent="0.3">
      <c r="A125" t="s">
        <v>36</v>
      </c>
      <c r="B125">
        <v>3</v>
      </c>
      <c r="C125" s="2">
        <v>68.740738224054965</v>
      </c>
      <c r="D125" s="2">
        <v>68.740738224054965</v>
      </c>
      <c r="E125" s="2">
        <v>5.4897120516753288</v>
      </c>
      <c r="F125" s="2">
        <v>3.1694867308082841</v>
      </c>
    </row>
    <row r="126" spans="1:6" x14ac:dyDescent="0.3">
      <c r="A126" t="s">
        <v>36</v>
      </c>
      <c r="B126">
        <v>4</v>
      </c>
      <c r="C126" s="2">
        <v>15.159201500079149</v>
      </c>
      <c r="D126" s="2">
        <v>15.159201500079149</v>
      </c>
      <c r="E126" s="2">
        <v>0.92926046943377549</v>
      </c>
      <c r="F126" s="2">
        <v>0.5365087821748683</v>
      </c>
    </row>
    <row r="127" spans="1:6" x14ac:dyDescent="0.3">
      <c r="A127" t="s">
        <v>36</v>
      </c>
      <c r="B127">
        <v>5</v>
      </c>
      <c r="C127" s="2">
        <v>2.1145397097192458</v>
      </c>
      <c r="D127" s="2">
        <v>2.1145397097192458</v>
      </c>
      <c r="E127" s="2">
        <v>6.3456457225347943E-2</v>
      </c>
      <c r="F127" s="2">
        <v>3.6636602660874609E-2</v>
      </c>
    </row>
    <row r="128" spans="1:6" x14ac:dyDescent="0.3">
      <c r="A128" t="s">
        <v>36</v>
      </c>
      <c r="B128">
        <v>6</v>
      </c>
      <c r="C128" s="2">
        <v>8.0233620276207436</v>
      </c>
      <c r="D128" s="2">
        <v>8.0233620276207436</v>
      </c>
      <c r="E128" s="2">
        <v>0.23908494547571865</v>
      </c>
      <c r="F128" s="2">
        <v>0.13803575762959316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SNE_calculations</vt:lpstr>
      <vt:lpstr>Experimental_data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Stefanska</dc:creator>
  <cp:lastModifiedBy>Marta Stefanska</cp:lastModifiedBy>
  <dcterms:created xsi:type="dcterms:W3CDTF">2024-06-27T14:45:03Z</dcterms:created>
  <dcterms:modified xsi:type="dcterms:W3CDTF">2024-10-01T18:33:00Z</dcterms:modified>
</cp:coreProperties>
</file>