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kovacstrixi/PycharmProjects/coretia/coretia/data/plate_data/"/>
    </mc:Choice>
  </mc:AlternateContent>
  <xr:revisionPtr revIDLastSave="0" documentId="13_ncr:1_{E4C4BBDE-312F-2F42-81DA-EA85F1FDC769}" xr6:coauthVersionLast="47" xr6:coauthVersionMax="47" xr10:uidLastSave="{00000000-0000-0000-0000-000000000000}"/>
  <bookViews>
    <workbookView xWindow="0" yWindow="760" windowWidth="14680" windowHeight="12460" xr2:uid="{00000000-000D-0000-FFFF-FFFF00000000}"/>
  </bookViews>
  <sheets>
    <sheet name="raw 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J2" i="2"/>
  <c r="E2" i="2"/>
  <c r="E6" i="2"/>
  <c r="E7" i="2"/>
  <c r="G7" i="2" s="1"/>
  <c r="E8" i="2"/>
  <c r="F8" i="2" s="1"/>
  <c r="E9" i="2"/>
  <c r="E10" i="2"/>
  <c r="G10" i="2" s="1"/>
  <c r="E11" i="2"/>
  <c r="E13" i="2"/>
  <c r="G13" i="2" s="1"/>
  <c r="E14" i="2"/>
  <c r="F14" i="2" s="1"/>
  <c r="E15" i="2"/>
  <c r="G15" i="2" s="1"/>
  <c r="E16" i="2"/>
  <c r="G16" i="2" s="1"/>
  <c r="E17" i="2"/>
  <c r="G17" i="2" s="1"/>
  <c r="E18" i="2"/>
  <c r="G18" i="2" s="1"/>
  <c r="E19" i="2"/>
  <c r="G19" i="2" s="1"/>
  <c r="E21" i="2"/>
  <c r="G21" i="2" s="1"/>
  <c r="E22" i="2"/>
  <c r="G22" i="2" s="1"/>
  <c r="E23" i="2"/>
  <c r="F23" i="2" s="1"/>
  <c r="E24" i="2"/>
  <c r="G24" i="2" s="1"/>
  <c r="E25" i="2"/>
  <c r="G25" i="2" s="1"/>
  <c r="E26" i="2"/>
  <c r="G26" i="2" s="1"/>
  <c r="E27" i="2"/>
  <c r="F27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5" i="2"/>
  <c r="F5" i="2" s="1"/>
  <c r="F32" i="2" l="1"/>
  <c r="G5" i="2"/>
  <c r="G11" i="2"/>
  <c r="G8" i="2"/>
  <c r="G14" i="2"/>
  <c r="G9" i="2"/>
  <c r="G23" i="2"/>
  <c r="G27" i="2"/>
  <c r="G6" i="2"/>
  <c r="F11" i="2"/>
  <c r="F7" i="2"/>
  <c r="F15" i="2"/>
  <c r="F19" i="2"/>
  <c r="F24" i="2"/>
  <c r="F29" i="2"/>
  <c r="F33" i="2"/>
  <c r="F10" i="2"/>
  <c r="F6" i="2"/>
  <c r="F16" i="2"/>
  <c r="F21" i="2"/>
  <c r="F25" i="2"/>
  <c r="F30" i="2"/>
  <c r="F34" i="2"/>
  <c r="F9" i="2"/>
  <c r="F13" i="2"/>
  <c r="F17" i="2"/>
  <c r="F22" i="2"/>
  <c r="F26" i="2"/>
  <c r="F31" i="2"/>
  <c r="F35" i="2"/>
</calcChain>
</file>

<file path=xl/sharedStrings.xml><?xml version="1.0" encoding="utf-8"?>
<sst xmlns="http://schemas.openxmlformats.org/spreadsheetml/2006/main" count="16" uniqueCount="9">
  <si>
    <t>A</t>
  </si>
  <si>
    <t>Lum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</si>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</sst>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9" fontId="0" fillId="0" borderId="0" xfId="1" applyFont="1"/>
    <xf numFmtId="9" fontId="0" fillId="16" borderId="0" xfId="1" applyFont="1" applyFill="1"/>
    <xf numFmtId="0" fontId="6" fillId="4" borderId="1" xfId="0" applyFont="1" applyFill="1" applyBorder="1" applyAlignment="1">
      <alignment horizontal="center" vertical="center" wrapText="1"/>
    </xf>
    <xf numFmtId="0" fontId="2" fillId="0" borderId="0" xfId="0" applyFont="1"/>
    <xf numFmtId="9" fontId="2" fillId="16" borderId="0" xfId="1" applyFont="1" applyFill="1"/>
    <xf numFmtId="0" fontId="6" fillId="5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9" fontId="2" fillId="0" borderId="0" xfId="1" applyFont="1"/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G13" sqref="G13"/>
    </sheetView>
  </sheetViews>
  <sheetFormatPr baseColWidth="10" defaultColWidth="8.83203125" defaultRowHeight="15" x14ac:dyDescent="0.2"/>
  <sheetData>
    <row r="1" spans="1:14" x14ac:dyDescent="0.2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">
      <c r="A2" s="2" t="s">
        <v>0</v>
      </c>
      <c r="B2" s="28">
        <v>14261</v>
      </c>
      <c r="C2" s="28">
        <v>14312</v>
      </c>
      <c r="D2" s="28">
        <v>14070</v>
      </c>
      <c r="E2" s="28">
        <v>23452</v>
      </c>
      <c r="F2" s="28">
        <v>21405</v>
      </c>
      <c r="G2" s="28">
        <v>22519</v>
      </c>
      <c r="H2" s="28">
        <v>21255</v>
      </c>
      <c r="I2" s="28">
        <v>16309</v>
      </c>
      <c r="J2" s="28">
        <v>19162</v>
      </c>
      <c r="K2" s="28"/>
      <c r="L2" s="28"/>
      <c r="M2" s="28"/>
      <c r="N2" s="4" t="s">
        <v>1</v>
      </c>
    </row>
    <row r="3" spans="1:14" x14ac:dyDescent="0.2">
      <c r="A3" s="2" t="s">
        <v>2</v>
      </c>
      <c r="B3" s="28">
        <v>78559</v>
      </c>
      <c r="C3" s="28">
        <v>71135</v>
      </c>
      <c r="D3" s="28">
        <v>60858</v>
      </c>
      <c r="E3" s="28">
        <v>68388</v>
      </c>
      <c r="F3" s="28">
        <v>77611</v>
      </c>
      <c r="G3" s="28">
        <v>71013</v>
      </c>
      <c r="H3" s="28">
        <v>68399</v>
      </c>
      <c r="I3" s="28">
        <v>64788</v>
      </c>
      <c r="J3" s="28">
        <v>64265</v>
      </c>
      <c r="K3" s="28"/>
      <c r="L3" s="28"/>
      <c r="M3" s="28"/>
      <c r="N3" s="4" t="s">
        <v>1</v>
      </c>
    </row>
    <row r="4" spans="1:14" x14ac:dyDescent="0.2">
      <c r="A4" s="2" t="s">
        <v>3</v>
      </c>
      <c r="B4" s="28">
        <v>103937</v>
      </c>
      <c r="C4" s="28">
        <v>113067</v>
      </c>
      <c r="D4" s="28">
        <v>94267</v>
      </c>
      <c r="E4" s="28">
        <v>145759</v>
      </c>
      <c r="F4" s="28">
        <v>162153</v>
      </c>
      <c r="G4" s="28">
        <v>140221</v>
      </c>
      <c r="H4" s="28">
        <v>169169</v>
      </c>
      <c r="I4" s="28">
        <v>158643</v>
      </c>
      <c r="J4" s="28">
        <v>174949</v>
      </c>
      <c r="K4" s="28"/>
      <c r="L4" s="28"/>
      <c r="M4" s="28"/>
      <c r="N4" s="4" t="s">
        <v>1</v>
      </c>
    </row>
    <row r="5" spans="1:14" x14ac:dyDescent="0.2">
      <c r="A5" s="2" t="s">
        <v>4</v>
      </c>
      <c r="B5" s="28">
        <v>87119</v>
      </c>
      <c r="C5" s="28">
        <v>166898</v>
      </c>
      <c r="D5" s="28">
        <v>180443</v>
      </c>
      <c r="E5" s="28">
        <v>218777</v>
      </c>
      <c r="F5" s="28">
        <v>220681</v>
      </c>
      <c r="G5" s="28">
        <v>224652</v>
      </c>
      <c r="H5" s="28">
        <v>205147</v>
      </c>
      <c r="I5" s="28">
        <v>246538</v>
      </c>
      <c r="J5" s="28">
        <v>273457</v>
      </c>
      <c r="K5" s="28"/>
      <c r="L5" s="28"/>
      <c r="M5" s="28"/>
      <c r="N5" s="4" t="s">
        <v>1</v>
      </c>
    </row>
    <row r="6" spans="1:14" x14ac:dyDescent="0.2">
      <c r="A6" s="2" t="s">
        <v>5</v>
      </c>
      <c r="B6" s="28">
        <v>205089</v>
      </c>
      <c r="C6" s="28">
        <v>197720</v>
      </c>
      <c r="D6" s="28">
        <v>217393</v>
      </c>
      <c r="E6" s="28">
        <v>178326</v>
      </c>
      <c r="F6" s="28">
        <v>236547</v>
      </c>
      <c r="G6" s="28">
        <v>243283</v>
      </c>
      <c r="H6" s="28">
        <v>299800</v>
      </c>
      <c r="I6" s="28">
        <v>274871</v>
      </c>
      <c r="J6" s="28">
        <v>277226</v>
      </c>
      <c r="K6" s="28"/>
      <c r="L6" s="28"/>
      <c r="M6" s="28"/>
      <c r="N6" s="4" t="s">
        <v>1</v>
      </c>
    </row>
    <row r="7" spans="1:14" x14ac:dyDescent="0.2">
      <c r="A7" s="2" t="s">
        <v>6</v>
      </c>
      <c r="B7" s="28">
        <v>215755</v>
      </c>
      <c r="C7" s="28">
        <v>196344</v>
      </c>
      <c r="D7" s="28">
        <v>195810</v>
      </c>
      <c r="E7" s="28">
        <v>175938</v>
      </c>
      <c r="F7" s="28">
        <v>234032</v>
      </c>
      <c r="G7" s="28">
        <v>254635</v>
      </c>
      <c r="H7" s="28">
        <v>300191</v>
      </c>
      <c r="I7" s="28">
        <v>293489</v>
      </c>
      <c r="J7" s="28">
        <v>292728</v>
      </c>
      <c r="K7" s="28"/>
      <c r="L7" s="28"/>
      <c r="M7" s="28"/>
      <c r="N7" s="4" t="s">
        <v>1</v>
      </c>
    </row>
    <row r="8" spans="1:14" x14ac:dyDescent="0.2">
      <c r="A8" s="2" t="s">
        <v>7</v>
      </c>
      <c r="B8" s="28">
        <v>183438</v>
      </c>
      <c r="C8" s="28">
        <v>191413</v>
      </c>
      <c r="D8" s="28">
        <v>184887</v>
      </c>
      <c r="E8" s="28">
        <v>179598</v>
      </c>
      <c r="F8" s="28">
        <v>261368</v>
      </c>
      <c r="G8" s="28">
        <v>270045</v>
      </c>
      <c r="H8" s="28">
        <v>275169</v>
      </c>
      <c r="I8" s="28">
        <v>268726</v>
      </c>
      <c r="J8" s="28">
        <v>284267</v>
      </c>
      <c r="K8" s="28"/>
      <c r="L8" s="28"/>
      <c r="M8" s="28"/>
      <c r="N8" s="4" t="s">
        <v>1</v>
      </c>
    </row>
    <row r="9" spans="1:14" x14ac:dyDescent="0.2">
      <c r="A9" s="2" t="s">
        <v>8</v>
      </c>
      <c r="B9" s="28"/>
      <c r="C9" s="28"/>
      <c r="D9" s="28"/>
      <c r="E9" s="28">
        <v>51</v>
      </c>
      <c r="F9" s="28">
        <v>43</v>
      </c>
      <c r="G9" s="28">
        <v>77</v>
      </c>
      <c r="H9" s="28"/>
      <c r="I9" s="28"/>
      <c r="J9" s="28"/>
      <c r="K9" s="28"/>
      <c r="L9" s="28"/>
      <c r="M9" s="28"/>
      <c r="N9" s="4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5"/>
  <sheetViews>
    <sheetView topLeftCell="A12" workbookViewId="0">
      <selection activeCell="G15" sqref="G15"/>
    </sheetView>
  </sheetViews>
  <sheetFormatPr baseColWidth="10" defaultColWidth="8.83203125" defaultRowHeight="15" x14ac:dyDescent="0.2"/>
  <sheetData>
    <row r="2" spans="1:10" x14ac:dyDescent="0.2">
      <c r="B2" s="8">
        <v>177647</v>
      </c>
      <c r="C2" s="8">
        <v>185455</v>
      </c>
      <c r="D2" s="6">
        <v>131257</v>
      </c>
      <c r="E2">
        <f>AVERAGE(B2:D2)</f>
        <v>164786.33333333334</v>
      </c>
      <c r="G2" s="12">
        <v>319261</v>
      </c>
      <c r="H2" s="11">
        <v>279676</v>
      </c>
      <c r="I2" s="12">
        <v>321423</v>
      </c>
      <c r="J2">
        <f>AVERAGE(G2:I2)</f>
        <v>306786.66666666669</v>
      </c>
    </row>
    <row r="3" spans="1:10" x14ac:dyDescent="0.2">
      <c r="B3" s="16"/>
      <c r="C3" s="16"/>
      <c r="D3" s="16"/>
      <c r="G3" s="16"/>
      <c r="H3" s="16"/>
      <c r="I3" s="16"/>
    </row>
    <row r="5" spans="1:10" x14ac:dyDescent="0.2">
      <c r="A5">
        <v>15</v>
      </c>
      <c r="B5" s="3">
        <v>14261</v>
      </c>
      <c r="C5" s="3">
        <v>14312</v>
      </c>
      <c r="D5" s="3">
        <v>14070</v>
      </c>
      <c r="E5">
        <f t="shared" ref="E5:E11" si="0">AVERAGE(B5:D5)</f>
        <v>14214.333333333334</v>
      </c>
      <c r="F5" s="18">
        <f>E5/$E$2</f>
        <v>8.6259176023901651E-2</v>
      </c>
      <c r="G5" s="17">
        <f>E5/$J$2</f>
        <v>4.6332956669129469E-2</v>
      </c>
    </row>
    <row r="6" spans="1:10" x14ac:dyDescent="0.2">
      <c r="B6" s="19">
        <v>78559</v>
      </c>
      <c r="C6" s="19">
        <v>71135</v>
      </c>
      <c r="D6" s="19">
        <v>60858</v>
      </c>
      <c r="E6" s="20">
        <f t="shared" si="0"/>
        <v>70184</v>
      </c>
      <c r="F6" s="21">
        <f t="shared" ref="F6:F11" si="1">E6/$E$2</f>
        <v>0.42590910653998409</v>
      </c>
      <c r="G6" s="17">
        <f t="shared" ref="G6:G11" si="2">E6/$J$2</f>
        <v>0.22877135034117083</v>
      </c>
    </row>
    <row r="7" spans="1:10" x14ac:dyDescent="0.2">
      <c r="B7" s="22">
        <v>103937</v>
      </c>
      <c r="C7" s="22">
        <v>113067</v>
      </c>
      <c r="D7" s="22">
        <v>94267</v>
      </c>
      <c r="E7" s="20">
        <f t="shared" si="0"/>
        <v>103757</v>
      </c>
      <c r="F7" s="21">
        <f t="shared" si="1"/>
        <v>0.62964566236277686</v>
      </c>
      <c r="G7" s="17">
        <f t="shared" si="2"/>
        <v>0.33820570211656309</v>
      </c>
    </row>
    <row r="8" spans="1:10" x14ac:dyDescent="0.2">
      <c r="B8" s="5">
        <v>87119</v>
      </c>
      <c r="C8" s="7">
        <v>166898</v>
      </c>
      <c r="D8" s="8">
        <v>180443</v>
      </c>
      <c r="E8">
        <f t="shared" si="0"/>
        <v>144820</v>
      </c>
      <c r="F8" s="18">
        <f t="shared" si="1"/>
        <v>0.87883501665793473</v>
      </c>
      <c r="G8" s="17">
        <f t="shared" si="2"/>
        <v>0.4720544134903733</v>
      </c>
    </row>
    <row r="9" spans="1:10" x14ac:dyDescent="0.2">
      <c r="B9" s="9">
        <v>205089</v>
      </c>
      <c r="C9" s="8">
        <v>197720</v>
      </c>
      <c r="D9" s="9">
        <v>217393</v>
      </c>
      <c r="E9">
        <f t="shared" si="0"/>
        <v>206734</v>
      </c>
      <c r="F9" s="18">
        <f t="shared" si="1"/>
        <v>1.2545579224814354</v>
      </c>
      <c r="G9" s="17">
        <f t="shared" si="2"/>
        <v>0.67386892085705585</v>
      </c>
    </row>
    <row r="10" spans="1:10" x14ac:dyDescent="0.2">
      <c r="B10" s="9">
        <v>215755</v>
      </c>
      <c r="C10" s="8">
        <v>196344</v>
      </c>
      <c r="D10" s="8">
        <v>195810</v>
      </c>
      <c r="E10">
        <f t="shared" si="0"/>
        <v>202636.33333333334</v>
      </c>
      <c r="F10" s="18">
        <f t="shared" si="1"/>
        <v>1.2296913781280405</v>
      </c>
      <c r="G10" s="17">
        <f t="shared" si="2"/>
        <v>0.66051219088182889</v>
      </c>
    </row>
    <row r="11" spans="1:10" x14ac:dyDescent="0.2">
      <c r="B11" s="8">
        <v>183438</v>
      </c>
      <c r="C11" s="8">
        <v>191413</v>
      </c>
      <c r="D11" s="8">
        <v>184887</v>
      </c>
      <c r="E11">
        <f t="shared" si="0"/>
        <v>186579.33333333334</v>
      </c>
      <c r="F11" s="18">
        <f t="shared" si="1"/>
        <v>1.1322500450077777</v>
      </c>
      <c r="G11" s="17">
        <f t="shared" si="2"/>
        <v>0.60817288886957277</v>
      </c>
    </row>
    <row r="13" spans="1:10" x14ac:dyDescent="0.2">
      <c r="A13">
        <v>30</v>
      </c>
      <c r="B13" s="3">
        <v>23452</v>
      </c>
      <c r="C13" s="3">
        <v>21405</v>
      </c>
      <c r="D13" s="3">
        <v>22519</v>
      </c>
      <c r="E13">
        <f t="shared" ref="E13:E19" si="3">AVERAGE(B13:D13)</f>
        <v>22458.666666666668</v>
      </c>
      <c r="F13" s="17">
        <f>E13/$E$2</f>
        <v>0.13628961948705293</v>
      </c>
      <c r="G13" s="17">
        <f>E13/$J$2</f>
        <v>7.3206136729106003E-2</v>
      </c>
    </row>
    <row r="14" spans="1:10" x14ac:dyDescent="0.2">
      <c r="B14" s="5">
        <v>68388</v>
      </c>
      <c r="C14" s="5">
        <v>77611</v>
      </c>
      <c r="D14" s="5">
        <v>71013</v>
      </c>
      <c r="E14">
        <f t="shared" si="3"/>
        <v>72337.333333333328</v>
      </c>
      <c r="F14" s="17">
        <f t="shared" ref="F14:F19" si="4">E14/$E$2</f>
        <v>0.43897653324810509</v>
      </c>
      <c r="G14" s="17">
        <f t="shared" ref="G14:G19" si="5">E14/$J$2</f>
        <v>0.23579034290929632</v>
      </c>
    </row>
    <row r="15" spans="1:10" x14ac:dyDescent="0.2">
      <c r="B15" s="6">
        <v>145759</v>
      </c>
      <c r="C15" s="7">
        <v>162153</v>
      </c>
      <c r="D15" s="6">
        <v>140221</v>
      </c>
      <c r="E15">
        <f t="shared" si="3"/>
        <v>149377.66666666666</v>
      </c>
      <c r="F15" s="17">
        <f t="shared" si="4"/>
        <v>0.90649305464247631</v>
      </c>
      <c r="G15" s="17">
        <f t="shared" si="5"/>
        <v>0.4869105567386674</v>
      </c>
    </row>
    <row r="16" spans="1:10" x14ac:dyDescent="0.2">
      <c r="B16" s="9">
        <v>218777</v>
      </c>
      <c r="C16" s="9">
        <v>220681</v>
      </c>
      <c r="D16" s="9">
        <v>224652</v>
      </c>
      <c r="E16">
        <f t="shared" si="3"/>
        <v>221370</v>
      </c>
      <c r="F16" s="17">
        <f t="shared" si="4"/>
        <v>1.3433759676672214</v>
      </c>
      <c r="G16" s="17">
        <f t="shared" si="5"/>
        <v>0.72157633969316348</v>
      </c>
    </row>
    <row r="17" spans="1:7" x14ac:dyDescent="0.2">
      <c r="B17" s="8">
        <v>178326</v>
      </c>
      <c r="C17" s="10">
        <v>236547</v>
      </c>
      <c r="D17" s="10">
        <v>243283</v>
      </c>
      <c r="E17">
        <f t="shared" si="3"/>
        <v>219385.33333333334</v>
      </c>
      <c r="F17" s="17">
        <f t="shared" si="4"/>
        <v>1.3313320886238542</v>
      </c>
      <c r="G17" s="17">
        <f t="shared" si="5"/>
        <v>0.71510713199182929</v>
      </c>
    </row>
    <row r="18" spans="1:7" x14ac:dyDescent="0.2">
      <c r="B18" s="8">
        <v>175938</v>
      </c>
      <c r="C18" s="9">
        <v>234032</v>
      </c>
      <c r="D18" s="10">
        <v>254635</v>
      </c>
      <c r="E18">
        <f t="shared" si="3"/>
        <v>221535</v>
      </c>
      <c r="F18" s="17">
        <f t="shared" si="4"/>
        <v>1.344377264295785</v>
      </c>
      <c r="G18" s="17">
        <f t="shared" si="5"/>
        <v>0.72211417271502454</v>
      </c>
    </row>
    <row r="19" spans="1:7" x14ac:dyDescent="0.2">
      <c r="B19" s="8">
        <v>179598</v>
      </c>
      <c r="C19" s="10">
        <v>261368</v>
      </c>
      <c r="D19" s="11">
        <v>270045</v>
      </c>
      <c r="E19">
        <f t="shared" si="3"/>
        <v>237003.66666666666</v>
      </c>
      <c r="F19" s="17">
        <f t="shared" si="4"/>
        <v>1.4382483175182406</v>
      </c>
      <c r="G19" s="17">
        <f t="shared" si="5"/>
        <v>0.77253574688165494</v>
      </c>
    </row>
    <row r="21" spans="1:7" x14ac:dyDescent="0.2">
      <c r="A21">
        <v>60</v>
      </c>
      <c r="B21" s="3">
        <v>21255</v>
      </c>
      <c r="C21" s="3">
        <v>16309</v>
      </c>
      <c r="D21" s="3">
        <v>19162</v>
      </c>
      <c r="E21">
        <f t="shared" ref="E21:E27" si="6">AVERAGE(B21:D21)</f>
        <v>18908.666666666668</v>
      </c>
      <c r="F21" s="17">
        <f>E21/$E$2</f>
        <v>0.11474657081189986</v>
      </c>
      <c r="G21" s="18">
        <f>E21/$J$2</f>
        <v>6.1634577773914553E-2</v>
      </c>
    </row>
    <row r="22" spans="1:7" x14ac:dyDescent="0.2">
      <c r="B22" s="5">
        <v>68399</v>
      </c>
      <c r="C22" s="5">
        <v>64788</v>
      </c>
      <c r="D22" s="5">
        <v>64265</v>
      </c>
      <c r="E22">
        <f t="shared" si="6"/>
        <v>65817.333333333328</v>
      </c>
      <c r="F22" s="17">
        <f t="shared" ref="F22:F27" si="7">E22/$E$2</f>
        <v>0.39941014525880986</v>
      </c>
      <c r="G22" s="18">
        <f t="shared" ref="G22:G27" si="8">E22/$J$2</f>
        <v>0.21453778956060668</v>
      </c>
    </row>
    <row r="23" spans="1:7" x14ac:dyDescent="0.2">
      <c r="B23" s="23">
        <v>169169</v>
      </c>
      <c r="C23" s="23">
        <v>158643</v>
      </c>
      <c r="D23" s="23">
        <v>174949</v>
      </c>
      <c r="E23" s="20">
        <f t="shared" si="6"/>
        <v>167587</v>
      </c>
      <c r="F23" s="24">
        <f t="shared" si="7"/>
        <v>1.0169957460064447</v>
      </c>
      <c r="G23" s="21">
        <f t="shared" si="8"/>
        <v>0.54626559172497713</v>
      </c>
    </row>
    <row r="24" spans="1:7" x14ac:dyDescent="0.2">
      <c r="B24" s="25">
        <v>205147</v>
      </c>
      <c r="C24" s="26">
        <v>246538</v>
      </c>
      <c r="D24" s="27">
        <v>273457</v>
      </c>
      <c r="E24" s="20">
        <f t="shared" si="6"/>
        <v>241714</v>
      </c>
      <c r="F24" s="24">
        <f t="shared" si="7"/>
        <v>1.4668328077368875</v>
      </c>
      <c r="G24" s="21">
        <f t="shared" si="8"/>
        <v>0.78788952149159019</v>
      </c>
    </row>
    <row r="25" spans="1:7" x14ac:dyDescent="0.2">
      <c r="B25" s="12">
        <v>299800</v>
      </c>
      <c r="C25" s="11">
        <v>274871</v>
      </c>
      <c r="D25" s="11">
        <v>277226</v>
      </c>
      <c r="E25">
        <f t="shared" si="6"/>
        <v>283965.66666666669</v>
      </c>
      <c r="F25" s="17">
        <f t="shared" si="7"/>
        <v>1.7232355434006461</v>
      </c>
      <c r="G25" s="18">
        <f t="shared" si="8"/>
        <v>0.92561280368551435</v>
      </c>
    </row>
    <row r="26" spans="1:7" x14ac:dyDescent="0.2">
      <c r="B26" s="12">
        <v>300191</v>
      </c>
      <c r="C26" s="12">
        <v>293489</v>
      </c>
      <c r="D26" s="11">
        <v>292728</v>
      </c>
      <c r="E26">
        <f t="shared" si="6"/>
        <v>295469.33333333331</v>
      </c>
      <c r="F26" s="17">
        <f t="shared" si="7"/>
        <v>1.793045135215501</v>
      </c>
      <c r="G26" s="18">
        <f t="shared" si="8"/>
        <v>0.963110087357121</v>
      </c>
    </row>
    <row r="27" spans="1:7" x14ac:dyDescent="0.2">
      <c r="B27" s="11">
        <v>275169</v>
      </c>
      <c r="C27" s="11">
        <v>268726</v>
      </c>
      <c r="D27" s="11">
        <v>284267</v>
      </c>
      <c r="E27">
        <f t="shared" si="6"/>
        <v>276054</v>
      </c>
      <c r="F27" s="17">
        <f t="shared" si="7"/>
        <v>1.6752238757663964</v>
      </c>
      <c r="G27" s="18">
        <f t="shared" si="8"/>
        <v>0.89982398192011814</v>
      </c>
    </row>
    <row r="29" spans="1:7" x14ac:dyDescent="0.2">
      <c r="A29">
        <v>120</v>
      </c>
      <c r="B29" s="3">
        <v>7670</v>
      </c>
      <c r="C29" s="3">
        <v>6288</v>
      </c>
      <c r="D29" s="3">
        <v>8836</v>
      </c>
      <c r="E29">
        <f t="shared" ref="E29:E35" si="9">AVERAGE(B29:D29)</f>
        <v>7598</v>
      </c>
      <c r="F29" s="17">
        <f>E29/$E$2</f>
        <v>4.6108192629243115E-2</v>
      </c>
      <c r="G29" s="17">
        <f>E29/$J$2</f>
        <v>2.476639575818158E-2</v>
      </c>
    </row>
    <row r="30" spans="1:7" x14ac:dyDescent="0.2">
      <c r="B30" s="5">
        <v>60580</v>
      </c>
      <c r="C30" s="5">
        <v>60442</v>
      </c>
      <c r="D30" s="5">
        <v>63089</v>
      </c>
      <c r="E30">
        <f t="shared" si="9"/>
        <v>61370.333333333336</v>
      </c>
      <c r="F30" s="17">
        <f t="shared" ref="F30:F35" si="10">E30/$E$2</f>
        <v>0.37242368400292097</v>
      </c>
      <c r="G30" s="17">
        <f t="shared" ref="G30:G35" si="11">E30/$J$2</f>
        <v>0.20004237472293451</v>
      </c>
    </row>
    <row r="31" spans="1:7" x14ac:dyDescent="0.2">
      <c r="B31" s="8">
        <v>184279</v>
      </c>
      <c r="C31" s="7">
        <v>165123</v>
      </c>
      <c r="D31" s="8">
        <v>187551</v>
      </c>
      <c r="E31">
        <f t="shared" si="9"/>
        <v>178984.33333333334</v>
      </c>
      <c r="F31" s="17">
        <f t="shared" si="10"/>
        <v>1.0861600577717812</v>
      </c>
      <c r="G31" s="17">
        <f t="shared" si="11"/>
        <v>0.5834162718936069</v>
      </c>
    </row>
    <row r="32" spans="1:7" x14ac:dyDescent="0.2">
      <c r="B32" s="12">
        <v>308608</v>
      </c>
      <c r="C32" s="12">
        <v>294689</v>
      </c>
      <c r="D32" s="12">
        <v>313679</v>
      </c>
      <c r="E32">
        <f t="shared" si="9"/>
        <v>305658.66666666669</v>
      </c>
      <c r="F32" s="17">
        <f t="shared" si="10"/>
        <v>1.8548787419668702</v>
      </c>
      <c r="G32" s="17">
        <f t="shared" si="11"/>
        <v>0.99632317788691382</v>
      </c>
    </row>
    <row r="33" spans="2:7" x14ac:dyDescent="0.2">
      <c r="B33" s="13">
        <v>353993</v>
      </c>
      <c r="C33" s="14">
        <v>330930</v>
      </c>
      <c r="D33" s="13">
        <v>353154</v>
      </c>
      <c r="E33">
        <f t="shared" si="9"/>
        <v>346025.66666666669</v>
      </c>
      <c r="F33" s="17">
        <f t="shared" si="10"/>
        <v>2.0998444450288152</v>
      </c>
      <c r="G33" s="17">
        <f t="shared" si="11"/>
        <v>1.1279032117866921</v>
      </c>
    </row>
    <row r="34" spans="2:7" x14ac:dyDescent="0.2">
      <c r="B34" s="15">
        <v>410074</v>
      </c>
      <c r="C34" s="14">
        <v>332408</v>
      </c>
      <c r="D34" s="15">
        <v>385446</v>
      </c>
      <c r="E34">
        <f t="shared" si="9"/>
        <v>375976</v>
      </c>
      <c r="F34" s="17">
        <f t="shared" si="10"/>
        <v>2.2815969770955924</v>
      </c>
      <c r="G34" s="17">
        <f t="shared" si="11"/>
        <v>1.2255291407710025</v>
      </c>
    </row>
    <row r="35" spans="2:7" x14ac:dyDescent="0.2">
      <c r="B35" s="15">
        <v>395452</v>
      </c>
      <c r="C35" s="10">
        <v>255382</v>
      </c>
      <c r="D35" s="15">
        <v>394823</v>
      </c>
      <c r="E35">
        <f t="shared" si="9"/>
        <v>348552.33333333331</v>
      </c>
      <c r="F35" s="17">
        <f t="shared" si="10"/>
        <v>2.1151774317854026</v>
      </c>
      <c r="G35" s="17">
        <f t="shared" si="11"/>
        <v>1.1361391194749879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Sheet2</vt:lpstr>
    </vt:vector>
  </TitlesOfParts>
  <Company>MTA KOKI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Trixi Kovács</cp:lastModifiedBy>
  <dcterms:created xsi:type="dcterms:W3CDTF">2024-04-26T12:59:34Z</dcterms:created>
  <dcterms:modified xsi:type="dcterms:W3CDTF">2025-05-02T14:09:41Z</dcterms:modified>
</cp:coreProperties>
</file>