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kovacstrixi/PycharmProjects/coretia/coretia/data/plate_data/"/>
    </mc:Choice>
  </mc:AlternateContent>
  <xr:revisionPtr revIDLastSave="0" documentId="13_ncr:1_{AAB41243-FDCE-C84F-BABF-225C70AE1EE6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2" l="1"/>
  <c r="N30" i="2"/>
  <c r="O30" i="2" s="1"/>
  <c r="N29" i="2"/>
  <c r="O29" i="2" s="1"/>
  <c r="N28" i="2"/>
  <c r="O28" i="2" s="1"/>
  <c r="N27" i="2"/>
  <c r="O27" i="2" s="1"/>
  <c r="N26" i="2"/>
  <c r="N25" i="2"/>
  <c r="O25" i="2" s="1"/>
  <c r="N24" i="2"/>
  <c r="O24" i="2" s="1"/>
  <c r="I30" i="2"/>
  <c r="J30" i="2" s="1"/>
  <c r="I29" i="2"/>
  <c r="I28" i="2"/>
  <c r="I27" i="2"/>
  <c r="J27" i="2" s="1"/>
  <c r="I26" i="2"/>
  <c r="J26" i="2" s="1"/>
  <c r="I25" i="2"/>
  <c r="J25" i="2" s="1"/>
  <c r="I24" i="2"/>
  <c r="J24" i="2" s="1"/>
  <c r="D30" i="2"/>
  <c r="E28" i="2" s="1"/>
  <c r="D29" i="2"/>
  <c r="D28" i="2"/>
  <c r="D27" i="2"/>
  <c r="E27" i="2" s="1"/>
  <c r="D26" i="2"/>
  <c r="E26" i="2" s="1"/>
  <c r="D25" i="2"/>
  <c r="E25" i="2" s="1"/>
  <c r="D24" i="2"/>
  <c r="O15" i="2"/>
  <c r="O16" i="2"/>
  <c r="J15" i="2"/>
  <c r="J17" i="2"/>
  <c r="N20" i="2"/>
  <c r="O20" i="2" s="1"/>
  <c r="N19" i="2"/>
  <c r="O19" i="2" s="1"/>
  <c r="N18" i="2"/>
  <c r="O18" i="2" s="1"/>
  <c r="N17" i="2"/>
  <c r="O17" i="2" s="1"/>
  <c r="N16" i="2"/>
  <c r="N15" i="2"/>
  <c r="N14" i="2"/>
  <c r="I20" i="2"/>
  <c r="J20" i="2" s="1"/>
  <c r="I19" i="2"/>
  <c r="J19" i="2" s="1"/>
  <c r="I18" i="2"/>
  <c r="J18" i="2" s="1"/>
  <c r="I17" i="2"/>
  <c r="I16" i="2"/>
  <c r="J16" i="2" s="1"/>
  <c r="I15" i="2"/>
  <c r="I14" i="2"/>
  <c r="E20" i="2"/>
  <c r="D15" i="2"/>
  <c r="D16" i="2"/>
  <c r="D17" i="2"/>
  <c r="D18" i="2"/>
  <c r="D19" i="2"/>
  <c r="D20" i="2"/>
  <c r="E15" i="2" s="1"/>
  <c r="D14" i="2"/>
  <c r="E14" i="2" s="1"/>
  <c r="J29" i="2" l="1"/>
  <c r="E19" i="2"/>
  <c r="E30" i="2"/>
  <c r="E24" i="2"/>
  <c r="J28" i="2"/>
  <c r="E18" i="2"/>
  <c r="E17" i="2"/>
  <c r="O14" i="2"/>
  <c r="E29" i="2"/>
  <c r="E16" i="2"/>
  <c r="J14" i="2"/>
</calcChain>
</file>

<file path=xl/sharedStrings.xml><?xml version="1.0" encoding="utf-8"?>
<sst xmlns="http://schemas.openxmlformats.org/spreadsheetml/2006/main" count="32" uniqueCount="9">
  <si>
    <t>A</t>
  </si>
  <si>
    <t>Lum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</si>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</sst>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9" fontId="0" fillId="0" borderId="0" xfId="1" applyFont="1"/>
    <xf numFmtId="9" fontId="0" fillId="18" borderId="0" xfId="1" applyFont="1" applyFill="1"/>
    <xf numFmtId="9" fontId="0" fillId="0" borderId="0" xfId="1" applyFont="1" applyFill="1"/>
    <xf numFmtId="0" fontId="3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Sheet2!$E$14:$E$20</c:f>
              <c:numCache>
                <c:formatCode>0%</c:formatCode>
                <c:ptCount val="7"/>
                <c:pt idx="0">
                  <c:v>0.3023199089381538</c:v>
                </c:pt>
                <c:pt idx="1">
                  <c:v>0.4429779391836956</c:v>
                </c:pt>
                <c:pt idx="2">
                  <c:v>0.61968128353840313</c:v>
                </c:pt>
                <c:pt idx="3">
                  <c:v>0.71909046560789203</c:v>
                </c:pt>
                <c:pt idx="4">
                  <c:v>0.9392107973331888</c:v>
                </c:pt>
                <c:pt idx="5">
                  <c:v>1.0943682584421921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E-42B1-B3C9-CCD76F9839F7}"/>
            </c:ext>
          </c:extLst>
        </c:ser>
        <c:ser>
          <c:idx val="1"/>
          <c:order val="1"/>
          <c:tx>
            <c:v>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Sheet2!$J$14:$J$20</c:f>
              <c:numCache>
                <c:formatCode>0%</c:formatCode>
                <c:ptCount val="7"/>
                <c:pt idx="0">
                  <c:v>0.21841073542954875</c:v>
                </c:pt>
                <c:pt idx="1">
                  <c:v>0.45247467438494937</c:v>
                </c:pt>
                <c:pt idx="2">
                  <c:v>0.59609261939218527</c:v>
                </c:pt>
                <c:pt idx="3">
                  <c:v>0.76483883699513222</c:v>
                </c:pt>
                <c:pt idx="4">
                  <c:v>0.89950532824628338</c:v>
                </c:pt>
                <c:pt idx="5">
                  <c:v>0.9885936061044599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E-42B1-B3C9-CCD76F9839F7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Sheet2!$O$14:$O$20</c:f>
              <c:numCache>
                <c:formatCode>0%</c:formatCode>
                <c:ptCount val="7"/>
                <c:pt idx="0">
                  <c:v>0.34578566467659216</c:v>
                </c:pt>
                <c:pt idx="1">
                  <c:v>0.57278378922554507</c:v>
                </c:pt>
                <c:pt idx="2">
                  <c:v>0.79103538924092875</c:v>
                </c:pt>
                <c:pt idx="3">
                  <c:v>0.82931133166073567</c:v>
                </c:pt>
                <c:pt idx="4">
                  <c:v>0.87758326980026102</c:v>
                </c:pt>
                <c:pt idx="5">
                  <c:v>0.97272429059763321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E-42B1-B3C9-CCD76F98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04767"/>
        <c:axId val="531508511"/>
      </c:lineChart>
      <c:catAx>
        <c:axId val="53150476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1508511"/>
        <c:crosses val="autoZero"/>
        <c:auto val="1"/>
        <c:lblAlgn val="ctr"/>
        <c:lblOffset val="100"/>
        <c:noMultiLvlLbl val="0"/>
      </c:catAx>
      <c:valAx>
        <c:axId val="531508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150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Sheet2!$E$24:$E$30</c:f>
              <c:numCache>
                <c:formatCode>0%</c:formatCode>
                <c:ptCount val="7"/>
                <c:pt idx="0">
                  <c:v>8.1724851942485632E-2</c:v>
                </c:pt>
                <c:pt idx="1">
                  <c:v>0.23425667163811703</c:v>
                </c:pt>
                <c:pt idx="2">
                  <c:v>0.54172398314533532</c:v>
                </c:pt>
                <c:pt idx="3">
                  <c:v>0.70552120589044465</c:v>
                </c:pt>
                <c:pt idx="4">
                  <c:v>0.83498646124440712</c:v>
                </c:pt>
                <c:pt idx="5">
                  <c:v>0.90385311536178159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E-42B1-B3C9-CCD76F983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Sheet2!$J$24:$J$30</c:f>
              <c:numCache>
                <c:formatCode>0%</c:formatCode>
                <c:ptCount val="7"/>
                <c:pt idx="0">
                  <c:v>5.9563482876878265E-2</c:v>
                </c:pt>
                <c:pt idx="1">
                  <c:v>0.2926409070597546</c:v>
                </c:pt>
                <c:pt idx="2">
                  <c:v>0.44915824553280609</c:v>
                </c:pt>
                <c:pt idx="3">
                  <c:v>0.6840338532273087</c:v>
                </c:pt>
                <c:pt idx="4">
                  <c:v>0.92553151397360867</c:v>
                </c:pt>
                <c:pt idx="5">
                  <c:v>0.90309729034203168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E-42B1-B3C9-CCD76F9839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Sheet2!$O$24:$O$30</c:f>
              <c:numCache>
                <c:formatCode>0%</c:formatCode>
                <c:ptCount val="7"/>
                <c:pt idx="0">
                  <c:v>0.34154711669800225</c:v>
                </c:pt>
                <c:pt idx="1">
                  <c:v>0.65267629996514165</c:v>
                </c:pt>
                <c:pt idx="2">
                  <c:v>0.75126976723879246</c:v>
                </c:pt>
                <c:pt idx="3">
                  <c:v>1.0439316248793296</c:v>
                </c:pt>
                <c:pt idx="4">
                  <c:v>1.035864297589504</c:v>
                </c:pt>
                <c:pt idx="5">
                  <c:v>1.0823053110193412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E-42B1-B3C9-CCD76F98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04767"/>
        <c:axId val="531508511"/>
      </c:lineChart>
      <c:catAx>
        <c:axId val="53150476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1508511"/>
        <c:crosses val="autoZero"/>
        <c:auto val="1"/>
        <c:lblAlgn val="ctr"/>
        <c:lblOffset val="100"/>
        <c:noMultiLvlLbl val="0"/>
      </c:catAx>
      <c:valAx>
        <c:axId val="531508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150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Sheet2!$D$14:$D$20</c:f>
              <c:numCache>
                <c:formatCode>General</c:formatCode>
                <c:ptCount val="7"/>
                <c:pt idx="0">
                  <c:v>5577.5</c:v>
                </c:pt>
                <c:pt idx="1">
                  <c:v>8172.5</c:v>
                </c:pt>
                <c:pt idx="2">
                  <c:v>11432.5</c:v>
                </c:pt>
                <c:pt idx="3">
                  <c:v>13266.5</c:v>
                </c:pt>
                <c:pt idx="4">
                  <c:v>17327.5</c:v>
                </c:pt>
                <c:pt idx="5">
                  <c:v>20190</c:v>
                </c:pt>
                <c:pt idx="6">
                  <c:v>18449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E-42B1-B3C9-CCD76F983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Sheet2!$I$14:$I$20</c:f>
              <c:numCache>
                <c:formatCode>General</c:formatCode>
                <c:ptCount val="7"/>
                <c:pt idx="0">
                  <c:v>41503.5</c:v>
                </c:pt>
                <c:pt idx="1">
                  <c:v>85981.5</c:v>
                </c:pt>
                <c:pt idx="2">
                  <c:v>113272.5</c:v>
                </c:pt>
                <c:pt idx="3">
                  <c:v>145338.5</c:v>
                </c:pt>
                <c:pt idx="4">
                  <c:v>170928.5</c:v>
                </c:pt>
                <c:pt idx="5">
                  <c:v>187857.5</c:v>
                </c:pt>
                <c:pt idx="6">
                  <c:v>190025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E-42B1-B3C9-CCD76F9839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Sheet2!$N$14:$N$20</c:f>
              <c:numCache>
                <c:formatCode>General</c:formatCode>
                <c:ptCount val="7"/>
                <c:pt idx="0">
                  <c:v>764233</c:v>
                </c:pt>
                <c:pt idx="1">
                  <c:v>1265929.5</c:v>
                </c:pt>
                <c:pt idx="2">
                  <c:v>1748295</c:v>
                </c:pt>
                <c:pt idx="3">
                  <c:v>1832890</c:v>
                </c:pt>
                <c:pt idx="4">
                  <c:v>1939577.5</c:v>
                </c:pt>
                <c:pt idx="5">
                  <c:v>2149852</c:v>
                </c:pt>
                <c:pt idx="6">
                  <c:v>2210135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E-42B1-B3C9-CCD76F98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04767"/>
        <c:axId val="531508511"/>
      </c:lineChart>
      <c:catAx>
        <c:axId val="53150476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1508511"/>
        <c:crosses val="autoZero"/>
        <c:auto val="1"/>
        <c:lblAlgn val="ctr"/>
        <c:lblOffset val="100"/>
        <c:noMultiLvlLbl val="0"/>
      </c:catAx>
      <c:valAx>
        <c:axId val="531508511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150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Sheet2!$D$24:$D$30</c:f>
              <c:numCache>
                <c:formatCode>General</c:formatCode>
                <c:ptCount val="7"/>
                <c:pt idx="0">
                  <c:v>2822</c:v>
                </c:pt>
                <c:pt idx="1">
                  <c:v>8089</c:v>
                </c:pt>
                <c:pt idx="2">
                  <c:v>18706</c:v>
                </c:pt>
                <c:pt idx="3">
                  <c:v>24362</c:v>
                </c:pt>
                <c:pt idx="4">
                  <c:v>28832.5</c:v>
                </c:pt>
                <c:pt idx="5">
                  <c:v>31210.5</c:v>
                </c:pt>
                <c:pt idx="6">
                  <c:v>34530.5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E-42B1-B3C9-CCD76F983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Sheet2!$I$24:$I$30</c:f>
              <c:numCache>
                <c:formatCode>General</c:formatCode>
                <c:ptCount val="7"/>
                <c:pt idx="0">
                  <c:v>11063.5</c:v>
                </c:pt>
                <c:pt idx="1">
                  <c:v>54356</c:v>
                </c:pt>
                <c:pt idx="2">
                  <c:v>83428</c:v>
                </c:pt>
                <c:pt idx="3">
                  <c:v>127054.5</c:v>
                </c:pt>
                <c:pt idx="4">
                  <c:v>171911</c:v>
                </c:pt>
                <c:pt idx="5">
                  <c:v>167744</c:v>
                </c:pt>
                <c:pt idx="6">
                  <c:v>185743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E-42B1-B3C9-CCD76F9839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Sheet2!$N$24:$N$30</c:f>
              <c:numCache>
                <c:formatCode>General</c:formatCode>
                <c:ptCount val="7"/>
                <c:pt idx="0">
                  <c:v>492846</c:v>
                </c:pt>
                <c:pt idx="1">
                  <c:v>941799.5</c:v>
                </c:pt>
                <c:pt idx="2">
                  <c:v>1084068</c:v>
                </c:pt>
                <c:pt idx="3">
                  <c:v>1506373.5</c:v>
                </c:pt>
                <c:pt idx="4">
                  <c:v>1494732.5</c:v>
                </c:pt>
                <c:pt idx="5">
                  <c:v>1561746</c:v>
                </c:pt>
                <c:pt idx="6">
                  <c:v>1442981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E-42B1-B3C9-CCD76F98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04767"/>
        <c:axId val="531508511"/>
      </c:lineChart>
      <c:catAx>
        <c:axId val="53150476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1508511"/>
        <c:crosses val="autoZero"/>
        <c:auto val="1"/>
        <c:lblAlgn val="ctr"/>
        <c:lblOffset val="100"/>
        <c:noMultiLvlLbl val="0"/>
      </c:catAx>
      <c:valAx>
        <c:axId val="531508511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150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1</xdr:row>
      <xdr:rowOff>180975</xdr:rowOff>
    </xdr:from>
    <xdr:to>
      <xdr:col>23</xdr:col>
      <xdr:colOff>514350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18</xdr:row>
      <xdr:rowOff>19050</xdr:rowOff>
    </xdr:from>
    <xdr:to>
      <xdr:col>23</xdr:col>
      <xdr:colOff>495300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2</xdr:row>
      <xdr:rowOff>19050</xdr:rowOff>
    </xdr:from>
    <xdr:to>
      <xdr:col>31</xdr:col>
      <xdr:colOff>228600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85725</xdr:colOff>
      <xdr:row>18</xdr:row>
      <xdr:rowOff>47625</xdr:rowOff>
    </xdr:from>
    <xdr:to>
      <xdr:col>31</xdr:col>
      <xdr:colOff>390525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G15" sqref="G15"/>
    </sheetView>
  </sheetViews>
  <sheetFormatPr baseColWidth="10" defaultColWidth="8.83203125" defaultRowHeight="15" x14ac:dyDescent="0.2"/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" t="s">
        <v>0</v>
      </c>
      <c r="B2" s="22">
        <v>5870</v>
      </c>
      <c r="C2" s="22">
        <v>5285</v>
      </c>
      <c r="D2" s="22">
        <v>38864</v>
      </c>
      <c r="E2" s="22">
        <v>44143</v>
      </c>
      <c r="F2" s="22">
        <v>783597</v>
      </c>
      <c r="G2" s="22">
        <v>744869</v>
      </c>
      <c r="H2" s="22">
        <v>3744</v>
      </c>
      <c r="I2" s="22">
        <v>1900</v>
      </c>
      <c r="J2" s="22">
        <v>11146</v>
      </c>
      <c r="K2" s="22">
        <v>10981</v>
      </c>
      <c r="L2" s="22">
        <v>513188</v>
      </c>
      <c r="M2" s="22">
        <v>472504</v>
      </c>
      <c r="N2" s="7" t="s">
        <v>1</v>
      </c>
    </row>
    <row r="3" spans="1:14" x14ac:dyDescent="0.2">
      <c r="A3" s="2" t="s">
        <v>2</v>
      </c>
      <c r="B3" s="22">
        <v>7399</v>
      </c>
      <c r="C3" s="22">
        <v>8946</v>
      </c>
      <c r="D3" s="22">
        <v>87861</v>
      </c>
      <c r="E3" s="22">
        <v>84102</v>
      </c>
      <c r="F3" s="22">
        <v>1237008</v>
      </c>
      <c r="G3" s="22">
        <v>1294851</v>
      </c>
      <c r="H3" s="22">
        <v>9469</v>
      </c>
      <c r="I3" s="22">
        <v>6709</v>
      </c>
      <c r="J3" s="22">
        <v>53238</v>
      </c>
      <c r="K3" s="22">
        <v>55474</v>
      </c>
      <c r="L3" s="22">
        <v>950561</v>
      </c>
      <c r="M3" s="22">
        <v>933038</v>
      </c>
      <c r="N3" s="7" t="s">
        <v>1</v>
      </c>
    </row>
    <row r="4" spans="1:14" x14ac:dyDescent="0.2">
      <c r="A4" s="2" t="s">
        <v>3</v>
      </c>
      <c r="B4" s="22">
        <v>9728</v>
      </c>
      <c r="C4" s="22">
        <v>13137</v>
      </c>
      <c r="D4" s="22">
        <v>104844</v>
      </c>
      <c r="E4" s="22">
        <v>121701</v>
      </c>
      <c r="F4" s="22">
        <v>1605305</v>
      </c>
      <c r="G4" s="22">
        <v>1891285</v>
      </c>
      <c r="H4" s="22">
        <v>19510</v>
      </c>
      <c r="I4" s="22">
        <v>17902</v>
      </c>
      <c r="J4" s="22">
        <v>93067</v>
      </c>
      <c r="K4" s="22">
        <v>73789</v>
      </c>
      <c r="L4" s="22">
        <v>1118557</v>
      </c>
      <c r="M4" s="22">
        <v>1049579</v>
      </c>
      <c r="N4" s="7" t="s">
        <v>1</v>
      </c>
    </row>
    <row r="5" spans="1:14" x14ac:dyDescent="0.2">
      <c r="A5" s="2" t="s">
        <v>4</v>
      </c>
      <c r="B5" s="22">
        <v>11632</v>
      </c>
      <c r="C5" s="22">
        <v>14901</v>
      </c>
      <c r="D5" s="22">
        <v>134287</v>
      </c>
      <c r="E5" s="22">
        <v>156390</v>
      </c>
      <c r="F5" s="22">
        <v>1862067</v>
      </c>
      <c r="G5" s="22">
        <v>1803713</v>
      </c>
      <c r="H5" s="22">
        <v>26358</v>
      </c>
      <c r="I5" s="22">
        <v>22366</v>
      </c>
      <c r="J5" s="22">
        <v>114050</v>
      </c>
      <c r="K5" s="22">
        <v>140059</v>
      </c>
      <c r="L5" s="22">
        <v>1531680</v>
      </c>
      <c r="M5" s="22">
        <v>1481067</v>
      </c>
      <c r="N5" s="7" t="s">
        <v>1</v>
      </c>
    </row>
    <row r="6" spans="1:14" x14ac:dyDescent="0.2">
      <c r="A6" s="2" t="s">
        <v>5</v>
      </c>
      <c r="B6" s="22">
        <v>14846</v>
      </c>
      <c r="C6" s="22">
        <v>19809</v>
      </c>
      <c r="D6" s="22">
        <v>158966</v>
      </c>
      <c r="E6" s="22">
        <v>182891</v>
      </c>
      <c r="F6" s="22">
        <v>1983827</v>
      </c>
      <c r="G6" s="22">
        <v>1895328</v>
      </c>
      <c r="H6" s="22">
        <v>29766</v>
      </c>
      <c r="I6" s="22">
        <v>27899</v>
      </c>
      <c r="J6" s="22">
        <v>150421</v>
      </c>
      <c r="K6" s="22">
        <v>193401</v>
      </c>
      <c r="L6" s="22">
        <v>1467521</v>
      </c>
      <c r="M6" s="22">
        <v>1521944</v>
      </c>
      <c r="N6" s="7" t="s">
        <v>1</v>
      </c>
    </row>
    <row r="7" spans="1:14" x14ac:dyDescent="0.2">
      <c r="A7" s="2" t="s">
        <v>6</v>
      </c>
      <c r="B7" s="22">
        <v>17290</v>
      </c>
      <c r="C7" s="22">
        <v>23090</v>
      </c>
      <c r="D7" s="22">
        <v>175974</v>
      </c>
      <c r="E7" s="22">
        <v>199741</v>
      </c>
      <c r="F7" s="22">
        <v>2252784</v>
      </c>
      <c r="G7" s="22">
        <v>2046920</v>
      </c>
      <c r="H7" s="22">
        <v>32850</v>
      </c>
      <c r="I7" s="22">
        <v>29571</v>
      </c>
      <c r="J7" s="22">
        <v>168163</v>
      </c>
      <c r="K7" s="22">
        <v>167325</v>
      </c>
      <c r="L7" s="22">
        <v>1448119</v>
      </c>
      <c r="M7" s="22">
        <v>1675373</v>
      </c>
      <c r="N7" s="7" t="s">
        <v>1</v>
      </c>
    </row>
    <row r="8" spans="1:14" x14ac:dyDescent="0.2">
      <c r="A8" s="2" t="s">
        <v>7</v>
      </c>
      <c r="B8" s="22">
        <v>17054</v>
      </c>
      <c r="C8" s="22">
        <v>19844</v>
      </c>
      <c r="D8" s="22">
        <v>167928</v>
      </c>
      <c r="E8" s="22">
        <v>212122</v>
      </c>
      <c r="F8" s="22">
        <v>2243056</v>
      </c>
      <c r="G8" s="22">
        <v>2177214</v>
      </c>
      <c r="H8" s="22">
        <v>37253</v>
      </c>
      <c r="I8" s="22">
        <v>31808</v>
      </c>
      <c r="J8" s="22">
        <v>174276</v>
      </c>
      <c r="K8" s="22">
        <v>197210</v>
      </c>
      <c r="L8" s="22">
        <v>1452590</v>
      </c>
      <c r="M8" s="22">
        <v>1433372</v>
      </c>
      <c r="N8" s="7" t="s">
        <v>1</v>
      </c>
    </row>
    <row r="9" spans="1:14" x14ac:dyDescent="0.2">
      <c r="A9" s="2" t="s">
        <v>8</v>
      </c>
      <c r="B9" s="22">
        <v>192</v>
      </c>
      <c r="C9" s="22">
        <v>407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7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workbookViewId="0">
      <selection activeCell="AC37" sqref="AC37"/>
    </sheetView>
  </sheetViews>
  <sheetFormatPr baseColWidth="10" defaultColWidth="8.83203125" defaultRowHeight="15" x14ac:dyDescent="0.2"/>
  <sheetData>
    <row r="1" spans="1:15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 x14ac:dyDescent="0.2">
      <c r="A2" s="2" t="s">
        <v>0</v>
      </c>
      <c r="B2" s="3">
        <v>5870</v>
      </c>
      <c r="C2" s="3">
        <v>5285</v>
      </c>
      <c r="D2" s="3">
        <v>38864</v>
      </c>
      <c r="E2" s="3">
        <v>44143</v>
      </c>
      <c r="F2" s="4">
        <v>783597</v>
      </c>
      <c r="G2" s="4">
        <v>744869</v>
      </c>
      <c r="H2" s="3">
        <v>3744</v>
      </c>
      <c r="I2" s="3">
        <v>1900</v>
      </c>
      <c r="J2" s="3">
        <v>11146</v>
      </c>
      <c r="K2" s="3">
        <v>10981</v>
      </c>
      <c r="L2" s="5">
        <v>513188</v>
      </c>
      <c r="M2" s="6">
        <v>472504</v>
      </c>
      <c r="N2" s="7" t="s">
        <v>1</v>
      </c>
    </row>
    <row r="3" spans="1:15" x14ac:dyDescent="0.2">
      <c r="A3" s="2" t="s">
        <v>2</v>
      </c>
      <c r="B3" s="3">
        <v>7399</v>
      </c>
      <c r="C3" s="3">
        <v>8946</v>
      </c>
      <c r="D3" s="3">
        <v>87861</v>
      </c>
      <c r="E3" s="3">
        <v>84102</v>
      </c>
      <c r="F3" s="8">
        <v>1237008</v>
      </c>
      <c r="G3" s="9">
        <v>1294851</v>
      </c>
      <c r="H3" s="3">
        <v>9469</v>
      </c>
      <c r="I3" s="3">
        <v>6709</v>
      </c>
      <c r="J3" s="3">
        <v>53238</v>
      </c>
      <c r="K3" s="3">
        <v>55474</v>
      </c>
      <c r="L3" s="10">
        <v>950561</v>
      </c>
      <c r="M3" s="10">
        <v>933038</v>
      </c>
      <c r="N3" s="7" t="s">
        <v>1</v>
      </c>
    </row>
    <row r="4" spans="1:15" x14ac:dyDescent="0.2">
      <c r="A4" s="2" t="s">
        <v>3</v>
      </c>
      <c r="B4" s="3">
        <v>9728</v>
      </c>
      <c r="C4" s="3">
        <v>13137</v>
      </c>
      <c r="D4" s="3">
        <v>104844</v>
      </c>
      <c r="E4" s="3">
        <v>121701</v>
      </c>
      <c r="F4" s="11">
        <v>1605305</v>
      </c>
      <c r="G4" s="12">
        <v>1891285</v>
      </c>
      <c r="H4" s="3">
        <v>19510</v>
      </c>
      <c r="I4" s="3">
        <v>17902</v>
      </c>
      <c r="J4" s="3">
        <v>93067</v>
      </c>
      <c r="K4" s="3">
        <v>73789</v>
      </c>
      <c r="L4" s="13">
        <v>1118557</v>
      </c>
      <c r="M4" s="13">
        <v>1049579</v>
      </c>
      <c r="N4" s="7" t="s">
        <v>1</v>
      </c>
    </row>
    <row r="5" spans="1:15" x14ac:dyDescent="0.2">
      <c r="A5" s="2" t="s">
        <v>4</v>
      </c>
      <c r="B5" s="3">
        <v>11632</v>
      </c>
      <c r="C5" s="3">
        <v>14901</v>
      </c>
      <c r="D5" s="3">
        <v>134287</v>
      </c>
      <c r="E5" s="3">
        <v>156390</v>
      </c>
      <c r="F5" s="12">
        <v>1862067</v>
      </c>
      <c r="G5" s="12">
        <v>1803713</v>
      </c>
      <c r="H5" s="3">
        <v>26358</v>
      </c>
      <c r="I5" s="3">
        <v>22366</v>
      </c>
      <c r="J5" s="3">
        <v>114050</v>
      </c>
      <c r="K5" s="3">
        <v>140059</v>
      </c>
      <c r="L5" s="11">
        <v>1531680</v>
      </c>
      <c r="M5" s="11">
        <v>1481067</v>
      </c>
      <c r="N5" s="7" t="s">
        <v>1</v>
      </c>
    </row>
    <row r="6" spans="1:15" x14ac:dyDescent="0.2">
      <c r="A6" s="2" t="s">
        <v>5</v>
      </c>
      <c r="B6" s="3">
        <v>14846</v>
      </c>
      <c r="C6" s="3">
        <v>19809</v>
      </c>
      <c r="D6" s="3">
        <v>158966</v>
      </c>
      <c r="E6" s="14">
        <v>182891</v>
      </c>
      <c r="F6" s="15">
        <v>1983827</v>
      </c>
      <c r="G6" s="12">
        <v>1895328</v>
      </c>
      <c r="H6" s="3">
        <v>29766</v>
      </c>
      <c r="I6" s="3">
        <v>27899</v>
      </c>
      <c r="J6" s="3">
        <v>150421</v>
      </c>
      <c r="K6" s="14">
        <v>193401</v>
      </c>
      <c r="L6" s="11">
        <v>1467521</v>
      </c>
      <c r="M6" s="11">
        <v>1521944</v>
      </c>
      <c r="N6" s="7" t="s">
        <v>1</v>
      </c>
    </row>
    <row r="7" spans="1:15" x14ac:dyDescent="0.2">
      <c r="A7" s="2" t="s">
        <v>6</v>
      </c>
      <c r="B7" s="3">
        <v>17290</v>
      </c>
      <c r="C7" s="3">
        <v>23090</v>
      </c>
      <c r="D7" s="14">
        <v>175974</v>
      </c>
      <c r="E7" s="14">
        <v>199741</v>
      </c>
      <c r="F7" s="16">
        <v>2252784</v>
      </c>
      <c r="G7" s="15">
        <v>2046920</v>
      </c>
      <c r="H7" s="3">
        <v>32850</v>
      </c>
      <c r="I7" s="3">
        <v>29571</v>
      </c>
      <c r="J7" s="14">
        <v>168163</v>
      </c>
      <c r="K7" s="14">
        <v>167325</v>
      </c>
      <c r="L7" s="9">
        <v>1448119</v>
      </c>
      <c r="M7" s="17">
        <v>1675373</v>
      </c>
      <c r="N7" s="7" t="s">
        <v>1</v>
      </c>
    </row>
    <row r="8" spans="1:15" x14ac:dyDescent="0.2">
      <c r="A8" s="2" t="s">
        <v>7</v>
      </c>
      <c r="B8" s="3">
        <v>17054</v>
      </c>
      <c r="C8" s="3">
        <v>19844</v>
      </c>
      <c r="D8" s="14">
        <v>167928</v>
      </c>
      <c r="E8" s="14">
        <v>212122</v>
      </c>
      <c r="F8" s="16">
        <v>2243056</v>
      </c>
      <c r="G8" s="16">
        <v>2177214</v>
      </c>
      <c r="H8" s="3">
        <v>37253</v>
      </c>
      <c r="I8" s="3">
        <v>31808</v>
      </c>
      <c r="J8" s="14">
        <v>174276</v>
      </c>
      <c r="K8" s="14">
        <v>197210</v>
      </c>
      <c r="L8" s="11">
        <v>1452590</v>
      </c>
      <c r="M8" s="9">
        <v>1433372</v>
      </c>
      <c r="N8" s="7" t="s">
        <v>1</v>
      </c>
    </row>
    <row r="9" spans="1:15" x14ac:dyDescent="0.2">
      <c r="A9" s="2" t="s">
        <v>8</v>
      </c>
      <c r="B9" s="3">
        <v>192</v>
      </c>
      <c r="C9" s="3">
        <v>407</v>
      </c>
      <c r="D9" s="3">
        <v>1051</v>
      </c>
      <c r="E9" s="18"/>
      <c r="F9" s="18"/>
      <c r="G9" s="18"/>
      <c r="H9" s="18"/>
      <c r="I9" s="18"/>
      <c r="J9" s="18"/>
      <c r="K9" s="18"/>
      <c r="L9" s="18"/>
      <c r="M9" s="18"/>
      <c r="N9" s="7" t="s">
        <v>1</v>
      </c>
    </row>
    <row r="14" spans="1:15" x14ac:dyDescent="0.2">
      <c r="B14" s="3">
        <v>5870</v>
      </c>
      <c r="C14" s="3">
        <v>5285</v>
      </c>
      <c r="D14">
        <f>AVERAGE(B14:C14)</f>
        <v>5577.5</v>
      </c>
      <c r="E14" s="19">
        <f>D14/$D$20</f>
        <v>0.3023199089381538</v>
      </c>
      <c r="G14" s="3">
        <v>38864</v>
      </c>
      <c r="H14" s="3">
        <v>44143</v>
      </c>
      <c r="I14">
        <f>AVERAGE(G14:H14)</f>
        <v>41503.5</v>
      </c>
      <c r="J14" s="21">
        <f>I14/$I$20</f>
        <v>0.21841073542954875</v>
      </c>
      <c r="L14" s="4">
        <v>783597</v>
      </c>
      <c r="M14" s="4">
        <v>744869</v>
      </c>
      <c r="N14">
        <f>AVERAGE(L14:M14)</f>
        <v>764233</v>
      </c>
      <c r="O14" s="20">
        <f>N14/$N$20</f>
        <v>0.34578566467659216</v>
      </c>
    </row>
    <row r="15" spans="1:15" x14ac:dyDescent="0.2">
      <c r="B15" s="3">
        <v>7399</v>
      </c>
      <c r="C15" s="3">
        <v>8946</v>
      </c>
      <c r="D15">
        <f t="shared" ref="D15:D20" si="0">AVERAGE(B15:C15)</f>
        <v>8172.5</v>
      </c>
      <c r="E15" s="20">
        <f t="shared" ref="E15:E20" si="1">D15/$D$20</f>
        <v>0.4429779391836956</v>
      </c>
      <c r="G15" s="3">
        <v>87861</v>
      </c>
      <c r="H15" s="3">
        <v>84102</v>
      </c>
      <c r="I15">
        <f t="shared" ref="I15:I20" si="2">AVERAGE(G15:H15)</f>
        <v>85981.5</v>
      </c>
      <c r="J15" s="20">
        <f t="shared" ref="J15:J20" si="3">I15/$I$20</f>
        <v>0.45247467438494937</v>
      </c>
      <c r="L15" s="8">
        <v>1237008</v>
      </c>
      <c r="M15" s="9">
        <v>1294851</v>
      </c>
      <c r="N15">
        <f t="shared" ref="N15:N20" si="4">AVERAGE(L15:M15)</f>
        <v>1265929.5</v>
      </c>
      <c r="O15" s="20">
        <f t="shared" ref="O15:O20" si="5">N15/$N$20</f>
        <v>0.57278378922554507</v>
      </c>
    </row>
    <row r="16" spans="1:15" x14ac:dyDescent="0.2">
      <c r="B16" s="3">
        <v>9728</v>
      </c>
      <c r="C16" s="3">
        <v>13137</v>
      </c>
      <c r="D16">
        <f t="shared" si="0"/>
        <v>11432.5</v>
      </c>
      <c r="E16" s="20">
        <f t="shared" si="1"/>
        <v>0.61968128353840313</v>
      </c>
      <c r="G16" s="3">
        <v>104844</v>
      </c>
      <c r="H16" s="3">
        <v>121701</v>
      </c>
      <c r="I16">
        <f t="shared" si="2"/>
        <v>113272.5</v>
      </c>
      <c r="J16" s="20">
        <f t="shared" si="3"/>
        <v>0.59609261939218527</v>
      </c>
      <c r="L16" s="11">
        <v>1605305</v>
      </c>
      <c r="M16" s="12">
        <v>1891285</v>
      </c>
      <c r="N16">
        <f t="shared" si="4"/>
        <v>1748295</v>
      </c>
      <c r="O16" s="19">
        <f t="shared" si="5"/>
        <v>0.79103538924092875</v>
      </c>
    </row>
    <row r="17" spans="2:15" x14ac:dyDescent="0.2">
      <c r="B17" s="3">
        <v>11632</v>
      </c>
      <c r="C17" s="3">
        <v>14901</v>
      </c>
      <c r="D17">
        <f t="shared" si="0"/>
        <v>13266.5</v>
      </c>
      <c r="E17" s="19">
        <f t="shared" si="1"/>
        <v>0.71909046560789203</v>
      </c>
      <c r="G17" s="3">
        <v>134287</v>
      </c>
      <c r="H17" s="3">
        <v>156390</v>
      </c>
      <c r="I17">
        <f t="shared" si="2"/>
        <v>145338.5</v>
      </c>
      <c r="J17" s="19">
        <f t="shared" si="3"/>
        <v>0.76483883699513222</v>
      </c>
      <c r="L17" s="12">
        <v>1862067</v>
      </c>
      <c r="M17" s="12">
        <v>1803713</v>
      </c>
      <c r="N17">
        <f t="shared" si="4"/>
        <v>1832890</v>
      </c>
      <c r="O17" s="19">
        <f t="shared" si="5"/>
        <v>0.82931133166073567</v>
      </c>
    </row>
    <row r="18" spans="2:15" x14ac:dyDescent="0.2">
      <c r="B18" s="3">
        <v>14846</v>
      </c>
      <c r="C18" s="3">
        <v>19809</v>
      </c>
      <c r="D18">
        <f t="shared" si="0"/>
        <v>17327.5</v>
      </c>
      <c r="E18" s="19">
        <f t="shared" si="1"/>
        <v>0.9392107973331888</v>
      </c>
      <c r="G18" s="3">
        <v>158966</v>
      </c>
      <c r="H18" s="14">
        <v>182891</v>
      </c>
      <c r="I18">
        <f t="shared" si="2"/>
        <v>170928.5</v>
      </c>
      <c r="J18" s="19">
        <f t="shared" si="3"/>
        <v>0.89950532824628338</v>
      </c>
      <c r="L18" s="15">
        <v>1983827</v>
      </c>
      <c r="M18" s="12">
        <v>1895328</v>
      </c>
      <c r="N18">
        <f t="shared" si="4"/>
        <v>1939577.5</v>
      </c>
      <c r="O18" s="19">
        <f t="shared" si="5"/>
        <v>0.87758326980026102</v>
      </c>
    </row>
    <row r="19" spans="2:15" x14ac:dyDescent="0.2">
      <c r="B19" s="3">
        <v>17290</v>
      </c>
      <c r="C19" s="3">
        <v>23090</v>
      </c>
      <c r="D19">
        <f t="shared" si="0"/>
        <v>20190</v>
      </c>
      <c r="E19" s="19">
        <f t="shared" si="1"/>
        <v>1.0943682584421921</v>
      </c>
      <c r="G19" s="14">
        <v>175974</v>
      </c>
      <c r="H19" s="14">
        <v>199741</v>
      </c>
      <c r="I19">
        <f t="shared" si="2"/>
        <v>187857.5</v>
      </c>
      <c r="J19" s="19">
        <f t="shared" si="3"/>
        <v>0.9885936061044599</v>
      </c>
      <c r="L19" s="16">
        <v>2252784</v>
      </c>
      <c r="M19" s="15">
        <v>2046920</v>
      </c>
      <c r="N19">
        <f t="shared" si="4"/>
        <v>2149852</v>
      </c>
      <c r="O19" s="19">
        <f t="shared" si="5"/>
        <v>0.97272429059763321</v>
      </c>
    </row>
    <row r="20" spans="2:15" x14ac:dyDescent="0.2">
      <c r="B20" s="3">
        <v>17054</v>
      </c>
      <c r="C20" s="3">
        <v>19844</v>
      </c>
      <c r="D20">
        <f t="shared" si="0"/>
        <v>18449</v>
      </c>
      <c r="E20" s="19">
        <f t="shared" si="1"/>
        <v>1</v>
      </c>
      <c r="G20" s="14">
        <v>167928</v>
      </c>
      <c r="H20" s="14">
        <v>212122</v>
      </c>
      <c r="I20">
        <f t="shared" si="2"/>
        <v>190025</v>
      </c>
      <c r="J20" s="19">
        <f t="shared" si="3"/>
        <v>1</v>
      </c>
      <c r="L20" s="16">
        <v>2243056</v>
      </c>
      <c r="M20" s="16">
        <v>2177214</v>
      </c>
      <c r="N20">
        <f t="shared" si="4"/>
        <v>2210135</v>
      </c>
      <c r="O20" s="19">
        <f t="shared" si="5"/>
        <v>1</v>
      </c>
    </row>
    <row r="24" spans="2:15" x14ac:dyDescent="0.2">
      <c r="B24" s="3">
        <v>3744</v>
      </c>
      <c r="C24" s="3">
        <v>1900</v>
      </c>
      <c r="D24">
        <f>AVERAGE(B24:C24)</f>
        <v>2822</v>
      </c>
      <c r="E24" s="19">
        <f>D24/$D$30</f>
        <v>8.1724851942485632E-2</v>
      </c>
      <c r="G24" s="3">
        <v>11146</v>
      </c>
      <c r="H24" s="3">
        <v>10981</v>
      </c>
      <c r="I24">
        <f>AVERAGE(G24:H24)</f>
        <v>11063.5</v>
      </c>
      <c r="J24" s="19">
        <f>I24/$I$30</f>
        <v>5.9563482876878265E-2</v>
      </c>
      <c r="L24" s="5">
        <v>513188</v>
      </c>
      <c r="M24" s="6">
        <v>472504</v>
      </c>
      <c r="N24">
        <f>AVERAGE(L24:M24)</f>
        <v>492846</v>
      </c>
      <c r="O24" s="20">
        <f>N24/$N$30</f>
        <v>0.34154711669800225</v>
      </c>
    </row>
    <row r="25" spans="2:15" x14ac:dyDescent="0.2">
      <c r="B25" s="3">
        <v>9469</v>
      </c>
      <c r="C25" s="3">
        <v>6709</v>
      </c>
      <c r="D25">
        <f t="shared" ref="D25:D30" si="6">AVERAGE(B25:C25)</f>
        <v>8089</v>
      </c>
      <c r="E25" s="20">
        <f t="shared" ref="E25:E30" si="7">D25/$D$30</f>
        <v>0.23425667163811703</v>
      </c>
      <c r="G25" s="3">
        <v>53238</v>
      </c>
      <c r="H25" s="3">
        <v>55474</v>
      </c>
      <c r="I25">
        <f t="shared" ref="I25:I30" si="8">AVERAGE(G25:H25)</f>
        <v>54356</v>
      </c>
      <c r="J25" s="19">
        <f t="shared" ref="J25:J30" si="9">I25/$I$30</f>
        <v>0.2926409070597546</v>
      </c>
      <c r="L25" s="10">
        <v>950561</v>
      </c>
      <c r="M25" s="10">
        <v>933038</v>
      </c>
      <c r="N25">
        <f t="shared" ref="N25:N30" si="10">AVERAGE(L25:M25)</f>
        <v>941799.5</v>
      </c>
      <c r="O25" s="20">
        <f t="shared" ref="O25:O30" si="11">N25/$N$30</f>
        <v>0.65267629996514165</v>
      </c>
    </row>
    <row r="26" spans="2:15" x14ac:dyDescent="0.2">
      <c r="B26" s="3">
        <v>19510</v>
      </c>
      <c r="C26" s="3">
        <v>17902</v>
      </c>
      <c r="D26">
        <f t="shared" si="6"/>
        <v>18706</v>
      </c>
      <c r="E26" s="20">
        <f t="shared" si="7"/>
        <v>0.54172398314533532</v>
      </c>
      <c r="G26" s="3">
        <v>93067</v>
      </c>
      <c r="H26" s="3">
        <v>73789</v>
      </c>
      <c r="I26">
        <f t="shared" si="8"/>
        <v>83428</v>
      </c>
      <c r="J26" s="20">
        <f t="shared" si="9"/>
        <v>0.44915824553280609</v>
      </c>
      <c r="L26" s="13">
        <v>1118557</v>
      </c>
      <c r="M26" s="13">
        <v>1049579</v>
      </c>
      <c r="N26">
        <f t="shared" si="10"/>
        <v>1084068</v>
      </c>
      <c r="O26" s="19">
        <f t="shared" si="11"/>
        <v>0.75126976723879246</v>
      </c>
    </row>
    <row r="27" spans="2:15" x14ac:dyDescent="0.2">
      <c r="B27" s="3">
        <v>26358</v>
      </c>
      <c r="C27" s="3">
        <v>22366</v>
      </c>
      <c r="D27">
        <f t="shared" si="6"/>
        <v>24362</v>
      </c>
      <c r="E27" s="19">
        <f t="shared" si="7"/>
        <v>0.70552120589044465</v>
      </c>
      <c r="G27" s="3">
        <v>114050</v>
      </c>
      <c r="H27" s="3">
        <v>140059</v>
      </c>
      <c r="I27">
        <f t="shared" si="8"/>
        <v>127054.5</v>
      </c>
      <c r="J27" s="20">
        <f t="shared" si="9"/>
        <v>0.6840338532273087</v>
      </c>
      <c r="L27" s="11">
        <v>1531680</v>
      </c>
      <c r="M27" s="11">
        <v>1481067</v>
      </c>
      <c r="N27">
        <f t="shared" si="10"/>
        <v>1506373.5</v>
      </c>
      <c r="O27" s="19">
        <f t="shared" si="11"/>
        <v>1.0439316248793296</v>
      </c>
    </row>
    <row r="28" spans="2:15" x14ac:dyDescent="0.2">
      <c r="B28" s="3">
        <v>29766</v>
      </c>
      <c r="C28" s="3">
        <v>27899</v>
      </c>
      <c r="D28">
        <f t="shared" si="6"/>
        <v>28832.5</v>
      </c>
      <c r="E28" s="19">
        <f t="shared" si="7"/>
        <v>0.83498646124440712</v>
      </c>
      <c r="G28" s="3">
        <v>150421</v>
      </c>
      <c r="H28" s="14">
        <v>193401</v>
      </c>
      <c r="I28">
        <f t="shared" si="8"/>
        <v>171911</v>
      </c>
      <c r="J28" s="19">
        <f t="shared" si="9"/>
        <v>0.92553151397360867</v>
      </c>
      <c r="L28" s="11">
        <v>1467521</v>
      </c>
      <c r="M28" s="11">
        <v>1521944</v>
      </c>
      <c r="N28">
        <f t="shared" si="10"/>
        <v>1494732.5</v>
      </c>
      <c r="O28" s="19">
        <f t="shared" si="11"/>
        <v>1.035864297589504</v>
      </c>
    </row>
    <row r="29" spans="2:15" x14ac:dyDescent="0.2">
      <c r="B29" s="3">
        <v>32850</v>
      </c>
      <c r="C29" s="3">
        <v>29571</v>
      </c>
      <c r="D29">
        <f t="shared" si="6"/>
        <v>31210.5</v>
      </c>
      <c r="E29" s="19">
        <f t="shared" si="7"/>
        <v>0.90385311536178159</v>
      </c>
      <c r="G29" s="14">
        <v>168163</v>
      </c>
      <c r="H29" s="14">
        <v>167325</v>
      </c>
      <c r="I29">
        <f t="shared" si="8"/>
        <v>167744</v>
      </c>
      <c r="J29" s="19">
        <f t="shared" si="9"/>
        <v>0.90309729034203168</v>
      </c>
      <c r="L29" s="9">
        <v>1448119</v>
      </c>
      <c r="M29" s="17">
        <v>1675373</v>
      </c>
      <c r="N29">
        <f t="shared" si="10"/>
        <v>1561746</v>
      </c>
      <c r="O29" s="19">
        <f t="shared" si="11"/>
        <v>1.0823053110193412</v>
      </c>
    </row>
    <row r="30" spans="2:15" x14ac:dyDescent="0.2">
      <c r="B30" s="3">
        <v>37253</v>
      </c>
      <c r="C30" s="3">
        <v>31808</v>
      </c>
      <c r="D30">
        <f t="shared" si="6"/>
        <v>34530.5</v>
      </c>
      <c r="E30" s="19">
        <f t="shared" si="7"/>
        <v>1</v>
      </c>
      <c r="G30" s="14">
        <v>174276</v>
      </c>
      <c r="H30" s="14">
        <v>197210</v>
      </c>
      <c r="I30">
        <f t="shared" si="8"/>
        <v>185743</v>
      </c>
      <c r="J30" s="19">
        <f t="shared" si="9"/>
        <v>1</v>
      </c>
      <c r="L30" s="11">
        <v>1452590</v>
      </c>
      <c r="M30" s="9">
        <v>1433372</v>
      </c>
      <c r="N30">
        <f t="shared" si="10"/>
        <v>1442981</v>
      </c>
      <c r="O30" s="19">
        <f t="shared" si="1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MTA KOKI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Trixi Kovács</cp:lastModifiedBy>
  <dcterms:created xsi:type="dcterms:W3CDTF">2024-12-06T14:32:53Z</dcterms:created>
  <dcterms:modified xsi:type="dcterms:W3CDTF">2025-05-02T10:26:42Z</dcterms:modified>
</cp:coreProperties>
</file>