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Fig 3A" sheetId="1" r:id="rId1"/>
    <sheet name="Fig 3B" sheetId="2" r:id="rId2"/>
    <sheet name="Fig 3C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I13" i="1"/>
  <c r="I12" i="1"/>
  <c r="I11" i="1"/>
  <c r="I10" i="1" l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<sst xmlns="http://schemas.openxmlformats.org/spreadsheetml/2006/main" count="191" uniqueCount="143">
  <si>
    <t>Category</t>
  </si>
  <si>
    <t>Term</t>
  </si>
  <si>
    <t>Pathway</t>
    <phoneticPr fontId="1" type="noConversion"/>
  </si>
  <si>
    <t>Count</t>
  </si>
  <si>
    <t>%</t>
  </si>
  <si>
    <t>PValue</t>
  </si>
  <si>
    <t>FDR</t>
    <phoneticPr fontId="1" type="noConversion"/>
  </si>
  <si>
    <t>Genes</t>
  </si>
  <si>
    <t>List Total</t>
  </si>
  <si>
    <t>Pop Hits</t>
  </si>
  <si>
    <t>Pop Total</t>
  </si>
  <si>
    <t>Fold Enrichment</t>
  </si>
  <si>
    <t>Bonferroni</t>
  </si>
  <si>
    <t>Benjamini</t>
  </si>
  <si>
    <t>FDR</t>
  </si>
  <si>
    <t>KEGG_PATHWAY</t>
  </si>
  <si>
    <t>ssc01232:</t>
  </si>
  <si>
    <t>Nucleotide metabolism</t>
  </si>
  <si>
    <t>ENSSSCG00000037120, ENSSSCG00000003973, ENSSSCG00000030388, ENSSSCG00000002135, ENSSSCG00000031741</t>
  </si>
  <si>
    <t>ssc00220:</t>
  </si>
  <si>
    <t>Arginine biosynthesis</t>
  </si>
  <si>
    <t>ENSSSCG00000009856, ENSSSCG00000004195, ENSSSCG00000017755</t>
  </si>
  <si>
    <t>ssc00240:</t>
  </si>
  <si>
    <t>Pyrimidine metabolism</t>
  </si>
  <si>
    <t>ENSSSCG00000037120, ENSSSCG00000003973, ENSSSCG00000030388, ENSSSCG00000031741</t>
  </si>
  <si>
    <t>ssc00330:</t>
  </si>
  <si>
    <t>Arginine and proline metabolism</t>
  </si>
  <si>
    <t>ENSSSCG00000009942, ENSSSCG00000009856, ENSSSCG00000004195, ENSSSCG00000017755</t>
  </si>
  <si>
    <t>ssc04110:</t>
  </si>
  <si>
    <t>Cell cycle</t>
  </si>
  <si>
    <t>ENSSSCG00000013008, ENSSSCG00000003949, ENSSSCG00000017032, ENSSSCG00000003861, ENSSSCG00000005995, ENSSSCG00000029326</t>
  </si>
  <si>
    <t>ssc01100:</t>
  </si>
  <si>
    <t>Metabolic pathways</t>
  </si>
  <si>
    <t>ENSSSCG00000009942, ENSSSCG00000038607, ENSSSCG00000036208, ENSSSCG00000009856, ENSSSCG00000027266, ENSSSCG00000004195, ENSSSCG00000006140, ENSSSCG00000015579, ENSSSCG00000033286, ENSSSCG00000038521, ENSSSCG00000030388, ENSSSCG00000017755, ENSSSCG00000031741, ENSSSCG00000022638, ENSSSCG00000027827, ENSSSCG00000016284, ENSSSCG00000023749, ENSSSCG00000037120, ENSSSCG00000008261, ENSSSCG00000003973, ENSSSCG00000000362, ENSSSCG00000002135</t>
  </si>
  <si>
    <t>ssc01250:</t>
  </si>
  <si>
    <t>Biosynthesis of nucleotide sugars</t>
  </si>
  <si>
    <t>ENSSSCG00000027827, ENSSSCG00000023749, ENSSSCG00000008261</t>
  </si>
  <si>
    <t>ssc04114:</t>
  </si>
  <si>
    <t>Oocyte meiosis</t>
  </si>
  <si>
    <t>ENSSSCG00000003949, ENSSSCG00000017032, ENSSSCG00000007493, ENSSSCG00000029326</t>
  </si>
  <si>
    <t>ssc00983:</t>
  </si>
  <si>
    <t>Drug metabolism - other enzymes</t>
  </si>
  <si>
    <t>ENSSSCG00000037120, ENSSSCG00000030388, ENSSSCG00000031741</t>
  </si>
  <si>
    <t>Up</t>
    <phoneticPr fontId="1" type="noConversion"/>
  </si>
  <si>
    <t>Group</t>
    <phoneticPr fontId="1" type="noConversion"/>
  </si>
  <si>
    <t>LOC100522404</t>
  </si>
  <si>
    <t>RDH5</t>
  </si>
  <si>
    <t>NOS1</t>
  </si>
  <si>
    <t>CA2</t>
  </si>
  <si>
    <t>GADL1</t>
  </si>
  <si>
    <t>CHAC1</t>
  </si>
  <si>
    <t>HK2</t>
  </si>
  <si>
    <t>PTGS2</t>
  </si>
  <si>
    <t>UPP1</t>
  </si>
  <si>
    <t>SHMT1</t>
  </si>
  <si>
    <t>ssc00190:</t>
  </si>
  <si>
    <t>Oxidative phosphorylation</t>
  </si>
  <si>
    <t>ENSSSCG00000029034, ENSSSCG00000032166, ENSSSCG00000038826, ENSSSCG00000037455, ENSSSCG00000031913, ENSSSCG00000037772, ENSSSCG00000016714, ENSSSCG00000032129, ENSSSCG00000002907, ENSSSCG00000013046, ENSSSCG00000018069, ENSSSCG00000015034, ENSSSCG00000031918, ENSSSCG00000018065, ENSSSCG00000012042, ENSSSCG00000000405, ENSSSCG00000005976, ENSSSCG00000008466, ENSSSCG00000000045, ENSSSCG00000034019, ENSSSCG00000004480, ENSSSCG00000013778, ENSSSCG00000010261, ENSSSCG00000000719, ENSSSCG00000011356, ENSSSCG00000016127, ENSSSCG00000018078, ENSSSCG00000016893, ENSSSCG00000003903, ENSSSCG00000038384, ENSSSCG00000005528, ENSSSCG00000008195, ENSSSCG00000018075, ENSSSCG00000002776, ENSSSCG00000032081, ENSSSCG00000024144, ENSSSCG00000011916, ENSSSCG00000021991, ENSSSCG00000003261, ENSSSCG00000030328, ENSSSCG00000037310, ENSSSCG00000012890, ENSSSCG00000011764, ENSSSCG00000010795, ENSSSCG00000034487, ENSSSCG00000017544, ENSSSCG00000000905, ENSSSCG00000035532, ENSSSCG00000012896, ENSSSCG00000011003, ENSSSCG00000036789, ENSSSCG00000016577, ENSSSCG00000024316, ENSSSCG00000016100, ENSSSCG00000002449, ENSSSCG00000018087, ENSSSCG00000039267, ENSSSCG00000023903, ENSSSCG00000018086, ENSSSCG00000040325, ENSSSCG00000018084, ENSSSCG00000018081, ENSSSCG00000024550, ENSSSCG00000018082, ENSSSCG00000027307, ENSSSCG00000018080, ENSSSCG00000003653, ENSSSCG00000028694, ENSSSCG00000027085, ENSSSCG00000006166, ENSSSCG00000037869, ENSSSCG00000016349, ENSSSCG00000030318, ENSSSCG00000038399, ENSSSCG00000017114, ENSSSCG00000015973, ENSSSCG00000014289, ENSSSCG00000011893, ENSSSCG00000014371, ENSSSCG00000020686, ENSSSCG00000016990, ENSSSCG00000039494, ENSSSCG00000037792, ENSSSCG00000034086, ENSSSCG00000018094, ENSSSCG00000018092, ENSSSCG00000007845, ENSSSCG00000008056, ENSSSCG00000004499, ENSSSCG00000018091, ENSSSCG00000006358</t>
  </si>
  <si>
    <t>ssc00020:</t>
  </si>
  <si>
    <t>Citrate cycle (TCA cycle)</t>
  </si>
  <si>
    <t>ENSSSCG00000009405, ENSSSCG00000011501, ENSSSCG00000023807, ENSSSCG00000015443, ENSSSCG00000015034, ENSSSCG00000002009, ENSSSCG00000015030, ENSSSCG00000025486, ENSSSCG00000023264, ENSSSCG00000001852, ENSSSCG00000025881, ENSSSCG00000000064, ENSSSCG00000023643, ENSSSCG00000008247, ENSSSCG00000032498, ENSSSCG00000028178, ENSSSCG00000012926, ENSSSCG00000007173, ENSSSCG00000012783, ENSSSCG00000030318, ENSSSCG00000035686, ENSSSCG00000016743, ENSSSCG00000020686, ENSSSCG00000017421, ENSSSCG00000025751, ENSSSCG00000002374</t>
  </si>
  <si>
    <t>ssc04210:</t>
  </si>
  <si>
    <t>Apoptosis</t>
  </si>
  <si>
    <t>ENSSSCG00000012999, ENSSSCG00000032408, ENSSSCG00000039314, ENSSSCG00000031912, ENSSSCG00000016714, ENSSSCG00000031513, ENSSSCG00000050998, ENSSSCG00000035357, ENSSSCG00000000769, ENSSSCG00000027529, ENSSSCG00000037066, ENSSSCG00000002989, ENSSSCG00000024453, ENSSSCG00000027127, ENSSSCG00000001770, ENSSSCG00000005654, ENSSSCG00000009799, ENSSSCG00000002383, ENSSSCG00000028355, ENSSSCG00000020906, ENSSSCG00000022689, ENSSSCG00000001009, ENSSSCG00000007585, ENSSSCG00000012657, ENSSSCG00000000194, ENSSSCG00000006496, ENSSSCG00000029411, ENSSSCG00000013900, ENSSSCG00000000190, ENSSSCG00000037719, ENSSSCG00000012970, ENSSSCG00000016216, ENSSSCG00000039139, ENSSSCG00000000708, ENSSSCG00000001518, ENSSSCG00000016101, ENSSSCG00000016464, ENSSSCG00000040682, ENSSSCG00000005838, ENSSSCG00000010081, ENSSSCG00000001516, ENSSSCG00000011171, ENSSSCG00000004943, ENSSSCG00000006648, ENSSSCG00000001952, ENSSSCG00000023660, ENSSSCG00000040486, ENSSSCG00000023666, ENSSSCG00000014924, ENSSSCG00000038918, ENSSSCG00000012981, ENSSSCG00000014248, ENSSSCG00000013033, ENSSSCG00000017950, ENSSSCG00000035249, ENSSSCG00000040793, ENSSSCG00000009140, ENSSSCG00000026784, ENSSSCG00000023033, ENSSSCG00000007522</t>
  </si>
  <si>
    <t>ssc04512:</t>
  </si>
  <si>
    <t>ECM-receptor interaction</t>
  </si>
  <si>
    <t>ENSSSCG00000028022, ENSSSCG00000004012, ENSSSCG00000032761, ENSSSCG00000000293, ENSSSCG00000011942, ENSSSCG00000027331, ENSSSCG00000015326, ENSSSCG00000011186, ENSSSCG00000014117, ENSSSCG00000012571, ENSSSCG00000015444, ENSSSCG00000011101, ENSSSCG00000017204, ENSSSCG00000038594, ENSSSCG00000004789, ENSSSCG00000003514, ENSSSCG00000004425, ENSSSCG00000044700, ENSSSCG00000008601, ENSSSCG00000005494, ENSSSCG00000037905, ENSSSCG00000015618, ENSSSCG00000015556, ENSSSCG00000015955, ENSSSCG00000036135, ENSSSCG00000013297, ENSSSCG00000036237, ENSSSCG00000034357, ENSSSCG00000011377, ENSSSCG00000017578, ENSSSCG00000015555, ENSSSCG00000022204, ENSSSCG00000022506, ENSSSCG00000000712, ENSSSCG00000016174, ENSSSCG00000009220, ENSSSCG00000000257, ENSSSCG00000008991, ENSSSCG00000023611, ENSSSCG00000009545</t>
  </si>
  <si>
    <t>ssc03320:</t>
  </si>
  <si>
    <t>PPAR signaling pathway</t>
  </si>
  <si>
    <t>ENSSSCG00000023272, ENSSSCG00000006153, ENSSSCG00000036808, ENSSSCG00000037719, ENSSSCG00000010494, ENSSSCG00000036883, ENSSSCG00000030921, ENSSSCG00000016872, ENSSSCG00000010554, ENSSSCG00000040681, ENSSSCG00000001539, ENSSSCG00000017198, ENSSSCG00000002009, ENSSSCG00000013072, ENSSSCG00000006328, ENSSSCG00000003776, ENSSSCG00000029226, ENSSSCG00000003851, ENSSSCG00000007435, ENSSSCG00000011579, ENSSSCG00000014985, ENSSSCG00000013599, ENSSSCG00000013512, ENSSSCG00000039103, ENSSSCG00000012880, ENSSSCG00000031789, ENSSSCG00000035863, ENSSSCG00000040296, ENSSSCG00000013241, ENSSSCG00000016199, ENSSSCG00000001844, ENSSSCG00000038220, ENSSSCG00000005648, ENSSSCG00000022364, ENSSSCG00000040631</t>
  </si>
  <si>
    <t>ssc04151:</t>
  </si>
  <si>
    <t>PI3K-Akt signaling pathway</t>
  </si>
  <si>
    <t>ENSSSCG00000004012, ENSSSCG00000000293, ENSSSCG00000013647, ENSSSCG00000032284, ENSSSCG00000017206, ENSSSCG00000012397, ENSSSCG00000011186, ENSSSCG00000014298, ENSSSCG00000031513, ENSSSCG00000011101, ENSSSCG00000017204, ENSSSCG00000000849, ENSSSCG00000030827, ENSSSCG00000002989, ENSSSCG00000027127, ENSSSCG00000001654, ENSSSCG00000024413, ENSSSCG00000029668, ENSSSCG00000044700, ENSSSCG00000013779, ENSSSCG00000015556, ENSSSCG00000015955, ENSSSCG00000036237, ENSSSCG00000037449, ENSSSCG00000016520, ENSSSCG00000015555, ENSSSCG00000017578, ENSSSCG00000013263, ENSSSCG00000000712, ENSSSCG00000005965, ENSSSCG00000023611, ENSSSCG00000046439, ENSSSCG00000022126, ENSSSCG00000005169, ENSSSCG00000006530, ENSSSCG00000025092, ENSSSCG00000008638, ENSSSCG00000015842, ENSSSCG00000039139, ENSSSCG00000015326, ENSSSCG00000014117, ENSSSCG00000012571, ENSSSCG00000037597, ENSSSCG00000015444, ENSSSCG00000010035, ENSSSCG00000005318, ENSSSCG00000004622, ENSSSCG00000021443, ENSSSCG00000007692, ENSSSCG00000037905, ENSSSCG00000015618, ENSSSCG00000012981, ENSSSCG00000031888, ENSSSCG00000036135, ENSSSCG00000013033, ENSSSCG00000011377, ENSSSCG00000003809, ENSSSCG00000017365, ENSSSCG00000035293, ENSSSCG00000000257, ENSSSCG00000022301, ENSSSCG00000028022, ENSSSCG00000028420, ENSSSCG00000032761, ENSSSCG00000010698, ENSSSCG00000027331, ENSSSCG00000039314, ENSSSCG00000032648, ENSSSCG00000035357, ENSSSCG00000016434, ENSSSCG00000017497, ENSSSCG00000037144, ENSSSCG00000024453, ENSSSCG00000002540, ENSSSCG00000004167, ENSSSCG00000005494, ENSSSCG00000006062, ENSSSCG00000036831, ENSSSCG00000015599, ENSSSCG00000016174, ENSSSCG00000038220, ENSSSCG00000001565, ENSSSCG00000002535, ENSSSCG00000007669, ENSSSCG00000036505, ENSSSCG00000007541, ENSSSCG00000012816, ENSSSCG00000013900, ENSSSCG00000037719, ENSSSCG00000007381, ENSSSCG00000032029, ENSSSCG00000012135, ENSSSCG00000040682, ENSSSCG00000002009, ENSSSCG00000007817, ENSSSCG00000010081, ENSSSCG00000004789, ENSSSCG00000004943, ENSSSCG00000004425, ENSSSCG00000006567, ENSSSCG00000008841, ENSSSCG00000008963, ENSSSCG00000015815, ENSSSCG00000014441, ENSSSCG00000017950, ENSSSCG00000022506, ENSSSCG00000001701, ENSSSCG00000020725, ENSSSCG00000029538, ENSSSCG00000021890, ENSSSCG00000035090, ENSSSCG00000022741, ENSSSCG00000009545</t>
  </si>
  <si>
    <t>ssc04152:</t>
  </si>
  <si>
    <t>AMPK signaling pathway</t>
  </si>
  <si>
    <t>ENSSSCG00000010931, ENSSSCG00000006232, ENSSSCG00000013900, ENSSSCG00000037719, ENSSSCG00000031271, ENSSSCG00000015842, ENSSSCG00000039139, ENSSSCG00000013600, ENSSSCG00000014298, ENSSSCG00000032029, ENSSSCG00000010554, ENSSSCG00000016434, ENSSSCG00000013592, ENSSSCG00000021129, ENSSSCG00000002009, ENSSSCG00000002989, ENSSSCG00000029944, ENSSSCG00000005318, ENSSSCG00000001654, ENSSSCG00000014080, ENSSSCG00000003018, ENSSSCG00000005514, ENSSSCG00000002540, ENSSSCG00000024413, ENSSSCG00000006567, ENSSSCG00000011579, ENSSSCG00000010947, ENSSSCG00000009815, ENSSSCG00000003194, ENSSSCG00000028197, ENSSSCG00000007371, ENSSSCG00000039103, ENSSSCG00000012880, ENSSSCG00000011158, ENSSSCG00000016520, ENSSSCG00000015599, ENSSSCG00000013263, ENSSSCG00000017365, ENSSSCG00000023915, ENSSSCG00000000757, ENSSSCG00000025675, ENSSSCG00000029538, ENSSSCG00000022364, ENSSSCG00000008573, ENSSSCG00000022301</t>
  </si>
  <si>
    <t>ssc04668:</t>
  </si>
  <si>
    <t>TNF signaling pathway</t>
  </si>
  <si>
    <t>ENSSSCG00000034207, ENSSSCG00000035618, ENSSSCG00000017705, ENSSSCG00000013900, ENSSSCG00000032408, ENSSSCG00000017723, ENSSSCG00000031912, ENSSSCG00000039139, ENSSSCG00000014277, ENSSSCG00000000708, ENSSSCG00000012135, ENSSSCG00000024759, ENSSSCG00000027529, ENSSSCG00000016101, ENSSSCG00000040682, ENSSSCG00000005838, ENSSSCG00000010081, ENSSSCG00000002989, ENSSSCG00000004943, ENSSSCG00000005318, ENSSSCG00000001952, ENSSSCG00000001556, ENSSSCG00000000087, ENSSSCG00000007436, ENSSSCG00000027426, ENSSSCG00000006862, ENSSSCG00000036956, ENSSSCG00000002383, ENSSSCG00000013735, ENSSSCG00000012981, ENSSSCG00000038774, ENSSSCG00000037449, ENSSSCG00000016520, ENSSSCG00000034379, ENSSSCG00000013263, ENSSSCG00000001987, ENSSSCG00000022208, ENSSSCG00000028806, ENSSSCG00000001009, ENSSSCG00000002039</t>
  </si>
  <si>
    <t>ssc00830:</t>
  </si>
  <si>
    <t>Retinol metabolism</t>
  </si>
  <si>
    <t>ENSSSCG00000000419, ENSSSCG00000007549, ENSSSCG00000001906</t>
  </si>
  <si>
    <t>ssc00980:</t>
  </si>
  <si>
    <t>Metabolism of xenobiotics by cytochrome P450</t>
  </si>
  <si>
    <t>ENSSSCG00000018044, ENSSSCG00000009194, ENSSSCG00000001906</t>
  </si>
  <si>
    <t>ssc04710:</t>
  </si>
  <si>
    <t>Circadian rhythm</t>
  </si>
  <si>
    <t>ENSSSCG00000036933, ENSSSCG00000027017, ENSSSCG00000003148</t>
  </si>
  <si>
    <t>ssc02010:</t>
  </si>
  <si>
    <t>ABC transporters</t>
  </si>
  <si>
    <t>ENSSSCG00000006890, ENSSSCG00000033181, ENSSSCG00000026473</t>
  </si>
  <si>
    <t>Down</t>
    <phoneticPr fontId="1" type="noConversion"/>
  </si>
  <si>
    <t>Common</t>
    <phoneticPr fontId="1" type="noConversion"/>
  </si>
  <si>
    <t>G6PC3</t>
  </si>
  <si>
    <t>JAK1</t>
  </si>
  <si>
    <t>YWHAQ</t>
  </si>
  <si>
    <t>COL1A1</t>
  </si>
  <si>
    <t>RPS6</t>
  </si>
  <si>
    <t>RBL2</t>
  </si>
  <si>
    <t>RAF1</t>
  </si>
  <si>
    <t>YWHAZ</t>
  </si>
  <si>
    <t>COL4A2</t>
  </si>
  <si>
    <t>ITGA5</t>
  </si>
  <si>
    <t>p__Candidatus_Kapabacteria</t>
  </si>
  <si>
    <t>p__Candidatus_Pacebacteria</t>
  </si>
  <si>
    <t>p__Streptophyta</t>
  </si>
  <si>
    <t>p__Cnidaria</t>
  </si>
  <si>
    <t>p__Porifera</t>
  </si>
  <si>
    <t>p__Candidatus_Poribacteria</t>
  </si>
  <si>
    <t>p__Candidatus_Aerophobetes</t>
  </si>
  <si>
    <t>p__Peploviricota</t>
  </si>
  <si>
    <t>p__Nanoarchaeota</t>
  </si>
  <si>
    <t>p__Candidatus_Taylorbacteria</t>
  </si>
  <si>
    <t>Gut microbes</t>
    <phoneticPr fontId="1" type="noConversion"/>
  </si>
  <si>
    <t>Genes</t>
    <phoneticPr fontId="1" type="noConversion"/>
  </si>
  <si>
    <t>PI3K-AKT signaling pahtways</t>
    <phoneticPr fontId="1" type="noConversion"/>
  </si>
  <si>
    <t>p__Placozoa</t>
  </si>
  <si>
    <t>p__Candidatus_Magasanikbacteria</t>
  </si>
  <si>
    <t>p__Proteobacteria</t>
  </si>
  <si>
    <t>p__Candidatus_Heimdallarchaeota</t>
  </si>
  <si>
    <t>p__Chordata</t>
  </si>
  <si>
    <t>p__Candidatus_Wildermuthbacteria</t>
  </si>
  <si>
    <t>p__Candidatus_Amesbacteria</t>
  </si>
  <si>
    <t xml:space="preserve"> Metabolic pathways</t>
    <phoneticPr fontId="1" type="noConversion"/>
  </si>
  <si>
    <t>Genes</t>
    <phoneticPr fontId="1" type="noConversion"/>
  </si>
  <si>
    <t>| Coefficient |</t>
  </si>
  <si>
    <t>| Coefficient |</t>
    <phoneticPr fontId="1" type="noConversion"/>
  </si>
  <si>
    <t>| Coefficient |</t>
    <phoneticPr fontId="1" type="noConversion"/>
  </si>
  <si>
    <t>p__candidate_division_WOR-3</t>
  </si>
  <si>
    <t>p__Candidatus_Desantisbacteria</t>
  </si>
  <si>
    <t>p__Nitrospirae</t>
  </si>
  <si>
    <t>p__Candidatus_Goldbacteria</t>
  </si>
  <si>
    <t>NDUFA11</t>
  </si>
  <si>
    <t>NDUFB9</t>
  </si>
  <si>
    <t>ATP5ME</t>
  </si>
  <si>
    <t>NDUFS5</t>
  </si>
  <si>
    <t>COX4I2</t>
  </si>
  <si>
    <t>NDUFS7</t>
  </si>
  <si>
    <t>COX7A1</t>
  </si>
  <si>
    <t>ATP5PF</t>
  </si>
  <si>
    <t>COX7B</t>
  </si>
  <si>
    <t>COX4I1</t>
  </si>
  <si>
    <t>Oxidative phosphorylation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</si>
</sst>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0" fontId="3" fillId="0" borderId="0" xfId="0" applyFont="1"/>
    <xf numFmtId="0" fontId="3" fillId="0" borderId="1" xfId="0" applyFont="1" applyFill="1" applyBorder="1"/>
    <xf numFmtId="0" fontId="3" fillId="0" borderId="1" xfId="0" applyNumberFormat="1" applyFont="1" applyBorder="1"/>
    <xf numFmtId="11" fontId="3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L13" sqref="L13"/>
    </sheetView>
  </sheetViews>
  <sheetFormatPr defaultRowHeight="14.25" x14ac:dyDescent="0.2"/>
  <sheetData>
    <row r="1" spans="1:17" x14ac:dyDescent="0.2">
      <c r="A1" s="2" t="s">
        <v>44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/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</row>
    <row r="2" spans="1:17" ht="15" x14ac:dyDescent="0.25">
      <c r="A2" s="3" t="s">
        <v>43</v>
      </c>
      <c r="B2" s="3" t="s">
        <v>15</v>
      </c>
      <c r="C2" s="3" t="s">
        <v>16</v>
      </c>
      <c r="D2" s="3" t="s">
        <v>17</v>
      </c>
      <c r="E2" s="3">
        <v>5</v>
      </c>
      <c r="F2" s="3">
        <v>3.2467532467532401</v>
      </c>
      <c r="G2" s="3">
        <v>3.6804221283505902E-3</v>
      </c>
      <c r="H2" s="3">
        <v>1</v>
      </c>
      <c r="I2" s="3">
        <f t="shared" ref="I2:I10" si="0">G2*9/H2</f>
        <v>3.3123799155155315E-2</v>
      </c>
      <c r="J2" s="3" t="s">
        <v>18</v>
      </c>
      <c r="K2" s="3">
        <v>71</v>
      </c>
      <c r="L2" s="3">
        <v>82</v>
      </c>
      <c r="M2" s="3">
        <v>9027</v>
      </c>
      <c r="N2" s="3">
        <v>7.7524905530745398</v>
      </c>
      <c r="O2" s="3">
        <v>0.42482545736617799</v>
      </c>
      <c r="P2" s="3">
        <v>0.25728915932268198</v>
      </c>
      <c r="Q2" s="3">
        <v>0.25728915932268198</v>
      </c>
    </row>
    <row r="3" spans="1:17" ht="15" x14ac:dyDescent="0.25">
      <c r="A3" s="3" t="s">
        <v>43</v>
      </c>
      <c r="B3" s="3" t="s">
        <v>15</v>
      </c>
      <c r="C3" s="3" t="s">
        <v>19</v>
      </c>
      <c r="D3" s="5" t="s">
        <v>20</v>
      </c>
      <c r="E3" s="3">
        <v>3</v>
      </c>
      <c r="F3" s="3">
        <v>1.94805194805194</v>
      </c>
      <c r="G3" s="3">
        <v>1.02915663729072E-2</v>
      </c>
      <c r="H3" s="3">
        <v>6</v>
      </c>
      <c r="I3" s="3">
        <f t="shared" si="0"/>
        <v>1.5437349559360802E-2</v>
      </c>
      <c r="J3" s="3" t="s">
        <v>21</v>
      </c>
      <c r="K3" s="3">
        <v>71</v>
      </c>
      <c r="L3" s="3">
        <v>20</v>
      </c>
      <c r="M3" s="3">
        <v>9027</v>
      </c>
      <c r="N3" s="3">
        <v>19.071126760563299</v>
      </c>
      <c r="O3" s="3">
        <v>0.78811966214455698</v>
      </c>
      <c r="P3" s="3">
        <v>0.25728915932268198</v>
      </c>
      <c r="Q3" s="3">
        <v>0.25728915932268198</v>
      </c>
    </row>
    <row r="4" spans="1:17" ht="15" x14ac:dyDescent="0.25">
      <c r="A4" s="3" t="s">
        <v>43</v>
      </c>
      <c r="B4" s="3" t="s">
        <v>15</v>
      </c>
      <c r="C4" s="3" t="s">
        <v>22</v>
      </c>
      <c r="D4" s="3" t="s">
        <v>23</v>
      </c>
      <c r="E4" s="3">
        <v>4</v>
      </c>
      <c r="F4" s="3">
        <v>2.5974025974025898</v>
      </c>
      <c r="G4" s="3">
        <v>8.7840842825132204E-3</v>
      </c>
      <c r="H4" s="3">
        <v>5</v>
      </c>
      <c r="I4" s="3">
        <f t="shared" si="0"/>
        <v>1.5811351708523796E-2</v>
      </c>
      <c r="J4" s="3" t="s">
        <v>24</v>
      </c>
      <c r="K4" s="3">
        <v>71</v>
      </c>
      <c r="L4" s="3">
        <v>55</v>
      </c>
      <c r="M4" s="3">
        <v>9027</v>
      </c>
      <c r="N4" s="3">
        <v>9.2466069142125402</v>
      </c>
      <c r="O4" s="3">
        <v>0.73378040523068</v>
      </c>
      <c r="P4" s="3">
        <v>0.25728915932268198</v>
      </c>
      <c r="Q4" s="3">
        <v>0.25728915932268198</v>
      </c>
    </row>
    <row r="5" spans="1:17" ht="15" x14ac:dyDescent="0.25">
      <c r="A5" s="3" t="s">
        <v>43</v>
      </c>
      <c r="B5" s="3" t="s">
        <v>15</v>
      </c>
      <c r="C5" s="3" t="s">
        <v>25</v>
      </c>
      <c r="D5" s="3" t="s">
        <v>26</v>
      </c>
      <c r="E5" s="3">
        <v>4</v>
      </c>
      <c r="F5" s="3">
        <v>2.5974025974025898</v>
      </c>
      <c r="G5" s="3">
        <v>7.1278170687368797E-3</v>
      </c>
      <c r="H5" s="3">
        <v>4</v>
      </c>
      <c r="I5" s="3">
        <f t="shared" si="0"/>
        <v>1.6037588404657979E-2</v>
      </c>
      <c r="J5" s="3" t="s">
        <v>27</v>
      </c>
      <c r="K5" s="3">
        <v>71</v>
      </c>
      <c r="L5" s="3">
        <v>51</v>
      </c>
      <c r="M5" s="3">
        <v>9027</v>
      </c>
      <c r="N5" s="3">
        <v>9.9718309859154903</v>
      </c>
      <c r="O5" s="3">
        <v>0.65801937568978197</v>
      </c>
      <c r="P5" s="3">
        <v>0.25728915932268198</v>
      </c>
      <c r="Q5" s="3">
        <v>0.25728915932268198</v>
      </c>
    </row>
    <row r="6" spans="1:17" ht="15" x14ac:dyDescent="0.25">
      <c r="A6" s="3" t="s">
        <v>43</v>
      </c>
      <c r="B6" s="3" t="s">
        <v>15</v>
      </c>
      <c r="C6" s="3" t="s">
        <v>28</v>
      </c>
      <c r="D6" s="3" t="s">
        <v>29</v>
      </c>
      <c r="E6" s="3">
        <v>6</v>
      </c>
      <c r="F6" s="3">
        <v>3.8961038961038899</v>
      </c>
      <c r="G6" s="3">
        <v>6.7260950536657199E-3</v>
      </c>
      <c r="H6" s="3">
        <v>3</v>
      </c>
      <c r="I6" s="3">
        <f t="shared" si="0"/>
        <v>2.0178285160997161E-2</v>
      </c>
      <c r="J6" s="3" t="s">
        <v>30</v>
      </c>
      <c r="K6" s="3">
        <v>71</v>
      </c>
      <c r="L6" s="3">
        <v>154</v>
      </c>
      <c r="M6" s="3">
        <v>9027</v>
      </c>
      <c r="N6" s="3">
        <v>4.95353941832815</v>
      </c>
      <c r="O6" s="3">
        <v>0.63662596521703196</v>
      </c>
      <c r="P6" s="3">
        <v>0.25728915932268198</v>
      </c>
      <c r="Q6" s="3">
        <v>0.25728915932268198</v>
      </c>
    </row>
    <row r="7" spans="1:17" ht="15" x14ac:dyDescent="0.25">
      <c r="A7" s="3" t="s">
        <v>43</v>
      </c>
      <c r="B7" s="3" t="s">
        <v>15</v>
      </c>
      <c r="C7" s="3" t="s">
        <v>31</v>
      </c>
      <c r="D7" s="5" t="s">
        <v>32</v>
      </c>
      <c r="E7" s="3">
        <v>22</v>
      </c>
      <c r="F7" s="3">
        <v>14.285714285714199</v>
      </c>
      <c r="G7" s="3">
        <v>5.1302840186950296E-3</v>
      </c>
      <c r="H7" s="3">
        <v>2</v>
      </c>
      <c r="I7" s="3">
        <f t="shared" si="0"/>
        <v>2.3086278084127634E-2</v>
      </c>
      <c r="J7" s="3" t="s">
        <v>33</v>
      </c>
      <c r="K7" s="3">
        <v>71</v>
      </c>
      <c r="L7" s="3">
        <v>1539</v>
      </c>
      <c r="M7" s="3">
        <v>9027</v>
      </c>
      <c r="N7" s="3">
        <v>1.81747796721851</v>
      </c>
      <c r="O7" s="3">
        <v>0.53769173324640096</v>
      </c>
      <c r="P7" s="3">
        <v>0.25728915932268198</v>
      </c>
      <c r="Q7" s="3">
        <v>0.25728915932268198</v>
      </c>
    </row>
    <row r="8" spans="1:17" ht="15" x14ac:dyDescent="0.25">
      <c r="A8" s="3" t="s">
        <v>43</v>
      </c>
      <c r="B8" s="3" t="s">
        <v>15</v>
      </c>
      <c r="C8" s="3" t="s">
        <v>34</v>
      </c>
      <c r="D8" s="5" t="s">
        <v>35</v>
      </c>
      <c r="E8" s="3">
        <v>3</v>
      </c>
      <c r="F8" s="3">
        <v>1.94805194805194</v>
      </c>
      <c r="G8" s="3">
        <v>3.4825912883713402E-2</v>
      </c>
      <c r="H8" s="3">
        <v>7</v>
      </c>
      <c r="I8" s="3">
        <f t="shared" si="0"/>
        <v>4.4776173707631518E-2</v>
      </c>
      <c r="J8" s="3" t="s">
        <v>36</v>
      </c>
      <c r="K8" s="3">
        <v>71</v>
      </c>
      <c r="L8" s="3">
        <v>38</v>
      </c>
      <c r="M8" s="3">
        <v>9027</v>
      </c>
      <c r="N8" s="3">
        <v>10.037435137138599</v>
      </c>
      <c r="O8" s="3">
        <v>0.99509263879044396</v>
      </c>
      <c r="P8" s="3">
        <v>0.74626956179385895</v>
      </c>
      <c r="Q8" s="3">
        <v>0.74626956179385895</v>
      </c>
    </row>
    <row r="9" spans="1:17" ht="15" x14ac:dyDescent="0.25">
      <c r="A9" s="3" t="s">
        <v>43</v>
      </c>
      <c r="B9" s="3" t="s">
        <v>15</v>
      </c>
      <c r="C9" s="3" t="s">
        <v>37</v>
      </c>
      <c r="D9" s="5" t="s">
        <v>38</v>
      </c>
      <c r="E9" s="3">
        <v>4</v>
      </c>
      <c r="F9" s="3">
        <v>2.5974025974025898</v>
      </c>
      <c r="G9" s="3">
        <v>6.6036536962419096E-2</v>
      </c>
      <c r="H9" s="3">
        <v>8</v>
      </c>
      <c r="I9" s="3">
        <f t="shared" si="0"/>
        <v>7.4291104082721479E-2</v>
      </c>
      <c r="J9" s="3" t="s">
        <v>39</v>
      </c>
      <c r="K9" s="3">
        <v>71</v>
      </c>
      <c r="L9" s="3">
        <v>120</v>
      </c>
      <c r="M9" s="3">
        <v>9027</v>
      </c>
      <c r="N9" s="3">
        <v>4.23802816901408</v>
      </c>
      <c r="O9" s="3">
        <v>0.99996456087238195</v>
      </c>
      <c r="P9" s="3">
        <v>1</v>
      </c>
      <c r="Q9" s="3">
        <v>1</v>
      </c>
    </row>
    <row r="10" spans="1:17" ht="15" x14ac:dyDescent="0.25">
      <c r="A10" s="3" t="s">
        <v>43</v>
      </c>
      <c r="B10" s="3" t="s">
        <v>15</v>
      </c>
      <c r="C10" s="3" t="s">
        <v>40</v>
      </c>
      <c r="D10" s="5" t="s">
        <v>41</v>
      </c>
      <c r="E10" s="3">
        <v>3</v>
      </c>
      <c r="F10" s="3">
        <v>1.94805194805194</v>
      </c>
      <c r="G10" s="3">
        <v>9.2655018187397895E-2</v>
      </c>
      <c r="H10" s="3">
        <v>9</v>
      </c>
      <c r="I10" s="3">
        <f t="shared" si="0"/>
        <v>9.2655018187397895E-2</v>
      </c>
      <c r="J10" s="3" t="s">
        <v>42</v>
      </c>
      <c r="K10" s="3">
        <v>71</v>
      </c>
      <c r="L10" s="3">
        <v>66</v>
      </c>
      <c r="M10" s="3">
        <v>9027</v>
      </c>
      <c r="N10" s="3">
        <v>5.7791293213828396</v>
      </c>
      <c r="O10" s="3">
        <v>0.999999536695789</v>
      </c>
      <c r="P10" s="3">
        <v>1</v>
      </c>
      <c r="Q10" s="3">
        <v>1</v>
      </c>
    </row>
    <row r="11" spans="1:17" ht="15" x14ac:dyDescent="0.25">
      <c r="A11" s="5" t="s">
        <v>91</v>
      </c>
      <c r="B11" s="3" t="s">
        <v>15</v>
      </c>
      <c r="C11" s="3" t="s">
        <v>79</v>
      </c>
      <c r="D11" s="5" t="s">
        <v>80</v>
      </c>
      <c r="E11" s="3">
        <v>3</v>
      </c>
      <c r="F11" s="3">
        <v>2.2727272727272698</v>
      </c>
      <c r="G11" s="3">
        <v>5.1044559906705103E-2</v>
      </c>
      <c r="H11" s="3">
        <v>4</v>
      </c>
      <c r="I11" s="3">
        <f>G11*4/H11</f>
        <v>5.1044559906705103E-2</v>
      </c>
      <c r="J11" s="3" t="s">
        <v>81</v>
      </c>
      <c r="K11" s="3">
        <v>50</v>
      </c>
      <c r="L11" s="3">
        <v>67</v>
      </c>
      <c r="M11" s="3">
        <v>9027</v>
      </c>
      <c r="N11" s="3">
        <v>8.0838805970149199</v>
      </c>
      <c r="O11" s="3">
        <v>0.99310787915393095</v>
      </c>
      <c r="P11" s="3">
        <v>1</v>
      </c>
      <c r="Q11" s="3">
        <v>1</v>
      </c>
    </row>
    <row r="12" spans="1:17" ht="15" x14ac:dyDescent="0.25">
      <c r="A12" s="5" t="s">
        <v>91</v>
      </c>
      <c r="B12" s="3" t="s">
        <v>15</v>
      </c>
      <c r="C12" s="3" t="s">
        <v>82</v>
      </c>
      <c r="D12" s="5" t="s">
        <v>83</v>
      </c>
      <c r="E12" s="3">
        <v>3</v>
      </c>
      <c r="F12" s="3">
        <v>2.2727272727272698</v>
      </c>
      <c r="G12" s="3">
        <v>3.9348513183042201E-2</v>
      </c>
      <c r="H12" s="3">
        <v>3</v>
      </c>
      <c r="I12" s="3">
        <f>G12*4/H12</f>
        <v>5.2464684244056266E-2</v>
      </c>
      <c r="J12" s="3" t="s">
        <v>84</v>
      </c>
      <c r="K12" s="3">
        <v>50</v>
      </c>
      <c r="L12" s="3">
        <v>58</v>
      </c>
      <c r="M12" s="3">
        <v>9027</v>
      </c>
      <c r="N12" s="3">
        <v>9.3382758620689597</v>
      </c>
      <c r="O12" s="3">
        <v>0.97793232245720396</v>
      </c>
      <c r="P12" s="3">
        <v>1</v>
      </c>
      <c r="Q12" s="3">
        <v>1</v>
      </c>
    </row>
    <row r="13" spans="1:17" ht="15" x14ac:dyDescent="0.25">
      <c r="A13" s="5" t="s">
        <v>91</v>
      </c>
      <c r="B13" s="3" t="s">
        <v>15</v>
      </c>
      <c r="C13" s="3" t="s">
        <v>85</v>
      </c>
      <c r="D13" s="5" t="s">
        <v>86</v>
      </c>
      <c r="E13" s="3">
        <v>3</v>
      </c>
      <c r="F13" s="3">
        <v>2.2727272727272698</v>
      </c>
      <c r="G13" s="3">
        <v>1.53234643728611E-2</v>
      </c>
      <c r="H13" s="3">
        <v>1</v>
      </c>
      <c r="I13" s="3">
        <f>G13*4/H13</f>
        <v>6.1293857491444399E-2</v>
      </c>
      <c r="J13" s="3" t="s">
        <v>87</v>
      </c>
      <c r="K13" s="3">
        <v>50</v>
      </c>
      <c r="L13" s="3">
        <v>35</v>
      </c>
      <c r="M13" s="3">
        <v>9027</v>
      </c>
      <c r="N13" s="3">
        <v>15.4748571428571</v>
      </c>
      <c r="O13" s="3">
        <v>0.76938319229789998</v>
      </c>
      <c r="P13" s="3">
        <v>1</v>
      </c>
      <c r="Q13" s="3">
        <v>1</v>
      </c>
    </row>
    <row r="14" spans="1:17" ht="15" x14ac:dyDescent="0.25">
      <c r="A14" s="5" t="s">
        <v>91</v>
      </c>
      <c r="B14" s="3" t="s">
        <v>15</v>
      </c>
      <c r="C14" s="3" t="s">
        <v>88</v>
      </c>
      <c r="D14" s="5" t="s">
        <v>89</v>
      </c>
      <c r="E14" s="3">
        <v>3</v>
      </c>
      <c r="F14" s="3">
        <v>2.2727272727272698</v>
      </c>
      <c r="G14" s="3">
        <v>3.10840812120609E-2</v>
      </c>
      <c r="H14" s="3">
        <v>2</v>
      </c>
      <c r="I14" s="3">
        <f>G14*4/H14</f>
        <v>6.2168162424121799E-2</v>
      </c>
      <c r="J14" s="3" t="s">
        <v>90</v>
      </c>
      <c r="K14" s="3">
        <v>50</v>
      </c>
      <c r="L14" s="3">
        <v>51</v>
      </c>
      <c r="M14" s="3">
        <v>9027</v>
      </c>
      <c r="N14" s="3">
        <v>10.62</v>
      </c>
      <c r="O14" s="3">
        <v>0.95020581094605505</v>
      </c>
      <c r="P14" s="3">
        <v>1</v>
      </c>
      <c r="Q14" s="3">
        <v>1</v>
      </c>
    </row>
    <row r="15" spans="1:17" ht="15" x14ac:dyDescent="0.25">
      <c r="A15" s="5" t="s">
        <v>92</v>
      </c>
      <c r="B15" s="3" t="s">
        <v>15</v>
      </c>
      <c r="C15" s="3" t="s">
        <v>55</v>
      </c>
      <c r="D15" s="5" t="s">
        <v>56</v>
      </c>
      <c r="E15" s="3">
        <v>91</v>
      </c>
      <c r="F15" s="3">
        <v>2.1241830065359402</v>
      </c>
      <c r="G15" s="6">
        <v>6.9683057493553296E-25</v>
      </c>
      <c r="H15" s="6">
        <v>9</v>
      </c>
      <c r="I15" s="7">
        <v>1.3704334640398813E-23</v>
      </c>
      <c r="J15" s="3" t="s">
        <v>57</v>
      </c>
      <c r="K15" s="3">
        <v>2203</v>
      </c>
      <c r="L15" s="3">
        <v>137</v>
      </c>
      <c r="M15" s="3">
        <v>9027</v>
      </c>
      <c r="N15" s="3">
        <v>2.7217596442806902</v>
      </c>
      <c r="O15" s="7">
        <v>2.3901288720288801E-22</v>
      </c>
      <c r="P15" s="7">
        <v>2.6556987466987498E-23</v>
      </c>
      <c r="Q15" s="7">
        <v>1.47108676930834E-23</v>
      </c>
    </row>
    <row r="16" spans="1:17" ht="15" x14ac:dyDescent="0.25">
      <c r="A16" s="5" t="s">
        <v>92</v>
      </c>
      <c r="B16" s="3" t="s">
        <v>15</v>
      </c>
      <c r="C16" s="3" t="s">
        <v>58</v>
      </c>
      <c r="D16" s="5" t="s">
        <v>59</v>
      </c>
      <c r="E16" s="3">
        <v>26</v>
      </c>
      <c r="F16" s="3">
        <v>0.60690943043884205</v>
      </c>
      <c r="G16" s="6">
        <v>3.5735162668273301E-12</v>
      </c>
      <c r="H16" s="6">
        <v>21</v>
      </c>
      <c r="I16" s="7">
        <v>3.0119637106116066E-11</v>
      </c>
      <c r="J16" s="3" t="s">
        <v>60</v>
      </c>
      <c r="K16" s="3">
        <v>2203</v>
      </c>
      <c r="L16" s="3">
        <v>29</v>
      </c>
      <c r="M16" s="3">
        <v>9027</v>
      </c>
      <c r="N16" s="3">
        <v>3.6737051356300898</v>
      </c>
      <c r="O16" s="7">
        <v>1.22570187333082E-9</v>
      </c>
      <c r="P16" s="7">
        <v>5.8367432358179705E-11</v>
      </c>
      <c r="Q16" s="7">
        <v>3.2331813842723497E-11</v>
      </c>
    </row>
    <row r="17" spans="1:17" ht="15" x14ac:dyDescent="0.25">
      <c r="A17" s="5" t="s">
        <v>92</v>
      </c>
      <c r="B17" s="3" t="s">
        <v>15</v>
      </c>
      <c r="C17" s="3" t="s">
        <v>61</v>
      </c>
      <c r="D17" s="5" t="s">
        <v>62</v>
      </c>
      <c r="E17" s="3">
        <v>60</v>
      </c>
      <c r="F17" s="3">
        <v>1.40056022408963</v>
      </c>
      <c r="G17" s="6">
        <v>7.8679267819872001E-7</v>
      </c>
      <c r="H17" s="6">
        <v>31</v>
      </c>
      <c r="I17" s="7">
        <v>4.49233238842495E-6</v>
      </c>
      <c r="J17" s="3" t="s">
        <v>63</v>
      </c>
      <c r="K17" s="3">
        <v>2203</v>
      </c>
      <c r="L17" s="3">
        <v>136</v>
      </c>
      <c r="M17" s="3">
        <v>9027</v>
      </c>
      <c r="N17" s="3">
        <v>1.8077621425329</v>
      </c>
      <c r="O17" s="7">
        <v>2.6983358316767699E-4</v>
      </c>
      <c r="P17" s="7">
        <v>8.7054802781342206E-6</v>
      </c>
      <c r="Q17" s="7">
        <v>4.8222777050889303E-6</v>
      </c>
    </row>
    <row r="18" spans="1:17" ht="15" x14ac:dyDescent="0.25">
      <c r="A18" s="5" t="s">
        <v>92</v>
      </c>
      <c r="B18" s="3" t="s">
        <v>15</v>
      </c>
      <c r="C18" s="3" t="s">
        <v>64</v>
      </c>
      <c r="D18" s="5" t="s">
        <v>65</v>
      </c>
      <c r="E18" s="3">
        <v>40</v>
      </c>
      <c r="F18" s="3">
        <v>0.93370681605975703</v>
      </c>
      <c r="G18" s="6">
        <v>5.83312322122125E-5</v>
      </c>
      <c r="H18" s="6">
        <v>52</v>
      </c>
      <c r="I18" s="7">
        <v>1.9855054041464638E-4</v>
      </c>
      <c r="J18" s="3" t="s">
        <v>66</v>
      </c>
      <c r="K18" s="3">
        <v>2203</v>
      </c>
      <c r="L18" s="3">
        <v>90</v>
      </c>
      <c r="M18" s="3">
        <v>9027</v>
      </c>
      <c r="N18" s="3">
        <v>1.82115297321833</v>
      </c>
      <c r="O18" s="3">
        <v>1.9809360570404801E-2</v>
      </c>
      <c r="P18" s="7">
        <v>3.7984182580419701E-4</v>
      </c>
      <c r="Q18" s="7">
        <v>2.1040800846296599E-4</v>
      </c>
    </row>
    <row r="19" spans="1:17" ht="15" x14ac:dyDescent="0.25">
      <c r="A19" s="5" t="s">
        <v>92</v>
      </c>
      <c r="B19" s="3" t="s">
        <v>15</v>
      </c>
      <c r="C19" s="3" t="s">
        <v>67</v>
      </c>
      <c r="D19" s="5" t="s">
        <v>68</v>
      </c>
      <c r="E19" s="3">
        <v>35</v>
      </c>
      <c r="F19" s="3">
        <v>0.81699346405228701</v>
      </c>
      <c r="G19" s="6">
        <v>1.48279403198612E-4</v>
      </c>
      <c r="H19" s="6">
        <v>60</v>
      </c>
      <c r="I19" s="7">
        <v>4.3742423943590541E-4</v>
      </c>
      <c r="J19" s="3" t="s">
        <v>69</v>
      </c>
      <c r="K19" s="3">
        <v>2203</v>
      </c>
      <c r="L19" s="3">
        <v>78</v>
      </c>
      <c r="M19" s="3">
        <v>9027</v>
      </c>
      <c r="N19" s="3">
        <v>1.83866405949928</v>
      </c>
      <c r="O19" s="3">
        <v>4.9591708701956699E-2</v>
      </c>
      <c r="P19" s="7">
        <v>8.4766392161873599E-4</v>
      </c>
      <c r="Q19" s="7">
        <v>4.69551443462273E-4</v>
      </c>
    </row>
    <row r="20" spans="1:17" ht="15" x14ac:dyDescent="0.25">
      <c r="A20" s="5" t="s">
        <v>92</v>
      </c>
      <c r="B20" s="3" t="s">
        <v>15</v>
      </c>
      <c r="C20" s="3" t="s">
        <v>70</v>
      </c>
      <c r="D20" s="5" t="s">
        <v>71</v>
      </c>
      <c r="E20" s="3">
        <v>113</v>
      </c>
      <c r="F20" s="3">
        <v>2.6377217553688102</v>
      </c>
      <c r="G20" s="6">
        <v>3.8235767525047598E-4</v>
      </c>
      <c r="H20" s="6">
        <v>75</v>
      </c>
      <c r="I20" s="7">
        <v>9.0236411359112328E-4</v>
      </c>
      <c r="J20" s="3" t="s">
        <v>72</v>
      </c>
      <c r="K20" s="3">
        <v>2203</v>
      </c>
      <c r="L20" s="3">
        <v>346</v>
      </c>
      <c r="M20" s="3">
        <v>9027</v>
      </c>
      <c r="N20" s="3">
        <v>1.3382316284415099</v>
      </c>
      <c r="O20" s="3">
        <v>0.122934639355897</v>
      </c>
      <c r="P20" s="3">
        <v>1.74864910147884E-3</v>
      </c>
      <c r="Q20" s="7">
        <v>9.6863944396787297E-4</v>
      </c>
    </row>
    <row r="21" spans="1:17" ht="15" x14ac:dyDescent="0.25">
      <c r="A21" s="5" t="s">
        <v>92</v>
      </c>
      <c r="B21" s="3" t="s">
        <v>15</v>
      </c>
      <c r="C21" s="3" t="s">
        <v>73</v>
      </c>
      <c r="D21" s="5" t="s">
        <v>74</v>
      </c>
      <c r="E21" s="3">
        <v>45</v>
      </c>
      <c r="F21" s="3">
        <v>1.0504201680672201</v>
      </c>
      <c r="G21" s="6">
        <v>2.4697800368334499E-3</v>
      </c>
      <c r="H21" s="6">
        <v>100</v>
      </c>
      <c r="I21" s="7">
        <v>4.3715106651952065E-3</v>
      </c>
      <c r="J21" s="3" t="s">
        <v>75</v>
      </c>
      <c r="K21" s="3">
        <v>2203</v>
      </c>
      <c r="L21" s="3">
        <v>122</v>
      </c>
      <c r="M21" s="3">
        <v>9027</v>
      </c>
      <c r="N21" s="3">
        <v>1.5114076929373499</v>
      </c>
      <c r="O21" s="3">
        <v>0.57180749063479197</v>
      </c>
      <c r="P21" s="3">
        <v>8.4713455263387399E-3</v>
      </c>
      <c r="Q21" s="3">
        <v>4.6925820699835596E-3</v>
      </c>
    </row>
    <row r="22" spans="1:17" ht="15" x14ac:dyDescent="0.25">
      <c r="A22" s="5" t="s">
        <v>92</v>
      </c>
      <c r="B22" s="3" t="s">
        <v>15</v>
      </c>
      <c r="C22" s="3" t="s">
        <v>76</v>
      </c>
      <c r="D22" s="5" t="s">
        <v>77</v>
      </c>
      <c r="E22" s="3">
        <v>40</v>
      </c>
      <c r="F22" s="3">
        <v>0.93370681605975703</v>
      </c>
      <c r="G22" s="6">
        <v>6.9717414655327296E-3</v>
      </c>
      <c r="H22" s="6">
        <v>109</v>
      </c>
      <c r="I22" s="7">
        <v>1.1321084765131131E-2</v>
      </c>
      <c r="J22" s="3" t="s">
        <v>78</v>
      </c>
      <c r="K22" s="3">
        <v>2203</v>
      </c>
      <c r="L22" s="3">
        <v>111</v>
      </c>
      <c r="M22" s="3">
        <v>9027</v>
      </c>
      <c r="N22" s="3">
        <v>1.47661051882568</v>
      </c>
      <c r="O22" s="3">
        <v>0.90925319906935498</v>
      </c>
      <c r="P22" s="3">
        <v>2.1938599290621301E-2</v>
      </c>
      <c r="Q22" s="3">
        <v>1.21525768665249E-2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E21" sqref="E21"/>
    </sheetView>
  </sheetViews>
  <sheetFormatPr defaultRowHeight="15" x14ac:dyDescent="0.25"/>
  <cols>
    <col min="1" max="1" width="35" style="4" bestFit="1" customWidth="1"/>
    <col min="2" max="2" width="18.625" style="4" bestFit="1" customWidth="1"/>
    <col min="3" max="3" width="27.5" style="4" bestFit="1" customWidth="1"/>
    <col min="4" max="4" width="13.875" style="4" bestFit="1" customWidth="1"/>
    <col min="5" max="16384" width="9" style="4"/>
  </cols>
  <sheetData>
    <row r="1" spans="1:4" x14ac:dyDescent="0.25">
      <c r="A1" s="1" t="s">
        <v>115</v>
      </c>
      <c r="B1" s="1"/>
      <c r="C1" s="1"/>
      <c r="D1" s="1"/>
    </row>
    <row r="2" spans="1:4" x14ac:dyDescent="0.25">
      <c r="A2" s="8" t="s">
        <v>114</v>
      </c>
      <c r="B2" s="8" t="s">
        <v>126</v>
      </c>
      <c r="C2" s="8" t="s">
        <v>113</v>
      </c>
      <c r="D2" s="8" t="s">
        <v>127</v>
      </c>
    </row>
    <row r="3" spans="1:4" x14ac:dyDescent="0.25">
      <c r="A3" s="3" t="s">
        <v>93</v>
      </c>
      <c r="B3" s="3">
        <v>8.4018345884955797E-2</v>
      </c>
      <c r="C3" s="3" t="s">
        <v>103</v>
      </c>
      <c r="D3" s="3">
        <v>0.378785496872107</v>
      </c>
    </row>
    <row r="4" spans="1:4" x14ac:dyDescent="0.25">
      <c r="A4" s="3" t="s">
        <v>94</v>
      </c>
      <c r="B4" s="3">
        <v>6.6487755187408001E-2</v>
      </c>
      <c r="C4" s="3" t="s">
        <v>104</v>
      </c>
      <c r="D4" s="3">
        <v>0.36374367899172899</v>
      </c>
    </row>
    <row r="5" spans="1:4" x14ac:dyDescent="0.25">
      <c r="A5" s="3" t="s">
        <v>95</v>
      </c>
      <c r="B5" s="3">
        <v>6.6139548525756695E-2</v>
      </c>
      <c r="C5" s="3" t="s">
        <v>105</v>
      </c>
      <c r="D5" s="3">
        <v>0.36266844858039499</v>
      </c>
    </row>
    <row r="6" spans="1:4" x14ac:dyDescent="0.25">
      <c r="A6" s="3" t="s">
        <v>96</v>
      </c>
      <c r="B6" s="3">
        <v>6.42111373269834E-2</v>
      </c>
      <c r="C6" s="3" t="s">
        <v>106</v>
      </c>
      <c r="D6" s="3">
        <v>0.34892477844233299</v>
      </c>
    </row>
    <row r="7" spans="1:4" x14ac:dyDescent="0.25">
      <c r="A7" s="3" t="s">
        <v>97</v>
      </c>
      <c r="B7" s="3">
        <v>6.4010834690058596E-2</v>
      </c>
      <c r="C7" s="3" t="s">
        <v>107</v>
      </c>
      <c r="D7" s="3">
        <v>0.33360974278968503</v>
      </c>
    </row>
    <row r="8" spans="1:4" x14ac:dyDescent="0.25">
      <c r="A8" s="3" t="s">
        <v>98</v>
      </c>
      <c r="B8" s="3">
        <v>6.3584614825086899E-2</v>
      </c>
      <c r="C8" s="3" t="s">
        <v>108</v>
      </c>
      <c r="D8" s="3">
        <v>0.327885634529613</v>
      </c>
    </row>
    <row r="9" spans="1:4" x14ac:dyDescent="0.25">
      <c r="A9" s="3" t="s">
        <v>99</v>
      </c>
      <c r="B9" s="3">
        <v>6.3267640773940398E-2</v>
      </c>
      <c r="C9" s="3" t="s">
        <v>109</v>
      </c>
      <c r="D9" s="3">
        <v>0.32334076115021598</v>
      </c>
    </row>
    <row r="10" spans="1:4" x14ac:dyDescent="0.25">
      <c r="A10" s="3" t="s">
        <v>100</v>
      </c>
      <c r="B10" s="3">
        <v>6.1910802195680903E-2</v>
      </c>
      <c r="C10" s="3" t="s">
        <v>110</v>
      </c>
      <c r="D10" s="3">
        <v>0.31736646963959803</v>
      </c>
    </row>
    <row r="11" spans="1:4" x14ac:dyDescent="0.25">
      <c r="A11" s="3" t="s">
        <v>101</v>
      </c>
      <c r="B11" s="3">
        <v>6.1878951755798599E-2</v>
      </c>
      <c r="C11" s="3" t="s">
        <v>111</v>
      </c>
      <c r="D11" s="3">
        <v>0.31716395565578198</v>
      </c>
    </row>
    <row r="12" spans="1:4" x14ac:dyDescent="0.25">
      <c r="A12" s="3" t="s">
        <v>102</v>
      </c>
      <c r="B12" s="3">
        <v>6.0149094219202198E-2</v>
      </c>
      <c r="C12" s="3" t="s">
        <v>112</v>
      </c>
      <c r="D12" s="3">
        <v>0.30690461464831997</v>
      </c>
    </row>
    <row r="16" spans="1:4" x14ac:dyDescent="0.25">
      <c r="A16" s="1" t="s">
        <v>142</v>
      </c>
      <c r="B16" s="1"/>
      <c r="C16" s="1"/>
      <c r="D16" s="1"/>
    </row>
    <row r="17" spans="1:4" x14ac:dyDescent="0.25">
      <c r="A17" s="8" t="s">
        <v>114</v>
      </c>
      <c r="B17" s="8" t="s">
        <v>126</v>
      </c>
      <c r="C17" s="8" t="s">
        <v>113</v>
      </c>
      <c r="D17" s="8" t="s">
        <v>127</v>
      </c>
    </row>
    <row r="18" spans="1:4" x14ac:dyDescent="0.25">
      <c r="A18" s="9" t="s">
        <v>132</v>
      </c>
      <c r="B18" s="9">
        <v>3.47598764E-2</v>
      </c>
      <c r="C18" s="9" t="s">
        <v>129</v>
      </c>
      <c r="D18" s="9">
        <v>4.3764145999999997E-3</v>
      </c>
    </row>
    <row r="19" spans="1:4" x14ac:dyDescent="0.25">
      <c r="A19" s="9" t="s">
        <v>133</v>
      </c>
      <c r="B19" s="9">
        <v>3.5196933899999998E-2</v>
      </c>
      <c r="C19" s="9" t="s">
        <v>128</v>
      </c>
      <c r="D19" s="9">
        <v>3.6253865000000003E-2</v>
      </c>
    </row>
    <row r="20" spans="1:4" x14ac:dyDescent="0.25">
      <c r="A20" s="9" t="s">
        <v>134</v>
      </c>
      <c r="B20" s="9">
        <v>3.5474871999999998E-2</v>
      </c>
      <c r="C20" s="9" t="s">
        <v>107</v>
      </c>
      <c r="D20" s="9">
        <v>0.32788563450000002</v>
      </c>
    </row>
    <row r="21" spans="1:4" x14ac:dyDescent="0.25">
      <c r="A21" s="9" t="s">
        <v>135</v>
      </c>
      <c r="B21" s="9">
        <v>3.7637674199999999E-2</v>
      </c>
      <c r="C21" s="9" t="s">
        <v>130</v>
      </c>
      <c r="D21" s="9">
        <v>9.7297400399999998E-2</v>
      </c>
    </row>
    <row r="22" spans="1:4" x14ac:dyDescent="0.25">
      <c r="A22" s="9" t="s">
        <v>136</v>
      </c>
      <c r="B22" s="9">
        <v>4.0189318199999997E-2</v>
      </c>
      <c r="C22" s="9" t="s">
        <v>131</v>
      </c>
      <c r="D22" s="9">
        <v>0.2717731042</v>
      </c>
    </row>
    <row r="23" spans="1:4" x14ac:dyDescent="0.25">
      <c r="A23" s="9" t="s">
        <v>137</v>
      </c>
      <c r="B23" s="9">
        <v>4.0314145699999998E-2</v>
      </c>
      <c r="C23" s="3"/>
      <c r="D23" s="3"/>
    </row>
    <row r="24" spans="1:4" x14ac:dyDescent="0.25">
      <c r="A24" s="9" t="s">
        <v>138</v>
      </c>
      <c r="B24" s="9">
        <v>4.8198415000000001E-2</v>
      </c>
      <c r="C24" s="3"/>
      <c r="D24" s="3"/>
    </row>
    <row r="25" spans="1:4" x14ac:dyDescent="0.25">
      <c r="A25" s="9" t="s">
        <v>139</v>
      </c>
      <c r="B25" s="9">
        <v>4.8567822599999998E-2</v>
      </c>
      <c r="C25" s="3"/>
      <c r="D25" s="3"/>
    </row>
    <row r="26" spans="1:4" x14ac:dyDescent="0.25">
      <c r="A26" s="9" t="s">
        <v>140</v>
      </c>
      <c r="B26" s="9">
        <v>5.3852918600000001E-2</v>
      </c>
      <c r="C26" s="3"/>
      <c r="D26" s="3"/>
    </row>
    <row r="27" spans="1:4" x14ac:dyDescent="0.25">
      <c r="A27" s="9" t="s">
        <v>141</v>
      </c>
      <c r="B27" s="9">
        <v>5.7124902300000002E-2</v>
      </c>
      <c r="C27" s="3"/>
      <c r="D27" s="3"/>
    </row>
  </sheetData>
  <mergeCells count="2">
    <mergeCell ref="A1:D1"/>
    <mergeCell ref="A16:D1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E7" sqref="E7"/>
    </sheetView>
  </sheetViews>
  <sheetFormatPr defaultRowHeight="14.25" x14ac:dyDescent="0.2"/>
  <cols>
    <col min="1" max="1" width="25.75" customWidth="1"/>
    <col min="2" max="2" width="11.25" bestFit="1" customWidth="1"/>
    <col min="3" max="3" width="29.875" bestFit="1" customWidth="1"/>
    <col min="4" max="4" width="11.25" bestFit="1" customWidth="1"/>
  </cols>
  <sheetData>
    <row r="1" spans="1:4" x14ac:dyDescent="0.2">
      <c r="A1" s="1" t="s">
        <v>123</v>
      </c>
      <c r="B1" s="1"/>
      <c r="C1" s="1"/>
      <c r="D1" s="1"/>
    </row>
    <row r="2" spans="1:4" x14ac:dyDescent="0.2">
      <c r="A2" s="2" t="s">
        <v>124</v>
      </c>
      <c r="B2" s="2" t="s">
        <v>125</v>
      </c>
      <c r="C2" s="8" t="s">
        <v>113</v>
      </c>
      <c r="D2" s="2" t="s">
        <v>125</v>
      </c>
    </row>
    <row r="3" spans="1:4" ht="15" x14ac:dyDescent="0.25">
      <c r="A3" s="3" t="s">
        <v>45</v>
      </c>
      <c r="B3" s="3">
        <v>0.308070622028777</v>
      </c>
      <c r="C3" s="3" t="s">
        <v>109</v>
      </c>
      <c r="D3" s="3">
        <v>0.44487617338533703</v>
      </c>
    </row>
    <row r="4" spans="1:4" ht="15" x14ac:dyDescent="0.25">
      <c r="A4" s="3" t="s">
        <v>46</v>
      </c>
      <c r="B4" s="3">
        <v>0.29176544616120498</v>
      </c>
      <c r="C4" s="3" t="s">
        <v>104</v>
      </c>
      <c r="D4" s="3">
        <v>0.42215758674523601</v>
      </c>
    </row>
    <row r="5" spans="1:4" ht="15" x14ac:dyDescent="0.25">
      <c r="A5" s="3" t="s">
        <v>47</v>
      </c>
      <c r="B5" s="3">
        <v>0.23701030048213201</v>
      </c>
      <c r="C5" s="3" t="s">
        <v>116</v>
      </c>
      <c r="D5" s="3">
        <v>0.37175840622111</v>
      </c>
    </row>
    <row r="6" spans="1:4" ht="15" x14ac:dyDescent="0.25">
      <c r="A6" s="3" t="s">
        <v>48</v>
      </c>
      <c r="B6" s="3">
        <v>0.222572716404526</v>
      </c>
      <c r="C6" s="3" t="s">
        <v>117</v>
      </c>
      <c r="D6" s="3">
        <v>0.353069191820096</v>
      </c>
    </row>
    <row r="7" spans="1:4" ht="15" x14ac:dyDescent="0.25">
      <c r="A7" s="3" t="s">
        <v>49</v>
      </c>
      <c r="B7" s="3">
        <v>0.213275451330419</v>
      </c>
      <c r="C7" s="3" t="s">
        <v>118</v>
      </c>
      <c r="D7" s="3">
        <v>0.34919586580898399</v>
      </c>
    </row>
    <row r="8" spans="1:4" ht="15" x14ac:dyDescent="0.25">
      <c r="A8" s="3" t="s">
        <v>50</v>
      </c>
      <c r="B8" s="3">
        <v>0.212749151178206</v>
      </c>
      <c r="C8" s="3" t="s">
        <v>105</v>
      </c>
      <c r="D8" s="3">
        <v>0.34487986410219201</v>
      </c>
    </row>
    <row r="9" spans="1:4" ht="15" x14ac:dyDescent="0.25">
      <c r="A9" s="3" t="s">
        <v>51</v>
      </c>
      <c r="B9" s="3">
        <v>0.204077701998814</v>
      </c>
      <c r="C9" s="3" t="s">
        <v>119</v>
      </c>
      <c r="D9" s="3">
        <v>0.33304184799351599</v>
      </c>
    </row>
    <row r="10" spans="1:4" ht="15" x14ac:dyDescent="0.25">
      <c r="A10" s="3" t="s">
        <v>52</v>
      </c>
      <c r="B10" s="3">
        <v>0.19985918479769599</v>
      </c>
      <c r="C10" s="3" t="s">
        <v>120</v>
      </c>
      <c r="D10" s="3">
        <v>0.32391747487178502</v>
      </c>
    </row>
    <row r="11" spans="1:4" ht="15" x14ac:dyDescent="0.25">
      <c r="A11" s="3" t="s">
        <v>53</v>
      </c>
      <c r="B11" s="3">
        <v>0.17430934474513901</v>
      </c>
      <c r="C11" s="3" t="s">
        <v>121</v>
      </c>
      <c r="D11" s="3">
        <v>0.31476851519160798</v>
      </c>
    </row>
    <row r="12" spans="1:4" ht="15" x14ac:dyDescent="0.25">
      <c r="A12" s="3" t="s">
        <v>54</v>
      </c>
      <c r="B12" s="3">
        <v>0.17359244115485101</v>
      </c>
      <c r="C12" s="3" t="s">
        <v>122</v>
      </c>
      <c r="D12" s="3">
        <v>0.31192298537633301</v>
      </c>
    </row>
  </sheetData>
  <mergeCells count="1">
    <mergeCell ref="A1:D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Fig 3A</vt:lpstr>
      <vt:lpstr>Fig 3B</vt:lpstr>
      <vt:lpstr>Fig 3C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2024-04-23T09:40:27Z</dcterms:modified>
</cp:coreProperties>
</file>