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energy_transition\database\"/>
    </mc:Choice>
  </mc:AlternateContent>
  <xr:revisionPtr revIDLastSave="0" documentId="13_ncr:1_{E105362D-569A-49EB-9488-EA9884CEDA46}" xr6:coauthVersionLast="47" xr6:coauthVersionMax="47" xr10:uidLastSave="{00000000-0000-0000-0000-000000000000}"/>
  <bookViews>
    <workbookView xWindow="-96" yWindow="0" windowWidth="11724" windowHeight="12636" xr2:uid="{00000000-000D-0000-FFFF-FFFF00000000}"/>
  </bookViews>
  <sheets>
    <sheet name="data" sheetId="1" r:id="rId1"/>
    <sheet name="phaseout" sheetId="2" r:id="rId2"/>
  </sheets>
  <externalReferences>
    <externalReference r:id="rId3"/>
    <externalReference r:id="rId4"/>
  </externalReferences>
  <definedNames>
    <definedName name="_xlnm._FilterDatabase" localSheetId="0" hidden="1">data!$A$1:$R$464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1" i="1" l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1" i="1"/>
  <c r="O11" i="1"/>
  <c r="N12" i="1"/>
  <c r="O12" i="1"/>
  <c r="N14" i="1"/>
  <c r="O14" i="1"/>
  <c r="N15" i="1"/>
  <c r="O15" i="1"/>
  <c r="N16" i="1"/>
  <c r="O16" i="1"/>
  <c r="N17" i="1"/>
  <c r="O17" i="1"/>
  <c r="N18" i="1"/>
  <c r="O18" i="1"/>
  <c r="N19" i="1"/>
  <c r="O19" i="1"/>
  <c r="N21" i="1"/>
  <c r="O21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8" i="1"/>
  <c r="O68" i="1"/>
  <c r="N71" i="1"/>
  <c r="O71" i="1"/>
  <c r="N72" i="1"/>
  <c r="O72" i="1"/>
  <c r="N73" i="1"/>
  <c r="O73" i="1"/>
  <c r="N74" i="1"/>
  <c r="O74" i="1"/>
  <c r="N182" i="1"/>
  <c r="O182" i="1"/>
  <c r="N76" i="1"/>
  <c r="O76" i="1"/>
  <c r="N77" i="1"/>
  <c r="O77" i="1"/>
  <c r="N79" i="1"/>
  <c r="O79" i="1"/>
  <c r="N81" i="1"/>
  <c r="O81" i="1"/>
  <c r="N82" i="1"/>
  <c r="O82" i="1"/>
  <c r="N83" i="1"/>
  <c r="O83" i="1"/>
  <c r="N183" i="1"/>
  <c r="O183" i="1"/>
  <c r="N84" i="1"/>
  <c r="O84" i="1"/>
  <c r="N85" i="1"/>
  <c r="O85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4" i="1"/>
  <c r="O194" i="1"/>
  <c r="N87" i="1"/>
  <c r="O87" i="1"/>
  <c r="N195" i="1"/>
  <c r="O195" i="1"/>
  <c r="N88" i="1"/>
  <c r="O88" i="1"/>
  <c r="N196" i="1"/>
  <c r="O196" i="1"/>
  <c r="N89" i="1"/>
  <c r="O89" i="1"/>
  <c r="N90" i="1"/>
  <c r="O90" i="1"/>
  <c r="N91" i="1"/>
  <c r="O91" i="1"/>
  <c r="N197" i="1"/>
  <c r="O197" i="1"/>
  <c r="N198" i="1"/>
  <c r="O198" i="1"/>
  <c r="N199" i="1"/>
  <c r="O199" i="1"/>
  <c r="N92" i="1"/>
  <c r="O92" i="1"/>
  <c r="N97" i="1"/>
  <c r="O97" i="1"/>
  <c r="N98" i="1"/>
  <c r="O98" i="1"/>
  <c r="N100" i="1"/>
  <c r="O100" i="1"/>
  <c r="N101" i="1"/>
  <c r="O101" i="1"/>
  <c r="N102" i="1"/>
  <c r="O102" i="1"/>
  <c r="N103" i="1"/>
  <c r="O103" i="1"/>
  <c r="N200" i="1"/>
  <c r="O200" i="1"/>
  <c r="N201" i="1"/>
  <c r="O201" i="1"/>
  <c r="O104" i="1"/>
  <c r="N202" i="1"/>
  <c r="O202" i="1"/>
  <c r="N203" i="1"/>
  <c r="O203" i="1"/>
  <c r="N204" i="1"/>
  <c r="O204" i="1"/>
  <c r="N205" i="1"/>
  <c r="O205" i="1"/>
  <c r="N107" i="1"/>
  <c r="O107" i="1"/>
  <c r="N108" i="1"/>
  <c r="O108" i="1"/>
  <c r="N109" i="1"/>
  <c r="O109" i="1"/>
  <c r="N110" i="1"/>
  <c r="O110" i="1"/>
  <c r="N206" i="1"/>
  <c r="O206" i="1"/>
  <c r="N207" i="1"/>
  <c r="O207" i="1"/>
  <c r="N208" i="1"/>
  <c r="O208" i="1"/>
  <c r="N111" i="1"/>
  <c r="O111" i="1"/>
  <c r="N112" i="1"/>
  <c r="O112" i="1"/>
  <c r="N113" i="1"/>
  <c r="O113" i="1"/>
  <c r="N209" i="1"/>
  <c r="O209" i="1"/>
  <c r="N210" i="1"/>
  <c r="O210" i="1"/>
  <c r="N114" i="1"/>
  <c r="O114" i="1"/>
  <c r="N211" i="1"/>
  <c r="O211" i="1"/>
  <c r="N116" i="1"/>
  <c r="O116" i="1"/>
  <c r="N117" i="1"/>
  <c r="O117" i="1"/>
  <c r="N212" i="1"/>
  <c r="O212" i="1"/>
  <c r="N118" i="1"/>
  <c r="O118" i="1"/>
  <c r="N119" i="1"/>
  <c r="O119" i="1"/>
  <c r="N120" i="1"/>
  <c r="O120" i="1"/>
  <c r="N213" i="1"/>
  <c r="O213" i="1"/>
  <c r="N214" i="1"/>
  <c r="O214" i="1"/>
  <c r="N121" i="1"/>
  <c r="O121" i="1"/>
  <c r="N122" i="1"/>
  <c r="O122" i="1"/>
  <c r="N123" i="1"/>
  <c r="O123" i="1"/>
  <c r="N215" i="1"/>
  <c r="O215" i="1"/>
  <c r="N124" i="1"/>
  <c r="O124" i="1"/>
  <c r="N125" i="1"/>
  <c r="O125" i="1"/>
  <c r="N127" i="1"/>
  <c r="O127" i="1"/>
  <c r="N216" i="1"/>
  <c r="O216" i="1"/>
  <c r="N128" i="1"/>
  <c r="O128" i="1"/>
  <c r="N217" i="1"/>
  <c r="O217" i="1"/>
  <c r="N129" i="1"/>
  <c r="O129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30" i="1"/>
  <c r="O230" i="1"/>
  <c r="N130" i="1"/>
  <c r="O130" i="1"/>
  <c r="N231" i="1"/>
  <c r="O231" i="1"/>
  <c r="N131" i="1"/>
  <c r="O131" i="1"/>
  <c r="N232" i="1"/>
  <c r="O232" i="1"/>
  <c r="N132" i="1"/>
  <c r="O132" i="1"/>
  <c r="N133" i="1"/>
  <c r="O133" i="1"/>
  <c r="N134" i="1"/>
  <c r="O134" i="1"/>
  <c r="N233" i="1"/>
  <c r="O233" i="1"/>
  <c r="N234" i="1"/>
  <c r="O234" i="1"/>
  <c r="N235" i="1"/>
  <c r="O235" i="1"/>
  <c r="N137" i="1"/>
  <c r="O137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94" i="1"/>
  <c r="O294" i="1"/>
  <c r="N138" i="1"/>
  <c r="O138" i="1"/>
  <c r="N139" i="1"/>
  <c r="O139" i="1"/>
  <c r="N140" i="1"/>
  <c r="O140" i="1"/>
  <c r="N263" i="1"/>
  <c r="O263" i="1"/>
  <c r="N295" i="1"/>
  <c r="O295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410" i="1"/>
  <c r="O410" i="1"/>
  <c r="N278" i="1"/>
  <c r="O278" i="1"/>
  <c r="N279" i="1"/>
  <c r="O279" i="1"/>
  <c r="N280" i="1"/>
  <c r="O280" i="1"/>
  <c r="N281" i="1"/>
  <c r="O281" i="1"/>
  <c r="N141" i="1"/>
  <c r="O141" i="1"/>
  <c r="N282" i="1"/>
  <c r="O282" i="1"/>
  <c r="N142" i="1"/>
  <c r="O142" i="1"/>
  <c r="N143" i="1"/>
  <c r="O143" i="1"/>
  <c r="N144" i="1"/>
  <c r="O144" i="1"/>
  <c r="N145" i="1"/>
  <c r="O145" i="1"/>
  <c r="N146" i="1"/>
  <c r="O146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147" i="1"/>
  <c r="O147" i="1"/>
  <c r="N148" i="1"/>
  <c r="O148" i="1"/>
  <c r="N318" i="1"/>
  <c r="O318" i="1"/>
  <c r="N317" i="1"/>
  <c r="O317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319" i="1"/>
  <c r="O319" i="1"/>
  <c r="N155" i="1"/>
  <c r="O155" i="1"/>
  <c r="N289" i="1"/>
  <c r="O289" i="1"/>
  <c r="N322" i="1"/>
  <c r="O322" i="1"/>
  <c r="N323" i="1"/>
  <c r="O323" i="1"/>
  <c r="N411" i="1"/>
  <c r="O411" i="1"/>
  <c r="N412" i="1"/>
  <c r="O412" i="1"/>
  <c r="N413" i="1"/>
  <c r="O413" i="1"/>
  <c r="N314" i="1"/>
  <c r="O314" i="1"/>
  <c r="N156" i="1"/>
  <c r="O156" i="1"/>
  <c r="N352" i="1"/>
  <c r="O352" i="1"/>
  <c r="N353" i="1"/>
  <c r="O353" i="1"/>
  <c r="N354" i="1"/>
  <c r="O354" i="1"/>
  <c r="N157" i="1"/>
  <c r="O157" i="1"/>
  <c r="N291" i="1"/>
  <c r="O291" i="1"/>
  <c r="N359" i="1"/>
  <c r="O359" i="1"/>
  <c r="N355" i="1"/>
  <c r="O355" i="1"/>
  <c r="N356" i="1"/>
  <c r="O356" i="1"/>
  <c r="N357" i="1"/>
  <c r="O357" i="1"/>
  <c r="N358" i="1"/>
  <c r="O358" i="1"/>
  <c r="N290" i="1"/>
  <c r="O290" i="1"/>
  <c r="N292" i="1"/>
  <c r="O292" i="1"/>
  <c r="N293" i="1"/>
  <c r="O293" i="1"/>
  <c r="N159" i="1"/>
  <c r="O159" i="1"/>
  <c r="N160" i="1"/>
  <c r="O160" i="1"/>
  <c r="N161" i="1"/>
  <c r="O161" i="1"/>
  <c r="N351" i="1"/>
  <c r="O351" i="1"/>
  <c r="N296" i="1"/>
  <c r="O296" i="1"/>
  <c r="N162" i="1"/>
  <c r="O162" i="1"/>
  <c r="N163" i="1"/>
  <c r="O163" i="1"/>
  <c r="N164" i="1"/>
  <c r="O164" i="1"/>
  <c r="N414" i="1"/>
  <c r="O414" i="1"/>
  <c r="N297" i="1"/>
  <c r="O297" i="1"/>
  <c r="N165" i="1"/>
  <c r="O165" i="1"/>
  <c r="N166" i="1"/>
  <c r="O166" i="1"/>
  <c r="N298" i="1"/>
  <c r="O298" i="1"/>
  <c r="N167" i="1"/>
  <c r="O167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300" i="1"/>
  <c r="O300" i="1"/>
  <c r="N415" i="1"/>
  <c r="O415" i="1"/>
  <c r="N337" i="1"/>
  <c r="O337" i="1"/>
  <c r="N176" i="1"/>
  <c r="O176" i="1"/>
  <c r="N299" i="1"/>
  <c r="O299" i="1"/>
  <c r="N177" i="1"/>
  <c r="O177" i="1"/>
  <c r="N178" i="1"/>
  <c r="O178" i="1"/>
  <c r="N303" i="1"/>
  <c r="O303" i="1"/>
  <c r="N389" i="1"/>
  <c r="O389" i="1"/>
  <c r="N390" i="1"/>
  <c r="O390" i="1"/>
  <c r="N179" i="1"/>
  <c r="O179" i="1"/>
  <c r="N180" i="1"/>
  <c r="O180" i="1"/>
  <c r="N304" i="1"/>
  <c r="O304" i="1"/>
  <c r="N302" i="1"/>
  <c r="O302" i="1"/>
  <c r="N416" i="1"/>
  <c r="O416" i="1"/>
  <c r="N417" i="1"/>
  <c r="O417" i="1"/>
  <c r="N301" i="1"/>
  <c r="O301" i="1"/>
  <c r="N418" i="1"/>
  <c r="O418" i="1"/>
  <c r="N419" i="1"/>
  <c r="O419" i="1"/>
  <c r="N420" i="1"/>
  <c r="O420" i="1"/>
  <c r="N361" i="1"/>
  <c r="O361" i="1"/>
  <c r="N362" i="1"/>
  <c r="O362" i="1"/>
  <c r="N360" i="1"/>
  <c r="O360" i="1"/>
  <c r="N350" i="1"/>
  <c r="O350" i="1"/>
  <c r="N387" i="1"/>
  <c r="O387" i="1"/>
  <c r="N309" i="1"/>
  <c r="O309" i="1"/>
  <c r="N421" i="1"/>
  <c r="O421" i="1"/>
  <c r="N310" i="1"/>
  <c r="O310" i="1"/>
  <c r="N311" i="1"/>
  <c r="O311" i="1"/>
  <c r="N312" i="1"/>
  <c r="O312" i="1"/>
  <c r="N313" i="1"/>
  <c r="O313" i="1"/>
  <c r="N316" i="1"/>
  <c r="O316" i="1"/>
  <c r="N320" i="1"/>
  <c r="O320" i="1"/>
  <c r="N327" i="1"/>
  <c r="O327" i="1"/>
  <c r="N315" i="1"/>
  <c r="O315" i="1"/>
  <c r="N326" i="1"/>
  <c r="O326" i="1"/>
  <c r="N328" i="1"/>
  <c r="O328" i="1"/>
  <c r="N329" i="1"/>
  <c r="O329" i="1"/>
  <c r="N321" i="1"/>
  <c r="O321" i="1"/>
  <c r="N422" i="1"/>
  <c r="O422" i="1"/>
  <c r="N423" i="1"/>
  <c r="O423" i="1"/>
  <c r="N324" i="1"/>
  <c r="O324" i="1"/>
  <c r="N325" i="1"/>
  <c r="O325" i="1"/>
  <c r="N424" i="1"/>
  <c r="O424" i="1"/>
  <c r="N425" i="1"/>
  <c r="O425" i="1"/>
  <c r="N426" i="1"/>
  <c r="O426" i="1"/>
  <c r="N427" i="1"/>
  <c r="O427" i="1"/>
  <c r="N346" i="1"/>
  <c r="O346" i="1"/>
  <c r="N428" i="1"/>
  <c r="O428" i="1"/>
  <c r="N347" i="1"/>
  <c r="O347" i="1"/>
  <c r="N348" i="1"/>
  <c r="O348" i="1"/>
  <c r="N349" i="1"/>
  <c r="O349" i="1"/>
  <c r="N338" i="1"/>
  <c r="O338" i="1"/>
  <c r="N339" i="1"/>
  <c r="O339" i="1"/>
  <c r="N341" i="1"/>
  <c r="O341" i="1"/>
  <c r="N342" i="1"/>
  <c r="O342" i="1"/>
  <c r="N343" i="1"/>
  <c r="O343" i="1"/>
  <c r="N344" i="1"/>
  <c r="O344" i="1"/>
  <c r="N345" i="1"/>
  <c r="O345" i="1"/>
  <c r="N429" i="1"/>
  <c r="O429" i="1"/>
  <c r="N430" i="1"/>
  <c r="O430" i="1"/>
  <c r="N334" i="1"/>
  <c r="O334" i="1"/>
  <c r="N333" i="1"/>
  <c r="O333" i="1"/>
  <c r="N336" i="1"/>
  <c r="O336" i="1"/>
  <c r="N408" i="1"/>
  <c r="O408" i="1"/>
  <c r="N409" i="1"/>
  <c r="O409" i="1"/>
  <c r="N335" i="1"/>
  <c r="O335" i="1"/>
  <c r="N330" i="1"/>
  <c r="O330" i="1"/>
  <c r="N331" i="1"/>
  <c r="O331" i="1"/>
  <c r="N332" i="1"/>
  <c r="O332" i="1"/>
  <c r="N363" i="1"/>
  <c r="O363" i="1"/>
  <c r="N364" i="1"/>
  <c r="O364" i="1"/>
  <c r="N365" i="1"/>
  <c r="O365" i="1"/>
  <c r="N367" i="1"/>
  <c r="O367" i="1"/>
  <c r="N368" i="1"/>
  <c r="O368" i="1"/>
  <c r="N369" i="1"/>
  <c r="O369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O385" i="1"/>
  <c r="O386" i="1"/>
  <c r="N379" i="1"/>
  <c r="O379" i="1"/>
  <c r="N372" i="1"/>
  <c r="O372" i="1"/>
  <c r="N374" i="1"/>
  <c r="O374" i="1"/>
  <c r="N375" i="1"/>
  <c r="O375" i="1"/>
  <c r="N376" i="1"/>
  <c r="O376" i="1"/>
  <c r="N377" i="1"/>
  <c r="O377" i="1"/>
  <c r="N373" i="1"/>
  <c r="O373" i="1"/>
  <c r="N378" i="1"/>
  <c r="O378" i="1"/>
  <c r="N370" i="1"/>
  <c r="O370" i="1"/>
  <c r="N371" i="1"/>
  <c r="O371" i="1"/>
  <c r="N380" i="1"/>
  <c r="O380" i="1"/>
  <c r="N403" i="1"/>
  <c r="O403" i="1"/>
  <c r="N404" i="1"/>
  <c r="O404" i="1"/>
  <c r="N438" i="1"/>
  <c r="O438" i="1"/>
  <c r="N440" i="1"/>
  <c r="O440" i="1"/>
  <c r="N381" i="1"/>
  <c r="O381" i="1"/>
  <c r="N382" i="1"/>
  <c r="O382" i="1"/>
  <c r="N366" i="1"/>
  <c r="O366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51" i="1"/>
  <c r="O451" i="1"/>
  <c r="N405" i="1"/>
  <c r="O405" i="1"/>
  <c r="N388" i="1"/>
  <c r="O388" i="1"/>
  <c r="N452" i="1"/>
  <c r="O452" i="1"/>
  <c r="N453" i="1"/>
  <c r="O453" i="1"/>
  <c r="N394" i="1"/>
  <c r="O394" i="1"/>
  <c r="N395" i="1"/>
  <c r="O395" i="1"/>
  <c r="N396" i="1"/>
  <c r="O396" i="1"/>
  <c r="N460" i="1"/>
  <c r="O460" i="1"/>
  <c r="N461" i="1"/>
  <c r="O461" i="1"/>
  <c r="N402" i="1"/>
  <c r="O402" i="1"/>
  <c r="N463" i="1"/>
  <c r="O463" i="1"/>
  <c r="N464" i="1"/>
  <c r="O464" i="1"/>
  <c r="N391" i="1"/>
  <c r="O391" i="1"/>
  <c r="N392" i="1"/>
  <c r="O392" i="1"/>
  <c r="N181" i="1"/>
  <c r="O181" i="1"/>
  <c r="N398" i="1"/>
  <c r="O398" i="1"/>
  <c r="N399" i="1"/>
  <c r="O399" i="1"/>
  <c r="N400" i="1"/>
  <c r="O400" i="1"/>
  <c r="N401" i="1"/>
  <c r="O401" i="1"/>
  <c r="N406" i="1"/>
  <c r="O406" i="1"/>
  <c r="N407" i="1"/>
  <c r="O407" i="1"/>
  <c r="N397" i="1"/>
  <c r="O397" i="1"/>
  <c r="N393" i="1"/>
  <c r="O393" i="1"/>
  <c r="E28" i="1"/>
  <c r="E393" i="1"/>
  <c r="E397" i="1"/>
  <c r="E407" i="1"/>
  <c r="E406" i="1"/>
  <c r="E401" i="1"/>
  <c r="E400" i="1"/>
  <c r="E399" i="1"/>
  <c r="E398" i="1"/>
  <c r="E181" i="1"/>
  <c r="E464" i="1"/>
  <c r="E463" i="1"/>
  <c r="E402" i="1"/>
  <c r="E461" i="1"/>
  <c r="E460" i="1"/>
  <c r="E396" i="1"/>
  <c r="E395" i="1"/>
  <c r="E394" i="1"/>
  <c r="E453" i="1"/>
  <c r="E452" i="1"/>
  <c r="E388" i="1"/>
  <c r="E405" i="1"/>
  <c r="E451" i="1"/>
  <c r="E448" i="1"/>
  <c r="E447" i="1"/>
  <c r="E446" i="1"/>
  <c r="E445" i="1"/>
  <c r="E444" i="1"/>
  <c r="E443" i="1"/>
  <c r="E442" i="1"/>
  <c r="E441" i="1"/>
  <c r="E366" i="1"/>
  <c r="E440" i="1"/>
  <c r="E438" i="1"/>
  <c r="E404" i="1"/>
  <c r="E403" i="1"/>
  <c r="E380" i="1"/>
  <c r="E371" i="1"/>
  <c r="E370" i="1"/>
  <c r="E373" i="1"/>
  <c r="E377" i="1"/>
  <c r="E376" i="1"/>
  <c r="E375" i="1"/>
  <c r="E374" i="1"/>
  <c r="E372" i="1"/>
  <c r="E379" i="1"/>
  <c r="E386" i="1"/>
  <c r="E385" i="1"/>
  <c r="E437" i="1"/>
  <c r="E436" i="1"/>
  <c r="E435" i="1"/>
  <c r="E434" i="1"/>
  <c r="E433" i="1"/>
  <c r="E432" i="1"/>
  <c r="E431" i="1"/>
  <c r="E369" i="1"/>
  <c r="E368" i="1"/>
  <c r="E367" i="1"/>
  <c r="E365" i="1"/>
  <c r="E364" i="1"/>
  <c r="E332" i="1"/>
  <c r="E331" i="1"/>
  <c r="E330" i="1"/>
  <c r="E409" i="1"/>
  <c r="E408" i="1"/>
  <c r="E333" i="1"/>
  <c r="E334" i="1"/>
  <c r="E430" i="1"/>
  <c r="E429" i="1"/>
  <c r="E345" i="1"/>
  <c r="E344" i="1"/>
  <c r="E343" i="1"/>
  <c r="E342" i="1"/>
  <c r="E341" i="1"/>
  <c r="E339" i="1"/>
  <c r="E338" i="1"/>
  <c r="E349" i="1"/>
  <c r="E348" i="1"/>
  <c r="E347" i="1"/>
  <c r="E428" i="1"/>
  <c r="E346" i="1"/>
  <c r="E427" i="1"/>
  <c r="E426" i="1"/>
  <c r="E425" i="1"/>
  <c r="E424" i="1"/>
  <c r="E423" i="1"/>
  <c r="E422" i="1"/>
  <c r="E329" i="1"/>
  <c r="E315" i="1"/>
  <c r="E320" i="1"/>
  <c r="E316" i="1"/>
  <c r="E313" i="1"/>
  <c r="E312" i="1"/>
  <c r="E311" i="1"/>
  <c r="E310" i="1"/>
  <c r="E421" i="1"/>
  <c r="E360" i="1"/>
  <c r="E362" i="1"/>
  <c r="E361" i="1"/>
  <c r="E420" i="1"/>
  <c r="E419" i="1"/>
  <c r="E418" i="1"/>
  <c r="E417" i="1"/>
  <c r="E416" i="1"/>
  <c r="E302" i="1"/>
  <c r="E304" i="1"/>
  <c r="E180" i="1"/>
  <c r="E179" i="1"/>
  <c r="E390" i="1"/>
  <c r="E389" i="1"/>
  <c r="E303" i="1"/>
  <c r="E178" i="1"/>
  <c r="E177" i="1"/>
  <c r="E299" i="1"/>
  <c r="E176" i="1"/>
  <c r="E337" i="1"/>
  <c r="E415" i="1"/>
  <c r="E300" i="1"/>
  <c r="E175" i="1"/>
  <c r="E174" i="1"/>
  <c r="E173" i="1"/>
  <c r="E172" i="1"/>
  <c r="E171" i="1"/>
  <c r="E170" i="1"/>
  <c r="E169" i="1"/>
  <c r="E167" i="1"/>
  <c r="E166" i="1"/>
  <c r="E165" i="1"/>
  <c r="E297" i="1"/>
  <c r="E414" i="1"/>
  <c r="E164" i="1"/>
  <c r="E163" i="1"/>
  <c r="E162" i="1"/>
  <c r="E351" i="1"/>
  <c r="E161" i="1"/>
  <c r="E160" i="1"/>
  <c r="E159" i="1"/>
  <c r="E293" i="1"/>
  <c r="E292" i="1"/>
  <c r="E358" i="1"/>
  <c r="E357" i="1"/>
  <c r="E356" i="1"/>
  <c r="E355" i="1"/>
  <c r="E359" i="1"/>
  <c r="E157" i="1"/>
  <c r="E354" i="1"/>
  <c r="E156" i="1"/>
  <c r="E314" i="1"/>
  <c r="E413" i="1"/>
  <c r="E412" i="1"/>
  <c r="E411" i="1"/>
  <c r="E323" i="1"/>
  <c r="E322" i="1"/>
  <c r="E289" i="1"/>
  <c r="E155" i="1"/>
  <c r="E319" i="1"/>
  <c r="E154" i="1"/>
  <c r="E153" i="1"/>
  <c r="E152" i="1"/>
  <c r="E151" i="1"/>
  <c r="E150" i="1"/>
  <c r="E149" i="1"/>
  <c r="E317" i="1"/>
  <c r="E318" i="1"/>
  <c r="E148" i="1"/>
  <c r="E147" i="1"/>
  <c r="E288" i="1"/>
  <c r="E287" i="1"/>
  <c r="E286" i="1"/>
  <c r="E285" i="1"/>
  <c r="E284" i="1"/>
  <c r="E283" i="1"/>
  <c r="E146" i="1"/>
  <c r="E145" i="1"/>
  <c r="E144" i="1"/>
  <c r="E143" i="1"/>
  <c r="E142" i="1"/>
  <c r="E282" i="1"/>
  <c r="E141" i="1"/>
  <c r="E281" i="1"/>
  <c r="E280" i="1"/>
  <c r="E279" i="1"/>
  <c r="E278" i="1"/>
  <c r="E410" i="1"/>
  <c r="E277" i="1"/>
  <c r="E276" i="1"/>
  <c r="E275" i="1"/>
  <c r="E274" i="1"/>
  <c r="E273" i="1"/>
  <c r="E272" i="1"/>
  <c r="E271" i="1"/>
  <c r="E270" i="1"/>
  <c r="E269" i="1"/>
  <c r="E268" i="1"/>
  <c r="E266" i="1"/>
  <c r="E265" i="1"/>
  <c r="E295" i="1"/>
  <c r="E263" i="1"/>
  <c r="E140" i="1"/>
  <c r="E139" i="1"/>
  <c r="E138" i="1"/>
  <c r="E294" i="1"/>
  <c r="E262" i="1"/>
  <c r="E261" i="1"/>
  <c r="E260" i="1"/>
  <c r="E259" i="1"/>
  <c r="E258" i="1"/>
  <c r="E257" i="1"/>
  <c r="E256" i="1"/>
  <c r="E255" i="1"/>
  <c r="E254" i="1"/>
  <c r="E253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137" i="1"/>
  <c r="E235" i="1"/>
  <c r="E234" i="1"/>
  <c r="E233" i="1"/>
  <c r="E134" i="1"/>
  <c r="E133" i="1"/>
  <c r="E132" i="1"/>
  <c r="E232" i="1"/>
  <c r="E131" i="1"/>
  <c r="E231" i="1"/>
  <c r="E130" i="1"/>
  <c r="E230" i="1"/>
  <c r="E228" i="1"/>
  <c r="E227" i="1"/>
  <c r="E226" i="1"/>
  <c r="E225" i="1"/>
  <c r="E224" i="1"/>
  <c r="E223" i="1"/>
  <c r="E222" i="1"/>
  <c r="E221" i="1"/>
  <c r="E220" i="1"/>
  <c r="E219" i="1"/>
  <c r="E218" i="1"/>
  <c r="E129" i="1"/>
  <c r="E217" i="1"/>
  <c r="E128" i="1"/>
  <c r="E216" i="1"/>
  <c r="E127" i="1"/>
  <c r="E125" i="1"/>
  <c r="E124" i="1"/>
  <c r="E215" i="1"/>
  <c r="E123" i="1"/>
  <c r="E122" i="1"/>
  <c r="E121" i="1"/>
  <c r="E214" i="1"/>
  <c r="E213" i="1"/>
  <c r="E120" i="1"/>
  <c r="E119" i="1"/>
  <c r="E118" i="1"/>
  <c r="E212" i="1"/>
  <c r="E117" i="1"/>
  <c r="E116" i="1"/>
  <c r="E211" i="1"/>
  <c r="E114" i="1"/>
  <c r="E210" i="1"/>
  <c r="E209" i="1"/>
  <c r="E113" i="1"/>
  <c r="E112" i="1"/>
  <c r="E111" i="1"/>
  <c r="E208" i="1"/>
  <c r="E207" i="1"/>
  <c r="E206" i="1"/>
  <c r="E110" i="1"/>
  <c r="E109" i="1"/>
  <c r="E108" i="1"/>
  <c r="E107" i="1"/>
  <c r="E205" i="1"/>
  <c r="E204" i="1"/>
  <c r="E203" i="1"/>
  <c r="E104" i="1"/>
  <c r="E201" i="1"/>
  <c r="E200" i="1"/>
  <c r="E103" i="1"/>
  <c r="E102" i="1"/>
  <c r="E101" i="1"/>
  <c r="E100" i="1"/>
  <c r="E98" i="1"/>
  <c r="E97" i="1"/>
  <c r="E92" i="1"/>
  <c r="E199" i="1"/>
  <c r="E198" i="1"/>
  <c r="E197" i="1"/>
  <c r="E91" i="1"/>
  <c r="E90" i="1"/>
  <c r="E89" i="1"/>
  <c r="E196" i="1"/>
  <c r="E88" i="1"/>
  <c r="E87" i="1"/>
  <c r="E194" i="1"/>
  <c r="E192" i="1"/>
  <c r="E191" i="1"/>
  <c r="E190" i="1"/>
  <c r="E189" i="1"/>
  <c r="E188" i="1"/>
  <c r="E187" i="1"/>
  <c r="E186" i="1"/>
  <c r="E185" i="1"/>
  <c r="E184" i="1"/>
  <c r="E85" i="1"/>
  <c r="E84" i="1"/>
  <c r="E183" i="1"/>
  <c r="E83" i="1"/>
  <c r="E82" i="1"/>
  <c r="E81" i="1"/>
  <c r="E79" i="1"/>
  <c r="E77" i="1"/>
  <c r="E76" i="1"/>
  <c r="E182" i="1"/>
  <c r="E74" i="1"/>
  <c r="E73" i="1"/>
  <c r="E72" i="1"/>
  <c r="E71" i="1"/>
  <c r="E68" i="1"/>
  <c r="E63" i="1"/>
  <c r="E62" i="1"/>
  <c r="E61" i="1"/>
  <c r="E60" i="1"/>
  <c r="E59" i="1"/>
  <c r="E58" i="1"/>
  <c r="E57" i="1"/>
  <c r="E56" i="1"/>
  <c r="E55" i="1"/>
  <c r="E53" i="1"/>
  <c r="E52" i="1"/>
  <c r="E51" i="1"/>
  <c r="E50" i="1"/>
  <c r="E49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7" i="1"/>
  <c r="E26" i="1"/>
  <c r="E25" i="1"/>
  <c r="E21" i="1"/>
  <c r="E19" i="1"/>
  <c r="E18" i="1"/>
  <c r="E17" i="1"/>
  <c r="E16" i="1"/>
  <c r="E15" i="1"/>
  <c r="E14" i="1"/>
  <c r="E12" i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<sst xmlns="http://schemas.openxmlformats.org/spreadsheetml/2006/main" count="2765" uniqueCount="568">
  <si>
    <t>type</t>
  </si>
  <si>
    <t>node0</t>
  </si>
  <si>
    <t>lon0</t>
  </si>
  <si>
    <t>lat0</t>
  </si>
  <si>
    <t>p_nom</t>
  </si>
  <si>
    <t>carrier</t>
  </si>
  <si>
    <t>type1</t>
  </si>
  <si>
    <t>node1</t>
  </si>
  <si>
    <t>lon1</t>
  </si>
  <si>
    <t>lat1</t>
  </si>
  <si>
    <t>bus1</t>
  </si>
  <si>
    <t>generator</t>
  </si>
  <si>
    <t>PLTD_Lemukutan</t>
  </si>
  <si>
    <t>Oil</t>
  </si>
  <si>
    <t>substation</t>
  </si>
  <si>
    <t>GI_PLTU_2_Kalbar</t>
  </si>
  <si>
    <t>PLTU_Kalbar_1_Unit_1</t>
  </si>
  <si>
    <t>Coal</t>
  </si>
  <si>
    <t>PLTU_Kalbar_1_Unit_2</t>
  </si>
  <si>
    <t>PLTU_Parit_Baru_Site_Bengkayang_#01</t>
  </si>
  <si>
    <t>PLTU_Parit_Baru_Site_Bengkayang_#02</t>
  </si>
  <si>
    <t>PLTD_Area_Singkawang</t>
  </si>
  <si>
    <t>GI_Singkawang</t>
  </si>
  <si>
    <t>PLTD_Sei_Wie</t>
  </si>
  <si>
    <t>PLTD_Sudirman</t>
  </si>
  <si>
    <t>PLTD_Sepuk_Laut</t>
  </si>
  <si>
    <t>GI_Parit_Baru</t>
  </si>
  <si>
    <t>PLTD_Tanjung_Saleh</t>
  </si>
  <si>
    <t>PLTMG_MPP_PLN_Batam_(MPP_Pontianak)</t>
  </si>
  <si>
    <t>PLTD_Padang_Tikar</t>
  </si>
  <si>
    <t>PLTBm_PT._Rezeki</t>
  </si>
  <si>
    <t>Biomass</t>
  </si>
  <si>
    <t>PLTD_Sambas</t>
  </si>
  <si>
    <t>GI_Sambas</t>
  </si>
  <si>
    <t>PLTD_Siantan</t>
  </si>
  <si>
    <t>GI_Siantan</t>
  </si>
  <si>
    <t>PLTG_Siantan</t>
  </si>
  <si>
    <t>PLTD_Sei_Raya</t>
  </si>
  <si>
    <t>GI_Kota_Baru</t>
  </si>
  <si>
    <t>PLTBm_PT_Harjohn_Timber</t>
  </si>
  <si>
    <t>GI_Sei_Raya</t>
  </si>
  <si>
    <t>PLTD_Dusun_Besar</t>
  </si>
  <si>
    <t>PLTD_Bengkayang</t>
  </si>
  <si>
    <t>GI_Bengkayang</t>
  </si>
  <si>
    <t>PLTD_Batu_Ampar</t>
  </si>
  <si>
    <t>PLTS_Temajuk</t>
  </si>
  <si>
    <t>Solar</t>
  </si>
  <si>
    <t>PLTD_Temajuk</t>
  </si>
  <si>
    <t>PLTMH_Sajingan</t>
  </si>
  <si>
    <t>Run_of_River</t>
  </si>
  <si>
    <t>PLTMH_Serawak_Energi_BHD_Sajingan_(B)</t>
  </si>
  <si>
    <t>PLTD_Tanjung_Satai</t>
  </si>
  <si>
    <t>GI_Tayan</t>
  </si>
  <si>
    <t>PLTMH_Merasap</t>
  </si>
  <si>
    <t>PLTD_Pulau_Limbung</t>
  </si>
  <si>
    <t>PLTS_Pulau_Limbung</t>
  </si>
  <si>
    <t>PLTD_Ngabang</t>
  </si>
  <si>
    <t>PLTU_Ketapang_#01</t>
  </si>
  <si>
    <t>PLTU_Ketapang_#02</t>
  </si>
  <si>
    <t>PLTD_Teluk_Melano</t>
  </si>
  <si>
    <t>PLTU_Tembilok_(IPP_Ketapang)_#01</t>
  </si>
  <si>
    <t>PLTU_Tembilok_(IPP_Ketapang)_#02</t>
  </si>
  <si>
    <t>PLTBm_PT_Alas_Kusuma</t>
  </si>
  <si>
    <t>PLTD_Sukaharja</t>
  </si>
  <si>
    <t>PLTD_Cempaka_Putih</t>
  </si>
  <si>
    <t>GI_Ngabang</t>
  </si>
  <si>
    <t>PLTS_Sidding</t>
  </si>
  <si>
    <t>PLTD_Teraju</t>
  </si>
  <si>
    <t>PLTD_Kendawangan_Kanan</t>
  </si>
  <si>
    <t>PLTD_Ulak_Medang</t>
  </si>
  <si>
    <t>PLTA_SESCO_275</t>
  </si>
  <si>
    <t>PLTMH_Serawak_Energi_BHD_Balai_Karangan_(B)</t>
  </si>
  <si>
    <t>PLTD_Balai_Bekuak</t>
  </si>
  <si>
    <t>PLTD_Kuala_Buayan</t>
  </si>
  <si>
    <t>PLTD_Sampurna</t>
  </si>
  <si>
    <t>PLTD_Aur_Kuning</t>
  </si>
  <si>
    <t>PLTD_Sandai</t>
  </si>
  <si>
    <t>PLTU_Sanggau_#01</t>
  </si>
  <si>
    <t>PLTU_Sanggau_#02</t>
  </si>
  <si>
    <t>PLTD_Semboja</t>
  </si>
  <si>
    <t>PLTD_Nanga_Tayap</t>
  </si>
  <si>
    <t>PLTD_Kantuk</t>
  </si>
  <si>
    <t>PLTD_Tumbang_Titi</t>
  </si>
  <si>
    <t>PLTD_Air_Hitam</t>
  </si>
  <si>
    <t>PLTD_Marau</t>
  </si>
  <si>
    <t>PLTD_Kuala_Jelai</t>
  </si>
  <si>
    <t>PLTD_Air_Upas</t>
  </si>
  <si>
    <t>PLTD_Balai_Karangan</t>
  </si>
  <si>
    <t>PLTD_Sekadau</t>
  </si>
  <si>
    <t>PLTMH_Batu_Menang</t>
  </si>
  <si>
    <t>PLTD_Manis_Mata</t>
  </si>
  <si>
    <t>PLTD_Senaning</t>
  </si>
  <si>
    <t>PLTD_Kudangan</t>
  </si>
  <si>
    <t>PLTD_Sinar_Pekayau</t>
  </si>
  <si>
    <t>PLTD_Jasa</t>
  </si>
  <si>
    <t>PLTD_Sukamara_#03_(MWM)</t>
  </si>
  <si>
    <t>GI_Pangkalanbun</t>
  </si>
  <si>
    <t>PLTD_Sukamara_#04_(DEUTZ)</t>
  </si>
  <si>
    <t>PLTD_Sukamara_#05_(DEUTZ_AG)</t>
  </si>
  <si>
    <t>PLTD_Sukamara_#06_(MTU)</t>
  </si>
  <si>
    <t>PLTD_Sukamara_#07_(MITSUBITSI)</t>
  </si>
  <si>
    <t>PLTD_Sukamara_#08_(MITSUBITSI)</t>
  </si>
  <si>
    <t>PLTD_Sukamara_#09_(MITSUBITSI)</t>
  </si>
  <si>
    <t>PLTD_Sukamara_#01_(MAN)</t>
  </si>
  <si>
    <t>PLTD_Sukamara_#02_(MAN)</t>
  </si>
  <si>
    <t>PLTD_Balai_Riam</t>
  </si>
  <si>
    <t>PLTD_Balai_Sepuak</t>
  </si>
  <si>
    <t>PLTD_Kartamulia_Sukamara_Mitsubishi_Unit_78</t>
  </si>
  <si>
    <t>PLTD_Belitang</t>
  </si>
  <si>
    <t>PLTD_Tapin_Bini</t>
  </si>
  <si>
    <t>PLTU_Sintang_#01</t>
  </si>
  <si>
    <t>PLTU_Sintang_#02</t>
  </si>
  <si>
    <t>PLTU_Sintang_#03</t>
  </si>
  <si>
    <t>PLTD_Rayon_Nanga_Bulik</t>
  </si>
  <si>
    <t>PLTD_Simpang_Sepaku_Mitsubishi_Unit_9</t>
  </si>
  <si>
    <t>PLTD_Simpang_Sepaku_Mitsubishi_Unit_56</t>
  </si>
  <si>
    <t>PLTD_Menyurai</t>
  </si>
  <si>
    <t>PLTD_Nanga_Merakai</t>
  </si>
  <si>
    <t>PLTD_Kota_Baru</t>
  </si>
  <si>
    <t>PLTD_Ketungau</t>
  </si>
  <si>
    <t>PLTD_Nanga_Lebang</t>
  </si>
  <si>
    <t>PLTD_Nanga_Sayan</t>
  </si>
  <si>
    <t>PLTD_Kayan</t>
  </si>
  <si>
    <t>PLTD_Mentobi_Raya</t>
  </si>
  <si>
    <t>PLTU_Pangkalan_Bun_(PT._Eksploitasi_Energi_Indonesia)</t>
  </si>
  <si>
    <t>PLTD_Sidomulyo_Pinoh</t>
  </si>
  <si>
    <t>PLTD_Kumai</t>
  </si>
  <si>
    <t>PLTD_Pangkalan_Bun</t>
  </si>
  <si>
    <t>PLTD_Sewa_PGL_Pangkalan_Bun</t>
  </si>
  <si>
    <t>PLTD_Sewa_Kaltimex_Pangkalan_Bun</t>
  </si>
  <si>
    <t>PLTD_Kalan</t>
  </si>
  <si>
    <t>PLTD_Bora</t>
  </si>
  <si>
    <t>PLTMH_Bora</t>
  </si>
  <si>
    <t>PLTD_Nanga_Silat</t>
  </si>
  <si>
    <t>PLTD_Kenambui</t>
  </si>
  <si>
    <t>PLTD_Sewa_UPM_Pangkalan_Banteng</t>
  </si>
  <si>
    <t>PLTBm_Korintiga_Hutani</t>
  </si>
  <si>
    <t>PLTMH_Serawak_Energi_BHD_Badau_(B)</t>
  </si>
  <si>
    <t>PLTD_Seberuang</t>
  </si>
  <si>
    <t>PLTD_Badau</t>
  </si>
  <si>
    <t>PLTD_Pangkut</t>
  </si>
  <si>
    <t>PLTD_Tumbang_Manjul</t>
  </si>
  <si>
    <t>PLTD_Semitau</t>
  </si>
  <si>
    <t>PLTBm_Kotawaringin_Barat</t>
  </si>
  <si>
    <t>PLTD_Pulau_Majang</t>
  </si>
  <si>
    <t>PLTD_Nanga_Ella</t>
  </si>
  <si>
    <t>PLTD_ULD_Tewah</t>
  </si>
  <si>
    <t>GI_Sampit</t>
  </si>
  <si>
    <t>PLTD_Belikai</t>
  </si>
  <si>
    <t>PLTD_Nibung</t>
  </si>
  <si>
    <t>PLTD_Tebidah</t>
  </si>
  <si>
    <t>PLTD_Rantau_Pulut</t>
  </si>
  <si>
    <t>PLTD_Sukamandang</t>
  </si>
  <si>
    <t>PLTD_Tontang</t>
  </si>
  <si>
    <t>PLTD_Manukung</t>
  </si>
  <si>
    <t>PLTD_Lanjak</t>
  </si>
  <si>
    <t>PLTD_Telaga_Pulang</t>
  </si>
  <si>
    <t>PLTD_Jongkong</t>
  </si>
  <si>
    <t>PLTD_Tepuai</t>
  </si>
  <si>
    <t>PLTD_Ujung_Said</t>
  </si>
  <si>
    <t>PLTD_ULD_Tumbang_Senamang</t>
  </si>
  <si>
    <t>PLTD_Serawai</t>
  </si>
  <si>
    <t>PLTBg_Sukajadi_Sawit_Mekar</t>
  </si>
  <si>
    <t>Biogas</t>
  </si>
  <si>
    <t>PLTD_Ulak_Pauk</t>
  </si>
  <si>
    <t>PLTBg_Maju_Aneka_Sawit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</si>
  <si>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</si>
  <si>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</si>
  <si>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</si>
  <si>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</si>
  <si>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</si>
  <si>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PLTD_Kuala_Pembuang_#02_(DEUTZ_MWM)</t>
  </si>
  <si>
    <t>PLTD_Kuala_Pembuang_#03_(DEUTZ_MWM)</t>
  </si>
  <si>
    <t>PLTD_Kuala_Pembuang_#04_(DEUTZ_MWM)</t>
  </si>
  <si>
    <t>PLTD_Kuala_Pembuang_Unit_7</t>
  </si>
  <si>
    <t>PLTD_Kuala_Pembuang_Unit_9</t>
  </si>
  <si>
    <t>PLTBg_Unggul_Lestari</t>
  </si>
  <si>
    <t>PLTD_Embaloh</t>
  </si>
  <si>
    <t>PLTD_UPM_Parenggean</t>
  </si>
  <si>
    <t>PLTD_Bunut</t>
  </si>
  <si>
    <t>PLTD_ULD_Tumbang_Hiran</t>
  </si>
  <si>
    <t>PLTD_Kemangai</t>
  </si>
  <si>
    <t>PLTD_Piasak</t>
  </si>
  <si>
    <t>PLTD_Sawai</t>
  </si>
  <si>
    <t>GI_Kasongan</t>
  </si>
  <si>
    <t>PLTD_Rayon_Sampit</t>
  </si>
  <si>
    <t>GI_Palangkaraya</t>
  </si>
  <si>
    <t>PLTD_Sewa_Kaltimex_Sampit</t>
  </si>
  <si>
    <t>PLTD_ULD_Tumbang_Kaman</t>
  </si>
  <si>
    <t>PLTD_Nanga_Erak</t>
  </si>
  <si>
    <t>PLTD_Mendawai</t>
  </si>
  <si>
    <t>PLTD_ULD_Telaga</t>
  </si>
  <si>
    <t>PLTD_Pagatan</t>
  </si>
  <si>
    <t>PLTD_ULD_Tumbang_Talaken</t>
  </si>
  <si>
    <t>PLTD_ULD_Tumbang_Miri</t>
  </si>
  <si>
    <t>PLTU_Kalselteng_1_(PT._SKS_Listrik_Kalimantan)_#01</t>
  </si>
  <si>
    <t>PLTU_Kalselteng_1_(PT._SKS_Listrik_Kalimantan)_#02</t>
  </si>
  <si>
    <t>PLTD_ULD_Tumbang_Jutuh</t>
  </si>
  <si>
    <t>PLTD_Sebangau</t>
  </si>
  <si>
    <t>PLTD_ULD_Tumbang_Tambirah</t>
  </si>
  <si>
    <t>PLTD_ULD_Tumbang_Miwan</t>
  </si>
  <si>
    <t>PLTD_Kuala_Kurun_#03_MITSUBISHI)</t>
  </si>
  <si>
    <t>PLTD_Kuala_Kurun_#04_MITSUBISHI)</t>
  </si>
  <si>
    <t>PLTD_Kuala_Kurun_#05_MITSUBISHI)</t>
  </si>
  <si>
    <t>PLTD_Kuala_Kurun_Unit_2-3</t>
  </si>
  <si>
    <t>PLTD_Kuala_Kurun_Unit_4</t>
  </si>
  <si>
    <t>PLTD_Kuala_Kurun_#01_(MWM)</t>
  </si>
  <si>
    <t>PLTD_Kuala_Kurun_#02_(DEUTZ_MWM)</t>
  </si>
  <si>
    <t>PLTD_Kahayan/Area_Palangka_Raya</t>
  </si>
  <si>
    <t>PLTD_Sungai_Hanyu</t>
  </si>
  <si>
    <t>GI_Sebangau</t>
  </si>
  <si>
    <t>PLTU_Pulang_Pisau_#01</t>
  </si>
  <si>
    <t>GI_S_Mintin</t>
  </si>
  <si>
    <t>PLTU_Pulang_Pisau_#02</t>
  </si>
  <si>
    <t>PLTD_Tumbang_Lahung</t>
  </si>
  <si>
    <t>GI_Pulau_Pisang</t>
  </si>
  <si>
    <t>PLTD_Pujon</t>
  </si>
  <si>
    <t>PLTD_Kuala_Kapuas</t>
  </si>
  <si>
    <t>GI_Selat</t>
  </si>
  <si>
    <t>PLTD_Timpah</t>
  </si>
  <si>
    <t>PLTD_Long_Apari</t>
  </si>
  <si>
    <t>PLTU_PT._Wijaya_Triutama_Plywood_Industri</t>
  </si>
  <si>
    <t>GI_Seberang_Barito</t>
  </si>
  <si>
    <t>PLTG_Trisakti</t>
  </si>
  <si>
    <t>PLTD_Trisakti</t>
  </si>
  <si>
    <t>GI_Trisakti</t>
  </si>
  <si>
    <t>PLTD_Puruk_Cahu</t>
  </si>
  <si>
    <t>PLTD_Long_Pahangai</t>
  </si>
  <si>
    <t>GI_Kayutangi</t>
  </si>
  <si>
    <t>PLTD_Muara_Laung</t>
  </si>
  <si>
    <t>GI_Mantuil</t>
  </si>
  <si>
    <t>PLTD_Tumpung_Laung</t>
  </si>
  <si>
    <t>GI_Bandara</t>
  </si>
  <si>
    <t>PLTD_Buntok</t>
  </si>
  <si>
    <t>GI_Pelaihari</t>
  </si>
  <si>
    <t>PLTD_Tanjung_Jawa</t>
  </si>
  <si>
    <t>PLTD_Babai</t>
  </si>
  <si>
    <t>PLTD_Mangkatip</t>
  </si>
  <si>
    <t>GI_Cempaka</t>
  </si>
  <si>
    <t>PLTD_Teluk_Betung</t>
  </si>
  <si>
    <t>PLTD_Damparan</t>
  </si>
  <si>
    <t>PLTD_Rangga_Ilung</t>
  </si>
  <si>
    <t>PLTD_Pendang</t>
  </si>
  <si>
    <t>PLTD_Muara_Teweh</t>
  </si>
  <si>
    <t>GI_Muara_Teweh</t>
  </si>
  <si>
    <t>PLTD_Merawan_Lama</t>
  </si>
  <si>
    <t>PLTD_Montalat</t>
  </si>
  <si>
    <t>PLTD_Kayan_Hulu</t>
  </si>
  <si>
    <t>PLTD_Bundar</t>
  </si>
  <si>
    <t>PLTD_Luwe_Hulu</t>
  </si>
  <si>
    <t>PLTD_Sabuh</t>
  </si>
  <si>
    <t>PLTD_Muara_Plantau</t>
  </si>
  <si>
    <t>GI_Buntok</t>
  </si>
  <si>
    <t>PLTA_IR._PM_Noor</t>
  </si>
  <si>
    <t>GI_Asam-asam</t>
  </si>
  <si>
    <t>PLTD_Benangin</t>
  </si>
  <si>
    <t>PLTD_Asam_Asam</t>
  </si>
  <si>
    <t>PLTU_Asam_Asam_#01</t>
  </si>
  <si>
    <t>PLTU_Asam_Asam_#02</t>
  </si>
  <si>
    <t>PLTU_Asam_Asam_#03</t>
  </si>
  <si>
    <t>PLTU_Asam_Asam_#04</t>
  </si>
  <si>
    <t>PLTD_Kandui</t>
  </si>
  <si>
    <t>PLTU_Rimau_Electric</t>
  </si>
  <si>
    <t>GI_Rantau</t>
  </si>
  <si>
    <t>PLTMG_Bangkanai_Blok_#01</t>
  </si>
  <si>
    <t>Gas</t>
  </si>
  <si>
    <t>PLTMG_Bangkanai_Blok_#02</t>
  </si>
  <si>
    <t>PLTMG_Bangkanai_Blok_#03</t>
  </si>
  <si>
    <t>PLTMG_Bangkanai_Blok_#04</t>
  </si>
  <si>
    <t>PLTD_ULD_Rantau_Bujur</t>
  </si>
  <si>
    <t>GI_Bangkanai</t>
  </si>
  <si>
    <t>PLTD_ULD_Benua_Riam</t>
  </si>
  <si>
    <t>PLTD_Long_Bagun</t>
  </si>
  <si>
    <t>PLTD_Long_Bagun_Pemkab</t>
  </si>
  <si>
    <t>PLTD_Panangkalaan</t>
  </si>
  <si>
    <t>GI_Amuntai</t>
  </si>
  <si>
    <t>PLTD_Barabai</t>
  </si>
  <si>
    <t>GI_Barikin</t>
  </si>
  <si>
    <t>PLTU_Kalsel-1_(PT._Tanjung_Power_Indonesia)_#01</t>
  </si>
  <si>
    <t>GI_Tanjung</t>
  </si>
  <si>
    <t>PLTU_Kalsel-1_(PT._Tanjung_Power_Indonesia)_#02</t>
  </si>
  <si>
    <t>PLTU_PT._Makmur_Sejahtera_Wisesa</t>
  </si>
  <si>
    <t>PLTD_Maburai</t>
  </si>
  <si>
    <t>PLTD_Datah_Bilang</t>
  </si>
  <si>
    <t>PLTU_PT._Conch_South_Kalimantan_Cement_(SKC)</t>
  </si>
  <si>
    <t>GI_Satui</t>
  </si>
  <si>
    <t>PLTD_Gunung_Purei_Unit_123</t>
  </si>
  <si>
    <t>PLTD_Long_Iram</t>
  </si>
  <si>
    <t>PLTD_Long_Iram_Pemkab</t>
  </si>
  <si>
    <t>PLTD_Krayan</t>
  </si>
  <si>
    <t>GI_Muara_Komam</t>
  </si>
  <si>
    <t>PLTMH_Krayan_Pemkab</t>
  </si>
  <si>
    <t>PLTMH_Krayan</t>
  </si>
  <si>
    <t>PLTD_Dilang_Putih</t>
  </si>
  <si>
    <t>PLTBg_Suka_Damai</t>
  </si>
  <si>
    <t>PLTD_Sewa_Sentawar_Pemkab_Kubar</t>
  </si>
  <si>
    <t>PLTD_Sentawar</t>
  </si>
  <si>
    <t>PLTBg_Rea_Kaltim</t>
  </si>
  <si>
    <t>PLTD_Marabatuan</t>
  </si>
  <si>
    <t>PLTD_Muara_Komam</t>
  </si>
  <si>
    <t>PLTD_Kelumpang</t>
  </si>
  <si>
    <t>PLTD_Melak</t>
  </si>
  <si>
    <t>PLTD_Melak_Sewatama</t>
  </si>
  <si>
    <t>PLTD_Melak_Pemkab</t>
  </si>
  <si>
    <t>PLTD_Melak_Kaltimex</t>
  </si>
  <si>
    <t>PLTD_Batu_Sopang</t>
  </si>
  <si>
    <t>PLTD_Tabisaq</t>
  </si>
  <si>
    <t>PLTD_Tabang</t>
  </si>
  <si>
    <t>PLTD_Sengayam</t>
  </si>
  <si>
    <t>GI_Batulicin</t>
  </si>
  <si>
    <t>PLTU_Dua_Samudera_Perkasa_(DSP)</t>
  </si>
  <si>
    <t>PLTD_Lontar</t>
  </si>
  <si>
    <t>PLTD_Muara_Pahu</t>
  </si>
  <si>
    <t>PLTD_Kerang</t>
  </si>
  <si>
    <t>PLTD_Semaras</t>
  </si>
  <si>
    <t>PLTU_PT._Indocement_Tunggal_Perkasa</t>
  </si>
  <si>
    <t>GI_Kuaro</t>
  </si>
  <si>
    <t>PLTU_PT._Smart_Tarjun_Refinery</t>
  </si>
  <si>
    <t>PLTD_Long_Beluah</t>
  </si>
  <si>
    <t>PLTD_Tanjung_Isuy</t>
  </si>
  <si>
    <t>PLTD_Sei_Durian</t>
  </si>
  <si>
    <t>PLTD_Kerumputan</t>
  </si>
  <si>
    <t>GI_Grogot</t>
  </si>
  <si>
    <t>PLTD_Tanah_Grogot</t>
  </si>
  <si>
    <t>PLTD_Sampanahan</t>
  </si>
  <si>
    <t>PLTD_Bakau</t>
  </si>
  <si>
    <t>PLTD_Kerasian</t>
  </si>
  <si>
    <t>PLTD_Geronggang</t>
  </si>
  <si>
    <t>PLTD_Kerayaan</t>
  </si>
  <si>
    <t>PLTD_Kotabaru</t>
  </si>
  <si>
    <t>PLTD_Sewa_Kaltimex_Kotabaru</t>
  </si>
  <si>
    <t>PLTD_Tanjung_Batu</t>
  </si>
  <si>
    <t>PLTD_Penyinggahan</t>
  </si>
  <si>
    <t>PLTD_Mara</t>
  </si>
  <si>
    <t>PLTD_Jantur</t>
  </si>
  <si>
    <t>PLTD_Gn._Batu_Besar</t>
  </si>
  <si>
    <t>PLTD_Muara_Kedang</t>
  </si>
  <si>
    <t>PLTD_Tanjung_Seloka</t>
  </si>
  <si>
    <t>PLTD_Mulyaharja</t>
  </si>
  <si>
    <t>GI_Longikis</t>
  </si>
  <si>
    <t>PLTD_Muara_Aloh</t>
  </si>
  <si>
    <t>PLTD_Gemar_Baru</t>
  </si>
  <si>
    <t>PLTD_Gemar_Baru_Pemkab</t>
  </si>
  <si>
    <t>PLTD_Sei_Bali</t>
  </si>
  <si>
    <t>PLTD_Tanjung_Samalantakan</t>
  </si>
  <si>
    <t>PLTD_Semayang</t>
  </si>
  <si>
    <t>PLTD_Muara_Muntai</t>
  </si>
  <si>
    <t>PLTD_Lumbis_Ogong</t>
  </si>
  <si>
    <t>PLTS_Lumbis_Ogong_ESDM</t>
  </si>
  <si>
    <t>PLTD_Tanjung_Aru</t>
  </si>
  <si>
    <t>PLTD_Malinau</t>
  </si>
  <si>
    <t>GI_Malinau</t>
  </si>
  <si>
    <t>PLTD_Malinau_Pemkab</t>
  </si>
  <si>
    <t>PLTD_Malinau_Kaltimex</t>
  </si>
  <si>
    <t>PLTD_Senyiur</t>
  </si>
  <si>
    <t>GI_Kotabangun</t>
  </si>
  <si>
    <t>PLTD_Senyiur_Pemkab</t>
  </si>
  <si>
    <t>PLTD_Muara_Siran</t>
  </si>
  <si>
    <t>PLTD_Petung</t>
  </si>
  <si>
    <t>PLTD_Muara_Bengkal</t>
  </si>
  <si>
    <t>PLTD_Jenebora/Gresik</t>
  </si>
  <si>
    <t>GI_Petung</t>
  </si>
  <si>
    <t>PLTD_Long_Peso</t>
  </si>
  <si>
    <t>PLTU_Teluk_Balikpapan_#01</t>
  </si>
  <si>
    <t>PLTU_Teluk_Balikpapan_#02</t>
  </si>
  <si>
    <t>PLTU_Kariangau_(PT._Kariangau_Power)_#01</t>
  </si>
  <si>
    <t>GI_Kariangau</t>
  </si>
  <si>
    <t>PLTU_Kariangau_(PT._Kariangau_Power)_#02</t>
  </si>
  <si>
    <t>PLTD_Sedulang</t>
  </si>
  <si>
    <t>PLTD_Long_Segar</t>
  </si>
  <si>
    <t>GI_Industri</t>
  </si>
  <si>
    <t>PLTU_PT._Kalimantan_Powerindo</t>
  </si>
  <si>
    <t>PLTD_Gunung_Malang</t>
  </si>
  <si>
    <t>PLTD_Muara_Wahau</t>
  </si>
  <si>
    <t>PLTD_Muara_Wahau_Altrak</t>
  </si>
  <si>
    <t>PLTD_CDE_Karang_Joang_(MFO)</t>
  </si>
  <si>
    <t>GI_Karangjoang</t>
  </si>
  <si>
    <t>PLTD_KTT_Pemkab</t>
  </si>
  <si>
    <t>GI_Tideng_Pale</t>
  </si>
  <si>
    <t>PLTD_KTT</t>
  </si>
  <si>
    <t>PLTD_Batakan_Unit</t>
  </si>
  <si>
    <t>GI_Manggar_Sari</t>
  </si>
  <si>
    <t>PLTD_Cogindo_(MFO)</t>
  </si>
  <si>
    <t>PLTD_Tulin_Onsoi</t>
  </si>
  <si>
    <t>PLTS_Tulin_Onsoi_ESDM</t>
  </si>
  <si>
    <t>PLTD_Sebuku</t>
  </si>
  <si>
    <t>PLTS_Sebuku_ESDM</t>
  </si>
  <si>
    <t>PLTU_Rimba_Raya</t>
  </si>
  <si>
    <t>GI_Bukit_Biru</t>
  </si>
  <si>
    <t>PLTD_Atap</t>
  </si>
  <si>
    <t>PLTGU_Tanjung_Batu_#01</t>
  </si>
  <si>
    <t>PLTGU_Tanjung_Batu_#02</t>
  </si>
  <si>
    <t>PLTGU_Tanjung_Batu_#03</t>
  </si>
  <si>
    <t>PLTG_Peaking_#01</t>
  </si>
  <si>
    <t>GI_Embalut</t>
  </si>
  <si>
    <t>PLTG_Peaking_#02</t>
  </si>
  <si>
    <t>PLTU_Embalut_(PT._Cahaya_Fajar_Kaltim)_#01</t>
  </si>
  <si>
    <t>PLTU_Embalut_(PT._Cahaya_Fajar_Kaltim)_#02</t>
  </si>
  <si>
    <t>PLTU_Embalut_Ekspansi_(PT._Cahaya_Fajar_Kaltim)</t>
  </si>
  <si>
    <t>PLTU_Kaltim_4_(Ekspansi-2_Embalut)_#01</t>
  </si>
  <si>
    <t>PLTU_Kaltim_4_(Ekspansi-2_Embalut)_#02</t>
  </si>
  <si>
    <t>PLTD_Sekatak_Pemkab</t>
  </si>
  <si>
    <t>PLTD_Sekatak</t>
  </si>
  <si>
    <t>PLTU_Senoni_#01</t>
  </si>
  <si>
    <t>GI_Harapan_Baru</t>
  </si>
  <si>
    <t>PLTU_Senoni_#02</t>
  </si>
  <si>
    <t>PLTD_Karang_Asam</t>
  </si>
  <si>
    <t>GI_Tengkawang</t>
  </si>
  <si>
    <t>PLTD_Gunung_Sari</t>
  </si>
  <si>
    <t>PLTBm_Gunung_Sari_HHM</t>
  </si>
  <si>
    <t>PLTD_Kledang</t>
  </si>
  <si>
    <t>PLTG_Senipah_#01</t>
  </si>
  <si>
    <t>PLTG_Senipah_#02</t>
  </si>
  <si>
    <t>GI_Senipah</t>
  </si>
  <si>
    <t>PLTGU_Senipah_(ST)</t>
  </si>
  <si>
    <t>PLTU_Mangkujenang</t>
  </si>
  <si>
    <t>GI_Bukuan</t>
  </si>
  <si>
    <t>PLTU_MT_Kaltim_(Muara_Jawa)_#01</t>
  </si>
  <si>
    <t>GI_Muara_Jawa</t>
  </si>
  <si>
    <t>PLTU_MT_Kaltim_(Muara_Jawa)_#02</t>
  </si>
  <si>
    <t>PLTD_Merasa</t>
  </si>
  <si>
    <t>GI_Sambutan</t>
  </si>
  <si>
    <t>PLTG_Sambera_#01</t>
  </si>
  <si>
    <t>GI_Muara_Badak</t>
  </si>
  <si>
    <t>PLTG_Sambera_#02</t>
  </si>
  <si>
    <t>PLTD_Seimenggaris</t>
  </si>
  <si>
    <t>GI_Teluk_Pandan</t>
  </si>
  <si>
    <t>PLTS_Seimenggaris_ESDM</t>
  </si>
  <si>
    <t>PLTMG_Tanjung_Selor_Unit_2</t>
  </si>
  <si>
    <t>PLTMG_Tanjung_Selor_Unit_1</t>
  </si>
  <si>
    <t>PLTD_Selor</t>
  </si>
  <si>
    <t>PLTD_Selor_Sewatama</t>
  </si>
  <si>
    <t>PLTD_Selor_Makro</t>
  </si>
  <si>
    <t>PLTU_Tanjung_Redep_/_Berau_#02</t>
  </si>
  <si>
    <t>PLTU_Tanjung_Redep_/_Berau_#01</t>
  </si>
  <si>
    <t>PLTMG_Belimbing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</si>
  <si>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</si>
  <si>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</si>
  <si>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</si>
  <si>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</si>
  <si>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</si>
  <si>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</si>
  <si>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PLTD_Bontang</t>
  </si>
  <si>
    <t>PLTU_Kaltim_(FTP2)_Unit_1</t>
  </si>
  <si>
    <t>PLTU_Kaltim_(FTP2)_Unit_2</t>
  </si>
  <si>
    <t>PLTU_PT._Kaltim_Daya_Mandiri</t>
  </si>
  <si>
    <t>PLTD_Sambaliung</t>
  </si>
  <si>
    <t>GI_Sangatta</t>
  </si>
  <si>
    <t>PLTD_Samabliung_Kaltimex</t>
  </si>
  <si>
    <t>PLTU_PT._Sumber_Alam_Sekurau_(SAS)</t>
  </si>
  <si>
    <t>PLTD_Tanah_Merah</t>
  </si>
  <si>
    <t>PLTD_Sepaso</t>
  </si>
  <si>
    <t>PLTD_Sepaso_Pemkab</t>
  </si>
  <si>
    <t>PLTD_Muara_Pantuan</t>
  </si>
  <si>
    <t>PLTS_Kayan_Hulu_ESDM</t>
  </si>
  <si>
    <t>PLTD_Tarakan</t>
  </si>
  <si>
    <t>PLTD_Sewa_Tarakan</t>
  </si>
  <si>
    <t>PLTMG_Gunung_Belah_#01</t>
  </si>
  <si>
    <t>PLTMG_Gunung_Belah_#02</t>
  </si>
  <si>
    <t>PLTG_PLN_Tarakan_#01</t>
  </si>
  <si>
    <t>PLTMG_PLN_Tarakan</t>
  </si>
  <si>
    <t>PLTG_PLN_Tarakan_#02</t>
  </si>
  <si>
    <t>PLTU_PT._Idec_Abadi_Wood_Industries_(AWI)</t>
  </si>
  <si>
    <t>PLTU_Lati_(PT._Indo_Pusaka_Berau)</t>
  </si>
  <si>
    <t>PLTU_Sangatta_(PT._Kaltim_Prima_Coal)_Ex_Sektor_Mahakam</t>
  </si>
  <si>
    <t>PLTD_Nunukan</t>
  </si>
  <si>
    <t>PLTD_Nunukan_Pemkab</t>
  </si>
  <si>
    <t>PLTD_Karangan</t>
  </si>
  <si>
    <t>PLTBm_Karangan_DL</t>
  </si>
  <si>
    <t>PLTD_Pengadan</t>
  </si>
  <si>
    <t>PLTS_Sebatik_ESDM</t>
  </si>
  <si>
    <t>PLTD_Bunyu</t>
  </si>
  <si>
    <t>PLTD_Tubaan</t>
  </si>
  <si>
    <t>PLTD_Sebatik</t>
  </si>
  <si>
    <t>PLTS_Sebatik</t>
  </si>
  <si>
    <t>PLTD_Sangkulirang</t>
  </si>
  <si>
    <t>PLTD_Sangkulirang_Pemkab</t>
  </si>
  <si>
    <t>PLTD_Talisayan_Pemkab</t>
  </si>
  <si>
    <t>PLTD_Talisayan</t>
  </si>
  <si>
    <t>PLTD_Talisayan_PT_IPB</t>
  </si>
  <si>
    <t>PLTBm_Talisayan_DL</t>
  </si>
  <si>
    <t>PLTD_Derawan</t>
  </si>
  <si>
    <t>PLTS_Derawan</t>
  </si>
  <si>
    <t>PLTD_Batu_Putih</t>
  </si>
  <si>
    <t>PLTD_Biduk-Biduk</t>
  </si>
  <si>
    <t>GI_Senggiring</t>
  </si>
  <si>
    <t>GI_PLTU_Sampit</t>
  </si>
  <si>
    <t>GI_PLTU_3_Kalbar</t>
  </si>
  <si>
    <t>GITET_Bengkayang</t>
  </si>
  <si>
    <t>location1</t>
  </si>
  <si>
    <t>location0</t>
  </si>
  <si>
    <t>Kalimantan Barat</t>
  </si>
  <si>
    <t>Kalimantan Tengah</t>
  </si>
  <si>
    <t>Kalimantan Timur</t>
  </si>
  <si>
    <t>PLTD_Batu_Ampar_1</t>
  </si>
  <si>
    <t>GI_Muara_Wahau</t>
  </si>
  <si>
    <t>GI_Bulungan</t>
  </si>
  <si>
    <t>owner</t>
  </si>
  <si>
    <t>PLTD Long Ikis</t>
  </si>
  <si>
    <t>PLTD Sewatama Sera I&amp;II</t>
  </si>
  <si>
    <t>PLTD Sewa Ake</t>
  </si>
  <si>
    <t>PLTD Artiduta</t>
  </si>
  <si>
    <t>PLTD Sewatama Sera III</t>
  </si>
  <si>
    <t>PLTD Bugak Berawang</t>
  </si>
  <si>
    <t>PLTD Sepaso KPC</t>
  </si>
  <si>
    <t>PLTD Sepaso Altrak</t>
  </si>
  <si>
    <t>PLTD PT. Sewatama Ketapang</t>
  </si>
  <si>
    <t>PLTD PT. Sewatama Ketapang 1</t>
  </si>
  <si>
    <t>PLTD PT. Koperasi Induk PLN KTP</t>
  </si>
  <si>
    <t>PLTD PT. Krista Nanga Tayap</t>
  </si>
  <si>
    <t>PLTD PT. Tan Energi Marau</t>
  </si>
  <si>
    <t>PLTD PT. Aggreko Nanga Tayap</t>
  </si>
  <si>
    <t>PLTD PT. Sewatama Ngabang</t>
  </si>
  <si>
    <t>PLTD Sewatama Semboja</t>
  </si>
  <si>
    <t>PLTD Sewatama Semboja 2</t>
  </si>
  <si>
    <t>PLTD Aggreko Semboja</t>
  </si>
  <si>
    <t>PLTD Koperasi IP Semboja</t>
  </si>
  <si>
    <t>PLTD ENSAS Sekadau</t>
  </si>
  <si>
    <t>PLTD Sewatama Menyurai 1</t>
  </si>
  <si>
    <t>PLTD Sewatama Menyurai 2</t>
  </si>
  <si>
    <t>PLTD Aggreko Menyurai</t>
  </si>
  <si>
    <t>PLTD Sewatama Pinoh</t>
  </si>
  <si>
    <t>PLTD Makro SPE Pinoh</t>
  </si>
  <si>
    <t>PLTD Sewatama Sibau</t>
  </si>
  <si>
    <t>PLTD Makro SPE Sibau</t>
  </si>
  <si>
    <t>PLTD Makro SPE Balai Karanga</t>
  </si>
  <si>
    <t>PLTD Makro SPE Semitau</t>
  </si>
  <si>
    <t>PLTD Makro SPE Kota Baru</t>
  </si>
  <si>
    <t>PLTD Makro SPE Tepuai</t>
  </si>
  <si>
    <t>PLTD Makro Sintang</t>
  </si>
  <si>
    <t>PLTD PT. Kaltimex Energy (Puruk Cahu)</t>
  </si>
  <si>
    <t>PLTMG Kaltimex</t>
  </si>
  <si>
    <t>PLTMG SW Petung (PT. Benuo Taka Energy) #01</t>
  </si>
  <si>
    <t>PLTMG SW Petung (PT. Benuo Taka Energy) #02</t>
  </si>
  <si>
    <t>PLTMG SW Petung (PT. Benuo Taka Energy) #03</t>
  </si>
  <si>
    <t>PLTMG SW Petung (PT. Benuo Taka Energy) #04</t>
  </si>
  <si>
    <t>PLTD Sewa UPM Kuala Kurun</t>
  </si>
  <si>
    <t>PLTD Sewa DKK Kuala Pembuang</t>
  </si>
  <si>
    <t>PLTD DKK Sukamara</t>
  </si>
  <si>
    <t>PLTMG Bunyu (PT. Prastiwahyu)</t>
  </si>
  <si>
    <t>PLTMG Sw Tanah Merah (KSO PT. TAN Energy)</t>
  </si>
  <si>
    <t>PLTMG Nunukan KSO Bugak</t>
  </si>
  <si>
    <t>PLTMG Sw Tarakan (PT. PLN Tarakan - PT. Atamora)</t>
  </si>
  <si>
    <t>PLTG Sw Tarakan (PT. PLN Tarakan - Perusda)</t>
  </si>
  <si>
    <t>PLTMG Sw Tarakan II (PT. PLN Tarakan - PT. Max Power)</t>
  </si>
  <si>
    <t>PLTMG Sw Tarakan II (PT. PLN Tarakan - PT. Sewatama)</t>
  </si>
  <si>
    <t>PLTMG Sw Tarakan I (PT. PLN Tarakan - PT. Max Power)</t>
  </si>
  <si>
    <t>PLTMG Sw Tarakan III (PT. PLN Tarakan - PT. Max Power)</t>
  </si>
  <si>
    <t>PLTMG Sw Tarakan IV (PT. PLN Tarakan - PT. Max Power)</t>
  </si>
  <si>
    <t>Sewa</t>
  </si>
  <si>
    <t>Kalimantan Utara</t>
  </si>
  <si>
    <t>Kalimantan Selatan</t>
  </si>
  <si>
    <t>PLTD Tanjung</t>
  </si>
  <si>
    <t>PLTD Sentebang</t>
  </si>
  <si>
    <t>PLTD Seberang Kapuas</t>
  </si>
  <si>
    <t>PLN</t>
  </si>
  <si>
    <t>IPP</t>
  </si>
  <si>
    <t>Excess Power</t>
  </si>
  <si>
    <t>BUMN</t>
  </si>
  <si>
    <t>Swasta</t>
  </si>
  <si>
    <t>PPU</t>
  </si>
  <si>
    <t>IO</t>
  </si>
  <si>
    <t>Pemda</t>
  </si>
  <si>
    <t>EBTKE</t>
  </si>
  <si>
    <t>thnopr</t>
  </si>
  <si>
    <t>N/A</t>
  </si>
  <si>
    <t>1998/2018</t>
  </si>
  <si>
    <t>phaseout_2030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</si>
</sst>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plotting_generators_subs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base_substations_kaliman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_generators_substation"/>
    </sheetNames>
    <sheetDataSet>
      <sheetData sheetId="0">
        <row r="2">
          <cell r="C2" t="str">
            <v>Kalimantan Selatan</v>
          </cell>
          <cell r="L2" t="str">
            <v>PLTD_Trisakti</v>
          </cell>
        </row>
        <row r="3">
          <cell r="C3" t="str">
            <v>Kalimantan Tengah</v>
          </cell>
          <cell r="L3" t="str">
            <v>PLTD_Kuala_Kapuas</v>
          </cell>
        </row>
        <row r="4">
          <cell r="C4" t="str">
            <v>Kalimantan Selatan</v>
          </cell>
          <cell r="L4" t="str">
            <v>PLTD_Barabai</v>
          </cell>
        </row>
        <row r="5">
          <cell r="C5" t="str">
            <v>Kalimantan Selatan</v>
          </cell>
          <cell r="L5" t="str">
            <v>PLTD_Panangkalaan</v>
          </cell>
        </row>
        <row r="6">
          <cell r="C6" t="str">
            <v>Kalimantan Selatan</v>
          </cell>
          <cell r="L6" t="str">
            <v>PLTD_Tanjung</v>
          </cell>
        </row>
        <row r="7">
          <cell r="C7" t="str">
            <v>Kalimantan Selatan</v>
          </cell>
          <cell r="L7" t="str">
            <v>PLTD_Maburai</v>
          </cell>
        </row>
        <row r="8">
          <cell r="C8" t="str">
            <v>Kalimantan Selatan</v>
          </cell>
          <cell r="L8" t="str">
            <v>PLTA_IR._PM_Noor</v>
          </cell>
        </row>
        <row r="9">
          <cell r="C9" t="str">
            <v>Kalimantan Selatan</v>
          </cell>
          <cell r="L9" t="str">
            <v>PLTD_Asam_Asam</v>
          </cell>
        </row>
        <row r="10">
          <cell r="C10" t="str">
            <v>N/A</v>
          </cell>
          <cell r="L10" t="str">
            <v>PLTD_Karang_Asam</v>
          </cell>
        </row>
        <row r="11">
          <cell r="C11" t="str">
            <v>N/A</v>
          </cell>
          <cell r="L11" t="str">
            <v>PLTD_Bontang</v>
          </cell>
        </row>
        <row r="12">
          <cell r="C12" t="str">
            <v>N/A</v>
          </cell>
          <cell r="L12" t="str">
            <v>PLTD_Kledang</v>
          </cell>
        </row>
        <row r="13">
          <cell r="C13" t="str">
            <v>N/A</v>
          </cell>
          <cell r="L13" t="str">
            <v>PLTU_Mangkujenang</v>
          </cell>
        </row>
        <row r="14">
          <cell r="C14" t="str">
            <v>N/A</v>
          </cell>
          <cell r="L14" t="str">
            <v>PLTD_Tanah_Grogot</v>
          </cell>
        </row>
        <row r="15">
          <cell r="C15" t="str">
            <v>N/A</v>
          </cell>
          <cell r="L15" t="str">
            <v>PLTD_Petung</v>
          </cell>
        </row>
        <row r="16">
          <cell r="C16" t="str">
            <v>N/A</v>
          </cell>
          <cell r="L16" t="str">
            <v>PLTD_Batu_Sopang</v>
          </cell>
        </row>
        <row r="17">
          <cell r="C17" t="str">
            <v>N/A</v>
          </cell>
          <cell r="L17" t="str">
            <v>PLTD_Long_Ikis</v>
          </cell>
        </row>
        <row r="18">
          <cell r="C18" t="str">
            <v>N/A</v>
          </cell>
          <cell r="L18" t="str">
            <v>PLTD_Gunung_Malang</v>
          </cell>
        </row>
        <row r="19">
          <cell r="C19" t="str">
            <v>N/A</v>
          </cell>
          <cell r="L19" t="str">
            <v>PLTD_Batakan_Unit</v>
          </cell>
        </row>
        <row r="20">
          <cell r="C20" t="str">
            <v>N/A</v>
          </cell>
          <cell r="L20" t="str">
            <v>PLTD_Cogindo_(MFO)</v>
          </cell>
        </row>
        <row r="21">
          <cell r="C21" t="str">
            <v>N/A</v>
          </cell>
          <cell r="L21" t="str">
            <v>PLTD_CDE_Karang_Joang_(MFO)</v>
          </cell>
        </row>
        <row r="22">
          <cell r="C22" t="str">
            <v>N/A</v>
          </cell>
          <cell r="L22" t="str">
            <v>PLTD_Muara_Komam</v>
          </cell>
        </row>
        <row r="23">
          <cell r="C23" t="str">
            <v>N/A</v>
          </cell>
          <cell r="L23" t="str">
            <v>PLTD_Kerang</v>
          </cell>
        </row>
        <row r="24">
          <cell r="C24" t="str">
            <v>N/A</v>
          </cell>
          <cell r="L24" t="str">
            <v>PLTD_Tanjung_Aru</v>
          </cell>
        </row>
        <row r="25">
          <cell r="C25" t="str">
            <v>N/A</v>
          </cell>
          <cell r="L25" t="str">
            <v>PLTD_Jenebora/Gresik</v>
          </cell>
        </row>
        <row r="26">
          <cell r="C26" t="str">
            <v>Kalimantan Barat</v>
          </cell>
          <cell r="L26" t="str">
            <v>PLTD_Siantan</v>
          </cell>
        </row>
        <row r="27">
          <cell r="C27" t="str">
            <v>Kalimantan Barat</v>
          </cell>
          <cell r="L27" t="str">
            <v>PLTD_Sei_Raya</v>
          </cell>
        </row>
        <row r="28">
          <cell r="C28" t="str">
            <v>Kalimantan Barat</v>
          </cell>
          <cell r="L28" t="str">
            <v>PLTD_Sudirman</v>
          </cell>
        </row>
        <row r="29">
          <cell r="C29" t="str">
            <v>Kalimantan Barat</v>
          </cell>
          <cell r="L29" t="str">
            <v>PLTD_Sei_Wie</v>
          </cell>
        </row>
        <row r="30">
          <cell r="C30" t="str">
            <v>Kalimantan Barat</v>
          </cell>
          <cell r="L30" t="str">
            <v>PLTBm_PT._Rezeki</v>
          </cell>
        </row>
        <row r="31">
          <cell r="C31" t="str">
            <v>Kalimantan Barat</v>
          </cell>
          <cell r="L31" t="str">
            <v>PLTD_Sewatama_Sera_I&amp;II</v>
          </cell>
        </row>
        <row r="32">
          <cell r="C32" t="str">
            <v>Kalimantan Barat</v>
          </cell>
          <cell r="L32" t="str">
            <v>PLTD_Sewa_Ake</v>
          </cell>
        </row>
        <row r="33">
          <cell r="C33" t="str">
            <v>Kalimantan Barat</v>
          </cell>
          <cell r="L33" t="str">
            <v>PLTD_Artiduta</v>
          </cell>
        </row>
        <row r="34">
          <cell r="C34" t="str">
            <v>Kalimantan Barat</v>
          </cell>
          <cell r="L34" t="str">
            <v>PLTD_Sewatama_Sera_III</v>
          </cell>
        </row>
        <row r="35">
          <cell r="C35" t="str">
            <v>Kalimantan Barat</v>
          </cell>
          <cell r="L35" t="str">
            <v>PLTD_Bugak_Berawang</v>
          </cell>
        </row>
        <row r="36">
          <cell r="C36" t="str">
            <v>N/A</v>
          </cell>
          <cell r="L36" t="str">
            <v>PLTA_SESCO_275</v>
          </cell>
        </row>
        <row r="37">
          <cell r="C37" t="str">
            <v>N/A</v>
          </cell>
          <cell r="L37" t="str">
            <v>PLTD_Muara_Bengkal</v>
          </cell>
        </row>
        <row r="38">
          <cell r="C38" t="str">
            <v>N/A</v>
          </cell>
          <cell r="L38" t="str">
            <v>PLTD_Muara_Wahau</v>
          </cell>
        </row>
        <row r="39">
          <cell r="C39" t="str">
            <v>N/A</v>
          </cell>
          <cell r="L39" t="str">
            <v>PLTD_Sepaso</v>
          </cell>
        </row>
        <row r="40">
          <cell r="C40" t="str">
            <v>N/A</v>
          </cell>
          <cell r="L40" t="str">
            <v>PLTD_Sepaso_Pemkab</v>
          </cell>
        </row>
        <row r="41">
          <cell r="C41" t="str">
            <v>N/A</v>
          </cell>
          <cell r="L41" t="str">
            <v>PLTD_Sepaso_KPC</v>
          </cell>
        </row>
        <row r="42">
          <cell r="C42" t="str">
            <v>N/A</v>
          </cell>
          <cell r="L42" t="str">
            <v>PLTD_Sepaso_Altrak</v>
          </cell>
        </row>
        <row r="43">
          <cell r="C43" t="str">
            <v>N/A</v>
          </cell>
          <cell r="L43" t="str">
            <v>PLTD_Sangkulirang</v>
          </cell>
        </row>
        <row r="44">
          <cell r="C44" t="str">
            <v>N/A</v>
          </cell>
          <cell r="L44" t="str">
            <v>PLTD_Sangkulirang_Pemkab</v>
          </cell>
        </row>
        <row r="45">
          <cell r="C45" t="str">
            <v>N/A</v>
          </cell>
          <cell r="L45" t="str">
            <v>PLTD_Sewa_Sentawar_Pemkab_Kubar</v>
          </cell>
        </row>
        <row r="46">
          <cell r="C46" t="str">
            <v>N/A</v>
          </cell>
          <cell r="L46" t="str">
            <v>PLTD_Sentawar</v>
          </cell>
        </row>
        <row r="47">
          <cell r="C47" t="str">
            <v>Kalimantan Timur</v>
          </cell>
          <cell r="L47" t="str">
            <v>PLTD_Melak</v>
          </cell>
        </row>
        <row r="48">
          <cell r="C48" t="str">
            <v>Kalimantan Timur</v>
          </cell>
          <cell r="L48" t="str">
            <v>PLTD_Sambaliung</v>
          </cell>
        </row>
        <row r="49">
          <cell r="C49" t="str">
            <v>Kalimantan Utara</v>
          </cell>
          <cell r="L49" t="str">
            <v>PLTD_Malinau</v>
          </cell>
        </row>
        <row r="50">
          <cell r="C50" t="str">
            <v>Kalimantan Utara</v>
          </cell>
          <cell r="L50" t="str">
            <v>PLTD_Selor</v>
          </cell>
        </row>
        <row r="51">
          <cell r="C51" t="str">
            <v>Kalimantan Tengah</v>
          </cell>
          <cell r="L51" t="str">
            <v>PLTD_Kahayan/Area_Palangka_Raya</v>
          </cell>
        </row>
        <row r="52">
          <cell r="C52" t="str">
            <v>Kalimantan Tengah</v>
          </cell>
          <cell r="L52" t="str">
            <v>PLTD_Rayon_Sampit</v>
          </cell>
        </row>
        <row r="53">
          <cell r="C53" t="str">
            <v>Kalimantan Tengah</v>
          </cell>
          <cell r="L53" t="str">
            <v>PLTD_Pangkalan_Bun</v>
          </cell>
        </row>
        <row r="54">
          <cell r="C54" t="str">
            <v>Kalimantan Tengah</v>
          </cell>
          <cell r="L54" t="str">
            <v>PLTD_Rayon_Nanga_Bulik</v>
          </cell>
        </row>
        <row r="55">
          <cell r="C55" t="str">
            <v>Kalimantan Tengah</v>
          </cell>
          <cell r="L55" t="str">
            <v>PLTD_Sewa_PGL_Pangkalan_Bun</v>
          </cell>
        </row>
        <row r="56">
          <cell r="C56" t="str">
            <v>Kalimantan Tengah</v>
          </cell>
          <cell r="L56" t="str">
            <v>PLTD_Sewa_Kaltimex_Pangkalan_Bun</v>
          </cell>
        </row>
        <row r="57">
          <cell r="C57" t="str">
            <v>Kalimantan Tengah</v>
          </cell>
          <cell r="L57" t="str">
            <v>PLTD_Sewa_UPM_Pangkalan_Banteng</v>
          </cell>
        </row>
        <row r="58">
          <cell r="C58" t="str">
            <v>Kalimantan Tengah</v>
          </cell>
          <cell r="L58" t="str">
            <v>PLTD_Sewa_Kaltimex_Sampit</v>
          </cell>
        </row>
        <row r="59">
          <cell r="C59" t="str">
            <v>Kalimantan Selatan</v>
          </cell>
          <cell r="L59" t="str">
            <v>PLTD_Kotabaru</v>
          </cell>
        </row>
        <row r="60">
          <cell r="C60" t="str">
            <v>Kalimantan Tengah</v>
          </cell>
          <cell r="L60" t="str">
            <v>PLTBm_Kotawaringin_Barat</v>
          </cell>
        </row>
        <row r="61">
          <cell r="C61" t="str">
            <v>N/A</v>
          </cell>
          <cell r="L61" t="str">
            <v>PLTD_Kumai</v>
          </cell>
        </row>
        <row r="62">
          <cell r="C62" t="str">
            <v>Kalimantan Tengah</v>
          </cell>
          <cell r="L62" t="str">
            <v>PLTD_Muara_Teweh</v>
          </cell>
        </row>
        <row r="63">
          <cell r="C63" t="str">
            <v>Kalimantan Tengah</v>
          </cell>
          <cell r="L63" t="str">
            <v>PLTD_Puruk_Cahu</v>
          </cell>
        </row>
        <row r="64">
          <cell r="C64" t="str">
            <v>N/A</v>
          </cell>
          <cell r="L64" t="str">
            <v>PLTD_Buntok</v>
          </cell>
        </row>
        <row r="65">
          <cell r="C65" t="str">
            <v>Kalimantan Barat</v>
          </cell>
          <cell r="L65" t="str">
            <v>PLTD_Sukaharja</v>
          </cell>
        </row>
        <row r="66">
          <cell r="C66" t="str">
            <v>Kalimantan Barat</v>
          </cell>
          <cell r="L66" t="str">
            <v>PLTD_Kendawangan_Kanan</v>
          </cell>
        </row>
        <row r="67">
          <cell r="C67" t="str">
            <v>Kalimantan Barat</v>
          </cell>
          <cell r="L67" t="str">
            <v>PLTD_Air_Hitam</v>
          </cell>
        </row>
        <row r="68">
          <cell r="C68" t="str">
            <v>Kalimantan Barat</v>
          </cell>
          <cell r="L68" t="str">
            <v>PLTD_Tanjung_Satai</v>
          </cell>
        </row>
        <row r="69">
          <cell r="C69" t="str">
            <v>Kalimantan Barat</v>
          </cell>
          <cell r="L69" t="str">
            <v>PLTD_Dusun_Besar</v>
          </cell>
        </row>
        <row r="70">
          <cell r="C70" t="str">
            <v>Kalimantan Barat</v>
          </cell>
          <cell r="L70" t="str">
            <v>PLTD_Sandai</v>
          </cell>
        </row>
        <row r="71">
          <cell r="C71" t="str">
            <v>Kalimantan Barat</v>
          </cell>
          <cell r="L71" t="str">
            <v>PLTD_Balai_Bekuak</v>
          </cell>
        </row>
        <row r="72">
          <cell r="C72" t="str">
            <v>Kalimantan Barat</v>
          </cell>
          <cell r="L72" t="str">
            <v>PLTD_Aur_Kuning</v>
          </cell>
        </row>
        <row r="73">
          <cell r="C73" t="str">
            <v>Kalimantan Barat</v>
          </cell>
          <cell r="L73" t="str">
            <v>PLTD_Ulak_Medang</v>
          </cell>
        </row>
        <row r="74">
          <cell r="C74" t="str">
            <v>Kalimantan Barat</v>
          </cell>
          <cell r="L74" t="str">
            <v>PLTD_Sampurna</v>
          </cell>
        </row>
        <row r="75">
          <cell r="C75" t="str">
            <v>Kalimantan Barat</v>
          </cell>
          <cell r="L75" t="str">
            <v>PLTD_Tumbang_Titi</v>
          </cell>
        </row>
        <row r="76">
          <cell r="C76" t="str">
            <v>Kalimantan Barat</v>
          </cell>
          <cell r="L76" t="str">
            <v>PLTD_Manis_Mata</v>
          </cell>
        </row>
        <row r="77">
          <cell r="C77" t="str">
            <v>Kalimantan Barat</v>
          </cell>
          <cell r="L77" t="str">
            <v>PLTD_Marau</v>
          </cell>
        </row>
        <row r="78">
          <cell r="C78" t="str">
            <v>Kalimantan Barat</v>
          </cell>
          <cell r="L78" t="str">
            <v>PLTMH_Batu_Menang</v>
          </cell>
        </row>
        <row r="79">
          <cell r="C79" t="str">
            <v>Kalimantan Barat</v>
          </cell>
          <cell r="L79" t="str">
            <v>PLTD_Nanga_Tayap</v>
          </cell>
        </row>
        <row r="80">
          <cell r="C80" t="str">
            <v>Kalimantan Barat</v>
          </cell>
          <cell r="L80" t="str">
            <v>PLTD_Teluk_Melano</v>
          </cell>
        </row>
        <row r="81">
          <cell r="C81" t="str">
            <v>Kalimantan Barat</v>
          </cell>
          <cell r="L81" t="str">
            <v>PLTD_Air_Upas</v>
          </cell>
        </row>
        <row r="82">
          <cell r="C82" t="str">
            <v>Kalimantan Barat</v>
          </cell>
          <cell r="L82" t="str">
            <v>PLTBm_PT_Alas_Kusuma</v>
          </cell>
        </row>
        <row r="83">
          <cell r="C83" t="str">
            <v>Kalimantan Barat</v>
          </cell>
          <cell r="L83" t="str">
            <v>PLTD_PT._Sewatama_Ketapang</v>
          </cell>
        </row>
        <row r="84">
          <cell r="C84" t="str">
            <v>Kalimantan Barat</v>
          </cell>
          <cell r="L84" t="str">
            <v>PLTD_PT._Sewatama_Ketapang_1</v>
          </cell>
        </row>
        <row r="85">
          <cell r="C85" t="str">
            <v>Kalimantan Barat</v>
          </cell>
          <cell r="L85" t="str">
            <v>PLTD_PT._Koperasi_Induk_PLN_KTP</v>
          </cell>
        </row>
        <row r="86">
          <cell r="C86" t="str">
            <v>Kalimantan Barat</v>
          </cell>
          <cell r="L86" t="str">
            <v>PLTD_PT._Krista_Nanga_Tayap</v>
          </cell>
        </row>
        <row r="87">
          <cell r="C87" t="str">
            <v>Kalimantan Barat</v>
          </cell>
          <cell r="L87" t="str">
            <v>PLTD_PT._Tan_Energi_Marau</v>
          </cell>
        </row>
        <row r="88">
          <cell r="C88" t="str">
            <v>Kalimantan Barat</v>
          </cell>
          <cell r="L88" t="str">
            <v>PLTD_PT._Aggreko_Nanga_Tayap</v>
          </cell>
        </row>
        <row r="89">
          <cell r="C89" t="str">
            <v>Kalimantan Barat</v>
          </cell>
          <cell r="L89" t="str">
            <v>PLTD_Sambas</v>
          </cell>
        </row>
        <row r="90">
          <cell r="C90" t="str">
            <v>Kalimantan Barat</v>
          </cell>
          <cell r="L90" t="str">
            <v>PLTMH_Sajingan</v>
          </cell>
        </row>
        <row r="91">
          <cell r="C91" t="str">
            <v>Kalimantan Barat</v>
          </cell>
          <cell r="L91" t="str">
            <v>PLTD_Sentebang</v>
          </cell>
        </row>
        <row r="92">
          <cell r="C92" t="str">
            <v>Kalimantan Barat</v>
          </cell>
          <cell r="L92" t="str">
            <v>PLTD_Bengkayang</v>
          </cell>
        </row>
        <row r="93">
          <cell r="C93" t="str">
            <v>Kalimantan Barat</v>
          </cell>
          <cell r="L93" t="str">
            <v>PLTMH_Merasap</v>
          </cell>
        </row>
        <row r="94">
          <cell r="C94" t="str">
            <v>Kalimantan Barat</v>
          </cell>
          <cell r="L94" t="str">
            <v>PLTD_Cempaka_Putih</v>
          </cell>
        </row>
        <row r="95">
          <cell r="C95" t="str">
            <v>Kalimantan Barat</v>
          </cell>
          <cell r="L95" t="str">
            <v>PLTD_Lemukutan</v>
          </cell>
        </row>
        <row r="96">
          <cell r="C96" t="str">
            <v>Kalimantan Barat</v>
          </cell>
          <cell r="L96" t="str">
            <v>PLTD_Area_Singkawang</v>
          </cell>
        </row>
        <row r="97">
          <cell r="C97" t="str">
            <v>Kalimantan Barat</v>
          </cell>
          <cell r="L97" t="str">
            <v>PLTS_Temajuk</v>
          </cell>
        </row>
        <row r="98">
          <cell r="C98" t="str">
            <v>Kalimantan Barat</v>
          </cell>
          <cell r="L98" t="str">
            <v>PLTS_Sidding</v>
          </cell>
        </row>
        <row r="99">
          <cell r="C99" t="str">
            <v>Kalimantan Barat</v>
          </cell>
          <cell r="L99" t="str">
            <v>PLTD_Temajuk</v>
          </cell>
        </row>
        <row r="100">
          <cell r="C100" t="str">
            <v>Kalimantan Barat</v>
          </cell>
          <cell r="L100" t="str">
            <v>PLTMH_Serawak_Energi_BHD_Sajingan_(B)</v>
          </cell>
        </row>
        <row r="101">
          <cell r="C101" t="str">
            <v>Kalimantan Barat</v>
          </cell>
          <cell r="L101" t="str">
            <v>PLTD_Pulau_Limbung</v>
          </cell>
        </row>
        <row r="102">
          <cell r="C102" t="str">
            <v>Kalimantan Barat</v>
          </cell>
          <cell r="L102" t="str">
            <v>PLTS_Pulau_Limbung</v>
          </cell>
        </row>
        <row r="103">
          <cell r="C103" t="str">
            <v>Kalimantan Barat</v>
          </cell>
          <cell r="L103" t="str">
            <v>PLTD_Tanjung_Saleh</v>
          </cell>
        </row>
        <row r="104">
          <cell r="C104" t="str">
            <v>Kalimantan Barat</v>
          </cell>
          <cell r="L104" t="str">
            <v>PLTD_Sepuk_Laut</v>
          </cell>
        </row>
        <row r="105">
          <cell r="C105" t="str">
            <v>Kalimantan Barat</v>
          </cell>
          <cell r="L105" t="str">
            <v>PLTD_Ngabang</v>
          </cell>
        </row>
        <row r="106">
          <cell r="C106" t="str">
            <v>Kalimantan Barat</v>
          </cell>
          <cell r="L106" t="str">
            <v>PLTD_Padang_Tikar</v>
          </cell>
        </row>
        <row r="107">
          <cell r="C107" t="str">
            <v>Kalimantan Barat</v>
          </cell>
          <cell r="L107" t="str">
            <v>PLTD_Batu_Ampar_1</v>
          </cell>
        </row>
        <row r="108">
          <cell r="C108" t="str">
            <v>Kalimantan Barat</v>
          </cell>
          <cell r="L108" t="str">
            <v>PLTBm_PT_Harjohn_Timber</v>
          </cell>
        </row>
        <row r="109">
          <cell r="C109" t="str">
            <v>Kalimantan Barat</v>
          </cell>
          <cell r="L109" t="str">
            <v>PLTD_PT._Sewatama_Ngabang</v>
          </cell>
        </row>
        <row r="110">
          <cell r="C110" t="str">
            <v>Kalimantan Barat</v>
          </cell>
          <cell r="L110" t="str">
            <v>PLTD_Semboja</v>
          </cell>
        </row>
        <row r="111">
          <cell r="C111" t="str">
            <v>Kalimantan Barat</v>
          </cell>
          <cell r="L111" t="str">
            <v>PLTD_Teraju</v>
          </cell>
        </row>
        <row r="112">
          <cell r="C112" t="str">
            <v>Kalimantan Barat</v>
          </cell>
          <cell r="L112" t="str">
            <v>PLTD_Kuala_Buayan</v>
          </cell>
        </row>
        <row r="113">
          <cell r="C113" t="str">
            <v>Kalimantan Barat</v>
          </cell>
          <cell r="L113" t="str">
            <v>PLTD_Balai_Karangan</v>
          </cell>
        </row>
        <row r="114">
          <cell r="C114" t="str">
            <v>Kalimantan Barat</v>
          </cell>
          <cell r="L114" t="str">
            <v>PLTD_Sekadau</v>
          </cell>
        </row>
        <row r="115">
          <cell r="C115" t="str">
            <v>Kalimantan Barat</v>
          </cell>
          <cell r="L115" t="str">
            <v>PLTD_Belitang</v>
          </cell>
        </row>
        <row r="116">
          <cell r="C116" t="str">
            <v>Kalimantan Barat</v>
          </cell>
          <cell r="L116" t="str">
            <v>PLTD_Seberang_Kapuas</v>
          </cell>
        </row>
        <row r="117">
          <cell r="C117" t="str">
            <v>Kalimantan Barat</v>
          </cell>
          <cell r="L117" t="str">
            <v>PLTD_Balai_Sepuak</v>
          </cell>
        </row>
        <row r="118">
          <cell r="C118" t="str">
            <v>Kalimantan Barat</v>
          </cell>
          <cell r="L118" t="str">
            <v>PLTD_Menyurai</v>
          </cell>
        </row>
        <row r="119">
          <cell r="C119" t="str">
            <v>Kalimantan Barat</v>
          </cell>
          <cell r="L119" t="str">
            <v>PLTD_Nanga_Silat</v>
          </cell>
        </row>
        <row r="120">
          <cell r="C120" t="str">
            <v>Kalimantan Barat</v>
          </cell>
          <cell r="L120" t="str">
            <v>PLTD_Senaning</v>
          </cell>
        </row>
        <row r="121">
          <cell r="C121" t="str">
            <v>Kalimantan Barat</v>
          </cell>
          <cell r="L121" t="str">
            <v>PLTD_Nanga_Merakai</v>
          </cell>
        </row>
        <row r="122">
          <cell r="C122" t="str">
            <v>Kalimantan Barat</v>
          </cell>
          <cell r="L122" t="str">
            <v>PLTD_Ketungau</v>
          </cell>
        </row>
        <row r="123">
          <cell r="C123" t="str">
            <v>Kalimantan Barat</v>
          </cell>
          <cell r="L123" t="str">
            <v>PLTD_Tebidah</v>
          </cell>
        </row>
        <row r="124">
          <cell r="C124" t="str">
            <v>Kalimantan Barat</v>
          </cell>
          <cell r="L124" t="str">
            <v>PLTD_Sinar_Pekayau</v>
          </cell>
        </row>
        <row r="125">
          <cell r="C125" t="str">
            <v>Kalimantan Barat</v>
          </cell>
          <cell r="L125" t="str">
            <v>PLTD_Nanga_Lebang</v>
          </cell>
        </row>
        <row r="126">
          <cell r="C126" t="str">
            <v>Kalimantan Barat</v>
          </cell>
          <cell r="L126" t="str">
            <v>PLTD_Sidomulyo_Pinoh</v>
          </cell>
        </row>
        <row r="127">
          <cell r="C127" t="str">
            <v>Kalimantan Barat</v>
          </cell>
          <cell r="L127" t="str">
            <v>PLTD_Kota_Baru</v>
          </cell>
        </row>
        <row r="128">
          <cell r="C128" t="str">
            <v>Kalimantan Barat</v>
          </cell>
          <cell r="L128" t="str">
            <v>PLTD_Serawai</v>
          </cell>
        </row>
        <row r="129">
          <cell r="C129" t="str">
            <v>Kalimantan Barat</v>
          </cell>
          <cell r="L129" t="str">
            <v>PLTD_Manukung</v>
          </cell>
        </row>
        <row r="130">
          <cell r="C130" t="str">
            <v>Kalimantan Barat</v>
          </cell>
          <cell r="L130" t="str">
            <v>PLTD_Nanga_Ella</v>
          </cell>
        </row>
        <row r="131">
          <cell r="C131" t="str">
            <v>Kalimantan Barat</v>
          </cell>
          <cell r="L131" t="str">
            <v>PLTD_Nanga_Sayan</v>
          </cell>
        </row>
        <row r="132">
          <cell r="C132" t="str">
            <v>Kalimantan Barat</v>
          </cell>
          <cell r="L132" t="str">
            <v>PLTD_Bora</v>
          </cell>
        </row>
        <row r="133">
          <cell r="C133" t="str">
            <v>Kalimantan Barat</v>
          </cell>
          <cell r="L133" t="str">
            <v>PLTMH_Bora</v>
          </cell>
        </row>
        <row r="134">
          <cell r="C134" t="str">
            <v>Kalimantan Barat</v>
          </cell>
          <cell r="L134" t="str">
            <v>PLTD_Tontang</v>
          </cell>
        </row>
        <row r="135">
          <cell r="C135" t="str">
            <v>Kalimantan Barat</v>
          </cell>
          <cell r="L135" t="str">
            <v>PLTD_Kalan</v>
          </cell>
        </row>
        <row r="136">
          <cell r="C136" t="str">
            <v>Kalimantan Barat</v>
          </cell>
          <cell r="L136" t="str">
            <v>PLTD_Kayan</v>
          </cell>
        </row>
        <row r="137">
          <cell r="C137" t="str">
            <v>Kalimantan Barat</v>
          </cell>
          <cell r="L137" t="str">
            <v>PLTD_Kemangai</v>
          </cell>
        </row>
        <row r="138">
          <cell r="C138" t="str">
            <v>Kalimantan Barat</v>
          </cell>
          <cell r="L138" t="str">
            <v>PLTD_Sawai</v>
          </cell>
        </row>
        <row r="139">
          <cell r="C139" t="str">
            <v>Kalimantan Barat</v>
          </cell>
          <cell r="L139" t="str">
            <v>PLTD_Semitau</v>
          </cell>
        </row>
        <row r="140">
          <cell r="C140" t="str">
            <v>Kalimantan Barat</v>
          </cell>
          <cell r="L140" t="str">
            <v>PLTD_Bunut</v>
          </cell>
        </row>
        <row r="141">
          <cell r="C141" t="str">
            <v>Kalimantan Barat</v>
          </cell>
          <cell r="L141" t="str">
            <v>PLTD_Jongkong</v>
          </cell>
        </row>
        <row r="142">
          <cell r="C142" t="str">
            <v>Kalimantan Barat</v>
          </cell>
          <cell r="L142" t="str">
            <v>PLTD_Embaloh</v>
          </cell>
        </row>
        <row r="143">
          <cell r="C143" t="str">
            <v>Kalimantan Barat</v>
          </cell>
          <cell r="L143" t="str">
            <v>PLTD_Lanjak</v>
          </cell>
        </row>
        <row r="144">
          <cell r="C144" t="str">
            <v>Kalimantan Barat</v>
          </cell>
          <cell r="L144" t="str">
            <v>PLTD_Tepuai</v>
          </cell>
        </row>
        <row r="145">
          <cell r="C145" t="str">
            <v>Kalimantan Barat</v>
          </cell>
          <cell r="L145" t="str">
            <v>PLTD_Seberuang</v>
          </cell>
        </row>
        <row r="146">
          <cell r="C146" t="str">
            <v>Kalimantan Barat</v>
          </cell>
          <cell r="L146" t="str">
            <v>PLTD_Nanga_Erak</v>
          </cell>
        </row>
        <row r="147">
          <cell r="C147" t="str">
            <v>Kalimantan Barat</v>
          </cell>
          <cell r="L147" t="str">
            <v>PLTD_Belikai</v>
          </cell>
        </row>
        <row r="148">
          <cell r="C148" t="str">
            <v>Kalimantan Barat</v>
          </cell>
          <cell r="L148" t="str">
            <v>PLTD_Kantuk</v>
          </cell>
        </row>
        <row r="149">
          <cell r="C149" t="str">
            <v>Kalimantan Barat</v>
          </cell>
          <cell r="L149" t="str">
            <v>PLTD_Piasak</v>
          </cell>
        </row>
        <row r="150">
          <cell r="C150" t="str">
            <v>Kalimantan Barat</v>
          </cell>
          <cell r="L150" t="str">
            <v>PLTD_Nibung</v>
          </cell>
        </row>
        <row r="151">
          <cell r="C151" t="str">
            <v>Kalimantan Barat</v>
          </cell>
          <cell r="L151" t="str">
            <v>PLTD_Ujung_Said</v>
          </cell>
        </row>
        <row r="152">
          <cell r="C152" t="str">
            <v>Kalimantan Barat</v>
          </cell>
          <cell r="L152" t="str">
            <v>PLTD_Pulau_Majang</v>
          </cell>
        </row>
        <row r="153">
          <cell r="C153" t="str">
            <v>Kalimantan Barat</v>
          </cell>
          <cell r="L153" t="str">
            <v>PLTD_Ulak_Pauk</v>
          </cell>
        </row>
        <row r="154">
          <cell r="C154" t="str">
            <v>Kalimantan Barat</v>
          </cell>
          <cell r="L154" t="str">
            <v>PLTD_Badau</v>
          </cell>
        </row>
        <row r="155">
          <cell r="C155" t="str">
            <v>Kalimantan Barat</v>
          </cell>
          <cell r="L155" t="str">
            <v>PLTD_Jasa</v>
          </cell>
        </row>
        <row r="156">
          <cell r="C156" t="str">
            <v>Kalimantan Barat</v>
          </cell>
          <cell r="L156" t="str">
            <v>PLTMH_Serawak_Energi_BHD_Badau_(B)</v>
          </cell>
        </row>
        <row r="157">
          <cell r="C157" t="str">
            <v>Kalimantan Barat</v>
          </cell>
          <cell r="L157" t="str">
            <v>PLTMH_Serawak_Energi_BHD_Balai_Karangan_(B)</v>
          </cell>
        </row>
        <row r="158">
          <cell r="C158" t="str">
            <v>Kalimantan Barat</v>
          </cell>
          <cell r="L158" t="str">
            <v>PLTD_Sewatama_Semboja</v>
          </cell>
        </row>
        <row r="159">
          <cell r="C159" t="str">
            <v>Kalimantan Barat</v>
          </cell>
          <cell r="L159" t="str">
            <v>PLTD_Sewatama_Semboja_2</v>
          </cell>
        </row>
        <row r="160">
          <cell r="C160" t="str">
            <v>Kalimantan Barat</v>
          </cell>
          <cell r="L160" t="str">
            <v>PLTD_Aggreko_Semboja</v>
          </cell>
        </row>
        <row r="161">
          <cell r="C161" t="str">
            <v>Kalimantan Barat</v>
          </cell>
          <cell r="L161" t="str">
            <v>PLTD_Koperasi_IP_Semboja</v>
          </cell>
        </row>
        <row r="162">
          <cell r="C162" t="str">
            <v>N/A</v>
          </cell>
          <cell r="L162" t="str">
            <v>PLTD_ENSAS_Sekadau</v>
          </cell>
        </row>
        <row r="163">
          <cell r="C163" t="str">
            <v>Kalimantan Barat</v>
          </cell>
          <cell r="L163" t="str">
            <v>PLTD_Sewatama_Menyurai_1</v>
          </cell>
        </row>
        <row r="164">
          <cell r="C164" t="str">
            <v>Kalimantan Barat</v>
          </cell>
          <cell r="L164" t="str">
            <v>PLTD_Sewatama_Menyurai_2</v>
          </cell>
        </row>
        <row r="165">
          <cell r="C165" t="str">
            <v>Kalimantan Barat</v>
          </cell>
          <cell r="L165" t="str">
            <v>PLTD_Aggreko_Menyurai</v>
          </cell>
        </row>
        <row r="166">
          <cell r="C166" t="str">
            <v>Kalimantan Barat</v>
          </cell>
          <cell r="L166" t="str">
            <v>PLTD_Sewatama_Pinoh</v>
          </cell>
        </row>
        <row r="167">
          <cell r="C167" t="str">
            <v>Kalimantan Barat</v>
          </cell>
          <cell r="L167" t="str">
            <v>PLTD_Makro_SPE_Pinoh</v>
          </cell>
        </row>
        <row r="168">
          <cell r="C168" t="str">
            <v>Kalimantan Barat</v>
          </cell>
          <cell r="L168" t="str">
            <v>PLTD_Sewatama_Sibau</v>
          </cell>
        </row>
        <row r="169">
          <cell r="C169" t="str">
            <v>Kalimantan Barat</v>
          </cell>
          <cell r="L169" t="str">
            <v>PLTD_Makro_SPE_Sibau</v>
          </cell>
        </row>
        <row r="170">
          <cell r="C170" t="str">
            <v>Kalimantan Barat</v>
          </cell>
          <cell r="L170" t="str">
            <v>PLTD_Makro_SPE_Balai_Karanga</v>
          </cell>
        </row>
        <row r="171">
          <cell r="C171" t="str">
            <v>N/A</v>
          </cell>
          <cell r="L171" t="str">
            <v>PLTD_Makro_SPE_Semitau</v>
          </cell>
        </row>
        <row r="172">
          <cell r="C172" t="str">
            <v>N/A</v>
          </cell>
          <cell r="L172" t="str">
            <v>PLTD_Makro_SPE_Kota_Baru</v>
          </cell>
        </row>
        <row r="173">
          <cell r="C173" t="str">
            <v>N/A</v>
          </cell>
          <cell r="L173" t="str">
            <v>PLTD_Makro_SPE_Tepuai</v>
          </cell>
        </row>
        <row r="174">
          <cell r="C174" t="str">
            <v>Kalimantan Barat</v>
          </cell>
          <cell r="L174" t="str">
            <v>PLTD_Makro_Sintang</v>
          </cell>
        </row>
        <row r="175">
          <cell r="C175" t="str">
            <v>Kalimantan Selatan</v>
          </cell>
          <cell r="L175" t="str">
            <v>PLTD_ULD_Benua_Riam</v>
          </cell>
        </row>
        <row r="176">
          <cell r="C176" t="str">
            <v>Kalimantan Selatan</v>
          </cell>
          <cell r="L176" t="str">
            <v>PLTD_ULD_Rantau_Bujur</v>
          </cell>
        </row>
        <row r="177">
          <cell r="C177" t="str">
            <v>Kalimantan Tengah</v>
          </cell>
          <cell r="L177" t="str">
            <v>PLTD_ULD_Tumbang_Jutuh</v>
          </cell>
        </row>
        <row r="178">
          <cell r="C178" t="str">
            <v>Kalimantan Tengah</v>
          </cell>
          <cell r="L178" t="str">
            <v>PLTD_ULD_Tumbang_Talaken</v>
          </cell>
        </row>
        <row r="179">
          <cell r="C179" t="str">
            <v>Kalimantan Tengah</v>
          </cell>
          <cell r="L179" t="str">
            <v>PLTD_ULD_Tewah</v>
          </cell>
        </row>
        <row r="180">
          <cell r="C180" t="str">
            <v>Kalimantan Tengah</v>
          </cell>
          <cell r="L180" t="str">
            <v>PLTD_ULD_Tumbang_Miri</v>
          </cell>
        </row>
        <row r="181">
          <cell r="C181" t="str">
            <v>Kalimantan Tengah</v>
          </cell>
          <cell r="L181" t="str">
            <v>PLTD_ULD_Tumbang_Tambirah</v>
          </cell>
        </row>
        <row r="182">
          <cell r="C182" t="str">
            <v>Kalimantan Tengah</v>
          </cell>
          <cell r="L182" t="str">
            <v>PLTD_ULD_Tumbang_Miwan</v>
          </cell>
        </row>
        <row r="183">
          <cell r="C183" t="str">
            <v>Kalimantan Tengah</v>
          </cell>
          <cell r="L183" t="str">
            <v>PLTD_ULD_Tumbang_Kaman</v>
          </cell>
        </row>
        <row r="184">
          <cell r="C184" t="str">
            <v>Kalimantan Tengah</v>
          </cell>
          <cell r="L184" t="str">
            <v>PLTD_ULD_Tumbang_Hiran</v>
          </cell>
        </row>
        <row r="185">
          <cell r="C185" t="str">
            <v>Kalimantan Tengah</v>
          </cell>
          <cell r="L185" t="str">
            <v>PLTD_ULD_Tumbang_Senamang</v>
          </cell>
        </row>
        <row r="186">
          <cell r="C186" t="str">
            <v>Kalimantan Tengah</v>
          </cell>
          <cell r="L186" t="str">
            <v>PLTD_ULD_Telaga</v>
          </cell>
        </row>
        <row r="187">
          <cell r="C187" t="str">
            <v>Kalimantan Tengah</v>
          </cell>
          <cell r="L187" t="str">
            <v>PLTD_Pagatan</v>
          </cell>
        </row>
        <row r="188">
          <cell r="C188" t="str">
            <v>Kalimantan Tengah</v>
          </cell>
          <cell r="L188" t="str">
            <v>PLTD_Telaga_Pulang</v>
          </cell>
        </row>
        <row r="189">
          <cell r="C189" t="str">
            <v>Kalimantan Tengah</v>
          </cell>
          <cell r="L189" t="str">
            <v>PLTD_Mendawai</v>
          </cell>
        </row>
        <row r="190">
          <cell r="C190" t="str">
            <v>Kalimantan Tengah</v>
          </cell>
          <cell r="L190" t="str">
            <v>PLTD_Pangkut</v>
          </cell>
        </row>
        <row r="191">
          <cell r="C191" t="str">
            <v>Kalimantan Tengah</v>
          </cell>
          <cell r="L191" t="str">
            <v>PLTD_Kenambui</v>
          </cell>
        </row>
        <row r="192">
          <cell r="C192" t="str">
            <v>Kalimantan Tengah</v>
          </cell>
          <cell r="L192" t="str">
            <v>PLTD_Rantau_Pulut</v>
          </cell>
        </row>
        <row r="193">
          <cell r="C193" t="str">
            <v>Kalimantan Tengah</v>
          </cell>
          <cell r="L193" t="str">
            <v>PLTD_Sukamandang</v>
          </cell>
        </row>
        <row r="194">
          <cell r="C194" t="str">
            <v>Kalimantan Tengah</v>
          </cell>
          <cell r="L194" t="str">
            <v>PLTD_Tumbang_Manjul</v>
          </cell>
        </row>
        <row r="195">
          <cell r="C195" t="str">
            <v>Kalimantan Tengah</v>
          </cell>
          <cell r="L195" t="str">
            <v>PLTD_Kuala_Jelai</v>
          </cell>
        </row>
        <row r="196">
          <cell r="C196" t="str">
            <v>Kalimantan Tengah</v>
          </cell>
          <cell r="L196" t="str">
            <v>PLTD_Balai_Riam</v>
          </cell>
        </row>
        <row r="197">
          <cell r="C197" t="str">
            <v>Kalimantan Tengah</v>
          </cell>
          <cell r="L197" t="str">
            <v>PLTD_Mentobi_Raya</v>
          </cell>
        </row>
        <row r="198">
          <cell r="C198" t="str">
            <v>Kalimantan Tengah</v>
          </cell>
          <cell r="L198" t="str">
            <v>PLTD_Kudangan</v>
          </cell>
        </row>
        <row r="199">
          <cell r="C199" t="str">
            <v>Kalimantan Tengah</v>
          </cell>
          <cell r="L199" t="str">
            <v>PLTD_Tapin_Bini</v>
          </cell>
        </row>
        <row r="200">
          <cell r="C200" t="str">
            <v>Kalimantan Tengah</v>
          </cell>
          <cell r="L200" t="str">
            <v>PLTBg_Maju_Aneka_Sawit</v>
          </cell>
        </row>
        <row r="201">
          <cell r="C201" t="str">
            <v>Kalimantan Tengah</v>
          </cell>
          <cell r="L201" t="str">
            <v>PLTBg_Sukajadi_Sawit_Mekar</v>
          </cell>
        </row>
        <row r="202">
          <cell r="C202" t="str">
            <v>Kalimantan Tengah</v>
          </cell>
          <cell r="L202" t="str">
            <v>PLTBg_Unggul_Lestari</v>
          </cell>
        </row>
        <row r="203">
          <cell r="C203" t="str">
            <v>Kalimantan Tengah</v>
          </cell>
          <cell r="L203" t="str">
            <v>PLTD_UPM_Parenggean</v>
          </cell>
        </row>
        <row r="204">
          <cell r="C204" t="str">
            <v>Kalimantan Tengah</v>
          </cell>
          <cell r="L204" t="str">
            <v>PLTBm_Korintiga_Hutani</v>
          </cell>
        </row>
        <row r="205">
          <cell r="C205" t="str">
            <v>Kalimantan Selatan</v>
          </cell>
          <cell r="L205" t="str">
            <v>PLTD_Gn._Batu_Besar</v>
          </cell>
        </row>
        <row r="206">
          <cell r="C206" t="str">
            <v>Kalimantan Selatan</v>
          </cell>
          <cell r="L206" t="str">
            <v>PLTD_Sei_Bali</v>
          </cell>
        </row>
        <row r="207">
          <cell r="C207" t="str">
            <v>Kalimantan Selatan</v>
          </cell>
          <cell r="L207" t="str">
            <v>PLTD_Semaras</v>
          </cell>
        </row>
        <row r="208">
          <cell r="C208" t="str">
            <v>Kalimantan Selatan</v>
          </cell>
          <cell r="L208" t="str">
            <v>PLTD_Lontar</v>
          </cell>
        </row>
        <row r="209">
          <cell r="C209" t="str">
            <v>Kalimantan Selatan</v>
          </cell>
          <cell r="L209" t="str">
            <v>PLTD_Kerasian</v>
          </cell>
        </row>
        <row r="210">
          <cell r="C210" t="str">
            <v>Kalimantan Selatan</v>
          </cell>
          <cell r="L210" t="str">
            <v>PLTD_Tanjung_Seloka</v>
          </cell>
        </row>
        <row r="211">
          <cell r="C211" t="str">
            <v>Kalimantan Selatan</v>
          </cell>
          <cell r="L211" t="str">
            <v>PLTD_Geronggang</v>
          </cell>
        </row>
        <row r="212">
          <cell r="C212" t="str">
            <v>Kalimantan Selatan</v>
          </cell>
          <cell r="L212" t="str">
            <v>PLTD_Tanjung_Batu</v>
          </cell>
        </row>
        <row r="213">
          <cell r="C213" t="str">
            <v>Kalimantan Selatan</v>
          </cell>
          <cell r="L213" t="str">
            <v>PLTD_Sampanahan</v>
          </cell>
        </row>
        <row r="214">
          <cell r="C214" t="str">
            <v>Kalimantan Selatan</v>
          </cell>
          <cell r="L214" t="str">
            <v>PLTD_Sei_Durian</v>
          </cell>
        </row>
        <row r="215">
          <cell r="C215" t="str">
            <v>Kalimantan Selatan</v>
          </cell>
          <cell r="L215" t="str">
            <v>PLTD_Sengayam</v>
          </cell>
        </row>
        <row r="216">
          <cell r="C216" t="str">
            <v>Kalimantan Selatan</v>
          </cell>
          <cell r="L216" t="str">
            <v>PLTD_Marabatuan</v>
          </cell>
        </row>
        <row r="217">
          <cell r="C217" t="str">
            <v>Kalimantan Selatan</v>
          </cell>
          <cell r="L217" t="str">
            <v>PLTD_Tanjung_Samalantakan</v>
          </cell>
        </row>
        <row r="218">
          <cell r="C218" t="str">
            <v>Kalimantan Selatan</v>
          </cell>
          <cell r="L218" t="str">
            <v>PLTD_Bakau</v>
          </cell>
        </row>
        <row r="219">
          <cell r="C219" t="str">
            <v>Kalimantan Selatan</v>
          </cell>
          <cell r="L219" t="str">
            <v>PLTD_Mulyaharja</v>
          </cell>
        </row>
        <row r="220">
          <cell r="C220" t="str">
            <v>Kalimantan Selatan</v>
          </cell>
          <cell r="L220" t="str">
            <v>PLTD_Kerayaan</v>
          </cell>
        </row>
        <row r="221">
          <cell r="C221" t="str">
            <v>Kalimantan Selatan</v>
          </cell>
          <cell r="L221" t="str">
            <v>PLTD_Kerumputan</v>
          </cell>
        </row>
        <row r="222">
          <cell r="C222" t="str">
            <v>Kalimantan Selatan</v>
          </cell>
          <cell r="L222" t="str">
            <v>PLTD_Sewa_Kaltimex_Kotabaru</v>
          </cell>
        </row>
        <row r="223">
          <cell r="C223" t="str">
            <v>Kalimantan Tengah</v>
          </cell>
          <cell r="L223" t="str">
            <v>PLTD_Timpah</v>
          </cell>
        </row>
        <row r="224">
          <cell r="C224" t="str">
            <v>Kalimantan Tengah</v>
          </cell>
          <cell r="L224" t="str">
            <v>PLTD_Sebangau</v>
          </cell>
        </row>
        <row r="225">
          <cell r="C225" t="str">
            <v>Kalimantan Tengah</v>
          </cell>
          <cell r="L225" t="str">
            <v>PLTD_Pujon</v>
          </cell>
        </row>
        <row r="226">
          <cell r="C226" t="str">
            <v>Kalimantan Tengah</v>
          </cell>
          <cell r="L226" t="str">
            <v>PLTD_Sungai_Hanyu</v>
          </cell>
        </row>
        <row r="227">
          <cell r="C227" t="str">
            <v>Kalimantan Tengah</v>
          </cell>
          <cell r="L227" t="str">
            <v>PLTD_Pendang</v>
          </cell>
        </row>
        <row r="228">
          <cell r="C228" t="str">
            <v>Kalimantan Tengah</v>
          </cell>
          <cell r="L228" t="str">
            <v>PLTD_Tanjung_Jawa</v>
          </cell>
        </row>
        <row r="229">
          <cell r="C229" t="str">
            <v>Kalimantan Tengah</v>
          </cell>
          <cell r="L229" t="str">
            <v>PLTD_Muara_Plantau</v>
          </cell>
        </row>
        <row r="230">
          <cell r="C230" t="str">
            <v>Kalimantan Tengah</v>
          </cell>
          <cell r="L230" t="str">
            <v>PLTD_Bundar</v>
          </cell>
        </row>
        <row r="231">
          <cell r="C231" t="str">
            <v>Kalimantan Tengah</v>
          </cell>
          <cell r="L231" t="str">
            <v>PLTD_Merawan_Lama</v>
          </cell>
        </row>
        <row r="232">
          <cell r="C232" t="str">
            <v>Kalimantan Tengah</v>
          </cell>
          <cell r="L232" t="str">
            <v>PLTD_Babai</v>
          </cell>
        </row>
        <row r="233">
          <cell r="C233" t="str">
            <v>Kalimantan Tengah</v>
          </cell>
          <cell r="L233" t="str">
            <v>PLTD_Mangkatip</v>
          </cell>
        </row>
        <row r="234">
          <cell r="C234" t="str">
            <v>Kalimantan Tengah</v>
          </cell>
          <cell r="L234" t="str">
            <v>PLTD_Teluk_Betung</v>
          </cell>
        </row>
        <row r="235">
          <cell r="C235" t="str">
            <v>Kalimantan Tengah</v>
          </cell>
          <cell r="L235" t="str">
            <v>PLTD_Rangga_Ilung</v>
          </cell>
        </row>
        <row r="236">
          <cell r="C236" t="str">
            <v>Kalimantan Tengah</v>
          </cell>
          <cell r="L236" t="str">
            <v>PLTD_Damparan</v>
          </cell>
        </row>
        <row r="237">
          <cell r="C237" t="str">
            <v>Kalimantan Tengah</v>
          </cell>
          <cell r="L237" t="str">
            <v>PLTD_Benangin</v>
          </cell>
        </row>
        <row r="238">
          <cell r="C238" t="str">
            <v>Kalimantan Tengah</v>
          </cell>
          <cell r="L238" t="str">
            <v>PLTD_Tumpung_Laung</v>
          </cell>
        </row>
        <row r="239">
          <cell r="C239" t="str">
            <v>Kalimantan Tengah</v>
          </cell>
          <cell r="L239" t="str">
            <v>PLTD_Luwe_Hulu</v>
          </cell>
        </row>
        <row r="240">
          <cell r="C240" t="str">
            <v>Kalimantan Tengah</v>
          </cell>
          <cell r="L240" t="str">
            <v>PLTD_Montalat</v>
          </cell>
        </row>
        <row r="241">
          <cell r="C241" t="str">
            <v>Kalimantan Tengah</v>
          </cell>
          <cell r="L241" t="str">
            <v>PLTD_Kandui</v>
          </cell>
        </row>
        <row r="242">
          <cell r="C242" t="str">
            <v>Kalimantan Tengah</v>
          </cell>
          <cell r="L242" t="str">
            <v>PLTD_Sabuh</v>
          </cell>
        </row>
        <row r="243">
          <cell r="C243" t="str">
            <v>Kalimantan Tengah</v>
          </cell>
          <cell r="L243" t="str">
            <v>PLTD_Muara_Laung</v>
          </cell>
        </row>
        <row r="244">
          <cell r="C244" t="str">
            <v>Kalimantan Tengah</v>
          </cell>
          <cell r="L244" t="str">
            <v>PLTD_Tumbang_Lahung</v>
          </cell>
        </row>
        <row r="245">
          <cell r="C245" t="str">
            <v>Kalimantan Tengah</v>
          </cell>
          <cell r="L245" t="str">
            <v>PLTD_PT._Kaltimex_Energy_(Puruk_Cahu)</v>
          </cell>
        </row>
        <row r="246">
          <cell r="C246" t="str">
            <v>Kalimantan Timur</v>
          </cell>
          <cell r="L246" t="str">
            <v>PLTD_Karangan</v>
          </cell>
        </row>
        <row r="247">
          <cell r="C247" t="str">
            <v>Kalimantan Timur</v>
          </cell>
          <cell r="L247" t="str">
            <v>PLTBm_Karangan_DL</v>
          </cell>
        </row>
        <row r="248">
          <cell r="C248" t="str">
            <v>Kalimantan Timur</v>
          </cell>
          <cell r="L248" t="str">
            <v>PLTD_Pengadan</v>
          </cell>
        </row>
        <row r="249">
          <cell r="C249" t="str">
            <v>Kalimantan Timur</v>
          </cell>
          <cell r="L249" t="str">
            <v>PLTD_Muara_Wahau_Altrak</v>
          </cell>
        </row>
        <row r="250">
          <cell r="C250" t="str">
            <v>Kalimantan Timur</v>
          </cell>
          <cell r="L250" t="str">
            <v>PLTD_Batu_Ampar</v>
          </cell>
        </row>
        <row r="251">
          <cell r="C251" t="str">
            <v>Kalimantan Timur</v>
          </cell>
          <cell r="L251" t="str">
            <v>PLTD_Senyiur</v>
          </cell>
        </row>
        <row r="252">
          <cell r="C252" t="str">
            <v>Kalimantan Timur</v>
          </cell>
          <cell r="L252" t="str">
            <v>PLTD_Senyiur_Pemkab</v>
          </cell>
        </row>
        <row r="253">
          <cell r="C253" t="str">
            <v>Kalimantan Timur</v>
          </cell>
          <cell r="L253" t="str">
            <v>PLTD_Long_Segar</v>
          </cell>
        </row>
        <row r="254">
          <cell r="C254" t="str">
            <v>Kalimantan Timur</v>
          </cell>
          <cell r="L254" t="str">
            <v>PLTD_Gemar_Baru</v>
          </cell>
        </row>
        <row r="255">
          <cell r="C255" t="str">
            <v>Kalimantan Timur</v>
          </cell>
          <cell r="L255" t="str">
            <v>PLTD_Gemar_Baru_Pemkab</v>
          </cell>
        </row>
        <row r="256">
          <cell r="C256" t="str">
            <v>Kalimantan Timur</v>
          </cell>
          <cell r="L256" t="str">
            <v>PLTD_Muara_Pantuan</v>
          </cell>
        </row>
        <row r="257">
          <cell r="C257" t="str">
            <v>Kalimantan Timur</v>
          </cell>
          <cell r="L257" t="str">
            <v>PLTD_Melak_Pemkab</v>
          </cell>
        </row>
        <row r="258">
          <cell r="C258" t="str">
            <v>Kalimantan Timur</v>
          </cell>
          <cell r="L258" t="str">
            <v>PLTD_Melak_Sewatama</v>
          </cell>
        </row>
        <row r="259">
          <cell r="C259" t="str">
            <v>Kalimantan Timur</v>
          </cell>
          <cell r="L259" t="str">
            <v>PLTD_Melak_Kaltimex</v>
          </cell>
        </row>
        <row r="260">
          <cell r="C260" t="str">
            <v>Kalimantan Timur</v>
          </cell>
          <cell r="L260" t="str">
            <v>PLTD_Long_Iram</v>
          </cell>
        </row>
        <row r="261">
          <cell r="C261" t="str">
            <v>Kalimantan Timur</v>
          </cell>
          <cell r="L261" t="str">
            <v>PLTD_Long_Iram_Pemkab</v>
          </cell>
        </row>
        <row r="262">
          <cell r="C262" t="str">
            <v>Kalimantan Timur</v>
          </cell>
          <cell r="L262" t="str">
            <v>PLTD_Muara_Pahu</v>
          </cell>
        </row>
        <row r="263">
          <cell r="C263" t="str">
            <v>Kalimantan Timur</v>
          </cell>
          <cell r="L263" t="str">
            <v>PLTD_Datah_Bilang</v>
          </cell>
        </row>
        <row r="264">
          <cell r="C264" t="str">
            <v>Kalimantan Timur</v>
          </cell>
          <cell r="L264" t="str">
            <v>PLTD_Long_Bagun</v>
          </cell>
        </row>
        <row r="265">
          <cell r="C265" t="str">
            <v>Kalimantan Timur</v>
          </cell>
          <cell r="L265" t="str">
            <v>PLTD_Long_Bagun_Pemkab</v>
          </cell>
        </row>
        <row r="266">
          <cell r="C266" t="str">
            <v>Kalimantan Timur</v>
          </cell>
          <cell r="L266" t="str">
            <v>PLTD_Dilang_Putih</v>
          </cell>
        </row>
        <row r="267">
          <cell r="C267" t="str">
            <v>Kalimantan Timur</v>
          </cell>
          <cell r="L267" t="str">
            <v>PLTD_Tabisaq</v>
          </cell>
        </row>
        <row r="268">
          <cell r="C268" t="str">
            <v>Kalimantan Timur</v>
          </cell>
          <cell r="L268" t="str">
            <v>PLTD_Kelumpang</v>
          </cell>
        </row>
        <row r="269">
          <cell r="C269" t="str">
            <v>Kalimantan Timur</v>
          </cell>
          <cell r="L269" t="str">
            <v>PLTD_Muara_Muntai</v>
          </cell>
        </row>
        <row r="270">
          <cell r="C270" t="str">
            <v>Kalimantan Timur</v>
          </cell>
          <cell r="L270" t="str">
            <v>PLTD_Penyinggahan</v>
          </cell>
        </row>
        <row r="271">
          <cell r="C271" t="str">
            <v>Kalimantan Timur</v>
          </cell>
          <cell r="L271" t="str">
            <v>PLTD_Tanjung_Isuy</v>
          </cell>
        </row>
        <row r="272">
          <cell r="C272" t="str">
            <v>Kalimantan Timur</v>
          </cell>
          <cell r="L272" t="str">
            <v>PLTD_Muara_Siran</v>
          </cell>
        </row>
        <row r="273">
          <cell r="C273" t="str">
            <v>Kalimantan Timur</v>
          </cell>
          <cell r="L273" t="str">
            <v>PLTD_Muara_Kedang</v>
          </cell>
        </row>
        <row r="274">
          <cell r="C274" t="str">
            <v>Kalimantan Timur</v>
          </cell>
          <cell r="L274" t="str">
            <v>PLTD_Semayang</v>
          </cell>
        </row>
        <row r="275">
          <cell r="C275" t="str">
            <v>Kalimantan Timur</v>
          </cell>
          <cell r="L275" t="str">
            <v>PLTD_Jantur</v>
          </cell>
        </row>
        <row r="276">
          <cell r="C276" t="str">
            <v>Kalimantan Timur</v>
          </cell>
          <cell r="L276" t="str">
            <v>PLTD_Tabang</v>
          </cell>
        </row>
        <row r="277">
          <cell r="C277" t="str">
            <v>Kalimantan Timur</v>
          </cell>
          <cell r="L277" t="str">
            <v>PLTD_Muara_Aloh</v>
          </cell>
        </row>
        <row r="278">
          <cell r="C278" t="str">
            <v>Kalimantan Timur</v>
          </cell>
          <cell r="L278" t="str">
            <v>PLTD_Sedulang</v>
          </cell>
        </row>
        <row r="279">
          <cell r="C279" t="str">
            <v>Kalimantan Timur</v>
          </cell>
          <cell r="L279" t="str">
            <v>PLTD_Long_Apari</v>
          </cell>
        </row>
        <row r="280">
          <cell r="C280" t="str">
            <v>Kalimantan Timur</v>
          </cell>
          <cell r="L280" t="str">
            <v>PLTD_Long_Pahangai</v>
          </cell>
        </row>
        <row r="281">
          <cell r="C281" t="str">
            <v>Kalimantan Timur</v>
          </cell>
          <cell r="L281" t="str">
            <v>PLTBg_Rea_Kaltim</v>
          </cell>
        </row>
        <row r="282">
          <cell r="C282" t="str">
            <v>Kalimantan Timur</v>
          </cell>
          <cell r="L282" t="str">
            <v>PLTD_Samabliung_Kaltimex</v>
          </cell>
        </row>
        <row r="283">
          <cell r="C283" t="str">
            <v>Kalimantan Utara</v>
          </cell>
          <cell r="L283" t="str">
            <v>PLTD_Bunyu</v>
          </cell>
        </row>
        <row r="284">
          <cell r="C284" t="str">
            <v>Kalimantan Utara</v>
          </cell>
          <cell r="L284" t="str">
            <v>PLTD_Atap</v>
          </cell>
        </row>
        <row r="285">
          <cell r="C285" t="str">
            <v>Kalimantan Utara</v>
          </cell>
          <cell r="L285" t="str">
            <v>PLTD_Tanah_Merah</v>
          </cell>
        </row>
        <row r="286">
          <cell r="C286" t="str">
            <v>Kalimantan Utara</v>
          </cell>
          <cell r="L286" t="str">
            <v>PLTD_Sekatak_Pemkab</v>
          </cell>
        </row>
        <row r="287">
          <cell r="C287" t="str">
            <v>Kalimantan Utara</v>
          </cell>
          <cell r="L287" t="str">
            <v>PLTD_Sekatak</v>
          </cell>
        </row>
        <row r="288">
          <cell r="C288" t="str">
            <v>Kalimantan Utara</v>
          </cell>
          <cell r="L288" t="str">
            <v>PLTD_Malinau_Pemkab</v>
          </cell>
        </row>
        <row r="289">
          <cell r="C289" t="str">
            <v>Kalimantan Timur</v>
          </cell>
          <cell r="L289" t="str">
            <v>PLTD_Biduk-Biduk</v>
          </cell>
        </row>
        <row r="290">
          <cell r="C290" t="str">
            <v>Kalimantan Utara</v>
          </cell>
          <cell r="L290" t="str">
            <v>PLTD_Malinau_Kaltimex</v>
          </cell>
        </row>
        <row r="291">
          <cell r="C291" t="str">
            <v>Kalimantan Utara</v>
          </cell>
          <cell r="L291" t="str">
            <v>PLTD_KTT_Pemkab</v>
          </cell>
        </row>
        <row r="292">
          <cell r="C292" t="str">
            <v>Kalimantan Utara</v>
          </cell>
          <cell r="L292" t="str">
            <v>PLTD_KTT</v>
          </cell>
        </row>
        <row r="293">
          <cell r="C293" t="str">
            <v>Kalimantan Utara</v>
          </cell>
          <cell r="L293" t="str">
            <v>PLTD_Selor_Sewatama</v>
          </cell>
        </row>
        <row r="294">
          <cell r="C294" t="str">
            <v>Kalimantan Utara</v>
          </cell>
          <cell r="L294" t="str">
            <v>PLTD_Selor_Makro</v>
          </cell>
        </row>
        <row r="295">
          <cell r="C295" t="str">
            <v>Kalimantan Utara</v>
          </cell>
          <cell r="L295" t="str">
            <v>PLTD_Long_Peso</v>
          </cell>
        </row>
        <row r="296">
          <cell r="C296" t="str">
            <v>Kalimantan Utara</v>
          </cell>
          <cell r="L296" t="str">
            <v>PLTD_Mara</v>
          </cell>
        </row>
        <row r="297">
          <cell r="C297" t="str">
            <v>Kalimantan Utara</v>
          </cell>
          <cell r="L297" t="str">
            <v>PLTD_Long_Beluah</v>
          </cell>
        </row>
        <row r="298">
          <cell r="C298" t="str">
            <v>Kalimantan Utara</v>
          </cell>
          <cell r="L298" t="str">
            <v>PLTD_Nunukan</v>
          </cell>
        </row>
        <row r="299">
          <cell r="C299" t="str">
            <v>Kalimantan Utara</v>
          </cell>
          <cell r="L299" t="str">
            <v>PLTD_Nunukan_Pemkab</v>
          </cell>
        </row>
        <row r="300">
          <cell r="C300" t="str">
            <v>Kalimantan Utara</v>
          </cell>
          <cell r="L300" t="str">
            <v>PLTD_Sebatik</v>
          </cell>
        </row>
        <row r="301">
          <cell r="C301" t="str">
            <v>Kalimantan Utara</v>
          </cell>
          <cell r="L301" t="str">
            <v>PLTS_Sebatik</v>
          </cell>
        </row>
        <row r="302">
          <cell r="C302" t="str">
            <v>Kalimantan Timur</v>
          </cell>
          <cell r="L302" t="str">
            <v>PLTD_Tanjung_Batu</v>
          </cell>
        </row>
        <row r="303">
          <cell r="C303" t="str">
            <v>Kalimantan Timur</v>
          </cell>
          <cell r="L303" t="str">
            <v>PLTD_Talisayan_Pemkab</v>
          </cell>
        </row>
        <row r="304">
          <cell r="C304" t="str">
            <v>Kalimantan Timur</v>
          </cell>
          <cell r="L304" t="str">
            <v>PLTD_Talisayan</v>
          </cell>
        </row>
        <row r="305">
          <cell r="C305" t="str">
            <v>Kalimantan Timur</v>
          </cell>
          <cell r="L305" t="str">
            <v>PLTD_Talisayan_PT_IPB</v>
          </cell>
        </row>
        <row r="306">
          <cell r="C306" t="str">
            <v>Kalimantan Timur</v>
          </cell>
          <cell r="L306" t="str">
            <v>PLTBm_Talisayan_DL</v>
          </cell>
        </row>
        <row r="307">
          <cell r="C307" t="str">
            <v>Kalimantan Timur</v>
          </cell>
          <cell r="L307" t="str">
            <v>PLTD_Gunung_Sari</v>
          </cell>
        </row>
        <row r="308">
          <cell r="C308" t="str">
            <v>Kalimantan Timur</v>
          </cell>
          <cell r="L308" t="str">
            <v>PLTBm_Gunung_Sari_HHM</v>
          </cell>
        </row>
        <row r="309">
          <cell r="C309" t="str">
            <v>Kalimantan Timur</v>
          </cell>
          <cell r="L309" t="str">
            <v>PLTD_Derawan</v>
          </cell>
        </row>
        <row r="310">
          <cell r="C310" t="str">
            <v>Kalimantan Timur</v>
          </cell>
          <cell r="L310" t="str">
            <v>PLTS_Derawan</v>
          </cell>
        </row>
        <row r="311">
          <cell r="C311" t="str">
            <v>Kalimantan Timur</v>
          </cell>
          <cell r="L311" t="str">
            <v>PLTD_Batu_Putih</v>
          </cell>
        </row>
        <row r="312">
          <cell r="C312" t="str">
            <v>Kalimantan Timur</v>
          </cell>
          <cell r="L312" t="str">
            <v>PLTD_Merasa</v>
          </cell>
        </row>
        <row r="313">
          <cell r="C313" t="str">
            <v>Kalimantan Timur</v>
          </cell>
          <cell r="L313" t="str">
            <v>PLTD_Tubaan</v>
          </cell>
        </row>
        <row r="314">
          <cell r="C314" t="str">
            <v>Kalimantan Utara</v>
          </cell>
          <cell r="L314" t="str">
            <v>PLTD_Krayan</v>
          </cell>
        </row>
        <row r="315">
          <cell r="C315" t="str">
            <v>Kalimantan Utara</v>
          </cell>
          <cell r="L315" t="str">
            <v>PLTMH_Krayan_Pemkab</v>
          </cell>
        </row>
        <row r="316">
          <cell r="C316" t="str">
            <v>Kalimantan Utara</v>
          </cell>
          <cell r="L316" t="str">
            <v>PLTMH_Krayan</v>
          </cell>
        </row>
        <row r="317">
          <cell r="C317" t="str">
            <v>Kalimantan Utara</v>
          </cell>
          <cell r="L317" t="str">
            <v>PLTD_Seimenggaris</v>
          </cell>
        </row>
        <row r="318">
          <cell r="C318" t="str">
            <v>Kalimantan Utara</v>
          </cell>
          <cell r="L318" t="str">
            <v>PLTS_Seimenggaris_ESDM</v>
          </cell>
        </row>
        <row r="319">
          <cell r="C319" t="str">
            <v>Kalimantan Utara</v>
          </cell>
          <cell r="L319" t="str">
            <v>PLTD_Sebuku</v>
          </cell>
        </row>
        <row r="320">
          <cell r="C320" t="str">
            <v>Kalimantan Utara</v>
          </cell>
          <cell r="L320" t="str">
            <v>PLTS_Sebuku_ESDM</v>
          </cell>
        </row>
        <row r="321">
          <cell r="C321" t="str">
            <v>Kalimantan Utara</v>
          </cell>
          <cell r="L321" t="str">
            <v>PLTD_Tulin_Onsoi</v>
          </cell>
        </row>
        <row r="322">
          <cell r="C322" t="str">
            <v>Kalimantan Utara</v>
          </cell>
          <cell r="L322" t="str">
            <v>PLTS_Tulin_Onsoi_ESDM</v>
          </cell>
        </row>
        <row r="323">
          <cell r="C323" t="str">
            <v>Kalimantan Utara</v>
          </cell>
          <cell r="L323" t="str">
            <v>PLTS_Sebatik_ESDM</v>
          </cell>
        </row>
        <row r="324">
          <cell r="C324" t="str">
            <v>Kalimantan Utara</v>
          </cell>
          <cell r="L324" t="str">
            <v>PLTD_Lumbis_Ogong</v>
          </cell>
        </row>
        <row r="325">
          <cell r="C325" t="str">
            <v>Kalimantan Utara</v>
          </cell>
          <cell r="L325" t="str">
            <v>PLTS_Lumbis_Ogong_ESDM</v>
          </cell>
        </row>
        <row r="326">
          <cell r="C326" t="str">
            <v>Kalimantan Utara</v>
          </cell>
          <cell r="L326" t="str">
            <v>PLTD_Kayan_Hulu</v>
          </cell>
        </row>
        <row r="327">
          <cell r="C327" t="str">
            <v>Kalimantan Utara</v>
          </cell>
          <cell r="L327" t="str">
            <v>PLTS_Kayan_Hulu_ESDM</v>
          </cell>
        </row>
        <row r="328">
          <cell r="C328" t="str">
            <v>Kalimantan Utara</v>
          </cell>
          <cell r="L328" t="str">
            <v>PLTD_Tarakan</v>
          </cell>
        </row>
        <row r="329">
          <cell r="C329" t="str">
            <v>Kalimantan Utara</v>
          </cell>
          <cell r="L329" t="str">
            <v>PLTD_Sewa_Tarakan</v>
          </cell>
        </row>
        <row r="330">
          <cell r="C330" t="str">
            <v>Kalimantan Selatan</v>
          </cell>
          <cell r="L330" t="str">
            <v>PLTG_Trisakti</v>
          </cell>
        </row>
        <row r="331">
          <cell r="C331" t="str">
            <v>Kalimantan Tengah</v>
          </cell>
          <cell r="L331" t="str">
            <v>PLTMG_Bangkanai_Blok_#01</v>
          </cell>
        </row>
        <row r="332">
          <cell r="C332" t="str">
            <v>Kalimantan Tengah</v>
          </cell>
          <cell r="L332" t="str">
            <v>PLTMG_Bangkanai_Blok_#02</v>
          </cell>
        </row>
        <row r="333">
          <cell r="C333" t="str">
            <v>Kalimantan Tengah</v>
          </cell>
          <cell r="L333" t="str">
            <v>PLTMG_Bangkanai_Blok_#03</v>
          </cell>
        </row>
        <row r="334">
          <cell r="C334" t="str">
            <v>Kalimantan Tengah</v>
          </cell>
          <cell r="L334" t="str">
            <v>PLTMG_Bangkanai_Blok_#04</v>
          </cell>
        </row>
        <row r="335">
          <cell r="C335" t="str">
            <v>Kalimantan Selatan</v>
          </cell>
          <cell r="L335" t="str">
            <v>PLTU_Asam_Asam_#01</v>
          </cell>
        </row>
        <row r="336">
          <cell r="C336" t="str">
            <v>Kalimantan Selatan</v>
          </cell>
          <cell r="L336" t="str">
            <v>PLTU_Asam_Asam_#02</v>
          </cell>
        </row>
        <row r="337">
          <cell r="C337" t="str">
            <v>Kalimantan Selatan</v>
          </cell>
          <cell r="L337" t="str">
            <v>PLTU_Asam_Asam_#03</v>
          </cell>
        </row>
        <row r="338">
          <cell r="C338" t="str">
            <v>Kalimantan Selatan</v>
          </cell>
          <cell r="L338" t="str">
            <v>PLTU_Asam_Asam_#04</v>
          </cell>
        </row>
        <row r="339">
          <cell r="C339" t="str">
            <v>Kalimantan Tengah</v>
          </cell>
          <cell r="L339" t="str">
            <v>PLTU_Pulang_Pisau_#01</v>
          </cell>
        </row>
        <row r="340">
          <cell r="C340" t="str">
            <v>Kalimantan Tengah</v>
          </cell>
          <cell r="L340" t="str">
            <v>PLTU_Pulang_Pisau_#02</v>
          </cell>
        </row>
        <row r="341">
          <cell r="C341" t="str">
            <v>Kalimantan Timur</v>
          </cell>
          <cell r="L341" t="str">
            <v>PLTMG_Bontang_Wartsila_#01</v>
          </cell>
        </row>
        <row r="342">
          <cell r="C342" t="str">
            <v>Kalimantan Timur</v>
          </cell>
          <cell r="L342" t="str">
            <v>PLTMG_MPP_Kaltim_#03</v>
          </cell>
        </row>
        <row r="343">
          <cell r="C343" t="str">
            <v>Kalimantan Timur</v>
          </cell>
          <cell r="L343" t="str">
            <v>PLTMG_MPP_Kaltim_#04</v>
          </cell>
        </row>
        <row r="344">
          <cell r="C344" t="str">
            <v>Kalimantan Timur</v>
          </cell>
          <cell r="L344" t="str">
            <v>PLTMG_MPP_Kaltim_#01</v>
          </cell>
        </row>
        <row r="345">
          <cell r="C345" t="str">
            <v>Kalimantan Timur</v>
          </cell>
          <cell r="L345" t="str">
            <v>PLTMG_MPP_Kaltim_#02</v>
          </cell>
        </row>
        <row r="346">
          <cell r="C346" t="str">
            <v>Kalimantan Timur</v>
          </cell>
          <cell r="L346" t="str">
            <v>PLTMG_Bontang_Wartsila_#02</v>
          </cell>
        </row>
        <row r="347">
          <cell r="C347" t="str">
            <v>Kalimantan Timur</v>
          </cell>
          <cell r="L347" t="str">
            <v>PLTU_Teluk_Balikpapan_#01</v>
          </cell>
        </row>
        <row r="348">
          <cell r="C348" t="str">
            <v>Kalimantan Timur</v>
          </cell>
          <cell r="L348" t="str">
            <v>PLTU_Teluk_Balikpapan_#02</v>
          </cell>
        </row>
        <row r="349">
          <cell r="C349" t="str">
            <v>Kalimantan Timur</v>
          </cell>
          <cell r="L349" t="str">
            <v>PLTGU_Tanjung_Batu_#01</v>
          </cell>
        </row>
        <row r="350">
          <cell r="C350" t="str">
            <v>Kalimantan Timur</v>
          </cell>
          <cell r="L350" t="str">
            <v>PLTGU_Tanjung_Batu_#02</v>
          </cell>
        </row>
        <row r="351">
          <cell r="C351" t="str">
            <v>Kalimantan Timur</v>
          </cell>
          <cell r="L351" t="str">
            <v>PLTGU_Tanjung_Batu_#03</v>
          </cell>
        </row>
        <row r="352">
          <cell r="C352" t="str">
            <v>Kalimantan Timur</v>
          </cell>
          <cell r="L352" t="str">
            <v>PLTG_Peaking_#01</v>
          </cell>
        </row>
        <row r="353">
          <cell r="C353" t="str">
            <v>Kalimantan Timur</v>
          </cell>
          <cell r="L353" t="str">
            <v>PLTG_Peaking_#02</v>
          </cell>
        </row>
        <row r="354">
          <cell r="C354" t="str">
            <v>Kalimantan Timur</v>
          </cell>
          <cell r="L354" t="str">
            <v>PLTG_Sambera_#01</v>
          </cell>
        </row>
        <row r="355">
          <cell r="C355" t="str">
            <v>Kalimantan Timur</v>
          </cell>
          <cell r="L355" t="str">
            <v>PLTG_Sambera_#02</v>
          </cell>
        </row>
        <row r="356">
          <cell r="C356" t="str">
            <v>Kalimantan Barat</v>
          </cell>
          <cell r="L356" t="str">
            <v>PLTG_Siantan</v>
          </cell>
        </row>
        <row r="357">
          <cell r="C357" t="str">
            <v>Kalimantan Barat</v>
          </cell>
          <cell r="L357" t="str">
            <v>PLTU_Parit_Baru_Site_Bengkayang_#01</v>
          </cell>
        </row>
        <row r="358">
          <cell r="C358" t="str">
            <v>Kalimantan Barat</v>
          </cell>
          <cell r="L358" t="str">
            <v>PLTU_Sanggau_#01</v>
          </cell>
        </row>
        <row r="359">
          <cell r="C359" t="str">
            <v>Kalimantan Barat</v>
          </cell>
          <cell r="L359" t="str">
            <v>PLTU_Sanggau_#02</v>
          </cell>
        </row>
        <row r="360">
          <cell r="C360" t="str">
            <v>Kalimantan Barat</v>
          </cell>
          <cell r="L360" t="str">
            <v>PLTU_Sintang_#01</v>
          </cell>
        </row>
        <row r="361">
          <cell r="C361" t="str">
            <v>Kalimantan Barat</v>
          </cell>
          <cell r="L361" t="str">
            <v>PLTU_Sintang_#02</v>
          </cell>
        </row>
        <row r="362">
          <cell r="C362" t="str">
            <v>Kalimantan Barat</v>
          </cell>
          <cell r="L362" t="str">
            <v>PLTU_Sintang_#03</v>
          </cell>
        </row>
        <row r="363">
          <cell r="C363" t="str">
            <v>Kalimantan Barat</v>
          </cell>
          <cell r="L363" t="str">
            <v>PLTU_Ketapang_#01</v>
          </cell>
        </row>
        <row r="364">
          <cell r="C364" t="str">
            <v>Kalimantan Barat</v>
          </cell>
          <cell r="L364" t="str">
            <v>PLTU_Ketapang_#02</v>
          </cell>
        </row>
        <row r="365">
          <cell r="C365" t="str">
            <v>Kalimantan Timur</v>
          </cell>
          <cell r="L365" t="str">
            <v>PLTMG_Kaltimex</v>
          </cell>
        </row>
        <row r="366">
          <cell r="C366" t="str">
            <v>Kalimantan Timur</v>
          </cell>
          <cell r="L366" t="str">
            <v>PLTMG_SW_Petung_(PT._Benuo_Taka_Energy)_#01</v>
          </cell>
        </row>
        <row r="367">
          <cell r="C367" t="str">
            <v>Kalimantan Timur</v>
          </cell>
          <cell r="L367" t="str">
            <v>PLTMG_SW_Petung_(PT._Benuo_Taka_Energy)_#02</v>
          </cell>
        </row>
        <row r="368">
          <cell r="C368" t="str">
            <v>Kalimantan Timur</v>
          </cell>
          <cell r="L368" t="str">
            <v>PLTMG_SW_Petung_(PT._Benuo_Taka_Energy)_#03</v>
          </cell>
        </row>
        <row r="369">
          <cell r="C369" t="str">
            <v>Kalimantan Timur</v>
          </cell>
          <cell r="L369" t="str">
            <v>PLTMG_SW_Petung_(PT._Benuo_Taka_Energy)_#04</v>
          </cell>
        </row>
        <row r="370">
          <cell r="C370" t="str">
            <v>Kalimantan Selatan</v>
          </cell>
          <cell r="L370" t="str">
            <v>PLTU_PT._Conch_South_Kalimantan_Cement_(SKC)</v>
          </cell>
        </row>
        <row r="371">
          <cell r="C371" t="str">
            <v>Kalimantan Selatan</v>
          </cell>
          <cell r="L371" t="str">
            <v>PLTU_Dua_Samudera_Perkasa_(DSP)</v>
          </cell>
        </row>
        <row r="372">
          <cell r="C372" t="str">
            <v>Kalimantan Tengah</v>
          </cell>
          <cell r="L372" t="str">
            <v>PLTU_Rimau_Electric</v>
          </cell>
        </row>
        <row r="373">
          <cell r="C373" t="str">
            <v>Kalimantan Timur</v>
          </cell>
          <cell r="L373" t="str">
            <v>PLTMG_Belimbing</v>
          </cell>
        </row>
        <row r="374">
          <cell r="C374" t="str">
            <v>Kalimantan Timur</v>
          </cell>
          <cell r="L374" t="str">
            <v>PLTU_Kariangau_(PT._Kariangau_Power)_#01</v>
          </cell>
        </row>
        <row r="375">
          <cell r="C375" t="str">
            <v>Kalimantan Timur</v>
          </cell>
          <cell r="L375" t="str">
            <v>PLTU_Kariangau_(PT._Kariangau_Power)_#02</v>
          </cell>
        </row>
        <row r="376">
          <cell r="C376" t="str">
            <v>Kalimantan Timur</v>
          </cell>
          <cell r="L376" t="str">
            <v>PLTU_Senoni_#01</v>
          </cell>
        </row>
        <row r="377">
          <cell r="C377" t="str">
            <v>Kalimantan Timur</v>
          </cell>
          <cell r="L377" t="str">
            <v>PLTU_Senoni_#02</v>
          </cell>
        </row>
        <row r="378">
          <cell r="C378" t="str">
            <v>Kalimantan Timur</v>
          </cell>
          <cell r="L378" t="str">
            <v>PLTU_Rimba_Raya</v>
          </cell>
        </row>
        <row r="379">
          <cell r="C379" t="str">
            <v>Kalimantan Timur</v>
          </cell>
          <cell r="L379" t="str">
            <v>PLTU_MT_Kaltim_(Muara_Jawa)_#01</v>
          </cell>
        </row>
        <row r="380">
          <cell r="C380" t="str">
            <v>Kalimantan Timur</v>
          </cell>
          <cell r="L380" t="str">
            <v>PLTU_MT_Kaltim_(Muara_Jawa)_#02</v>
          </cell>
        </row>
        <row r="381">
          <cell r="C381" t="str">
            <v>Kalimantan Selatan</v>
          </cell>
          <cell r="L381" t="str">
            <v>PLTU_Kalsel-1_(PT._Tanjung_Power_Indonesia)_#01</v>
          </cell>
        </row>
        <row r="382">
          <cell r="C382" t="str">
            <v>Kalimantan Selatan</v>
          </cell>
          <cell r="L382" t="str">
            <v>PLTU_Kalsel-1_(PT._Tanjung_Power_Indonesia)_#02</v>
          </cell>
        </row>
        <row r="383">
          <cell r="C383" t="str">
            <v>Kalimantan Timur</v>
          </cell>
          <cell r="L383" t="str">
            <v>PLTG_Senipah_#01</v>
          </cell>
        </row>
        <row r="384">
          <cell r="C384" t="str">
            <v>Kalimantan Timur</v>
          </cell>
          <cell r="L384" t="str">
            <v>PLTG_Senipah_#02</v>
          </cell>
        </row>
        <row r="385">
          <cell r="C385" t="str">
            <v>Kalimantan Timur</v>
          </cell>
          <cell r="L385" t="str">
            <v>PLTU_Embalut_(PT._Cahaya_Fajar_Kaltim)_#01</v>
          </cell>
        </row>
        <row r="386">
          <cell r="C386" t="str">
            <v>Kalimantan Timur</v>
          </cell>
          <cell r="L386" t="str">
            <v>PLTU_Embalut_(PT._Cahaya_Fajar_Kaltim)_#02</v>
          </cell>
        </row>
        <row r="387">
          <cell r="C387" t="str">
            <v>Kalimantan Timur</v>
          </cell>
          <cell r="L387" t="str">
            <v>PLTU_Embalut_Ekspansi_(PT._Cahaya_Fajar_Kaltim)</v>
          </cell>
        </row>
        <row r="388">
          <cell r="C388" t="str">
            <v>Kalimantan Barat</v>
          </cell>
          <cell r="L388" t="str">
            <v>PLTMG_MPP_PLN_Batam_(MPP_Pontianak)</v>
          </cell>
        </row>
        <row r="389">
          <cell r="C389" t="str">
            <v>Kalimantan Tengah</v>
          </cell>
          <cell r="L389" t="str">
            <v>PLTD_Kuala_Kurun_#01_(MWM)</v>
          </cell>
        </row>
        <row r="390">
          <cell r="C390" t="str">
            <v>Kalimantan Tengah</v>
          </cell>
          <cell r="L390" t="str">
            <v>PLTD_Kuala_Kurun_#02_(DEUTZ_MWM)</v>
          </cell>
        </row>
        <row r="391">
          <cell r="C391" t="str">
            <v>Kalimantan Tengah</v>
          </cell>
          <cell r="L391" t="str">
            <v>PLTD_Kuala_Kurun_#03_MITSUBISHI)</v>
          </cell>
        </row>
        <row r="392">
          <cell r="C392" t="str">
            <v>Kalimantan Tengah</v>
          </cell>
          <cell r="L392" t="str">
            <v>PLTD_Kuala_Kurun_#04_MITSUBISHI)</v>
          </cell>
        </row>
        <row r="393">
          <cell r="C393" t="str">
            <v>Kalimantan Tengah</v>
          </cell>
          <cell r="L393" t="str">
            <v>PLTD_Kuala_Kurun_#05_MITSUBISHI)</v>
          </cell>
        </row>
        <row r="394">
          <cell r="C394" t="str">
            <v>Kalimantan Tengah</v>
          </cell>
          <cell r="L394" t="str">
            <v>PLTD_Kuala_Pembuang_#01_(MWM)</v>
          </cell>
        </row>
        <row r="395">
          <cell r="C395" t="str">
            <v>Kalimantan Tengah</v>
          </cell>
          <cell r="L395" t="str">
            <v>PLTD_Kuala_Pembuang_#05_(MITSUBISHI)</v>
          </cell>
        </row>
        <row r="396">
          <cell r="C396" t="str">
            <v>Kalimantan Tengah</v>
          </cell>
          <cell r="L396" t="str">
            <v>PLTD_Kuala_Pembuang_#06_(MITSUBISIH)</v>
          </cell>
        </row>
        <row r="397">
          <cell r="C397" t="str">
            <v>Kalimantan Tengah</v>
          </cell>
          <cell r="L397" t="str">
            <v>PLTD_Kuala_Pembuang_#07_(MITSUBISHI)</v>
          </cell>
        </row>
        <row r="398">
          <cell r="C398" t="str">
            <v>Kalimantan Tengah</v>
          </cell>
          <cell r="L398" t="str">
            <v>PLTD_Kuala_Pembuang_#08_(MITSUBISHI)</v>
          </cell>
        </row>
        <row r="399">
          <cell r="C399" t="str">
            <v>Kalimantan Tengah</v>
          </cell>
          <cell r="L399" t="str">
            <v>PLTD_Sukamara_#03_(MWM)</v>
          </cell>
        </row>
        <row r="400">
          <cell r="C400" t="str">
            <v>Kalimantan Tengah</v>
          </cell>
          <cell r="L400" t="str">
            <v>PLTD_Sukamara_#04_(DEUTZ)</v>
          </cell>
        </row>
        <row r="401">
          <cell r="C401" t="str">
            <v>Kalimantan Tengah</v>
          </cell>
          <cell r="L401" t="str">
            <v>PLTD_Sukamara_#05_(DEUTZ_AG)</v>
          </cell>
        </row>
        <row r="402">
          <cell r="C402" t="str">
            <v>Kalimantan Tengah</v>
          </cell>
          <cell r="L402" t="str">
            <v>PLTD_Sukamara_#06_(MTU)</v>
          </cell>
        </row>
        <row r="403">
          <cell r="C403" t="str">
            <v>Kalimantan Tengah</v>
          </cell>
          <cell r="L403" t="str">
            <v>PLTD_Sukamara_#07_(MITSUBITSI)</v>
          </cell>
        </row>
        <row r="404">
          <cell r="C404" t="str">
            <v>Kalimantan Tengah</v>
          </cell>
          <cell r="L404" t="str">
            <v>PLTD_Sukamara_#08_(MITSUBITSI)</v>
          </cell>
        </row>
        <row r="405">
          <cell r="C405" t="str">
            <v>Kalimantan Tengah</v>
          </cell>
          <cell r="L405" t="str">
            <v>PLTD_Sukamara_#09_(MITSUBITSI)</v>
          </cell>
        </row>
        <row r="406">
          <cell r="C406" t="str">
            <v>Kalimantan Selatan</v>
          </cell>
          <cell r="L406" t="str">
            <v>PLTU_PT._Smart_Tarjun_Refinery</v>
          </cell>
        </row>
        <row r="407">
          <cell r="C407" t="str">
            <v>Kalimantan Tengah</v>
          </cell>
          <cell r="L407" t="str">
            <v>PLTD_Sewa_UPM_Kuala_Kurun</v>
          </cell>
        </row>
        <row r="408">
          <cell r="C408" t="str">
            <v>Kalimantan Tengah</v>
          </cell>
          <cell r="L408" t="str">
            <v>PLTD_Sewa_DKK_Kuala_Pembuang</v>
          </cell>
        </row>
        <row r="409">
          <cell r="C409" t="str">
            <v>Kalimantan Tengah</v>
          </cell>
          <cell r="L409" t="str">
            <v>PLTD_DKK_Sukamara</v>
          </cell>
        </row>
        <row r="410">
          <cell r="C410" t="str">
            <v>Kalimantan Tengah</v>
          </cell>
          <cell r="L410" t="str">
            <v>PLTU_Pangkalan_Bun_(PT._Eksploitasi_Energi_Indonesia)</v>
          </cell>
        </row>
        <row r="411">
          <cell r="C411" t="str">
            <v>Kalimantan Tengah</v>
          </cell>
          <cell r="L411" t="str">
            <v>PLTD_Kuala_Pembuang_#02_(DEUTZ_MWM)</v>
          </cell>
        </row>
        <row r="412">
          <cell r="C412" t="str">
            <v>Kalimantan Tengah</v>
          </cell>
          <cell r="L412" t="str">
            <v>PLTD_Kuala_Pembuang_#03_(DEUTZ_MWM)</v>
          </cell>
        </row>
        <row r="413">
          <cell r="C413" t="str">
            <v>Kalimantan Tengah</v>
          </cell>
          <cell r="L413" t="str">
            <v>PLTD_Kuala_Pembuang_#04_(DEUTZ_MWM)</v>
          </cell>
        </row>
        <row r="414">
          <cell r="C414" t="str">
            <v>Kalimantan Tengah</v>
          </cell>
          <cell r="L414" t="str">
            <v>PLTD_Sukamara_#01_(MAN)</v>
          </cell>
        </row>
        <row r="415">
          <cell r="C415" t="str">
            <v>Kalimantan Tengah</v>
          </cell>
          <cell r="L415" t="str">
            <v>PLTD_Sukamara_#02_(MAN)</v>
          </cell>
        </row>
        <row r="416">
          <cell r="C416" t="str">
            <v>Kalimantan Timur</v>
          </cell>
          <cell r="L416" t="str">
            <v>PLTU_Lati_(PT._Indo_Pusaka_Berau)</v>
          </cell>
        </row>
        <row r="417">
          <cell r="C417" t="str">
            <v>Kalimantan Timur</v>
          </cell>
          <cell r="L417" t="str">
            <v>PLTU_Sangatta_(PT._Kaltim_Prima_Coal)_Ex_Sektor_Mahakam</v>
          </cell>
        </row>
        <row r="418">
          <cell r="C418" t="str">
            <v>Kalimantan Utara</v>
          </cell>
          <cell r="L418" t="str">
            <v>PLTMG_Gunung_Belah_#01</v>
          </cell>
        </row>
        <row r="419">
          <cell r="C419" t="str">
            <v>Kalimantan Utara</v>
          </cell>
          <cell r="L419" t="str">
            <v>PLTMG_Gunung_Belah_#02</v>
          </cell>
        </row>
        <row r="420">
          <cell r="C420" t="str">
            <v>Kalimantan Utara</v>
          </cell>
          <cell r="L420" t="str">
            <v>PLTMG_Bunyu_(PT._Prastiwahyu)</v>
          </cell>
        </row>
        <row r="421">
          <cell r="C421" t="str">
            <v>Kalimantan Utara</v>
          </cell>
          <cell r="L421" t="str">
            <v>PLTMG_Sw_Tanah_Merah_(KSO_PT._TAN_Energy)</v>
          </cell>
        </row>
        <row r="422">
          <cell r="C422" t="str">
            <v>Kalimantan Utara</v>
          </cell>
          <cell r="L422" t="str">
            <v>PLTMG_Nunukan_KSO_Bugak</v>
          </cell>
        </row>
        <row r="423">
          <cell r="C423" t="str">
            <v>Kalimantan Utara</v>
          </cell>
          <cell r="L423" t="str">
            <v>PLTMG_Sw_Tarakan_(PT._PLN_Tarakan_-_PT._Atamora)</v>
          </cell>
        </row>
        <row r="424">
          <cell r="C424" t="str">
            <v>Kalimantan Utara</v>
          </cell>
          <cell r="L424" t="str">
            <v>PLTG_Sw_Tarakan_(PT._PLN_Tarakan_-_Perusda)</v>
          </cell>
        </row>
        <row r="425">
          <cell r="C425" t="str">
            <v>Kalimantan Utara</v>
          </cell>
          <cell r="L425" t="str">
            <v>PLTMG_Sw_Tarakan_II_(PT._PLN_Tarakan_-_PT._Max_Power)</v>
          </cell>
        </row>
        <row r="426">
          <cell r="C426" t="str">
            <v>Kalimantan Utara</v>
          </cell>
          <cell r="L426" t="str">
            <v>PLTMG_Sw_Tarakan_II_(PT._PLN_Tarakan_-_PT._Sewatama)</v>
          </cell>
        </row>
        <row r="427">
          <cell r="C427" t="str">
            <v>Kalimantan Utara</v>
          </cell>
          <cell r="L427" t="str">
            <v>PLTMG_Sw_Tarakan_I_(PT._PLN_Tarakan_-_PT._Max_Power)</v>
          </cell>
        </row>
        <row r="428">
          <cell r="C428" t="str">
            <v>Kalimantan Utara</v>
          </cell>
          <cell r="L428" t="str">
            <v>PLTMG_Sw_Tarakan_III_(PT._PLN_Tarakan_-_PT._Max_Power)</v>
          </cell>
        </row>
        <row r="429">
          <cell r="C429" t="str">
            <v>Kalimantan Utara</v>
          </cell>
          <cell r="L429" t="str">
            <v>PLTMG_Sw_Tarakan_IV_(PT._PLN_Tarakan_-_PT._Max_Power)</v>
          </cell>
        </row>
        <row r="430">
          <cell r="C430" t="str">
            <v>Kalimantan Utara</v>
          </cell>
          <cell r="L430" t="str">
            <v>PLTU_PT._Idec_Abadi_Wood_Industries_(AWI)</v>
          </cell>
        </row>
        <row r="431">
          <cell r="C431" t="str">
            <v>Kalimantan Selatan</v>
          </cell>
          <cell r="L431" t="str">
            <v>PLTU_PT._Indocement_Tunggal_Perkasa</v>
          </cell>
        </row>
        <row r="432">
          <cell r="C432" t="str">
            <v>Kalimantan Selatan</v>
          </cell>
          <cell r="L432" t="str">
            <v>PLTU_PT._Makmur_Sejahtera_Wisesa</v>
          </cell>
        </row>
        <row r="433">
          <cell r="C433" t="str">
            <v>Kalimantan Utara</v>
          </cell>
          <cell r="L433" t="str">
            <v>PLTG_PLN_Tarakan_#01</v>
          </cell>
        </row>
        <row r="434">
          <cell r="C434" t="str">
            <v>Kalimantan Utara</v>
          </cell>
          <cell r="L434" t="str">
            <v>PLTMG_PLN_Tarakan</v>
          </cell>
        </row>
        <row r="435">
          <cell r="C435" t="str">
            <v>Kalimantan Utara</v>
          </cell>
          <cell r="L435" t="str">
            <v>PLTG_PLN_Tarakan_#02</v>
          </cell>
        </row>
        <row r="436">
          <cell r="C436" t="str">
            <v>Kalimantan Utara</v>
          </cell>
          <cell r="L436" t="str">
            <v>PLTU_PT._Sumber_Alam_Sekurau_(SAS)</v>
          </cell>
        </row>
        <row r="437">
          <cell r="C437" t="str">
            <v>Kalimantan Selatan</v>
          </cell>
          <cell r="L437" t="str">
            <v>PLTU_PT._Wijaya_Triutama_Plywood_Industri</v>
          </cell>
        </row>
        <row r="438">
          <cell r="C438" t="str">
            <v>Kalimantan Timur</v>
          </cell>
          <cell r="L438" t="str">
            <v>PLTU_PT._Kaltim_Daya_Mandiri</v>
          </cell>
        </row>
        <row r="439">
          <cell r="C439" t="str">
            <v>Kalimantan Timur</v>
          </cell>
          <cell r="L439" t="str">
            <v>PLTU_PT._Kalimantan_Powerindo</v>
          </cell>
        </row>
        <row r="440">
          <cell r="C440" t="str">
            <v>Kalimantan Barat</v>
          </cell>
          <cell r="L440" t="str">
            <v>PLTU_Tembilok_(IPP_Ketapang)_#01</v>
          </cell>
        </row>
        <row r="441">
          <cell r="C441" t="str">
            <v>Kalimantan Barat</v>
          </cell>
          <cell r="L441" t="str">
            <v>PLTU_Tembilok_(IPP_Ketapang)_#02</v>
          </cell>
        </row>
        <row r="442">
          <cell r="C442" t="str">
            <v>Kalimantan Barat</v>
          </cell>
          <cell r="L442" t="str">
            <v>PLTU_Parit_Baru_Site_Bengkayang_#02</v>
          </cell>
        </row>
        <row r="443">
          <cell r="C443" t="str">
            <v>Kalimantan Utara</v>
          </cell>
          <cell r="L443" t="str">
            <v>PLTMG_Tanjung_Selor_Unit_2</v>
          </cell>
        </row>
        <row r="444">
          <cell r="C444" t="str">
            <v>Kalimantan Timur</v>
          </cell>
          <cell r="L444" t="str">
            <v>PLTU_Kaltim_(FTP2)_Unit_1</v>
          </cell>
        </row>
        <row r="445">
          <cell r="C445" t="str">
            <v>Kalimantan Timur</v>
          </cell>
          <cell r="L445" t="str">
            <v>PLTU_Tanjung_Redep_/_Berau_#02</v>
          </cell>
        </row>
        <row r="446">
          <cell r="C446" t="str">
            <v>Kalimantan Timur</v>
          </cell>
          <cell r="L446" t="str">
            <v>PLTU_Kaltim_(FTP2)_Unit_2</v>
          </cell>
        </row>
        <row r="447">
          <cell r="C447" t="str">
            <v>Kalimantan Utara</v>
          </cell>
          <cell r="L447" t="str">
            <v>PLTMG_Tanjung_Selor_Unit_1</v>
          </cell>
        </row>
        <row r="448">
          <cell r="C448" t="str">
            <v>Kalimantan Timur</v>
          </cell>
          <cell r="L448" t="str">
            <v>PLTU_Kaltim_4_(Ekspansi-2_Embalut)_#01</v>
          </cell>
        </row>
        <row r="449">
          <cell r="C449" t="str">
            <v>Kalimantan Timur</v>
          </cell>
          <cell r="L449" t="str">
            <v>PLTU_Kaltim_4_(Ekspansi-2_Embalut)_#02</v>
          </cell>
        </row>
        <row r="450">
          <cell r="C450" t="str">
            <v>Kalimantan Timur</v>
          </cell>
          <cell r="L450" t="str">
            <v>PLTU_Tanjung_Redep_/_Berau_#01</v>
          </cell>
        </row>
        <row r="451">
          <cell r="C451" t="str">
            <v>Kalimantan Selatan</v>
          </cell>
          <cell r="L451" t="str">
            <v>PLTBg_Suka_Damai</v>
          </cell>
        </row>
        <row r="452">
          <cell r="C452" t="str">
            <v>Kalimantan Tengah</v>
          </cell>
          <cell r="L452" t="str">
            <v>PLTU_Kalselteng_1_(PT._SKS_Listrik_Kalimantan)_#01</v>
          </cell>
        </row>
        <row r="453">
          <cell r="C453" t="str">
            <v>Kalimantan Tengah</v>
          </cell>
          <cell r="L453" t="str">
            <v>PLTU_Kalselteng_1_(PT._SKS_Listrik_Kalimantan)_#02</v>
          </cell>
        </row>
        <row r="454">
          <cell r="C454" t="str">
            <v>Kalimantan Tengah</v>
          </cell>
          <cell r="L454" t="str">
            <v>PLTD_Kuala_Pembuang_Unit_7</v>
          </cell>
        </row>
        <row r="455">
          <cell r="C455" t="str">
            <v>Kalimantan Barat</v>
          </cell>
          <cell r="L455" t="str">
            <v>PLTU_Kalbar_1_Unit_1</v>
          </cell>
        </row>
        <row r="456">
          <cell r="C456" t="str">
            <v>Kalimantan Timur</v>
          </cell>
          <cell r="L456" t="str">
            <v>PLTGU_Senipah_(ST)</v>
          </cell>
        </row>
        <row r="457">
          <cell r="C457" t="str">
            <v>Kalimantan Tengah</v>
          </cell>
          <cell r="L457" t="str">
            <v>PLTD_Kuala_Pembuang_Unit_9</v>
          </cell>
        </row>
        <row r="458">
          <cell r="C458" t="str">
            <v>Kalimantan Barat</v>
          </cell>
          <cell r="L458" t="str">
            <v>PLTU_Kalbar_1_Unit_2</v>
          </cell>
        </row>
        <row r="459">
          <cell r="C459" t="str">
            <v>Kalimantan Tengah</v>
          </cell>
          <cell r="L459" t="str">
            <v>PLTD_Kuala_Kurun_Unit_2-3</v>
          </cell>
        </row>
        <row r="460">
          <cell r="C460" t="str">
            <v>Kalimantan Tengah</v>
          </cell>
          <cell r="L460" t="str">
            <v>PLTD_Kuala_Kurun_Unit_4</v>
          </cell>
        </row>
        <row r="461">
          <cell r="C461" t="str">
            <v>Kalimantan Tengah</v>
          </cell>
          <cell r="L461" t="str">
            <v>PLTD_Gunung_Purei_Unit_123</v>
          </cell>
        </row>
        <row r="462">
          <cell r="C462" t="str">
            <v>Kalimantan Tengah</v>
          </cell>
          <cell r="L462" t="str">
            <v>PLTD_Simpang_Sepaku_Mitsubishi_Unit_56</v>
          </cell>
        </row>
        <row r="463">
          <cell r="C463" t="str">
            <v>Kalimantan Tengah</v>
          </cell>
          <cell r="L463" t="str">
            <v>PLTD_Simpang_Sepaku_Mitsubishi_Unit_9</v>
          </cell>
        </row>
        <row r="464">
          <cell r="C464" t="str">
            <v>N/A</v>
          </cell>
          <cell r="L464" t="str">
            <v>PLTD_Kartamulia_Sukamara_Mitsubishi_Unit_78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substations_kalimantan"/>
    </sheetNames>
    <sheetDataSet>
      <sheetData sheetId="0">
        <row r="2">
          <cell r="A2" t="str">
            <v>GI_Sambas</v>
          </cell>
          <cell r="G2">
            <v>0</v>
          </cell>
          <cell r="H2" t="str">
            <v>Kalimantan Barat</v>
          </cell>
        </row>
        <row r="3">
          <cell r="A3" t="str">
            <v>GI_Singkawang</v>
          </cell>
          <cell r="G3">
            <v>1</v>
          </cell>
          <cell r="H3" t="str">
            <v>Kalimantan Barat</v>
          </cell>
        </row>
        <row r="4">
          <cell r="A4" t="str">
            <v>GI_PLTU_3_Kalbar</v>
          </cell>
          <cell r="G4">
            <v>2</v>
          </cell>
          <cell r="H4" t="str">
            <v>Kalimantan Barat</v>
          </cell>
        </row>
        <row r="5">
          <cell r="A5" t="str">
            <v>GI_PLTU_2_Kalbar</v>
          </cell>
          <cell r="G5">
            <v>3</v>
          </cell>
          <cell r="H5" t="str">
            <v>Kalimantan Barat</v>
          </cell>
        </row>
        <row r="6">
          <cell r="A6" t="str">
            <v>GI_Senggiring</v>
          </cell>
          <cell r="G6">
            <v>4</v>
          </cell>
          <cell r="H6" t="str">
            <v>Kalimantan Barat</v>
          </cell>
        </row>
        <row r="7">
          <cell r="A7" t="str">
            <v>GI_Parit_Baru</v>
          </cell>
          <cell r="G7">
            <v>5</v>
          </cell>
          <cell r="H7" t="str">
            <v>Kalimantan Barat</v>
          </cell>
        </row>
        <row r="8">
          <cell r="A8" t="str">
            <v>GI_Kota_Baru</v>
          </cell>
          <cell r="G8">
            <v>6</v>
          </cell>
          <cell r="H8" t="str">
            <v>Kalimantan Barat</v>
          </cell>
        </row>
        <row r="9">
          <cell r="A9" t="str">
            <v>GI_Siantan</v>
          </cell>
          <cell r="G9">
            <v>7</v>
          </cell>
          <cell r="H9" t="str">
            <v>Kalimantan Barat</v>
          </cell>
        </row>
        <row r="10">
          <cell r="A10" t="str">
            <v>GI_Sei_Raya</v>
          </cell>
          <cell r="G10">
            <v>8</v>
          </cell>
          <cell r="H10" t="str">
            <v>Kalimantan Barat</v>
          </cell>
        </row>
        <row r="11">
          <cell r="A11" t="str">
            <v>GI_Tayan</v>
          </cell>
          <cell r="G11">
            <v>9</v>
          </cell>
          <cell r="H11" t="str">
            <v>Kalimantan Barat</v>
          </cell>
        </row>
        <row r="12">
          <cell r="A12" t="str">
            <v>GI_Ngabang</v>
          </cell>
          <cell r="G12">
            <v>10</v>
          </cell>
          <cell r="H12" t="str">
            <v>Kalimantan Barat</v>
          </cell>
        </row>
        <row r="13">
          <cell r="A13" t="str">
            <v>GI_Bengkayang</v>
          </cell>
          <cell r="G13">
            <v>11</v>
          </cell>
          <cell r="H13" t="str">
            <v>Kalimantan Barat</v>
          </cell>
        </row>
        <row r="14">
          <cell r="A14" t="str">
            <v>GITET_Bengkayang</v>
          </cell>
          <cell r="G14">
            <v>12</v>
          </cell>
          <cell r="H14" t="str">
            <v>Kalimantan Barat</v>
          </cell>
        </row>
        <row r="15">
          <cell r="A15" t="str">
            <v>GI_Pangkalanbun</v>
          </cell>
          <cell r="G15">
            <v>13</v>
          </cell>
          <cell r="H15" t="str">
            <v>Kalimantan Tengah</v>
          </cell>
        </row>
        <row r="16">
          <cell r="A16" t="str">
            <v>GI_Sampit</v>
          </cell>
          <cell r="G16">
            <v>14</v>
          </cell>
          <cell r="H16" t="str">
            <v>Kalimantan Tengah</v>
          </cell>
        </row>
        <row r="17">
          <cell r="A17" t="str">
            <v>GI_PLTU_Sampit</v>
          </cell>
          <cell r="G17">
            <v>15</v>
          </cell>
          <cell r="H17" t="str">
            <v>Kalimantan Tengah</v>
          </cell>
        </row>
        <row r="18">
          <cell r="A18" t="str">
            <v>GI_Kasongan</v>
          </cell>
          <cell r="G18">
            <v>16</v>
          </cell>
          <cell r="H18" t="str">
            <v>Kalimantan Tengah</v>
          </cell>
        </row>
        <row r="19">
          <cell r="A19" t="str">
            <v>GI_Palangkaraya</v>
          </cell>
          <cell r="G19">
            <v>17</v>
          </cell>
          <cell r="H19" t="str">
            <v>Kalimantan Tengah</v>
          </cell>
        </row>
        <row r="20">
          <cell r="A20" t="str">
            <v>GI_Sebangau</v>
          </cell>
          <cell r="G20">
            <v>18</v>
          </cell>
          <cell r="H20" t="str">
            <v>Kalimantan Tengah</v>
          </cell>
        </row>
        <row r="21">
          <cell r="A21" t="str">
            <v>GI_Pulau_Pisang</v>
          </cell>
          <cell r="G21">
            <v>19</v>
          </cell>
          <cell r="H21" t="str">
            <v>Kalimantan Tengah</v>
          </cell>
        </row>
        <row r="22">
          <cell r="A22" t="str">
            <v>GI_S_Mintin</v>
          </cell>
          <cell r="G22">
            <v>20</v>
          </cell>
          <cell r="H22" t="str">
            <v>Kalimantan Tengah</v>
          </cell>
        </row>
        <row r="23">
          <cell r="A23" t="str">
            <v>GI_Selat</v>
          </cell>
          <cell r="G23">
            <v>21</v>
          </cell>
          <cell r="H23" t="str">
            <v>Kalimantan Tengah</v>
          </cell>
        </row>
        <row r="24">
          <cell r="A24" t="str">
            <v>GI_Seberang_Barito</v>
          </cell>
          <cell r="G24">
            <v>22</v>
          </cell>
          <cell r="H24" t="str">
            <v>Kalimantan Selatan</v>
          </cell>
        </row>
        <row r="25">
          <cell r="A25" t="str">
            <v>GI_Trisakti</v>
          </cell>
          <cell r="G25">
            <v>23</v>
          </cell>
          <cell r="H25" t="str">
            <v>Kalimantan Selatan</v>
          </cell>
        </row>
        <row r="26">
          <cell r="A26" t="str">
            <v>GI_Mantuil</v>
          </cell>
          <cell r="G26">
            <v>24</v>
          </cell>
          <cell r="H26" t="str">
            <v>Kalimantan Selatan</v>
          </cell>
        </row>
        <row r="27">
          <cell r="A27" t="str">
            <v>GI_Asam-asam</v>
          </cell>
          <cell r="G27">
            <v>25</v>
          </cell>
          <cell r="H27" t="str">
            <v>Kalimantan Selatan</v>
          </cell>
        </row>
        <row r="28">
          <cell r="A28" t="str">
            <v>GI_Satui</v>
          </cell>
          <cell r="G28">
            <v>26</v>
          </cell>
          <cell r="H28" t="str">
            <v>Kalimantan Selatan</v>
          </cell>
        </row>
        <row r="29">
          <cell r="A29" t="str">
            <v>GI_Batulicin</v>
          </cell>
          <cell r="G29">
            <v>27</v>
          </cell>
          <cell r="H29" t="str">
            <v>Kalimantan Selatan</v>
          </cell>
        </row>
        <row r="30">
          <cell r="A30" t="str">
            <v>GI_Cempaka</v>
          </cell>
          <cell r="G30">
            <v>28</v>
          </cell>
          <cell r="H30" t="str">
            <v>Kalimantan Selatan</v>
          </cell>
        </row>
        <row r="31">
          <cell r="A31" t="str">
            <v>GI_Pelaihari</v>
          </cell>
          <cell r="G31">
            <v>29</v>
          </cell>
          <cell r="H31" t="str">
            <v>Kalimantan Selatan</v>
          </cell>
        </row>
        <row r="32">
          <cell r="A32" t="str">
            <v>GI_Bandara</v>
          </cell>
          <cell r="G32">
            <v>30</v>
          </cell>
          <cell r="H32" t="str">
            <v>Kalimantan Selatan</v>
          </cell>
        </row>
        <row r="33">
          <cell r="A33" t="str">
            <v>GI_Rantau</v>
          </cell>
          <cell r="G33">
            <v>31</v>
          </cell>
          <cell r="H33" t="str">
            <v>Kalimantan Selatan</v>
          </cell>
        </row>
        <row r="34">
          <cell r="A34" t="str">
            <v>GI_Barikin</v>
          </cell>
          <cell r="G34">
            <v>32</v>
          </cell>
          <cell r="H34" t="str">
            <v>Kalimantan Selatan</v>
          </cell>
        </row>
        <row r="35">
          <cell r="A35" t="str">
            <v>GI_Kayutangi</v>
          </cell>
          <cell r="G35">
            <v>33</v>
          </cell>
          <cell r="H35" t="str">
            <v>Kalimantan Selatan</v>
          </cell>
        </row>
        <row r="36">
          <cell r="A36" t="str">
            <v>GI_Amuntai</v>
          </cell>
          <cell r="G36">
            <v>34</v>
          </cell>
          <cell r="H36" t="str">
            <v>Kalimantan Selatan</v>
          </cell>
        </row>
        <row r="37">
          <cell r="A37" t="str">
            <v>GI_Tanjung</v>
          </cell>
          <cell r="G37">
            <v>35</v>
          </cell>
          <cell r="H37" t="str">
            <v>Kalimantan Selatan</v>
          </cell>
        </row>
        <row r="38">
          <cell r="A38" t="str">
            <v>GI_Buntok</v>
          </cell>
          <cell r="G38">
            <v>36</v>
          </cell>
          <cell r="H38" t="str">
            <v>Kalimantan Tengah</v>
          </cell>
        </row>
        <row r="39">
          <cell r="A39" t="str">
            <v>GI_Muara_Teweh</v>
          </cell>
          <cell r="G39">
            <v>37</v>
          </cell>
          <cell r="H39" t="str">
            <v>Kalimantan Tengah</v>
          </cell>
        </row>
        <row r="40">
          <cell r="A40" t="str">
            <v>GI_Bangkanai</v>
          </cell>
          <cell r="G40">
            <v>38</v>
          </cell>
          <cell r="H40" t="str">
            <v>Kalimantan Tengah</v>
          </cell>
        </row>
        <row r="41">
          <cell r="A41" t="str">
            <v>GI_Muara_Komam</v>
          </cell>
          <cell r="G41">
            <v>39</v>
          </cell>
          <cell r="H41" t="str">
            <v>Kalimantan Timur</v>
          </cell>
        </row>
        <row r="42">
          <cell r="A42" t="str">
            <v>GI_Kuaro</v>
          </cell>
          <cell r="G42">
            <v>40</v>
          </cell>
          <cell r="H42" t="str">
            <v>Kalimantan Timur</v>
          </cell>
        </row>
        <row r="43">
          <cell r="A43" t="str">
            <v>GI_Grogot</v>
          </cell>
          <cell r="G43">
            <v>41</v>
          </cell>
          <cell r="H43" t="str">
            <v>Kalimantan Timur</v>
          </cell>
        </row>
        <row r="44">
          <cell r="A44" t="str">
            <v>GI_Longikis</v>
          </cell>
          <cell r="G44">
            <v>42</v>
          </cell>
          <cell r="H44" t="str">
            <v>Kalimantan Timur</v>
          </cell>
        </row>
        <row r="45">
          <cell r="A45" t="str">
            <v>GI_Petung</v>
          </cell>
          <cell r="G45">
            <v>43</v>
          </cell>
          <cell r="H45" t="str">
            <v>Kalimantan Timur</v>
          </cell>
        </row>
        <row r="46">
          <cell r="A46" t="str">
            <v>GI_Kariangau</v>
          </cell>
          <cell r="G46">
            <v>44</v>
          </cell>
          <cell r="H46" t="str">
            <v>Kalimantan Timur</v>
          </cell>
        </row>
        <row r="47">
          <cell r="A47" t="str">
            <v>GI_Karangjoang</v>
          </cell>
          <cell r="G47">
            <v>45</v>
          </cell>
          <cell r="H47" t="str">
            <v>Kalimantan Timur</v>
          </cell>
        </row>
        <row r="48">
          <cell r="A48" t="str">
            <v>GI_Manggar_Sari</v>
          </cell>
          <cell r="G48">
            <v>46</v>
          </cell>
          <cell r="H48" t="str">
            <v>Kalimantan Timur</v>
          </cell>
        </row>
        <row r="49">
          <cell r="A49" t="str">
            <v>GI_Industri</v>
          </cell>
          <cell r="G49">
            <v>47</v>
          </cell>
          <cell r="H49" t="str">
            <v>Kalimantan Timur</v>
          </cell>
        </row>
        <row r="50">
          <cell r="A50" t="str">
            <v>GI_Senipah</v>
          </cell>
          <cell r="G50">
            <v>48</v>
          </cell>
          <cell r="H50" t="str">
            <v>Kalimantan Timur</v>
          </cell>
        </row>
        <row r="51">
          <cell r="A51" t="str">
            <v>GI_Harapan_Baru</v>
          </cell>
          <cell r="G51">
            <v>49</v>
          </cell>
          <cell r="H51" t="str">
            <v>Kalimantan Timur</v>
          </cell>
        </row>
        <row r="52">
          <cell r="A52" t="str">
            <v>GI_Tengkawang</v>
          </cell>
          <cell r="G52">
            <v>50</v>
          </cell>
          <cell r="H52" t="str">
            <v>Kalimantan Timur</v>
          </cell>
        </row>
        <row r="53">
          <cell r="A53" t="str">
            <v>GI_Embalut</v>
          </cell>
          <cell r="G53">
            <v>51</v>
          </cell>
          <cell r="H53" t="str">
            <v>Kalimantan Timur</v>
          </cell>
        </row>
        <row r="54">
          <cell r="A54" t="str">
            <v>GI_Bukit_Biru</v>
          </cell>
          <cell r="G54">
            <v>52</v>
          </cell>
          <cell r="H54" t="str">
            <v>Kalimantan Timur</v>
          </cell>
        </row>
        <row r="55">
          <cell r="A55" t="str">
            <v>GI_Kotabangun</v>
          </cell>
          <cell r="G55">
            <v>53</v>
          </cell>
          <cell r="H55" t="str">
            <v>Kalimantan Timur</v>
          </cell>
        </row>
        <row r="56">
          <cell r="A56" t="str">
            <v>GI_Bukuan</v>
          </cell>
          <cell r="G56">
            <v>54</v>
          </cell>
          <cell r="H56" t="str">
            <v>Kalimantan Timur</v>
          </cell>
        </row>
        <row r="57">
          <cell r="A57" t="str">
            <v>GI_Muara_Jawa</v>
          </cell>
          <cell r="G57">
            <v>55</v>
          </cell>
          <cell r="H57" t="str">
            <v>Kalimantan Timur</v>
          </cell>
        </row>
        <row r="58">
          <cell r="A58" t="str">
            <v>GI_Sambutan</v>
          </cell>
          <cell r="G58">
            <v>56</v>
          </cell>
          <cell r="H58" t="str">
            <v>Kalimantan Timur</v>
          </cell>
        </row>
        <row r="59">
          <cell r="A59" t="str">
            <v>GI_Muara_Badak</v>
          </cell>
          <cell r="G59">
            <v>57</v>
          </cell>
          <cell r="H59" t="str">
            <v>Kalimantan Timur</v>
          </cell>
        </row>
        <row r="60">
          <cell r="A60" t="str">
            <v>GI_Teluk_Pandan</v>
          </cell>
          <cell r="G60">
            <v>58</v>
          </cell>
          <cell r="H60" t="str">
            <v>Kalimantan Timur</v>
          </cell>
        </row>
        <row r="61">
          <cell r="A61" t="str">
            <v>GI_Sangatta</v>
          </cell>
          <cell r="G61">
            <v>59</v>
          </cell>
          <cell r="H61" t="str">
            <v>Kalimantan Timur</v>
          </cell>
        </row>
        <row r="62">
          <cell r="A62" t="str">
            <v>GI_Malinau</v>
          </cell>
          <cell r="G62">
            <v>60</v>
          </cell>
          <cell r="H62" t="str">
            <v>Kalimantan Utara</v>
          </cell>
        </row>
        <row r="63">
          <cell r="A63" t="str">
            <v>GI_Tideng_Pale</v>
          </cell>
          <cell r="G63">
            <v>61</v>
          </cell>
          <cell r="H63" t="str">
            <v>Kalimantan Utara</v>
          </cell>
        </row>
        <row r="64">
          <cell r="A64" t="str">
            <v>GI_Muara_Wahau</v>
          </cell>
          <cell r="G64">
            <v>62</v>
          </cell>
          <cell r="H64" t="str">
            <v>Kalimantan Timur</v>
          </cell>
        </row>
        <row r="65">
          <cell r="A65" t="str">
            <v>GI_Bulungan</v>
          </cell>
          <cell r="G65">
            <v>63</v>
          </cell>
          <cell r="H65" t="str">
            <v>Kalimantan Utara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68"/>
  <sheetViews>
    <sheetView tabSelected="1" topLeftCell="C1" zoomScale="80" zoomScaleNormal="80" workbookViewId="0">
      <selection activeCell="R2" sqref="R2"/>
    </sheetView>
  </sheetViews>
  <sheetFormatPr defaultRowHeight="14.4" x14ac:dyDescent="0.3"/>
  <cols>
    <col min="1" max="1" width="8.88671875" customWidth="1"/>
    <col min="2" max="2" width="56" customWidth="1"/>
    <col min="3" max="4" width="8.88671875" customWidth="1"/>
    <col min="5" max="5" width="19.88671875" customWidth="1"/>
    <col min="7" max="7" width="13.44140625" bestFit="1" customWidth="1"/>
    <col min="10" max="10" width="8.88671875" hidden="1" customWidth="1"/>
    <col min="11" max="11" width="18.21875" hidden="1" customWidth="1"/>
    <col min="12" max="13" width="8.88671875" hidden="1" customWidth="1"/>
    <col min="15" max="15" width="17.77734375" hidden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490</v>
      </c>
      <c r="F1" t="s">
        <v>4</v>
      </c>
      <c r="G1" t="s">
        <v>5</v>
      </c>
      <c r="H1" t="s">
        <v>497</v>
      </c>
      <c r="I1" t="s">
        <v>564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489</v>
      </c>
      <c r="R1" t="s">
        <v>567</v>
      </c>
    </row>
    <row r="2" spans="1:18" x14ac:dyDescent="0.3">
      <c r="A2" t="s">
        <v>11</v>
      </c>
      <c r="B2" t="s">
        <v>12</v>
      </c>
      <c r="C2">
        <v>108.712</v>
      </c>
      <c r="D2">
        <v>0.76</v>
      </c>
      <c r="E2" t="str">
        <f>_xlfn.XLOOKUP(B2,[1]plotting_generators_substation!$L$2:$L$464,[1]plotting_generators_substation!$C$2:$C$464)</f>
        <v>Kalimantan Barat</v>
      </c>
      <c r="F2">
        <v>0.41199999999999998</v>
      </c>
      <c r="G2" t="s">
        <v>13</v>
      </c>
      <c r="H2" t="s">
        <v>555</v>
      </c>
      <c r="I2">
        <v>2001</v>
      </c>
      <c r="J2" t="s">
        <v>14</v>
      </c>
      <c r="K2" t="s">
        <v>485</v>
      </c>
      <c r="L2">
        <v>108.9853</v>
      </c>
      <c r="M2">
        <v>0.31619999999999998</v>
      </c>
      <c r="N2">
        <f>_xlfn.XLOOKUP(K2,[2]base_substations_kalimantan!$A$2:$A$65,[2]base_substations_kalimantan!$G$2:$G$65)</f>
        <v>4</v>
      </c>
      <c r="O2" t="str">
        <f>_xlfn.XLOOKUP(K2,[2]base_substations_kalimantan!$A$2:$A$65,[2]base_substations_kalimantan!$H$2:$H$65)</f>
        <v>Kalimantan Barat</v>
      </c>
      <c r="R2" t="str">
        <f>IF(G2="Coal",IF(I2&lt;2000,"PHASE OUT","KEEP"),IF(G2="Oil",IF(I2&lt;2005,"PHASE OUT","KEEP"),IF(G2="Biomass",IF(I2&lt;2005,"PHASE OUT","KEEP"),IF(G2="Gas",IF(I2&lt;2005,"PHASE OUT","KEEP"),IF(G2="Solar",IF(I2&lt;2005,"PHASE OUT","KEEP"))))))</f>
        <v>PHASE OUT</v>
      </c>
    </row>
    <row r="3" spans="1:18" hidden="1" x14ac:dyDescent="0.3">
      <c r="A3" t="s">
        <v>11</v>
      </c>
      <c r="B3" t="s">
        <v>16</v>
      </c>
      <c r="C3">
        <v>108.846</v>
      </c>
      <c r="D3">
        <v>0.81499999999999995</v>
      </c>
      <c r="E3" t="str">
        <f>_xlfn.XLOOKUP(B3,[1]plotting_generators_substation!$L$2:$L$464,[1]plotting_generators_substation!$C$2:$C$464)</f>
        <v>Kalimantan Barat</v>
      </c>
      <c r="F3">
        <v>125</v>
      </c>
      <c r="G3" t="s">
        <v>17</v>
      </c>
      <c r="H3" t="s">
        <v>556</v>
      </c>
      <c r="I3">
        <v>2020</v>
      </c>
      <c r="J3" t="s">
        <v>14</v>
      </c>
      <c r="K3" t="s">
        <v>15</v>
      </c>
      <c r="L3">
        <v>108.8653</v>
      </c>
      <c r="M3">
        <v>0.83</v>
      </c>
      <c r="N3">
        <f>_xlfn.XLOOKUP(K3,[2]base_substations_kalimantan!$A$2:$A$65,[2]base_substations_kalimantan!$G$2:$G$65)</f>
        <v>3</v>
      </c>
      <c r="O3" t="str">
        <f>_xlfn.XLOOKUP(K3,[2]base_substations_kalimantan!$A$2:$A$65,[2]base_substations_kalimantan!$H$2:$H$65)</f>
        <v>Kalimantan Barat</v>
      </c>
      <c r="R3" t="str">
        <f t="shared" ref="R3:R66" si="0">IF(G3="Coal",IF(I3&lt;2000,"PHASE OUT","KEEP"),IF(G3="Oil",IF(I3&lt;2005,"PHASE OUT","KEEP"),IF(G3="Biomass",IF(I3&lt;2005,"PHASE OUT","KEEP"),IF(G3="Gas",IF(I3&lt;2005,"PHASE OUT","KEEP"),IF(G3="Solar",IF(I3&lt;2005,"PHASE OUT","KEEP"))))))</f>
        <v>KEEP</v>
      </c>
    </row>
    <row r="4" spans="1:18" hidden="1" x14ac:dyDescent="0.3">
      <c r="A4" t="s">
        <v>11</v>
      </c>
      <c r="B4" t="s">
        <v>18</v>
      </c>
      <c r="C4">
        <v>108.846</v>
      </c>
      <c r="D4">
        <v>0.81599999999999995</v>
      </c>
      <c r="E4" t="str">
        <f>_xlfn.XLOOKUP(B4,[1]plotting_generators_substation!$L$2:$L$464,[1]plotting_generators_substation!$C$2:$C$464)</f>
        <v>Kalimantan Barat</v>
      </c>
      <c r="F4">
        <v>125</v>
      </c>
      <c r="G4" t="s">
        <v>17</v>
      </c>
      <c r="H4" t="s">
        <v>556</v>
      </c>
      <c r="I4">
        <v>2021</v>
      </c>
      <c r="J4" t="s">
        <v>14</v>
      </c>
      <c r="K4" t="s">
        <v>487</v>
      </c>
      <c r="L4">
        <v>108.8747</v>
      </c>
      <c r="M4">
        <v>0.83609999999999995</v>
      </c>
      <c r="N4">
        <f>_xlfn.XLOOKUP(K4,[2]base_substations_kalimantan!$A$2:$A$65,[2]base_substations_kalimantan!$G$2:$G$65)</f>
        <v>2</v>
      </c>
      <c r="O4" t="str">
        <f>_xlfn.XLOOKUP(K4,[2]base_substations_kalimantan!$A$2:$A$65,[2]base_substations_kalimantan!$H$2:$H$65)</f>
        <v>Kalimantan Barat</v>
      </c>
      <c r="R4" t="str">
        <f t="shared" si="0"/>
        <v>KEEP</v>
      </c>
    </row>
    <row r="5" spans="1:18" hidden="1" x14ac:dyDescent="0.3">
      <c r="A5" t="s">
        <v>11</v>
      </c>
      <c r="B5" t="s">
        <v>19</v>
      </c>
      <c r="C5">
        <v>108.874</v>
      </c>
      <c r="D5">
        <v>0.83699999999999997</v>
      </c>
      <c r="E5" t="str">
        <f>_xlfn.XLOOKUP(B5,[1]plotting_generators_substation!$L$2:$L$464,[1]plotting_generators_substation!$C$2:$C$464)</f>
        <v>Kalimantan Barat</v>
      </c>
      <c r="F5">
        <v>55</v>
      </c>
      <c r="G5" t="s">
        <v>17</v>
      </c>
      <c r="H5" t="s">
        <v>555</v>
      </c>
      <c r="I5">
        <v>2018</v>
      </c>
      <c r="J5" t="s">
        <v>14</v>
      </c>
      <c r="K5" t="s">
        <v>43</v>
      </c>
      <c r="L5">
        <v>109.4967</v>
      </c>
      <c r="M5">
        <v>0.90559999999999996</v>
      </c>
      <c r="N5">
        <f>_xlfn.XLOOKUP(K5,[2]base_substations_kalimantan!$A$2:$A$65,[2]base_substations_kalimantan!$G$2:$G$65)</f>
        <v>11</v>
      </c>
      <c r="O5" t="str">
        <f>_xlfn.XLOOKUP(K5,[2]base_substations_kalimantan!$A$2:$A$65,[2]base_substations_kalimantan!$H$2:$H$65)</f>
        <v>Kalimantan Barat</v>
      </c>
      <c r="R5" t="str">
        <f t="shared" si="0"/>
        <v>KEEP</v>
      </c>
    </row>
    <row r="6" spans="1:18" hidden="1" x14ac:dyDescent="0.3">
      <c r="A6" t="s">
        <v>11</v>
      </c>
      <c r="B6" t="s">
        <v>20</v>
      </c>
      <c r="C6">
        <v>108.874</v>
      </c>
      <c r="D6">
        <v>0.83699999999999997</v>
      </c>
      <c r="E6" t="str">
        <f>_xlfn.XLOOKUP(B6,[1]plotting_generators_substation!$L$2:$L$464,[1]plotting_generators_substation!$C$2:$C$464)</f>
        <v>Kalimantan Barat</v>
      </c>
      <c r="F6">
        <v>55</v>
      </c>
      <c r="G6" t="s">
        <v>17</v>
      </c>
      <c r="H6" t="s">
        <v>555</v>
      </c>
      <c r="I6">
        <v>2019</v>
      </c>
      <c r="J6" t="s">
        <v>14</v>
      </c>
      <c r="K6" t="s">
        <v>43</v>
      </c>
      <c r="L6">
        <v>109.4967</v>
      </c>
      <c r="M6">
        <v>0.90559999999999996</v>
      </c>
      <c r="N6">
        <f>_xlfn.XLOOKUP(K6,[2]base_substations_kalimantan!$A$2:$A$65,[2]base_substations_kalimantan!$G$2:$G$65)</f>
        <v>11</v>
      </c>
      <c r="O6" t="str">
        <f>_xlfn.XLOOKUP(K6,[2]base_substations_kalimantan!$A$2:$A$65,[2]base_substations_kalimantan!$H$2:$H$65)</f>
        <v>Kalimantan Barat</v>
      </c>
      <c r="R6" t="str">
        <f t="shared" si="0"/>
        <v>KEEP</v>
      </c>
    </row>
    <row r="7" spans="1:18" hidden="1" x14ac:dyDescent="0.3">
      <c r="A7" t="s">
        <v>11</v>
      </c>
      <c r="B7" t="s">
        <v>21</v>
      </c>
      <c r="C7">
        <v>108.98</v>
      </c>
      <c r="D7">
        <v>0.91200000000000003</v>
      </c>
      <c r="E7" t="str">
        <f>_xlfn.XLOOKUP(B7,[1]plotting_generators_substation!$L$2:$L$464,[1]plotting_generators_substation!$C$2:$C$464)</f>
        <v>Kalimantan Barat</v>
      </c>
      <c r="F7">
        <v>0.16</v>
      </c>
      <c r="G7" t="s">
        <v>13</v>
      </c>
      <c r="H7" t="s">
        <v>555</v>
      </c>
      <c r="I7" t="s">
        <v>565</v>
      </c>
      <c r="J7" t="s">
        <v>14</v>
      </c>
      <c r="K7" t="s">
        <v>22</v>
      </c>
      <c r="L7">
        <v>108.9876</v>
      </c>
      <c r="M7">
        <v>0.92659999999999998</v>
      </c>
      <c r="N7">
        <f>_xlfn.XLOOKUP(K7,[2]base_substations_kalimantan!$A$2:$A$65,[2]base_substations_kalimantan!$G$2:$G$65)</f>
        <v>1</v>
      </c>
      <c r="O7" t="str">
        <f>_xlfn.XLOOKUP(K7,[2]base_substations_kalimantan!$A$2:$A$65,[2]base_substations_kalimantan!$H$2:$H$65)</f>
        <v>Kalimantan Barat</v>
      </c>
      <c r="R7" t="str">
        <f t="shared" si="0"/>
        <v>KEEP</v>
      </c>
    </row>
    <row r="8" spans="1:18" x14ac:dyDescent="0.3">
      <c r="A8" t="s">
        <v>11</v>
      </c>
      <c r="B8" t="s">
        <v>23</v>
      </c>
      <c r="C8">
        <v>108.98699999999999</v>
      </c>
      <c r="D8">
        <v>0.92600000000000005</v>
      </c>
      <c r="E8" t="str">
        <f>_xlfn.XLOOKUP(B8,[1]plotting_generators_substation!$L$2:$L$464,[1]plotting_generators_substation!$C$2:$C$464)</f>
        <v>Kalimantan Barat</v>
      </c>
      <c r="F8">
        <v>18.399999999999999</v>
      </c>
      <c r="G8" t="s">
        <v>13</v>
      </c>
      <c r="H8" t="s">
        <v>555</v>
      </c>
      <c r="I8">
        <v>1986</v>
      </c>
      <c r="J8" t="s">
        <v>14</v>
      </c>
      <c r="K8" t="s">
        <v>22</v>
      </c>
      <c r="L8">
        <v>108.9876</v>
      </c>
      <c r="M8">
        <v>0.92659999999999998</v>
      </c>
      <c r="N8">
        <f>_xlfn.XLOOKUP(K8,[2]base_substations_kalimantan!$A$2:$A$65,[2]base_substations_kalimantan!$G$2:$G$65)</f>
        <v>1</v>
      </c>
      <c r="O8" t="str">
        <f>_xlfn.XLOOKUP(K8,[2]base_substations_kalimantan!$A$2:$A$65,[2]base_substations_kalimantan!$H$2:$H$65)</f>
        <v>Kalimantan Barat</v>
      </c>
      <c r="R8" t="str">
        <f t="shared" si="0"/>
        <v>PHASE OUT</v>
      </c>
    </row>
    <row r="9" spans="1:18" x14ac:dyDescent="0.3">
      <c r="A9" t="s">
        <v>11</v>
      </c>
      <c r="B9" t="s">
        <v>24</v>
      </c>
      <c r="C9">
        <v>108.998</v>
      </c>
      <c r="D9">
        <v>0.91100000000000003</v>
      </c>
      <c r="E9" t="str">
        <f>_xlfn.XLOOKUP(B9,[1]plotting_generators_substation!$L$2:$L$464,[1]plotting_generators_substation!$C$2:$C$464)</f>
        <v>Kalimantan Barat</v>
      </c>
      <c r="F9">
        <v>5.585</v>
      </c>
      <c r="G9" t="s">
        <v>13</v>
      </c>
      <c r="H9" t="s">
        <v>555</v>
      </c>
      <c r="I9">
        <v>1982</v>
      </c>
      <c r="J9" t="s">
        <v>14</v>
      </c>
      <c r="K9" t="s">
        <v>22</v>
      </c>
      <c r="L9">
        <v>108.9876</v>
      </c>
      <c r="M9">
        <v>0.92659999999999998</v>
      </c>
      <c r="N9">
        <f>_xlfn.XLOOKUP(K9,[2]base_substations_kalimantan!$A$2:$A$65,[2]base_substations_kalimantan!$G$2:$G$65)</f>
        <v>1</v>
      </c>
      <c r="O9" t="str">
        <f>_xlfn.XLOOKUP(K9,[2]base_substations_kalimantan!$A$2:$A$65,[2]base_substations_kalimantan!$H$2:$H$65)</f>
        <v>Kalimantan Barat</v>
      </c>
      <c r="R9" t="str">
        <f t="shared" si="0"/>
        <v>PHASE OUT</v>
      </c>
    </row>
    <row r="10" spans="1:18" x14ac:dyDescent="0.3">
      <c r="B10" t="s">
        <v>553</v>
      </c>
      <c r="C10">
        <v>109.04600000000001</v>
      </c>
      <c r="D10">
        <v>1.3120000000000001</v>
      </c>
      <c r="E10" t="s">
        <v>491</v>
      </c>
      <c r="F10">
        <v>0</v>
      </c>
      <c r="G10" t="s">
        <v>13</v>
      </c>
      <c r="H10" t="s">
        <v>555</v>
      </c>
      <c r="I10">
        <v>1986</v>
      </c>
      <c r="N10">
        <v>0</v>
      </c>
      <c r="R10" t="str">
        <f t="shared" si="0"/>
        <v>PHASE OUT</v>
      </c>
    </row>
    <row r="11" spans="1:18" hidden="1" x14ac:dyDescent="0.3">
      <c r="A11" t="s">
        <v>11</v>
      </c>
      <c r="B11" t="s">
        <v>25</v>
      </c>
      <c r="C11">
        <v>109.078</v>
      </c>
      <c r="D11">
        <v>-0.222</v>
      </c>
      <c r="E11" t="str">
        <f>_xlfn.XLOOKUP(B11,[1]plotting_generators_substation!$L$2:$L$464,[1]plotting_generators_substation!$C$2:$C$464)</f>
        <v>Kalimantan Barat</v>
      </c>
      <c r="F11">
        <v>0.5</v>
      </c>
      <c r="G11" t="s">
        <v>13</v>
      </c>
      <c r="H11" t="s">
        <v>555</v>
      </c>
      <c r="I11">
        <v>2014</v>
      </c>
      <c r="J11" t="s">
        <v>14</v>
      </c>
      <c r="K11" t="s">
        <v>26</v>
      </c>
      <c r="L11">
        <v>109.2055</v>
      </c>
      <c r="M11">
        <v>5.9200000000000003E-2</v>
      </c>
      <c r="N11">
        <f>_xlfn.XLOOKUP(K11,[2]base_substations_kalimantan!$A$2:$A$65,[2]base_substations_kalimantan!$G$2:$G$65)</f>
        <v>5</v>
      </c>
      <c r="O11" t="str">
        <f>_xlfn.XLOOKUP(K11,[2]base_substations_kalimantan!$A$2:$A$65,[2]base_substations_kalimantan!$H$2:$H$65)</f>
        <v>Kalimantan Barat</v>
      </c>
      <c r="R11" t="str">
        <f t="shared" si="0"/>
        <v>KEEP</v>
      </c>
    </row>
    <row r="12" spans="1:18" x14ac:dyDescent="0.3">
      <c r="A12" t="s">
        <v>11</v>
      </c>
      <c r="B12" t="s">
        <v>27</v>
      </c>
      <c r="C12">
        <v>109.148</v>
      </c>
      <c r="D12">
        <v>-0.108</v>
      </c>
      <c r="E12" t="str">
        <f>_xlfn.XLOOKUP(B12,[1]plotting_generators_substation!$L$2:$L$464,[1]plotting_generators_substation!$C$2:$C$464)</f>
        <v>Kalimantan Barat</v>
      </c>
      <c r="F12">
        <v>0.77</v>
      </c>
      <c r="G12" t="s">
        <v>13</v>
      </c>
      <c r="H12" t="s">
        <v>555</v>
      </c>
      <c r="I12">
        <v>1999</v>
      </c>
      <c r="J12" t="s">
        <v>14</v>
      </c>
      <c r="K12" t="s">
        <v>26</v>
      </c>
      <c r="L12">
        <v>109.2055</v>
      </c>
      <c r="M12">
        <v>5.9200000000000003E-2</v>
      </c>
      <c r="N12">
        <f>_xlfn.XLOOKUP(K12,[2]base_substations_kalimantan!$A$2:$A$65,[2]base_substations_kalimantan!$G$2:$G$65)</f>
        <v>5</v>
      </c>
      <c r="O12" t="str">
        <f>_xlfn.XLOOKUP(K12,[2]base_substations_kalimantan!$A$2:$A$65,[2]base_substations_kalimantan!$H$2:$H$65)</f>
        <v>Kalimantan Barat</v>
      </c>
      <c r="R12" t="str">
        <f t="shared" si="0"/>
        <v>PHASE OUT</v>
      </c>
    </row>
    <row r="13" spans="1:18" hidden="1" x14ac:dyDescent="0.3">
      <c r="B13" t="s">
        <v>503</v>
      </c>
      <c r="C13">
        <v>109.203</v>
      </c>
      <c r="D13">
        <v>6.0999999999999999E-2</v>
      </c>
      <c r="E13" t="s">
        <v>491</v>
      </c>
      <c r="F13">
        <v>30</v>
      </c>
      <c r="G13" t="s">
        <v>13</v>
      </c>
      <c r="H13" t="s">
        <v>549</v>
      </c>
      <c r="I13">
        <v>2016</v>
      </c>
      <c r="N13">
        <v>5</v>
      </c>
      <c r="R13" t="str">
        <f t="shared" si="0"/>
        <v>KEEP</v>
      </c>
    </row>
    <row r="14" spans="1:18" hidden="1" x14ac:dyDescent="0.3">
      <c r="A14" t="s">
        <v>11</v>
      </c>
      <c r="B14" t="s">
        <v>28</v>
      </c>
      <c r="C14">
        <v>109.20399999999999</v>
      </c>
      <c r="D14">
        <v>5.8999999999999997E-2</v>
      </c>
      <c r="E14" t="str">
        <f>_xlfn.XLOOKUP(B14,[1]plotting_generators_substation!$L$2:$L$464,[1]plotting_generators_substation!$C$2:$C$464)</f>
        <v>Kalimantan Barat</v>
      </c>
      <c r="F14">
        <v>100</v>
      </c>
      <c r="G14" t="s">
        <v>13</v>
      </c>
      <c r="H14" t="s">
        <v>556</v>
      </c>
      <c r="I14">
        <v>2017</v>
      </c>
      <c r="J14" t="s">
        <v>14</v>
      </c>
      <c r="K14" t="s">
        <v>26</v>
      </c>
      <c r="L14">
        <v>109.2055</v>
      </c>
      <c r="M14">
        <v>5.9200000000000003E-2</v>
      </c>
      <c r="N14">
        <f>_xlfn.XLOOKUP(K14,[2]base_substations_kalimantan!$A$2:$A$65,[2]base_substations_kalimantan!$G$2:$G$65)</f>
        <v>5</v>
      </c>
      <c r="O14" t="str">
        <f>_xlfn.XLOOKUP(K14,[2]base_substations_kalimantan!$A$2:$A$65,[2]base_substations_kalimantan!$H$2:$H$65)</f>
        <v>Kalimantan Barat</v>
      </c>
      <c r="R14" t="str">
        <f t="shared" si="0"/>
        <v>KEEP</v>
      </c>
    </row>
    <row r="15" spans="1:18" hidden="1" x14ac:dyDescent="0.3">
      <c r="A15" t="s">
        <v>11</v>
      </c>
      <c r="B15" t="s">
        <v>29</v>
      </c>
      <c r="C15">
        <v>109.27200000000001</v>
      </c>
      <c r="D15">
        <v>0.68200000000000005</v>
      </c>
      <c r="E15" t="str">
        <f>_xlfn.XLOOKUP(B15,[1]plotting_generators_substation!$L$2:$L$464,[1]plotting_generators_substation!$C$2:$C$464)</f>
        <v>Kalimantan Barat</v>
      </c>
      <c r="F15">
        <v>3.375</v>
      </c>
      <c r="G15" t="s">
        <v>13</v>
      </c>
      <c r="H15" t="s">
        <v>555</v>
      </c>
      <c r="I15" t="s">
        <v>565</v>
      </c>
      <c r="J15" t="s">
        <v>14</v>
      </c>
      <c r="K15" t="s">
        <v>26</v>
      </c>
      <c r="L15">
        <v>109.2055</v>
      </c>
      <c r="M15">
        <v>5.9200000000000003E-2</v>
      </c>
      <c r="N15">
        <f>_xlfn.XLOOKUP(K15,[2]base_substations_kalimantan!$A$2:$A$65,[2]base_substations_kalimantan!$G$2:$G$65)</f>
        <v>5</v>
      </c>
      <c r="O15" t="str">
        <f>_xlfn.XLOOKUP(K15,[2]base_substations_kalimantan!$A$2:$A$65,[2]base_substations_kalimantan!$H$2:$H$65)</f>
        <v>Kalimantan Barat</v>
      </c>
      <c r="R15" t="str">
        <f t="shared" si="0"/>
        <v>KEEP</v>
      </c>
    </row>
    <row r="16" spans="1:18" hidden="1" x14ac:dyDescent="0.3">
      <c r="A16" t="s">
        <v>11</v>
      </c>
      <c r="B16" t="s">
        <v>30</v>
      </c>
      <c r="C16">
        <v>109.286</v>
      </c>
      <c r="D16">
        <v>1.0999999999999999E-2</v>
      </c>
      <c r="E16" t="str">
        <f>_xlfn.XLOOKUP(B16,[1]plotting_generators_substation!$L$2:$L$464,[1]plotting_generators_substation!$C$2:$C$464)</f>
        <v>Kalimantan Barat</v>
      </c>
      <c r="F16">
        <v>10</v>
      </c>
      <c r="G16" t="s">
        <v>31</v>
      </c>
      <c r="H16" t="s">
        <v>556</v>
      </c>
      <c r="I16">
        <v>2018</v>
      </c>
      <c r="J16" t="s">
        <v>14</v>
      </c>
      <c r="K16" t="s">
        <v>26</v>
      </c>
      <c r="L16">
        <v>109.2055</v>
      </c>
      <c r="M16">
        <v>5.9200000000000003E-2</v>
      </c>
      <c r="N16">
        <f>_xlfn.XLOOKUP(K16,[2]base_substations_kalimantan!$A$2:$A$65,[2]base_substations_kalimantan!$G$2:$G$65)</f>
        <v>5</v>
      </c>
      <c r="O16" t="str">
        <f>_xlfn.XLOOKUP(K16,[2]base_substations_kalimantan!$A$2:$A$65,[2]base_substations_kalimantan!$H$2:$H$65)</f>
        <v>Kalimantan Barat</v>
      </c>
      <c r="R16" t="str">
        <f t="shared" si="0"/>
        <v>KEEP</v>
      </c>
    </row>
    <row r="17" spans="1:18" x14ac:dyDescent="0.3">
      <c r="A17" t="s">
        <v>11</v>
      </c>
      <c r="B17" t="s">
        <v>32</v>
      </c>
      <c r="C17">
        <v>109.29600000000001</v>
      </c>
      <c r="D17">
        <v>1.36</v>
      </c>
      <c r="E17" t="str">
        <f>_xlfn.XLOOKUP(B17,[1]plotting_generators_substation!$L$2:$L$464,[1]plotting_generators_substation!$C$2:$C$464)</f>
        <v>Kalimantan Barat</v>
      </c>
      <c r="F17">
        <v>4.0949999999999998</v>
      </c>
      <c r="G17" t="s">
        <v>13</v>
      </c>
      <c r="H17" t="s">
        <v>555</v>
      </c>
      <c r="I17">
        <v>1977</v>
      </c>
      <c r="J17" t="s">
        <v>14</v>
      </c>
      <c r="K17" t="s">
        <v>33</v>
      </c>
      <c r="L17">
        <v>109.2688</v>
      </c>
      <c r="M17">
        <v>1.3429</v>
      </c>
      <c r="N17">
        <f>_xlfn.XLOOKUP(K17,[2]base_substations_kalimantan!$A$2:$A$65,[2]base_substations_kalimantan!$G$2:$G$65)</f>
        <v>0</v>
      </c>
      <c r="O17" t="str">
        <f>_xlfn.XLOOKUP(K17,[2]base_substations_kalimantan!$A$2:$A$65,[2]base_substations_kalimantan!$H$2:$H$65)</f>
        <v>Kalimantan Barat</v>
      </c>
      <c r="R17" t="str">
        <f t="shared" si="0"/>
        <v>PHASE OUT</v>
      </c>
    </row>
    <row r="18" spans="1:18" x14ac:dyDescent="0.3">
      <c r="A18" t="s">
        <v>11</v>
      </c>
      <c r="B18" t="s">
        <v>34</v>
      </c>
      <c r="C18">
        <v>109.327</v>
      </c>
      <c r="D18">
        <v>-2E-3</v>
      </c>
      <c r="E18" t="str">
        <f>_xlfn.XLOOKUP(B18,[1]plotting_generators_substation!$L$2:$L$464,[1]plotting_generators_substation!$C$2:$C$464)</f>
        <v>Kalimantan Barat</v>
      </c>
      <c r="F18">
        <v>49.9</v>
      </c>
      <c r="G18" t="s">
        <v>13</v>
      </c>
      <c r="H18" t="s">
        <v>555</v>
      </c>
      <c r="I18">
        <v>1977</v>
      </c>
      <c r="J18" t="s">
        <v>14</v>
      </c>
      <c r="K18" t="s">
        <v>35</v>
      </c>
      <c r="L18">
        <v>109.328</v>
      </c>
      <c r="M18">
        <v>-2.0000000000000001E-4</v>
      </c>
      <c r="N18">
        <f>_xlfn.XLOOKUP(K18,[2]base_substations_kalimantan!$A$2:$A$65,[2]base_substations_kalimantan!$G$2:$G$65)</f>
        <v>7</v>
      </c>
      <c r="O18" t="str">
        <f>_xlfn.XLOOKUP(K18,[2]base_substations_kalimantan!$A$2:$A$65,[2]base_substations_kalimantan!$H$2:$H$65)</f>
        <v>Kalimantan Barat</v>
      </c>
      <c r="R18" t="str">
        <f t="shared" si="0"/>
        <v>PHASE OUT</v>
      </c>
    </row>
    <row r="19" spans="1:18" hidden="1" x14ac:dyDescent="0.3">
      <c r="A19" t="s">
        <v>11</v>
      </c>
      <c r="B19" t="s">
        <v>36</v>
      </c>
      <c r="C19">
        <v>109.327</v>
      </c>
      <c r="D19">
        <v>-1E-3</v>
      </c>
      <c r="E19" t="str">
        <f>_xlfn.XLOOKUP(B19,[1]plotting_generators_substation!$L$2:$L$464,[1]plotting_generators_substation!$C$2:$C$464)</f>
        <v>Kalimantan Barat</v>
      </c>
      <c r="F19">
        <v>34</v>
      </c>
      <c r="G19" t="s">
        <v>265</v>
      </c>
      <c r="H19" t="s">
        <v>555</v>
      </c>
      <c r="I19">
        <v>1997</v>
      </c>
      <c r="J19" t="s">
        <v>14</v>
      </c>
      <c r="K19" t="s">
        <v>35</v>
      </c>
      <c r="L19">
        <v>109.328</v>
      </c>
      <c r="M19">
        <v>-2.0000000000000001E-4</v>
      </c>
      <c r="N19">
        <f>_xlfn.XLOOKUP(K19,[2]base_substations_kalimantan!$A$2:$A$65,[2]base_substations_kalimantan!$G$2:$G$65)</f>
        <v>7</v>
      </c>
      <c r="O19" t="str">
        <f>_xlfn.XLOOKUP(K19,[2]base_substations_kalimantan!$A$2:$A$65,[2]base_substations_kalimantan!$H$2:$H$65)</f>
        <v>Kalimantan Barat</v>
      </c>
      <c r="R19" t="str">
        <f t="shared" si="0"/>
        <v>PHASE OUT</v>
      </c>
    </row>
    <row r="20" spans="1:18" hidden="1" x14ac:dyDescent="0.3">
      <c r="B20" t="s">
        <v>500</v>
      </c>
      <c r="C20">
        <v>109.328</v>
      </c>
      <c r="D20">
        <v>-1E-3</v>
      </c>
      <c r="E20" t="s">
        <v>491</v>
      </c>
      <c r="F20">
        <v>20</v>
      </c>
      <c r="G20" t="s">
        <v>13</v>
      </c>
      <c r="H20" t="s">
        <v>549</v>
      </c>
      <c r="I20">
        <v>2008</v>
      </c>
      <c r="N20">
        <v>7</v>
      </c>
      <c r="R20" t="str">
        <f t="shared" si="0"/>
        <v>KEEP</v>
      </c>
    </row>
    <row r="21" spans="1:18" hidden="1" x14ac:dyDescent="0.3">
      <c r="A21" t="s">
        <v>11</v>
      </c>
      <c r="B21" t="s">
        <v>37</v>
      </c>
      <c r="C21">
        <v>109.38</v>
      </c>
      <c r="D21">
        <v>-7.1999999999999995E-2</v>
      </c>
      <c r="E21" t="str">
        <f>_xlfn.XLOOKUP(B21,[1]plotting_generators_substation!$L$2:$L$464,[1]plotting_generators_substation!$C$2:$C$464)</f>
        <v>Kalimantan Barat</v>
      </c>
      <c r="F21">
        <v>50.4</v>
      </c>
      <c r="G21" t="s">
        <v>13</v>
      </c>
      <c r="H21" t="s">
        <v>555</v>
      </c>
      <c r="I21">
        <v>2010</v>
      </c>
      <c r="J21" t="s">
        <v>14</v>
      </c>
      <c r="K21" t="s">
        <v>38</v>
      </c>
      <c r="L21">
        <v>109.2987</v>
      </c>
      <c r="M21">
        <v>-7.5399999999999995E-2</v>
      </c>
      <c r="N21">
        <f>_xlfn.XLOOKUP(K21,[2]base_substations_kalimantan!$A$2:$A$65,[2]base_substations_kalimantan!$G$2:$G$65)</f>
        <v>6</v>
      </c>
      <c r="O21" t="str">
        <f>_xlfn.XLOOKUP(K21,[2]base_substations_kalimantan!$A$2:$A$65,[2]base_substations_kalimantan!$H$2:$H$65)</f>
        <v>Kalimantan Barat</v>
      </c>
      <c r="R21" t="str">
        <f t="shared" si="0"/>
        <v>KEEP</v>
      </c>
    </row>
    <row r="22" spans="1:18" x14ac:dyDescent="0.3">
      <c r="B22" t="s">
        <v>501</v>
      </c>
      <c r="C22">
        <v>109.38</v>
      </c>
      <c r="D22">
        <v>-7.3999999999999996E-2</v>
      </c>
      <c r="E22" t="s">
        <v>491</v>
      </c>
      <c r="F22">
        <v>45</v>
      </c>
      <c r="G22" t="s">
        <v>13</v>
      </c>
      <c r="H22" t="s">
        <v>549</v>
      </c>
      <c r="I22">
        <v>1987</v>
      </c>
      <c r="N22">
        <v>6</v>
      </c>
      <c r="R22" t="str">
        <f t="shared" si="0"/>
        <v>PHASE OUT</v>
      </c>
    </row>
    <row r="23" spans="1:18" x14ac:dyDescent="0.3">
      <c r="B23" t="s">
        <v>499</v>
      </c>
      <c r="C23">
        <v>109.381</v>
      </c>
      <c r="D23">
        <v>-7.2999999999999995E-2</v>
      </c>
      <c r="E23" t="s">
        <v>491</v>
      </c>
      <c r="F23">
        <v>0</v>
      </c>
      <c r="G23" t="s">
        <v>13</v>
      </c>
      <c r="H23" t="s">
        <v>549</v>
      </c>
      <c r="I23">
        <v>2001</v>
      </c>
      <c r="N23">
        <v>6</v>
      </c>
      <c r="R23" t="str">
        <f t="shared" si="0"/>
        <v>PHASE OUT</v>
      </c>
    </row>
    <row r="24" spans="1:18" hidden="1" x14ac:dyDescent="0.3">
      <c r="B24" t="s">
        <v>502</v>
      </c>
      <c r="C24">
        <v>109.381</v>
      </c>
      <c r="D24">
        <v>-7.2999999999999995E-2</v>
      </c>
      <c r="E24" t="s">
        <v>491</v>
      </c>
      <c r="F24">
        <v>0</v>
      </c>
      <c r="G24" t="s">
        <v>13</v>
      </c>
      <c r="H24" t="s">
        <v>549</v>
      </c>
      <c r="I24">
        <v>2013</v>
      </c>
      <c r="N24">
        <v>6</v>
      </c>
      <c r="R24" t="str">
        <f t="shared" si="0"/>
        <v>KEEP</v>
      </c>
    </row>
    <row r="25" spans="1:18" hidden="1" x14ac:dyDescent="0.3">
      <c r="A25" t="s">
        <v>11</v>
      </c>
      <c r="B25" t="s">
        <v>39</v>
      </c>
      <c r="C25">
        <v>109.447</v>
      </c>
      <c r="D25">
        <v>-0.17899999999999999</v>
      </c>
      <c r="E25" t="str">
        <f>_xlfn.XLOOKUP(B25,[1]plotting_generators_substation!$L$2:$L$464,[1]plotting_generators_substation!$C$2:$C$464)</f>
        <v>Kalimantan Barat</v>
      </c>
      <c r="F25">
        <v>5</v>
      </c>
      <c r="G25" t="s">
        <v>31</v>
      </c>
      <c r="H25" t="s">
        <v>557</v>
      </c>
      <c r="I25" t="s">
        <v>565</v>
      </c>
      <c r="J25" t="s">
        <v>14</v>
      </c>
      <c r="K25" t="s">
        <v>40</v>
      </c>
      <c r="L25">
        <v>109.3809</v>
      </c>
      <c r="M25">
        <v>-7.3499999999999996E-2</v>
      </c>
      <c r="N25">
        <f>_xlfn.XLOOKUP(K25,[2]base_substations_kalimantan!$A$2:$A$65,[2]base_substations_kalimantan!$G$2:$G$65)</f>
        <v>8</v>
      </c>
      <c r="O25" t="str">
        <f>_xlfn.XLOOKUP(K25,[2]base_substations_kalimantan!$A$2:$A$65,[2]base_substations_kalimantan!$H$2:$H$65)</f>
        <v>Kalimantan Barat</v>
      </c>
      <c r="R25" t="str">
        <f t="shared" si="0"/>
        <v>KEEP</v>
      </c>
    </row>
    <row r="26" spans="1:18" x14ac:dyDescent="0.3">
      <c r="A26" t="s">
        <v>11</v>
      </c>
      <c r="B26" t="s">
        <v>41</v>
      </c>
      <c r="C26">
        <v>109.461</v>
      </c>
      <c r="D26">
        <v>-1.1100000000000001</v>
      </c>
      <c r="E26" t="str">
        <f>_xlfn.XLOOKUP(B26,[1]plotting_generators_substation!$L$2:$L$464,[1]plotting_generators_substation!$C$2:$C$464)</f>
        <v>Kalimantan Barat</v>
      </c>
      <c r="F26">
        <v>1.196</v>
      </c>
      <c r="G26" t="s">
        <v>13</v>
      </c>
      <c r="H26" t="s">
        <v>555</v>
      </c>
      <c r="I26">
        <v>1982</v>
      </c>
      <c r="J26" t="s">
        <v>14</v>
      </c>
      <c r="K26" t="s">
        <v>40</v>
      </c>
      <c r="L26">
        <v>109.3809</v>
      </c>
      <c r="M26">
        <v>-7.3499999999999996E-2</v>
      </c>
      <c r="N26">
        <f>_xlfn.XLOOKUP(K26,[2]base_substations_kalimantan!$A$2:$A$65,[2]base_substations_kalimantan!$G$2:$G$65)</f>
        <v>8</v>
      </c>
      <c r="O26" t="str">
        <f>_xlfn.XLOOKUP(K26,[2]base_substations_kalimantan!$A$2:$A$65,[2]base_substations_kalimantan!$H$2:$H$65)</f>
        <v>Kalimantan Barat</v>
      </c>
      <c r="R26" t="str">
        <f t="shared" si="0"/>
        <v>PHASE OUT</v>
      </c>
    </row>
    <row r="27" spans="1:18" x14ac:dyDescent="0.3">
      <c r="A27" t="s">
        <v>11</v>
      </c>
      <c r="B27" t="s">
        <v>42</v>
      </c>
      <c r="C27">
        <v>109.477</v>
      </c>
      <c r="D27">
        <v>0.81899999999999995</v>
      </c>
      <c r="E27" t="str">
        <f>_xlfn.XLOOKUP(B27,[1]plotting_generators_substation!$L$2:$L$464,[1]plotting_generators_substation!$C$2:$C$464)</f>
        <v>Kalimantan Barat</v>
      </c>
      <c r="F27">
        <v>0.5</v>
      </c>
      <c r="G27" t="s">
        <v>13</v>
      </c>
      <c r="H27" t="s">
        <v>555</v>
      </c>
      <c r="I27">
        <v>2003</v>
      </c>
      <c r="J27" t="s">
        <v>14</v>
      </c>
      <c r="K27" t="s">
        <v>43</v>
      </c>
      <c r="L27">
        <v>109.4967</v>
      </c>
      <c r="M27">
        <v>0.90559999999999996</v>
      </c>
      <c r="N27">
        <f>_xlfn.XLOOKUP(K27,[2]base_substations_kalimantan!$A$2:$A$65,[2]base_substations_kalimantan!$G$2:$G$65)</f>
        <v>11</v>
      </c>
      <c r="O27" t="str">
        <f>_xlfn.XLOOKUP(K27,[2]base_substations_kalimantan!$A$2:$A$65,[2]base_substations_kalimantan!$H$2:$H$65)</f>
        <v>Kalimantan Barat</v>
      </c>
      <c r="R27" t="str">
        <f t="shared" si="0"/>
        <v>PHASE OUT</v>
      </c>
    </row>
    <row r="28" spans="1:18" hidden="1" x14ac:dyDescent="0.3">
      <c r="A28" t="s">
        <v>11</v>
      </c>
      <c r="B28" t="s">
        <v>494</v>
      </c>
      <c r="C28">
        <v>109.53700000000001</v>
      </c>
      <c r="D28">
        <v>0.749</v>
      </c>
      <c r="E28" t="str">
        <f>_xlfn.XLOOKUP(B28,[1]plotting_generators_substation!$L$2:$L$464,[1]plotting_generators_substation!$C$2:$C$464)</f>
        <v>Kalimantan Barat</v>
      </c>
      <c r="F28">
        <v>0.57599999999999996</v>
      </c>
      <c r="G28" t="s">
        <v>13</v>
      </c>
      <c r="H28" t="s">
        <v>555</v>
      </c>
      <c r="I28" t="s">
        <v>565</v>
      </c>
      <c r="J28" t="s">
        <v>14</v>
      </c>
      <c r="K28" t="s">
        <v>43</v>
      </c>
      <c r="L28">
        <v>109.4967</v>
      </c>
      <c r="M28">
        <v>0.90559999999999996</v>
      </c>
      <c r="N28">
        <f>_xlfn.XLOOKUP(K28,[2]base_substations_kalimantan!$A$2:$A$65,[2]base_substations_kalimantan!$G$2:$G$65)</f>
        <v>11</v>
      </c>
      <c r="O28" t="str">
        <f>_xlfn.XLOOKUP(K28,[2]base_substations_kalimantan!$A$2:$A$65,[2]base_substations_kalimantan!$H$2:$H$65)</f>
        <v>Kalimantan Barat</v>
      </c>
      <c r="R28" t="str">
        <f t="shared" si="0"/>
        <v>KEEP</v>
      </c>
    </row>
    <row r="29" spans="1:18" hidden="1" x14ac:dyDescent="0.3">
      <c r="A29" t="s">
        <v>11</v>
      </c>
      <c r="B29" t="s">
        <v>45</v>
      </c>
      <c r="C29">
        <v>109.59699999999999</v>
      </c>
      <c r="D29">
        <v>2.0070000000000001</v>
      </c>
      <c r="E29" t="str">
        <f>_xlfn.XLOOKUP(B29,[1]plotting_generators_substation!$L$2:$L$464,[1]plotting_generators_substation!$C$2:$C$464)</f>
        <v>Kalimantan Barat</v>
      </c>
      <c r="F29">
        <v>0.08</v>
      </c>
      <c r="G29" t="s">
        <v>46</v>
      </c>
      <c r="H29" t="s">
        <v>555</v>
      </c>
      <c r="I29">
        <v>2012</v>
      </c>
      <c r="J29" t="s">
        <v>14</v>
      </c>
      <c r="K29" t="s">
        <v>43</v>
      </c>
      <c r="L29">
        <v>109.4967</v>
      </c>
      <c r="M29">
        <v>0.90559999999999996</v>
      </c>
      <c r="N29">
        <f>_xlfn.XLOOKUP(K29,[2]base_substations_kalimantan!$A$2:$A$65,[2]base_substations_kalimantan!$G$2:$G$65)</f>
        <v>11</v>
      </c>
      <c r="O29" t="str">
        <f>_xlfn.XLOOKUP(K29,[2]base_substations_kalimantan!$A$2:$A$65,[2]base_substations_kalimantan!$H$2:$H$65)</f>
        <v>Kalimantan Barat</v>
      </c>
      <c r="R29" t="str">
        <f t="shared" si="0"/>
        <v>KEEP</v>
      </c>
    </row>
    <row r="30" spans="1:18" hidden="1" x14ac:dyDescent="0.3">
      <c r="A30" t="s">
        <v>11</v>
      </c>
      <c r="B30" t="s">
        <v>47</v>
      </c>
      <c r="C30">
        <v>109.602</v>
      </c>
      <c r="D30">
        <v>1.9970000000000001</v>
      </c>
      <c r="E30" t="str">
        <f>_xlfn.XLOOKUP(B30,[1]plotting_generators_substation!$L$2:$L$464,[1]plotting_generators_substation!$C$2:$C$464)</f>
        <v>Kalimantan Barat</v>
      </c>
      <c r="F30">
        <v>0.75</v>
      </c>
      <c r="G30" t="s">
        <v>13</v>
      </c>
      <c r="H30" t="s">
        <v>555</v>
      </c>
      <c r="I30">
        <v>2015</v>
      </c>
      <c r="J30" t="s">
        <v>14</v>
      </c>
      <c r="K30" t="s">
        <v>43</v>
      </c>
      <c r="L30">
        <v>109.4967</v>
      </c>
      <c r="M30">
        <v>0.90559999999999996</v>
      </c>
      <c r="N30">
        <f>_xlfn.XLOOKUP(K30,[2]base_substations_kalimantan!$A$2:$A$65,[2]base_substations_kalimantan!$G$2:$G$65)</f>
        <v>11</v>
      </c>
      <c r="O30" t="str">
        <f>_xlfn.XLOOKUP(K30,[2]base_substations_kalimantan!$A$2:$A$65,[2]base_substations_kalimantan!$H$2:$H$65)</f>
        <v>Kalimantan Barat</v>
      </c>
      <c r="R30" t="str">
        <f t="shared" si="0"/>
        <v>KEEP</v>
      </c>
    </row>
    <row r="31" spans="1:18" hidden="1" x14ac:dyDescent="0.3">
      <c r="A31" t="s">
        <v>11</v>
      </c>
      <c r="B31" t="s">
        <v>48</v>
      </c>
      <c r="C31">
        <v>109.643</v>
      </c>
      <c r="D31">
        <v>1.62</v>
      </c>
      <c r="E31" t="str">
        <f>_xlfn.XLOOKUP(B31,[1]plotting_generators_substation!$L$2:$L$464,[1]plotting_generators_substation!$C$2:$C$464)</f>
        <v>Kalimantan Barat</v>
      </c>
      <c r="F31">
        <v>0.22500000000000001</v>
      </c>
      <c r="G31" t="s">
        <v>49</v>
      </c>
      <c r="H31" t="s">
        <v>555</v>
      </c>
      <c r="I31">
        <v>2006</v>
      </c>
      <c r="J31" t="s">
        <v>14</v>
      </c>
      <c r="K31" t="s">
        <v>43</v>
      </c>
      <c r="L31">
        <v>109.4967</v>
      </c>
      <c r="M31">
        <v>0.90559999999999996</v>
      </c>
      <c r="N31">
        <f>_xlfn.XLOOKUP(K31,[2]base_substations_kalimantan!$A$2:$A$65,[2]base_substations_kalimantan!$G$2:$G$65)</f>
        <v>11</v>
      </c>
      <c r="O31" t="str">
        <f>_xlfn.XLOOKUP(K31,[2]base_substations_kalimantan!$A$2:$A$65,[2]base_substations_kalimantan!$H$2:$H$65)</f>
        <v>Kalimantan Barat</v>
      </c>
      <c r="R31" t="b">
        <f>IF(G31="Coal",IF(I31&lt;2000,"PHASE OUT","KEEP"),IF(G31="Oil",IF(I31&lt;2005,"PHASE OUT","KEEP"),IF(G31="Biomass",IF(I31&lt;2005,"PHASE OUT","KEEP"),IF(G31="Gas",IF(I31&lt;2005,"PHASE OUT","KEEP"),IF(G31="Solar",IF(I31&lt;2005,"PHASE OUT","KEEP"))))))</f>
        <v>0</v>
      </c>
    </row>
    <row r="32" spans="1:18" hidden="1" x14ac:dyDescent="0.3">
      <c r="A32" t="s">
        <v>11</v>
      </c>
      <c r="B32" t="s">
        <v>50</v>
      </c>
      <c r="C32">
        <v>109.68</v>
      </c>
      <c r="D32">
        <v>1.609</v>
      </c>
      <c r="E32" t="str">
        <f>_xlfn.XLOOKUP(B32,[1]plotting_generators_substation!$L$2:$L$464,[1]plotting_generators_substation!$C$2:$C$464)</f>
        <v>Kalimantan Barat</v>
      </c>
      <c r="F32">
        <v>0.8</v>
      </c>
      <c r="G32" t="s">
        <v>49</v>
      </c>
      <c r="H32" t="s">
        <v>556</v>
      </c>
      <c r="I32" t="s">
        <v>565</v>
      </c>
      <c r="J32" t="s">
        <v>14</v>
      </c>
      <c r="K32" t="s">
        <v>488</v>
      </c>
      <c r="L32">
        <v>109.4966</v>
      </c>
      <c r="M32">
        <v>0.90659999999999996</v>
      </c>
      <c r="N32">
        <f>_xlfn.XLOOKUP(K32,[2]base_substations_kalimantan!$A$2:$A$65,[2]base_substations_kalimantan!$G$2:$G$65)</f>
        <v>12</v>
      </c>
      <c r="O32" t="str">
        <f>_xlfn.XLOOKUP(K32,[2]base_substations_kalimantan!$A$2:$A$65,[2]base_substations_kalimantan!$H$2:$H$65)</f>
        <v>Kalimantan Barat</v>
      </c>
      <c r="R32" t="b">
        <f t="shared" si="0"/>
        <v>0</v>
      </c>
    </row>
    <row r="33" spans="1:18" x14ac:dyDescent="0.3">
      <c r="A33" t="s">
        <v>11</v>
      </c>
      <c r="B33" t="s">
        <v>51</v>
      </c>
      <c r="C33">
        <v>109.682</v>
      </c>
      <c r="D33">
        <v>-1.208</v>
      </c>
      <c r="E33" t="str">
        <f>_xlfn.XLOOKUP(B33,[1]plotting_generators_substation!$L$2:$L$464,[1]plotting_generators_substation!$C$2:$C$464)</f>
        <v>Kalimantan Barat</v>
      </c>
      <c r="F33">
        <v>1.0840000000000001</v>
      </c>
      <c r="G33" t="s">
        <v>13</v>
      </c>
      <c r="H33" t="s">
        <v>555</v>
      </c>
      <c r="I33">
        <v>1996</v>
      </c>
      <c r="J33" t="s">
        <v>14</v>
      </c>
      <c r="K33" t="s">
        <v>52</v>
      </c>
      <c r="L33">
        <v>110.0932</v>
      </c>
      <c r="M33">
        <v>1.5E-3</v>
      </c>
      <c r="N33">
        <f>_xlfn.XLOOKUP(K33,[2]base_substations_kalimantan!$A$2:$A$65,[2]base_substations_kalimantan!$G$2:$G$65)</f>
        <v>9</v>
      </c>
      <c r="O33" t="str">
        <f>_xlfn.XLOOKUP(K33,[2]base_substations_kalimantan!$A$2:$A$65,[2]base_substations_kalimantan!$H$2:$H$65)</f>
        <v>Kalimantan Barat</v>
      </c>
      <c r="R33" t="str">
        <f t="shared" si="0"/>
        <v>PHASE OUT</v>
      </c>
    </row>
    <row r="34" spans="1:18" hidden="1" x14ac:dyDescent="0.3">
      <c r="A34" t="s">
        <v>11</v>
      </c>
      <c r="B34" t="s">
        <v>53</v>
      </c>
      <c r="C34">
        <v>109.744</v>
      </c>
      <c r="D34">
        <v>1.1240000000000001</v>
      </c>
      <c r="E34" t="str">
        <f>_xlfn.XLOOKUP(B34,[1]plotting_generators_substation!$L$2:$L$464,[1]plotting_generators_substation!$C$2:$C$464)</f>
        <v>Kalimantan Barat</v>
      </c>
      <c r="F34">
        <v>1.5</v>
      </c>
      <c r="G34" t="s">
        <v>49</v>
      </c>
      <c r="H34" t="s">
        <v>555</v>
      </c>
      <c r="I34">
        <v>2010</v>
      </c>
      <c r="J34" t="s">
        <v>14</v>
      </c>
      <c r="K34" t="s">
        <v>43</v>
      </c>
      <c r="L34">
        <v>109.4967</v>
      </c>
      <c r="M34">
        <v>0.90559999999999996</v>
      </c>
      <c r="N34">
        <f>_xlfn.XLOOKUP(K34,[2]base_substations_kalimantan!$A$2:$A$65,[2]base_substations_kalimantan!$G$2:$G$65)</f>
        <v>11</v>
      </c>
      <c r="O34" t="str">
        <f>_xlfn.XLOOKUP(K34,[2]base_substations_kalimantan!$A$2:$A$65,[2]base_substations_kalimantan!$H$2:$H$65)</f>
        <v>Kalimantan Barat</v>
      </c>
      <c r="R34" t="b">
        <f t="shared" si="0"/>
        <v>0</v>
      </c>
    </row>
    <row r="35" spans="1:18" x14ac:dyDescent="0.3">
      <c r="A35" t="s">
        <v>11</v>
      </c>
      <c r="B35" t="s">
        <v>54</v>
      </c>
      <c r="C35">
        <v>109.85899999999999</v>
      </c>
      <c r="D35">
        <v>-0.26800000000000002</v>
      </c>
      <c r="E35" t="str">
        <f>_xlfn.XLOOKUP(B35,[1]plotting_generators_substation!$L$2:$L$464,[1]plotting_generators_substation!$C$2:$C$464)</f>
        <v>Kalimantan Barat</v>
      </c>
      <c r="F35">
        <v>0.44</v>
      </c>
      <c r="G35" t="s">
        <v>13</v>
      </c>
      <c r="H35" t="s">
        <v>555</v>
      </c>
      <c r="I35">
        <v>1997</v>
      </c>
      <c r="J35" t="s">
        <v>14</v>
      </c>
      <c r="K35" t="s">
        <v>52</v>
      </c>
      <c r="L35">
        <v>110.0932</v>
      </c>
      <c r="M35">
        <v>1.5E-3</v>
      </c>
      <c r="N35">
        <f>_xlfn.XLOOKUP(K35,[2]base_substations_kalimantan!$A$2:$A$65,[2]base_substations_kalimantan!$G$2:$G$65)</f>
        <v>9</v>
      </c>
      <c r="O35" t="str">
        <f>_xlfn.XLOOKUP(K35,[2]base_substations_kalimantan!$A$2:$A$65,[2]base_substations_kalimantan!$H$2:$H$65)</f>
        <v>Kalimantan Barat</v>
      </c>
      <c r="R35" t="str">
        <f t="shared" si="0"/>
        <v>PHASE OUT</v>
      </c>
    </row>
    <row r="36" spans="1:18" hidden="1" x14ac:dyDescent="0.3">
      <c r="A36" t="s">
        <v>11</v>
      </c>
      <c r="B36" t="s">
        <v>55</v>
      </c>
      <c r="C36">
        <v>109.85899999999999</v>
      </c>
      <c r="D36">
        <v>-0.26800000000000002</v>
      </c>
      <c r="E36" t="str">
        <f>_xlfn.XLOOKUP(B36,[1]plotting_generators_substation!$L$2:$L$464,[1]plotting_generators_substation!$C$2:$C$464)</f>
        <v>Kalimantan Barat</v>
      </c>
      <c r="F36">
        <v>0.06</v>
      </c>
      <c r="G36" t="s">
        <v>46</v>
      </c>
      <c r="H36" t="s">
        <v>555</v>
      </c>
      <c r="I36" t="s">
        <v>565</v>
      </c>
      <c r="J36" t="s">
        <v>14</v>
      </c>
      <c r="K36" t="s">
        <v>52</v>
      </c>
      <c r="L36">
        <v>110.0932</v>
      </c>
      <c r="M36">
        <v>1.5E-3</v>
      </c>
      <c r="N36">
        <f>_xlfn.XLOOKUP(K36,[2]base_substations_kalimantan!$A$2:$A$65,[2]base_substations_kalimantan!$G$2:$G$65)</f>
        <v>9</v>
      </c>
      <c r="O36" t="str">
        <f>_xlfn.XLOOKUP(K36,[2]base_substations_kalimantan!$A$2:$A$65,[2]base_substations_kalimantan!$H$2:$H$65)</f>
        <v>Kalimantan Barat</v>
      </c>
      <c r="R36" t="str">
        <f t="shared" si="0"/>
        <v>KEEP</v>
      </c>
    </row>
    <row r="37" spans="1:18" hidden="1" x14ac:dyDescent="0.3">
      <c r="A37" t="s">
        <v>11</v>
      </c>
      <c r="B37" t="s">
        <v>56</v>
      </c>
      <c r="C37">
        <v>109.864</v>
      </c>
      <c r="D37">
        <v>0.38600000000000001</v>
      </c>
      <c r="E37" t="str">
        <f>_xlfn.XLOOKUP(B37,[1]plotting_generators_substation!$L$2:$L$464,[1]plotting_generators_substation!$C$2:$C$464)</f>
        <v>Kalimantan Barat</v>
      </c>
      <c r="F37">
        <v>1.72</v>
      </c>
      <c r="G37" t="s">
        <v>13</v>
      </c>
      <c r="H37" t="s">
        <v>555</v>
      </c>
      <c r="I37" t="s">
        <v>565</v>
      </c>
      <c r="J37" t="s">
        <v>14</v>
      </c>
      <c r="K37" t="s">
        <v>43</v>
      </c>
      <c r="L37">
        <v>109.4967</v>
      </c>
      <c r="M37">
        <v>0.90559999999999996</v>
      </c>
      <c r="N37">
        <f>_xlfn.XLOOKUP(K37,[2]base_substations_kalimantan!$A$2:$A$65,[2]base_substations_kalimantan!$G$2:$G$65)</f>
        <v>11</v>
      </c>
      <c r="O37" t="str">
        <f>_xlfn.XLOOKUP(K37,[2]base_substations_kalimantan!$A$2:$A$65,[2]base_substations_kalimantan!$H$2:$H$65)</f>
        <v>Kalimantan Barat</v>
      </c>
      <c r="R37" t="str">
        <f t="shared" si="0"/>
        <v>KEEP</v>
      </c>
    </row>
    <row r="38" spans="1:18" hidden="1" x14ac:dyDescent="0.3">
      <c r="B38" t="s">
        <v>512</v>
      </c>
      <c r="C38">
        <v>109.864</v>
      </c>
      <c r="D38">
        <v>0.38600000000000001</v>
      </c>
      <c r="E38" t="s">
        <v>491</v>
      </c>
      <c r="F38">
        <v>0</v>
      </c>
      <c r="G38" t="s">
        <v>13</v>
      </c>
      <c r="H38" t="s">
        <v>549</v>
      </c>
      <c r="I38" t="s">
        <v>565</v>
      </c>
      <c r="N38">
        <v>11</v>
      </c>
      <c r="R38" t="str">
        <f t="shared" si="0"/>
        <v>KEEP</v>
      </c>
    </row>
    <row r="39" spans="1:18" hidden="1" x14ac:dyDescent="0.3">
      <c r="A39" t="s">
        <v>11</v>
      </c>
      <c r="B39" t="s">
        <v>57</v>
      </c>
      <c r="C39">
        <v>109.94199999999999</v>
      </c>
      <c r="D39">
        <v>-1.782</v>
      </c>
      <c r="E39" t="str">
        <f>_xlfn.XLOOKUP(B39,[1]plotting_generators_substation!$L$2:$L$464,[1]plotting_generators_substation!$C$2:$C$464)</f>
        <v>Kalimantan Barat</v>
      </c>
      <c r="F39">
        <v>10</v>
      </c>
      <c r="G39" t="s">
        <v>17</v>
      </c>
      <c r="H39" t="s">
        <v>555</v>
      </c>
      <c r="I39">
        <v>2016</v>
      </c>
      <c r="J39" t="s">
        <v>14</v>
      </c>
      <c r="K39" t="s">
        <v>52</v>
      </c>
      <c r="L39">
        <v>110.0932</v>
      </c>
      <c r="M39">
        <v>1.5E-3</v>
      </c>
      <c r="N39">
        <f>_xlfn.XLOOKUP(K39,[2]base_substations_kalimantan!$A$2:$A$65,[2]base_substations_kalimantan!$G$2:$G$65)</f>
        <v>9</v>
      </c>
      <c r="O39" t="str">
        <f>_xlfn.XLOOKUP(K39,[2]base_substations_kalimantan!$A$2:$A$65,[2]base_substations_kalimantan!$H$2:$H$65)</f>
        <v>Kalimantan Barat</v>
      </c>
      <c r="R39" t="str">
        <f t="shared" si="0"/>
        <v>KEEP</v>
      </c>
    </row>
    <row r="40" spans="1:18" hidden="1" x14ac:dyDescent="0.3">
      <c r="A40" t="s">
        <v>11</v>
      </c>
      <c r="B40" t="s">
        <v>58</v>
      </c>
      <c r="C40">
        <v>109.94199999999999</v>
      </c>
      <c r="D40">
        <v>-1.782</v>
      </c>
      <c r="E40" t="str">
        <f>_xlfn.XLOOKUP(B40,[1]plotting_generators_substation!$L$2:$L$464,[1]plotting_generators_substation!$C$2:$C$464)</f>
        <v>Kalimantan Barat</v>
      </c>
      <c r="F40">
        <v>10</v>
      </c>
      <c r="G40" t="s">
        <v>17</v>
      </c>
      <c r="H40" t="s">
        <v>555</v>
      </c>
      <c r="I40">
        <v>2016</v>
      </c>
      <c r="J40" t="s">
        <v>14</v>
      </c>
      <c r="K40" t="s">
        <v>52</v>
      </c>
      <c r="L40">
        <v>110.0932</v>
      </c>
      <c r="M40">
        <v>1.5E-3</v>
      </c>
      <c r="N40">
        <f>_xlfn.XLOOKUP(K40,[2]base_substations_kalimantan!$A$2:$A$65,[2]base_substations_kalimantan!$G$2:$G$65)</f>
        <v>9</v>
      </c>
      <c r="O40" t="str">
        <f>_xlfn.XLOOKUP(K40,[2]base_substations_kalimantan!$A$2:$A$65,[2]base_substations_kalimantan!$H$2:$H$65)</f>
        <v>Kalimantan Barat</v>
      </c>
      <c r="R40" t="str">
        <f t="shared" si="0"/>
        <v>KEEP</v>
      </c>
    </row>
    <row r="41" spans="1:18" hidden="1" x14ac:dyDescent="0.3">
      <c r="A41" t="s">
        <v>11</v>
      </c>
      <c r="B41" t="s">
        <v>59</v>
      </c>
      <c r="C41">
        <v>109.95099999999999</v>
      </c>
      <c r="D41">
        <v>-1.135</v>
      </c>
      <c r="E41" t="str">
        <f>_xlfn.XLOOKUP(B41,[1]plotting_generators_substation!$L$2:$L$464,[1]plotting_generators_substation!$C$2:$C$464)</f>
        <v>Kalimantan Barat</v>
      </c>
      <c r="F41">
        <v>7.98</v>
      </c>
      <c r="G41" t="s">
        <v>13</v>
      </c>
      <c r="H41" t="s">
        <v>555</v>
      </c>
      <c r="I41" t="s">
        <v>565</v>
      </c>
      <c r="J41" t="s">
        <v>14</v>
      </c>
      <c r="K41" t="s">
        <v>52</v>
      </c>
      <c r="L41">
        <v>110.0932</v>
      </c>
      <c r="M41">
        <v>1.5E-3</v>
      </c>
      <c r="N41">
        <f>_xlfn.XLOOKUP(K41,[2]base_substations_kalimantan!$A$2:$A$65,[2]base_substations_kalimantan!$G$2:$G$65)</f>
        <v>9</v>
      </c>
      <c r="O41" t="str">
        <f>_xlfn.XLOOKUP(K41,[2]base_substations_kalimantan!$A$2:$A$65,[2]base_substations_kalimantan!$H$2:$H$65)</f>
        <v>Kalimantan Barat</v>
      </c>
      <c r="R41" t="str">
        <f t="shared" si="0"/>
        <v>KEEP</v>
      </c>
    </row>
    <row r="42" spans="1:18" hidden="1" x14ac:dyDescent="0.3">
      <c r="A42" t="s">
        <v>11</v>
      </c>
      <c r="B42" t="s">
        <v>60</v>
      </c>
      <c r="C42">
        <v>109.952</v>
      </c>
      <c r="D42">
        <v>-1.782</v>
      </c>
      <c r="E42" t="str">
        <f>_xlfn.XLOOKUP(B42,[1]plotting_generators_substation!$L$2:$L$464,[1]plotting_generators_substation!$C$2:$C$464)</f>
        <v>Kalimantan Barat</v>
      </c>
      <c r="F42">
        <v>7.5</v>
      </c>
      <c r="G42" t="s">
        <v>17</v>
      </c>
      <c r="H42" t="s">
        <v>556</v>
      </c>
      <c r="I42">
        <v>2019</v>
      </c>
      <c r="J42" t="s">
        <v>14</v>
      </c>
      <c r="K42" t="s">
        <v>52</v>
      </c>
      <c r="L42">
        <v>110.0932</v>
      </c>
      <c r="M42">
        <v>1.5E-3</v>
      </c>
      <c r="N42">
        <f>_xlfn.XLOOKUP(K42,[2]base_substations_kalimantan!$A$2:$A$65,[2]base_substations_kalimantan!$G$2:$G$65)</f>
        <v>9</v>
      </c>
      <c r="O42" t="str">
        <f>_xlfn.XLOOKUP(K42,[2]base_substations_kalimantan!$A$2:$A$65,[2]base_substations_kalimantan!$H$2:$H$65)</f>
        <v>Kalimantan Barat</v>
      </c>
      <c r="R42" t="str">
        <f t="shared" si="0"/>
        <v>KEEP</v>
      </c>
    </row>
    <row r="43" spans="1:18" hidden="1" x14ac:dyDescent="0.3">
      <c r="A43" t="s">
        <v>11</v>
      </c>
      <c r="B43" t="s">
        <v>61</v>
      </c>
      <c r="C43">
        <v>109.952</v>
      </c>
      <c r="D43">
        <v>-1.782</v>
      </c>
      <c r="E43" t="str">
        <f>_xlfn.XLOOKUP(B43,[1]plotting_generators_substation!$L$2:$L$464,[1]plotting_generators_substation!$C$2:$C$464)</f>
        <v>Kalimantan Barat</v>
      </c>
      <c r="F43">
        <v>7.5</v>
      </c>
      <c r="G43" t="s">
        <v>17</v>
      </c>
      <c r="H43" t="s">
        <v>556</v>
      </c>
      <c r="I43">
        <v>2019</v>
      </c>
      <c r="J43" t="s">
        <v>14</v>
      </c>
      <c r="K43" t="s">
        <v>52</v>
      </c>
      <c r="L43">
        <v>110.0932</v>
      </c>
      <c r="M43">
        <v>1.5E-3</v>
      </c>
      <c r="N43">
        <f>_xlfn.XLOOKUP(K43,[2]base_substations_kalimantan!$A$2:$A$65,[2]base_substations_kalimantan!$G$2:$G$65)</f>
        <v>9</v>
      </c>
      <c r="O43" t="str">
        <f>_xlfn.XLOOKUP(K43,[2]base_substations_kalimantan!$A$2:$A$65,[2]base_substations_kalimantan!$H$2:$H$65)</f>
        <v>Kalimantan Barat</v>
      </c>
      <c r="R43" t="str">
        <f t="shared" si="0"/>
        <v>KEEP</v>
      </c>
    </row>
    <row r="44" spans="1:18" hidden="1" x14ac:dyDescent="0.3">
      <c r="A44" t="s">
        <v>11</v>
      </c>
      <c r="B44" t="s">
        <v>62</v>
      </c>
      <c r="C44">
        <v>109.97199999999999</v>
      </c>
      <c r="D44">
        <v>-1.782</v>
      </c>
      <c r="E44" t="str">
        <f>_xlfn.XLOOKUP(B44,[1]plotting_generators_substation!$L$2:$L$464,[1]plotting_generators_substation!$C$2:$C$464)</f>
        <v>Kalimantan Barat</v>
      </c>
      <c r="F44">
        <v>3.5</v>
      </c>
      <c r="G44" t="s">
        <v>31</v>
      </c>
      <c r="H44" t="s">
        <v>557</v>
      </c>
      <c r="I44" t="s">
        <v>565</v>
      </c>
      <c r="J44" t="s">
        <v>14</v>
      </c>
      <c r="K44" t="s">
        <v>52</v>
      </c>
      <c r="L44">
        <v>110.0932</v>
      </c>
      <c r="M44">
        <v>1.5E-3</v>
      </c>
      <c r="N44">
        <f>_xlfn.XLOOKUP(K44,[2]base_substations_kalimantan!$A$2:$A$65,[2]base_substations_kalimantan!$G$2:$G$65)</f>
        <v>9</v>
      </c>
      <c r="O44" t="str">
        <f>_xlfn.XLOOKUP(K44,[2]base_substations_kalimantan!$A$2:$A$65,[2]base_substations_kalimantan!$H$2:$H$65)</f>
        <v>Kalimantan Barat</v>
      </c>
      <c r="R44" t="str">
        <f t="shared" si="0"/>
        <v>KEEP</v>
      </c>
    </row>
    <row r="45" spans="1:18" x14ac:dyDescent="0.3">
      <c r="A45" t="s">
        <v>11</v>
      </c>
      <c r="B45" t="s">
        <v>63</v>
      </c>
      <c r="C45">
        <v>109.977</v>
      </c>
      <c r="D45">
        <v>-1.802</v>
      </c>
      <c r="E45" t="str">
        <f>_xlfn.XLOOKUP(B45,[1]plotting_generators_substation!$L$2:$L$464,[1]plotting_generators_substation!$C$2:$C$464)</f>
        <v>Kalimantan Barat</v>
      </c>
      <c r="F45">
        <v>14.798999999999999</v>
      </c>
      <c r="G45" t="s">
        <v>13</v>
      </c>
      <c r="H45" t="s">
        <v>555</v>
      </c>
      <c r="I45">
        <v>1987</v>
      </c>
      <c r="J45" t="s">
        <v>14</v>
      </c>
      <c r="K45" t="s">
        <v>52</v>
      </c>
      <c r="L45">
        <v>110.0932</v>
      </c>
      <c r="M45">
        <v>1.5E-3</v>
      </c>
      <c r="N45">
        <f>_xlfn.XLOOKUP(K45,[2]base_substations_kalimantan!$A$2:$A$65,[2]base_substations_kalimantan!$G$2:$G$65)</f>
        <v>9</v>
      </c>
      <c r="O45" t="str">
        <f>_xlfn.XLOOKUP(K45,[2]base_substations_kalimantan!$A$2:$A$65,[2]base_substations_kalimantan!$H$2:$H$65)</f>
        <v>Kalimantan Barat</v>
      </c>
      <c r="R45" t="str">
        <f t="shared" si="0"/>
        <v>PHASE OUT</v>
      </c>
    </row>
    <row r="46" spans="1:18" hidden="1" x14ac:dyDescent="0.3">
      <c r="B46" t="s">
        <v>506</v>
      </c>
      <c r="C46">
        <v>109.977</v>
      </c>
      <c r="D46">
        <v>-1.802</v>
      </c>
      <c r="E46" t="s">
        <v>491</v>
      </c>
      <c r="F46">
        <v>0</v>
      </c>
      <c r="G46" t="s">
        <v>13</v>
      </c>
      <c r="H46" t="s">
        <v>549</v>
      </c>
      <c r="I46" t="s">
        <v>565</v>
      </c>
      <c r="N46">
        <v>9</v>
      </c>
      <c r="R46" t="str">
        <f t="shared" si="0"/>
        <v>KEEP</v>
      </c>
    </row>
    <row r="47" spans="1:18" hidden="1" x14ac:dyDescent="0.3">
      <c r="B47" t="s">
        <v>507</v>
      </c>
      <c r="C47">
        <v>109.977</v>
      </c>
      <c r="D47">
        <v>-1.802</v>
      </c>
      <c r="E47" t="s">
        <v>491</v>
      </c>
      <c r="F47">
        <v>7</v>
      </c>
      <c r="G47" t="s">
        <v>13</v>
      </c>
      <c r="H47" t="s">
        <v>549</v>
      </c>
      <c r="I47" t="s">
        <v>565</v>
      </c>
      <c r="N47">
        <v>9</v>
      </c>
      <c r="R47" t="str">
        <f t="shared" si="0"/>
        <v>KEEP</v>
      </c>
    </row>
    <row r="48" spans="1:18" hidden="1" x14ac:dyDescent="0.3">
      <c r="B48" t="s">
        <v>508</v>
      </c>
      <c r="C48">
        <v>109.977</v>
      </c>
      <c r="D48">
        <v>-1.802</v>
      </c>
      <c r="E48" t="s">
        <v>491</v>
      </c>
      <c r="F48">
        <v>3</v>
      </c>
      <c r="G48" t="s">
        <v>13</v>
      </c>
      <c r="H48" t="s">
        <v>549</v>
      </c>
      <c r="I48" t="s">
        <v>565</v>
      </c>
      <c r="N48">
        <v>9</v>
      </c>
      <c r="R48" t="str">
        <f t="shared" si="0"/>
        <v>KEEP</v>
      </c>
    </row>
    <row r="49" spans="1:18" x14ac:dyDescent="0.3">
      <c r="A49" t="s">
        <v>11</v>
      </c>
      <c r="B49" t="s">
        <v>64</v>
      </c>
      <c r="C49">
        <v>110.057</v>
      </c>
      <c r="D49">
        <v>1.073</v>
      </c>
      <c r="E49" t="str">
        <f>_xlfn.XLOOKUP(B49,[1]plotting_generators_substation!$L$2:$L$464,[1]plotting_generators_substation!$C$2:$C$464)</f>
        <v>Kalimantan Barat</v>
      </c>
      <c r="F49">
        <v>0.28000000000000003</v>
      </c>
      <c r="G49" t="s">
        <v>13</v>
      </c>
      <c r="H49" t="s">
        <v>555</v>
      </c>
      <c r="I49">
        <v>1996</v>
      </c>
      <c r="J49" t="s">
        <v>14</v>
      </c>
      <c r="K49" t="s">
        <v>65</v>
      </c>
      <c r="L49">
        <v>110.001</v>
      </c>
      <c r="M49">
        <v>0.35339999999999999</v>
      </c>
      <c r="N49">
        <f>_xlfn.XLOOKUP(K49,[2]base_substations_kalimantan!$A$2:$A$65,[2]base_substations_kalimantan!$G$2:$G$65)</f>
        <v>10</v>
      </c>
      <c r="O49" t="str">
        <f>_xlfn.XLOOKUP(K49,[2]base_substations_kalimantan!$A$2:$A$65,[2]base_substations_kalimantan!$H$2:$H$65)</f>
        <v>Kalimantan Barat</v>
      </c>
      <c r="R49" t="str">
        <f t="shared" si="0"/>
        <v>PHASE OUT</v>
      </c>
    </row>
    <row r="50" spans="1:18" hidden="1" x14ac:dyDescent="0.3">
      <c r="A50" t="s">
        <v>11</v>
      </c>
      <c r="B50" t="s">
        <v>66</v>
      </c>
      <c r="C50">
        <v>110.071</v>
      </c>
      <c r="D50">
        <v>1.252</v>
      </c>
      <c r="E50" t="str">
        <f>_xlfn.XLOOKUP(B50,[1]plotting_generators_substation!$L$2:$L$464,[1]plotting_generators_substation!$C$2:$C$464)</f>
        <v>Kalimantan Barat</v>
      </c>
      <c r="F50">
        <v>0.04</v>
      </c>
      <c r="G50" t="s">
        <v>46</v>
      </c>
      <c r="H50" t="s">
        <v>555</v>
      </c>
      <c r="I50">
        <v>2013</v>
      </c>
      <c r="J50" t="s">
        <v>14</v>
      </c>
      <c r="K50" t="s">
        <v>65</v>
      </c>
      <c r="L50">
        <v>110.001</v>
      </c>
      <c r="M50">
        <v>0.35339999999999999</v>
      </c>
      <c r="N50">
        <f>_xlfn.XLOOKUP(K50,[2]base_substations_kalimantan!$A$2:$A$65,[2]base_substations_kalimantan!$G$2:$G$65)</f>
        <v>10</v>
      </c>
      <c r="O50" t="str">
        <f>_xlfn.XLOOKUP(K50,[2]base_substations_kalimantan!$A$2:$A$65,[2]base_substations_kalimantan!$H$2:$H$65)</f>
        <v>Kalimantan Barat</v>
      </c>
      <c r="R50" t="str">
        <f t="shared" si="0"/>
        <v>KEEP</v>
      </c>
    </row>
    <row r="51" spans="1:18" x14ac:dyDescent="0.3">
      <c r="A51" t="s">
        <v>11</v>
      </c>
      <c r="B51" t="s">
        <v>67</v>
      </c>
      <c r="C51">
        <v>110.104</v>
      </c>
      <c r="D51">
        <v>-0.23</v>
      </c>
      <c r="E51" t="str">
        <f>_xlfn.XLOOKUP(B51,[1]plotting_generators_substation!$L$2:$L$464,[1]plotting_generators_substation!$C$2:$C$464)</f>
        <v>Kalimantan Barat</v>
      </c>
      <c r="F51">
        <v>0.36799999999999999</v>
      </c>
      <c r="G51" t="s">
        <v>13</v>
      </c>
      <c r="H51" t="s">
        <v>555</v>
      </c>
      <c r="I51">
        <v>1989</v>
      </c>
      <c r="J51" t="s">
        <v>14</v>
      </c>
      <c r="K51" t="s">
        <v>52</v>
      </c>
      <c r="L51">
        <v>110.0932</v>
      </c>
      <c r="M51">
        <v>1.5E-3</v>
      </c>
      <c r="N51">
        <f>_xlfn.XLOOKUP(K51,[2]base_substations_kalimantan!$A$2:$A$65,[2]base_substations_kalimantan!$G$2:$G$65)</f>
        <v>9</v>
      </c>
      <c r="O51" t="str">
        <f>_xlfn.XLOOKUP(K51,[2]base_substations_kalimantan!$A$2:$A$65,[2]base_substations_kalimantan!$H$2:$H$65)</f>
        <v>Kalimantan Barat</v>
      </c>
      <c r="R51" t="str">
        <f t="shared" si="0"/>
        <v>PHASE OUT</v>
      </c>
    </row>
    <row r="52" spans="1:18" x14ac:dyDescent="0.3">
      <c r="A52" t="s">
        <v>11</v>
      </c>
      <c r="B52" t="s">
        <v>68</v>
      </c>
      <c r="C52">
        <v>110.20699999999999</v>
      </c>
      <c r="D52">
        <v>-2.532</v>
      </c>
      <c r="E52" t="str">
        <f>_xlfn.XLOOKUP(B52,[1]plotting_generators_substation!$L$2:$L$464,[1]plotting_generators_substation!$C$2:$C$464)</f>
        <v>Kalimantan Barat</v>
      </c>
      <c r="F52">
        <v>0.82299999999999995</v>
      </c>
      <c r="G52" t="s">
        <v>13</v>
      </c>
      <c r="H52" t="s">
        <v>555</v>
      </c>
      <c r="I52">
        <v>1996</v>
      </c>
      <c r="J52" t="s">
        <v>14</v>
      </c>
      <c r="K52" t="s">
        <v>52</v>
      </c>
      <c r="L52">
        <v>110.0932</v>
      </c>
      <c r="M52">
        <v>1.5E-3</v>
      </c>
      <c r="N52">
        <f>_xlfn.XLOOKUP(K52,[2]base_substations_kalimantan!$A$2:$A$65,[2]base_substations_kalimantan!$G$2:$G$65)</f>
        <v>9</v>
      </c>
      <c r="O52" t="str">
        <f>_xlfn.XLOOKUP(K52,[2]base_substations_kalimantan!$A$2:$A$65,[2]base_substations_kalimantan!$H$2:$H$65)</f>
        <v>Kalimantan Barat</v>
      </c>
      <c r="R52" t="str">
        <f t="shared" si="0"/>
        <v>PHASE OUT</v>
      </c>
    </row>
    <row r="53" spans="1:18" x14ac:dyDescent="0.3">
      <c r="A53" t="s">
        <v>11</v>
      </c>
      <c r="B53" t="s">
        <v>69</v>
      </c>
      <c r="C53">
        <v>110.29</v>
      </c>
      <c r="D53">
        <v>-1.6779999999999999</v>
      </c>
      <c r="E53" t="str">
        <f>_xlfn.XLOOKUP(B53,[1]plotting_generators_substation!$L$2:$L$464,[1]plotting_generators_substation!$C$2:$C$464)</f>
        <v>Kalimantan Barat</v>
      </c>
      <c r="F53">
        <v>0.04</v>
      </c>
      <c r="G53" t="s">
        <v>13</v>
      </c>
      <c r="H53" t="s">
        <v>555</v>
      </c>
      <c r="I53">
        <v>1994</v>
      </c>
      <c r="J53" t="s">
        <v>14</v>
      </c>
      <c r="K53" t="s">
        <v>52</v>
      </c>
      <c r="L53">
        <v>110.0932</v>
      </c>
      <c r="M53">
        <v>1.5E-3</v>
      </c>
      <c r="N53">
        <f>_xlfn.XLOOKUP(K53,[2]base_substations_kalimantan!$A$2:$A$65,[2]base_substations_kalimantan!$G$2:$G$65)</f>
        <v>9</v>
      </c>
      <c r="O53" t="str">
        <f>_xlfn.XLOOKUP(K53,[2]base_substations_kalimantan!$A$2:$A$65,[2]base_substations_kalimantan!$H$2:$H$65)</f>
        <v>Kalimantan Barat</v>
      </c>
      <c r="R53" t="str">
        <f t="shared" si="0"/>
        <v>PHASE OUT</v>
      </c>
    </row>
    <row r="54" spans="1:18" hidden="1" x14ac:dyDescent="0.3">
      <c r="A54" t="s">
        <v>11</v>
      </c>
      <c r="B54" t="s">
        <v>70</v>
      </c>
      <c r="C54">
        <v>110.35</v>
      </c>
      <c r="D54">
        <v>1.3540000000000001</v>
      </c>
      <c r="E54" t="s">
        <v>491</v>
      </c>
      <c r="F54">
        <v>90</v>
      </c>
      <c r="G54" t="s">
        <v>49</v>
      </c>
      <c r="H54" t="s">
        <v>557</v>
      </c>
      <c r="I54">
        <v>2016</v>
      </c>
      <c r="J54" t="s">
        <v>14</v>
      </c>
      <c r="K54" t="s">
        <v>65</v>
      </c>
      <c r="L54">
        <v>110.001</v>
      </c>
      <c r="M54">
        <v>0.35339999999999999</v>
      </c>
      <c r="N54">
        <f>_xlfn.XLOOKUP(K54,[2]base_substations_kalimantan!$A$2:$A$65,[2]base_substations_kalimantan!$G$2:$G$65)</f>
        <v>10</v>
      </c>
      <c r="O54" t="str">
        <f>_xlfn.XLOOKUP(K54,[2]base_substations_kalimantan!$A$2:$A$65,[2]base_substations_kalimantan!$H$2:$H$65)</f>
        <v>Kalimantan Barat</v>
      </c>
      <c r="R54" t="b">
        <f t="shared" si="0"/>
        <v>0</v>
      </c>
    </row>
    <row r="55" spans="1:18" hidden="1" x14ac:dyDescent="0.3">
      <c r="A55" t="s">
        <v>11</v>
      </c>
      <c r="B55" t="s">
        <v>71</v>
      </c>
      <c r="C55">
        <v>110.355</v>
      </c>
      <c r="D55">
        <v>0.98799999999999999</v>
      </c>
      <c r="E55" t="str">
        <f>_xlfn.XLOOKUP(B55,[1]plotting_generators_substation!$L$2:$L$464,[1]plotting_generators_substation!$C$2:$C$464)</f>
        <v>Kalimantan Barat</v>
      </c>
      <c r="F55">
        <v>1.1200000000000001</v>
      </c>
      <c r="G55" t="s">
        <v>49</v>
      </c>
      <c r="H55" t="s">
        <v>556</v>
      </c>
      <c r="I55" t="s">
        <v>565</v>
      </c>
      <c r="J55" t="s">
        <v>14</v>
      </c>
      <c r="K55" t="s">
        <v>488</v>
      </c>
      <c r="L55">
        <v>109.4966</v>
      </c>
      <c r="M55">
        <v>0.90659999999999996</v>
      </c>
      <c r="N55">
        <f>_xlfn.XLOOKUP(K55,[2]base_substations_kalimantan!$A$2:$A$65,[2]base_substations_kalimantan!$G$2:$G$65)</f>
        <v>12</v>
      </c>
      <c r="O55" t="str">
        <f>_xlfn.XLOOKUP(K55,[2]base_substations_kalimantan!$A$2:$A$65,[2]base_substations_kalimantan!$H$2:$H$65)</f>
        <v>Kalimantan Barat</v>
      </c>
      <c r="R55" t="b">
        <f t="shared" si="0"/>
        <v>0</v>
      </c>
    </row>
    <row r="56" spans="1:18" x14ac:dyDescent="0.3">
      <c r="A56" t="s">
        <v>11</v>
      </c>
      <c r="B56" t="s">
        <v>72</v>
      </c>
      <c r="C56">
        <v>110.369</v>
      </c>
      <c r="D56">
        <v>-0.52200000000000002</v>
      </c>
      <c r="E56" t="str">
        <f>_xlfn.XLOOKUP(B56,[1]plotting_generators_substation!$L$2:$L$464,[1]plotting_generators_substation!$C$2:$C$464)</f>
        <v>Kalimantan Barat</v>
      </c>
      <c r="F56">
        <v>3.0089999999999999</v>
      </c>
      <c r="G56" t="s">
        <v>13</v>
      </c>
      <c r="H56" t="s">
        <v>555</v>
      </c>
      <c r="I56">
        <v>1999</v>
      </c>
      <c r="J56" t="s">
        <v>14</v>
      </c>
      <c r="K56" t="s">
        <v>52</v>
      </c>
      <c r="L56">
        <v>110.0932</v>
      </c>
      <c r="M56">
        <v>1.5E-3</v>
      </c>
      <c r="N56">
        <f>_xlfn.XLOOKUP(K56,[2]base_substations_kalimantan!$A$2:$A$65,[2]base_substations_kalimantan!$G$2:$G$65)</f>
        <v>9</v>
      </c>
      <c r="O56" t="str">
        <f>_xlfn.XLOOKUP(K56,[2]base_substations_kalimantan!$A$2:$A$65,[2]base_substations_kalimantan!$H$2:$H$65)</f>
        <v>Kalimantan Barat</v>
      </c>
      <c r="R56" t="str">
        <f t="shared" si="0"/>
        <v>PHASE OUT</v>
      </c>
    </row>
    <row r="57" spans="1:18" x14ac:dyDescent="0.3">
      <c r="A57" t="s">
        <v>11</v>
      </c>
      <c r="B57" t="s">
        <v>73</v>
      </c>
      <c r="C57">
        <v>110.38200000000001</v>
      </c>
      <c r="D57">
        <v>0.106</v>
      </c>
      <c r="E57" t="str">
        <f>_xlfn.XLOOKUP(B57,[1]plotting_generators_substation!$L$2:$L$464,[1]plotting_generators_substation!$C$2:$C$464)</f>
        <v>Kalimantan Barat</v>
      </c>
      <c r="F57">
        <v>1.5740000000000001</v>
      </c>
      <c r="G57" t="s">
        <v>13</v>
      </c>
      <c r="H57" t="s">
        <v>555</v>
      </c>
      <c r="I57">
        <v>1993</v>
      </c>
      <c r="J57" t="s">
        <v>14</v>
      </c>
      <c r="K57" t="s">
        <v>52</v>
      </c>
      <c r="L57">
        <v>110.0932</v>
      </c>
      <c r="M57">
        <v>1.5E-3</v>
      </c>
      <c r="N57">
        <f>_xlfn.XLOOKUP(K57,[2]base_substations_kalimantan!$A$2:$A$65,[2]base_substations_kalimantan!$G$2:$G$65)</f>
        <v>9</v>
      </c>
      <c r="O57" t="str">
        <f>_xlfn.XLOOKUP(K57,[2]base_substations_kalimantan!$A$2:$A$65,[2]base_substations_kalimantan!$H$2:$H$65)</f>
        <v>Kalimantan Barat</v>
      </c>
      <c r="R57" t="str">
        <f t="shared" si="0"/>
        <v>PHASE OUT</v>
      </c>
    </row>
    <row r="58" spans="1:18" x14ac:dyDescent="0.3">
      <c r="A58" t="s">
        <v>11</v>
      </c>
      <c r="B58" t="s">
        <v>74</v>
      </c>
      <c r="C58">
        <v>110.455</v>
      </c>
      <c r="D58">
        <v>-1.1839999999999999</v>
      </c>
      <c r="E58" t="str">
        <f>_xlfn.XLOOKUP(B58,[1]plotting_generators_substation!$L$2:$L$464,[1]plotting_generators_substation!$C$2:$C$464)</f>
        <v>Kalimantan Barat</v>
      </c>
      <c r="F58">
        <v>0.23599999999999999</v>
      </c>
      <c r="G58" t="s">
        <v>13</v>
      </c>
      <c r="H58" t="s">
        <v>555</v>
      </c>
      <c r="I58">
        <v>1999</v>
      </c>
      <c r="J58" t="s">
        <v>14</v>
      </c>
      <c r="K58" t="s">
        <v>52</v>
      </c>
      <c r="L58">
        <v>110.0932</v>
      </c>
      <c r="M58">
        <v>1.5E-3</v>
      </c>
      <c r="N58">
        <f>_xlfn.XLOOKUP(K58,[2]base_substations_kalimantan!$A$2:$A$65,[2]base_substations_kalimantan!$G$2:$G$65)</f>
        <v>9</v>
      </c>
      <c r="O58" t="str">
        <f>_xlfn.XLOOKUP(K58,[2]base_substations_kalimantan!$A$2:$A$65,[2]base_substations_kalimantan!$H$2:$H$65)</f>
        <v>Kalimantan Barat</v>
      </c>
      <c r="R58" t="str">
        <f t="shared" si="0"/>
        <v>PHASE OUT</v>
      </c>
    </row>
    <row r="59" spans="1:18" x14ac:dyDescent="0.3">
      <c r="A59" t="s">
        <v>11</v>
      </c>
      <c r="B59" t="s">
        <v>75</v>
      </c>
      <c r="C59">
        <v>110.486</v>
      </c>
      <c r="D59">
        <v>-0.95399999999999996</v>
      </c>
      <c r="E59" t="str">
        <f>_xlfn.XLOOKUP(B59,[1]plotting_generators_substation!$L$2:$L$464,[1]plotting_generators_substation!$C$2:$C$464)</f>
        <v>Kalimantan Barat</v>
      </c>
      <c r="F59">
        <v>2.7549999999999999</v>
      </c>
      <c r="G59" t="s">
        <v>13</v>
      </c>
      <c r="H59" t="s">
        <v>555</v>
      </c>
      <c r="I59">
        <v>1995</v>
      </c>
      <c r="J59" t="s">
        <v>14</v>
      </c>
      <c r="K59" t="s">
        <v>52</v>
      </c>
      <c r="L59">
        <v>110.0932</v>
      </c>
      <c r="M59">
        <v>1.5E-3</v>
      </c>
      <c r="N59">
        <f>_xlfn.XLOOKUP(K59,[2]base_substations_kalimantan!$A$2:$A$65,[2]base_substations_kalimantan!$G$2:$G$65)</f>
        <v>9</v>
      </c>
      <c r="O59" t="str">
        <f>_xlfn.XLOOKUP(K59,[2]base_substations_kalimantan!$A$2:$A$65,[2]base_substations_kalimantan!$H$2:$H$65)</f>
        <v>Kalimantan Barat</v>
      </c>
      <c r="R59" t="str">
        <f t="shared" si="0"/>
        <v>PHASE OUT</v>
      </c>
    </row>
    <row r="60" spans="1:18" x14ac:dyDescent="0.3">
      <c r="A60" t="s">
        <v>11</v>
      </c>
      <c r="B60" t="s">
        <v>76</v>
      </c>
      <c r="C60">
        <v>110.524</v>
      </c>
      <c r="D60">
        <v>-1.234</v>
      </c>
      <c r="E60" t="str">
        <f>_xlfn.XLOOKUP(B60,[1]plotting_generators_substation!$L$2:$L$464,[1]plotting_generators_substation!$C$2:$C$464)</f>
        <v>Kalimantan Barat</v>
      </c>
      <c r="F60">
        <v>1.4379999999999999</v>
      </c>
      <c r="G60" t="s">
        <v>13</v>
      </c>
      <c r="H60" t="s">
        <v>555</v>
      </c>
      <c r="I60">
        <v>2001</v>
      </c>
      <c r="J60" t="s">
        <v>14</v>
      </c>
      <c r="K60" t="s">
        <v>52</v>
      </c>
      <c r="L60">
        <v>110.0932</v>
      </c>
      <c r="M60">
        <v>1.5E-3</v>
      </c>
      <c r="N60">
        <f>_xlfn.XLOOKUP(K60,[2]base_substations_kalimantan!$A$2:$A$65,[2]base_substations_kalimantan!$G$2:$G$65)</f>
        <v>9</v>
      </c>
      <c r="O60" t="str">
        <f>_xlfn.XLOOKUP(K60,[2]base_substations_kalimantan!$A$2:$A$65,[2]base_substations_kalimantan!$H$2:$H$65)</f>
        <v>Kalimantan Barat</v>
      </c>
      <c r="R60" t="str">
        <f t="shared" si="0"/>
        <v>PHASE OUT</v>
      </c>
    </row>
    <row r="61" spans="1:18" hidden="1" x14ac:dyDescent="0.3">
      <c r="A61" t="s">
        <v>11</v>
      </c>
      <c r="B61" t="s">
        <v>77</v>
      </c>
      <c r="C61">
        <v>110.556</v>
      </c>
      <c r="D61">
        <v>0.03</v>
      </c>
      <c r="E61" t="str">
        <f>_xlfn.XLOOKUP(B61,[1]plotting_generators_substation!$L$2:$L$464,[1]plotting_generators_substation!$C$2:$C$464)</f>
        <v>Kalimantan Barat</v>
      </c>
      <c r="F61">
        <v>7</v>
      </c>
      <c r="G61" t="s">
        <v>17</v>
      </c>
      <c r="H61" t="s">
        <v>555</v>
      </c>
      <c r="I61">
        <v>2014</v>
      </c>
      <c r="J61" t="s">
        <v>14</v>
      </c>
      <c r="K61" t="s">
        <v>52</v>
      </c>
      <c r="L61">
        <v>110.0932</v>
      </c>
      <c r="M61">
        <v>1.5E-3</v>
      </c>
      <c r="N61">
        <f>_xlfn.XLOOKUP(K61,[2]base_substations_kalimantan!$A$2:$A$65,[2]base_substations_kalimantan!$G$2:$G$65)</f>
        <v>9</v>
      </c>
      <c r="O61" t="str">
        <f>_xlfn.XLOOKUP(K61,[2]base_substations_kalimantan!$A$2:$A$65,[2]base_substations_kalimantan!$H$2:$H$65)</f>
        <v>Kalimantan Barat</v>
      </c>
      <c r="R61" t="str">
        <f t="shared" si="0"/>
        <v>KEEP</v>
      </c>
    </row>
    <row r="62" spans="1:18" hidden="1" x14ac:dyDescent="0.3">
      <c r="A62" t="s">
        <v>11</v>
      </c>
      <c r="B62" t="s">
        <v>78</v>
      </c>
      <c r="C62">
        <v>110.556</v>
      </c>
      <c r="D62">
        <v>0.03</v>
      </c>
      <c r="E62" t="str">
        <f>_xlfn.XLOOKUP(B62,[1]plotting_generators_substation!$L$2:$L$464,[1]plotting_generators_substation!$C$2:$C$464)</f>
        <v>Kalimantan Barat</v>
      </c>
      <c r="F62">
        <v>7</v>
      </c>
      <c r="G62" t="s">
        <v>17</v>
      </c>
      <c r="H62" t="s">
        <v>555</v>
      </c>
      <c r="I62">
        <v>2014</v>
      </c>
      <c r="J62" t="s">
        <v>14</v>
      </c>
      <c r="K62" t="s">
        <v>52</v>
      </c>
      <c r="L62">
        <v>110.0932</v>
      </c>
      <c r="M62">
        <v>1.5E-3</v>
      </c>
      <c r="N62">
        <f>_xlfn.XLOOKUP(K62,[2]base_substations_kalimantan!$A$2:$A$65,[2]base_substations_kalimantan!$G$2:$G$65)</f>
        <v>9</v>
      </c>
      <c r="O62" t="str">
        <f>_xlfn.XLOOKUP(K62,[2]base_substations_kalimantan!$A$2:$A$65,[2]base_substations_kalimantan!$H$2:$H$65)</f>
        <v>Kalimantan Barat</v>
      </c>
      <c r="R62" t="str">
        <f t="shared" si="0"/>
        <v>KEEP</v>
      </c>
    </row>
    <row r="63" spans="1:18" hidden="1" x14ac:dyDescent="0.3">
      <c r="A63" t="s">
        <v>11</v>
      </c>
      <c r="B63" t="s">
        <v>79</v>
      </c>
      <c r="C63">
        <v>110.56</v>
      </c>
      <c r="D63">
        <v>0.13500000000000001</v>
      </c>
      <c r="E63" t="str">
        <f>_xlfn.XLOOKUP(B63,[1]plotting_generators_substation!$L$2:$L$464,[1]plotting_generators_substation!$C$2:$C$464)</f>
        <v>Kalimantan Barat</v>
      </c>
      <c r="F63">
        <v>6</v>
      </c>
      <c r="G63" t="s">
        <v>13</v>
      </c>
      <c r="H63" t="s">
        <v>555</v>
      </c>
      <c r="I63" t="s">
        <v>565</v>
      </c>
      <c r="J63" t="s">
        <v>14</v>
      </c>
      <c r="K63" t="s">
        <v>65</v>
      </c>
      <c r="L63">
        <v>110.001</v>
      </c>
      <c r="M63">
        <v>0.35339999999999999</v>
      </c>
      <c r="N63">
        <f>_xlfn.XLOOKUP(K63,[2]base_substations_kalimantan!$A$2:$A$65,[2]base_substations_kalimantan!$G$2:$G$65)</f>
        <v>10</v>
      </c>
      <c r="O63" t="str">
        <f>_xlfn.XLOOKUP(K63,[2]base_substations_kalimantan!$A$2:$A$65,[2]base_substations_kalimantan!$H$2:$H$65)</f>
        <v>Kalimantan Barat</v>
      </c>
      <c r="R63" t="str">
        <f t="shared" si="0"/>
        <v>KEEP</v>
      </c>
    </row>
    <row r="64" spans="1:18" x14ac:dyDescent="0.3">
      <c r="B64" t="s">
        <v>513</v>
      </c>
      <c r="C64">
        <v>110.56</v>
      </c>
      <c r="D64">
        <v>0.13500000000000001</v>
      </c>
      <c r="E64" t="s">
        <v>491</v>
      </c>
      <c r="F64">
        <v>5</v>
      </c>
      <c r="G64" t="s">
        <v>13</v>
      </c>
      <c r="H64" t="s">
        <v>549</v>
      </c>
      <c r="I64">
        <v>1996</v>
      </c>
      <c r="N64">
        <v>9</v>
      </c>
      <c r="R64" t="str">
        <f t="shared" si="0"/>
        <v>PHASE OUT</v>
      </c>
    </row>
    <row r="65" spans="1:18" hidden="1" x14ac:dyDescent="0.3">
      <c r="B65" t="s">
        <v>515</v>
      </c>
      <c r="C65">
        <v>110.56</v>
      </c>
      <c r="D65">
        <v>0.13400000000000001</v>
      </c>
      <c r="E65" t="s">
        <v>491</v>
      </c>
      <c r="F65">
        <v>7</v>
      </c>
      <c r="G65" t="s">
        <v>13</v>
      </c>
      <c r="H65" t="s">
        <v>549</v>
      </c>
      <c r="I65" t="s">
        <v>565</v>
      </c>
      <c r="N65">
        <v>9</v>
      </c>
      <c r="R65" t="str">
        <f t="shared" si="0"/>
        <v>KEEP</v>
      </c>
    </row>
    <row r="66" spans="1:18" hidden="1" x14ac:dyDescent="0.3">
      <c r="B66" t="s">
        <v>514</v>
      </c>
      <c r="C66">
        <v>110.56100000000001</v>
      </c>
      <c r="D66">
        <v>0.13500000000000001</v>
      </c>
      <c r="E66" t="s">
        <v>491</v>
      </c>
      <c r="F66">
        <v>0</v>
      </c>
      <c r="G66" t="s">
        <v>13</v>
      </c>
      <c r="H66" t="s">
        <v>549</v>
      </c>
      <c r="I66" t="s">
        <v>565</v>
      </c>
      <c r="N66">
        <v>9</v>
      </c>
      <c r="R66" t="str">
        <f t="shared" si="0"/>
        <v>KEEP</v>
      </c>
    </row>
    <row r="67" spans="1:18" hidden="1" x14ac:dyDescent="0.3">
      <c r="B67" t="s">
        <v>516</v>
      </c>
      <c r="C67">
        <v>110.56100000000001</v>
      </c>
      <c r="D67">
        <v>0.13400000000000001</v>
      </c>
      <c r="E67" t="s">
        <v>491</v>
      </c>
      <c r="F67">
        <v>0</v>
      </c>
      <c r="G67" t="s">
        <v>13</v>
      </c>
      <c r="H67" t="s">
        <v>549</v>
      </c>
      <c r="I67" t="s">
        <v>565</v>
      </c>
      <c r="N67">
        <v>9</v>
      </c>
      <c r="R67" t="str">
        <f t="shared" ref="R67:R130" si="1">IF(G67="Coal",IF(I67&lt;2000,"PHASE OUT","KEEP"),IF(G67="Oil",IF(I67&lt;2005,"PHASE OUT","KEEP"),IF(G67="Biomass",IF(I67&lt;2005,"PHASE OUT","KEEP"),IF(G67="Gas",IF(I67&lt;2005,"PHASE OUT","KEEP"),IF(G67="Solar",IF(I67&lt;2005,"PHASE OUT","KEEP"))))))</f>
        <v>KEEP</v>
      </c>
    </row>
    <row r="68" spans="1:18" hidden="1" x14ac:dyDescent="0.3">
      <c r="A68" t="s">
        <v>11</v>
      </c>
      <c r="B68" t="s">
        <v>80</v>
      </c>
      <c r="C68">
        <v>110.563</v>
      </c>
      <c r="D68">
        <v>-1.516</v>
      </c>
      <c r="E68" t="str">
        <f>_xlfn.XLOOKUP(B68,[1]plotting_generators_substation!$L$2:$L$464,[1]plotting_generators_substation!$C$2:$C$464)</f>
        <v>Kalimantan Barat</v>
      </c>
      <c r="F68">
        <v>0.75</v>
      </c>
      <c r="G68" t="s">
        <v>13</v>
      </c>
      <c r="H68" t="s">
        <v>555</v>
      </c>
      <c r="I68" t="s">
        <v>565</v>
      </c>
      <c r="J68" t="s">
        <v>14</v>
      </c>
      <c r="K68" t="s">
        <v>52</v>
      </c>
      <c r="L68">
        <v>110.0932</v>
      </c>
      <c r="M68">
        <v>1.5E-3</v>
      </c>
      <c r="N68">
        <f>_xlfn.XLOOKUP(K68,[2]base_substations_kalimantan!$A$2:$A$65,[2]base_substations_kalimantan!$G$2:$G$65)</f>
        <v>9</v>
      </c>
      <c r="O68" t="str">
        <f>_xlfn.XLOOKUP(K68,[2]base_substations_kalimantan!$A$2:$A$65,[2]base_substations_kalimantan!$H$2:$H$65)</f>
        <v>Kalimantan Barat</v>
      </c>
      <c r="R68" t="str">
        <f t="shared" si="1"/>
        <v>KEEP</v>
      </c>
    </row>
    <row r="69" spans="1:18" hidden="1" x14ac:dyDescent="0.3">
      <c r="B69" t="s">
        <v>509</v>
      </c>
      <c r="C69">
        <v>110.563</v>
      </c>
      <c r="D69">
        <v>-1.516</v>
      </c>
      <c r="E69" t="s">
        <v>491</v>
      </c>
      <c r="F69">
        <v>0</v>
      </c>
      <c r="G69" t="s">
        <v>13</v>
      </c>
      <c r="H69" t="s">
        <v>549</v>
      </c>
      <c r="I69" t="s">
        <v>565</v>
      </c>
      <c r="N69">
        <v>10</v>
      </c>
      <c r="R69" t="str">
        <f t="shared" si="1"/>
        <v>KEEP</v>
      </c>
    </row>
    <row r="70" spans="1:18" hidden="1" x14ac:dyDescent="0.3">
      <c r="B70" t="s">
        <v>511</v>
      </c>
      <c r="C70">
        <v>110.572</v>
      </c>
      <c r="D70">
        <v>-1.5669999999999999</v>
      </c>
      <c r="E70" t="s">
        <v>491</v>
      </c>
      <c r="F70">
        <v>6</v>
      </c>
      <c r="G70" t="s">
        <v>13</v>
      </c>
      <c r="H70" t="s">
        <v>549</v>
      </c>
      <c r="I70" t="s">
        <v>565</v>
      </c>
      <c r="N70">
        <v>10</v>
      </c>
      <c r="R70" t="str">
        <f t="shared" si="1"/>
        <v>KEEP</v>
      </c>
    </row>
    <row r="71" spans="1:18" x14ac:dyDescent="0.3">
      <c r="A71" t="s">
        <v>11</v>
      </c>
      <c r="B71" t="s">
        <v>81</v>
      </c>
      <c r="C71">
        <v>110.607</v>
      </c>
      <c r="D71">
        <v>0.124</v>
      </c>
      <c r="E71" t="str">
        <f>_xlfn.XLOOKUP(B71,[1]plotting_generators_substation!$L$2:$L$464,[1]plotting_generators_substation!$C$2:$C$464)</f>
        <v>Kalimantan Barat</v>
      </c>
      <c r="F71">
        <v>0.14000000000000001</v>
      </c>
      <c r="G71" t="s">
        <v>13</v>
      </c>
      <c r="H71" t="s">
        <v>555</v>
      </c>
      <c r="I71">
        <v>1987</v>
      </c>
      <c r="J71" t="s">
        <v>14</v>
      </c>
      <c r="K71" t="s">
        <v>65</v>
      </c>
      <c r="L71">
        <v>110.001</v>
      </c>
      <c r="M71">
        <v>0.35339999999999999</v>
      </c>
      <c r="N71">
        <f>_xlfn.XLOOKUP(K71,[2]base_substations_kalimantan!$A$2:$A$65,[2]base_substations_kalimantan!$G$2:$G$65)</f>
        <v>10</v>
      </c>
      <c r="O71" t="str">
        <f>_xlfn.XLOOKUP(K71,[2]base_substations_kalimantan!$A$2:$A$65,[2]base_substations_kalimantan!$H$2:$H$65)</f>
        <v>Kalimantan Barat</v>
      </c>
      <c r="R71" t="str">
        <f t="shared" si="1"/>
        <v>PHASE OUT</v>
      </c>
    </row>
    <row r="72" spans="1:18" x14ac:dyDescent="0.3">
      <c r="A72" t="s">
        <v>11</v>
      </c>
      <c r="B72" t="s">
        <v>82</v>
      </c>
      <c r="C72">
        <v>110.611</v>
      </c>
      <c r="D72">
        <v>-1.8460000000000001</v>
      </c>
      <c r="E72" t="str">
        <f>_xlfn.XLOOKUP(B72,[1]plotting_generators_substation!$L$2:$L$464,[1]plotting_generators_substation!$C$2:$C$464)</f>
        <v>Kalimantan Barat</v>
      </c>
      <c r="F72">
        <v>1.35</v>
      </c>
      <c r="G72" t="s">
        <v>13</v>
      </c>
      <c r="H72" t="s">
        <v>555</v>
      </c>
      <c r="I72">
        <v>2003</v>
      </c>
      <c r="J72" t="s">
        <v>14</v>
      </c>
      <c r="K72" t="s">
        <v>52</v>
      </c>
      <c r="L72">
        <v>110.0932</v>
      </c>
      <c r="M72">
        <v>1.5E-3</v>
      </c>
      <c r="N72">
        <f>_xlfn.XLOOKUP(K72,[2]base_substations_kalimantan!$A$2:$A$65,[2]base_substations_kalimantan!$G$2:$G$65)</f>
        <v>9</v>
      </c>
      <c r="O72" t="str">
        <f>_xlfn.XLOOKUP(K72,[2]base_substations_kalimantan!$A$2:$A$65,[2]base_substations_kalimantan!$H$2:$H$65)</f>
        <v>Kalimantan Barat</v>
      </c>
      <c r="R72" t="str">
        <f t="shared" si="1"/>
        <v>PHASE OUT</v>
      </c>
    </row>
    <row r="73" spans="1:18" x14ac:dyDescent="0.3">
      <c r="A73" t="s">
        <v>11</v>
      </c>
      <c r="B73" t="s">
        <v>83</v>
      </c>
      <c r="C73">
        <v>110.625</v>
      </c>
      <c r="D73">
        <v>-2.7930000000000001</v>
      </c>
      <c r="E73" t="str">
        <f>_xlfn.XLOOKUP(B73,[1]plotting_generators_substation!$L$2:$L$464,[1]plotting_generators_substation!$C$2:$C$464)</f>
        <v>Kalimantan Barat</v>
      </c>
      <c r="F73">
        <v>1.05</v>
      </c>
      <c r="G73" t="s">
        <v>13</v>
      </c>
      <c r="H73" t="s">
        <v>555</v>
      </c>
      <c r="I73">
        <v>2001</v>
      </c>
      <c r="J73" t="s">
        <v>14</v>
      </c>
      <c r="K73" t="s">
        <v>52</v>
      </c>
      <c r="L73">
        <v>110.0932</v>
      </c>
      <c r="M73">
        <v>1.5E-3</v>
      </c>
      <c r="N73">
        <f>_xlfn.XLOOKUP(K73,[2]base_substations_kalimantan!$A$2:$A$65,[2]base_substations_kalimantan!$G$2:$G$65)</f>
        <v>9</v>
      </c>
      <c r="O73" t="str">
        <f>_xlfn.XLOOKUP(K73,[2]base_substations_kalimantan!$A$2:$A$65,[2]base_substations_kalimantan!$H$2:$H$65)</f>
        <v>Kalimantan Barat</v>
      </c>
      <c r="R73" t="str">
        <f t="shared" si="1"/>
        <v>PHASE OUT</v>
      </c>
    </row>
    <row r="74" spans="1:18" x14ac:dyDescent="0.3">
      <c r="A74" t="s">
        <v>11</v>
      </c>
      <c r="B74" t="s">
        <v>84</v>
      </c>
      <c r="C74">
        <v>110.708</v>
      </c>
      <c r="D74">
        <v>-2.125</v>
      </c>
      <c r="E74" t="str">
        <f>_xlfn.XLOOKUP(B74,[1]plotting_generators_substation!$L$2:$L$464,[1]plotting_generators_substation!$C$2:$C$464)</f>
        <v>Kalimantan Barat</v>
      </c>
      <c r="F74">
        <v>0.246</v>
      </c>
      <c r="G74" t="s">
        <v>13</v>
      </c>
      <c r="H74" t="s">
        <v>555</v>
      </c>
      <c r="I74">
        <v>1990</v>
      </c>
      <c r="J74" t="s">
        <v>14</v>
      </c>
      <c r="K74" t="s">
        <v>52</v>
      </c>
      <c r="L74">
        <v>110.0932</v>
      </c>
      <c r="M74">
        <v>1.5E-3</v>
      </c>
      <c r="N74">
        <f>_xlfn.XLOOKUP(K74,[2]base_substations_kalimantan!$A$2:$A$65,[2]base_substations_kalimantan!$G$2:$G$65)</f>
        <v>9</v>
      </c>
      <c r="O74" t="str">
        <f>_xlfn.XLOOKUP(K74,[2]base_substations_kalimantan!$A$2:$A$65,[2]base_substations_kalimantan!$H$2:$H$65)</f>
        <v>Kalimantan Barat</v>
      </c>
      <c r="R74" t="str">
        <f t="shared" si="1"/>
        <v>PHASE OUT</v>
      </c>
    </row>
    <row r="75" spans="1:18" hidden="1" x14ac:dyDescent="0.3">
      <c r="B75" t="s">
        <v>510</v>
      </c>
      <c r="C75">
        <v>110.708</v>
      </c>
      <c r="D75">
        <v>-2.125</v>
      </c>
      <c r="E75" t="s">
        <v>491</v>
      </c>
      <c r="F75">
        <v>3.5</v>
      </c>
      <c r="G75" t="s">
        <v>13</v>
      </c>
      <c r="H75" t="s">
        <v>549</v>
      </c>
      <c r="I75" t="s">
        <v>565</v>
      </c>
      <c r="N75">
        <v>9</v>
      </c>
      <c r="R75" t="str">
        <f t="shared" si="1"/>
        <v>KEEP</v>
      </c>
    </row>
    <row r="76" spans="1:18" x14ac:dyDescent="0.3">
      <c r="A76" t="s">
        <v>11</v>
      </c>
      <c r="B76" t="s">
        <v>86</v>
      </c>
      <c r="C76">
        <v>110.8</v>
      </c>
      <c r="D76">
        <v>-2.3029999999999999</v>
      </c>
      <c r="E76" t="str">
        <f>_xlfn.XLOOKUP(B76,[1]plotting_generators_substation!$L$2:$L$464,[1]plotting_generators_substation!$C$2:$C$464)</f>
        <v>Kalimantan Barat</v>
      </c>
      <c r="F76">
        <v>0.69499999999999995</v>
      </c>
      <c r="G76" t="s">
        <v>13</v>
      </c>
      <c r="H76" t="s">
        <v>555</v>
      </c>
      <c r="I76">
        <v>1983</v>
      </c>
      <c r="J76" t="s">
        <v>14</v>
      </c>
      <c r="K76" t="s">
        <v>52</v>
      </c>
      <c r="L76">
        <v>110.0932</v>
      </c>
      <c r="M76">
        <v>1.5E-3</v>
      </c>
      <c r="N76">
        <f>_xlfn.XLOOKUP(K76,[2]base_substations_kalimantan!$A$2:$A$65,[2]base_substations_kalimantan!$G$2:$G$65)</f>
        <v>9</v>
      </c>
      <c r="O76" t="str">
        <f>_xlfn.XLOOKUP(K76,[2]base_substations_kalimantan!$A$2:$A$65,[2]base_substations_kalimantan!$H$2:$H$65)</f>
        <v>Kalimantan Barat</v>
      </c>
      <c r="R76" t="str">
        <f t="shared" si="1"/>
        <v>PHASE OUT</v>
      </c>
    </row>
    <row r="77" spans="1:18" hidden="1" x14ac:dyDescent="0.3">
      <c r="A77" t="s">
        <v>11</v>
      </c>
      <c r="B77" t="s">
        <v>87</v>
      </c>
      <c r="C77">
        <v>110.828</v>
      </c>
      <c r="D77">
        <v>0.435</v>
      </c>
      <c r="E77" t="str">
        <f>_xlfn.XLOOKUP(B77,[1]plotting_generators_substation!$L$2:$L$464,[1]plotting_generators_substation!$C$2:$C$464)</f>
        <v>Kalimantan Barat</v>
      </c>
      <c r="F77">
        <v>4.6900000000000004</v>
      </c>
      <c r="G77" t="s">
        <v>13</v>
      </c>
      <c r="H77" t="s">
        <v>555</v>
      </c>
      <c r="I77" t="s">
        <v>565</v>
      </c>
      <c r="J77" t="s">
        <v>14</v>
      </c>
      <c r="K77" t="s">
        <v>65</v>
      </c>
      <c r="L77">
        <v>110.001</v>
      </c>
      <c r="M77">
        <v>0.35339999999999999</v>
      </c>
      <c r="N77">
        <f>_xlfn.XLOOKUP(K77,[2]base_substations_kalimantan!$A$2:$A$65,[2]base_substations_kalimantan!$G$2:$G$65)</f>
        <v>10</v>
      </c>
      <c r="O77" t="str">
        <f>_xlfn.XLOOKUP(K77,[2]base_substations_kalimantan!$A$2:$A$65,[2]base_substations_kalimantan!$H$2:$H$65)</f>
        <v>Kalimantan Barat</v>
      </c>
      <c r="R77" t="str">
        <f t="shared" si="1"/>
        <v>KEEP</v>
      </c>
    </row>
    <row r="78" spans="1:18" x14ac:dyDescent="0.3">
      <c r="B78" t="s">
        <v>525</v>
      </c>
      <c r="C78">
        <v>110.828</v>
      </c>
      <c r="D78">
        <v>0.435</v>
      </c>
      <c r="E78" t="s">
        <v>491</v>
      </c>
      <c r="F78">
        <v>2</v>
      </c>
      <c r="G78" t="s">
        <v>13</v>
      </c>
      <c r="H78" t="s">
        <v>549</v>
      </c>
      <c r="I78">
        <v>1995</v>
      </c>
      <c r="N78">
        <v>10</v>
      </c>
      <c r="R78" t="str">
        <f t="shared" si="1"/>
        <v>PHASE OUT</v>
      </c>
    </row>
    <row r="79" spans="1:18" hidden="1" x14ac:dyDescent="0.3">
      <c r="A79" t="s">
        <v>11</v>
      </c>
      <c r="B79" t="s">
        <v>88</v>
      </c>
      <c r="C79">
        <v>110.89</v>
      </c>
      <c r="D79">
        <v>2.1000000000000001E-2</v>
      </c>
      <c r="E79" t="str">
        <f>_xlfn.XLOOKUP(B79,[1]plotting_generators_substation!$L$2:$L$464,[1]plotting_generators_substation!$C$2:$C$464)</f>
        <v>Kalimantan Barat</v>
      </c>
      <c r="F79">
        <v>2.3450000000000002</v>
      </c>
      <c r="G79" t="s">
        <v>13</v>
      </c>
      <c r="H79" t="s">
        <v>555</v>
      </c>
      <c r="I79" t="s">
        <v>565</v>
      </c>
      <c r="J79" t="s">
        <v>14</v>
      </c>
      <c r="K79" t="s">
        <v>52</v>
      </c>
      <c r="L79">
        <v>110.0932</v>
      </c>
      <c r="M79">
        <v>1.5E-3</v>
      </c>
      <c r="N79">
        <f>_xlfn.XLOOKUP(K79,[2]base_substations_kalimantan!$A$2:$A$65,[2]base_substations_kalimantan!$G$2:$G$65)</f>
        <v>9</v>
      </c>
      <c r="O79" t="str">
        <f>_xlfn.XLOOKUP(K79,[2]base_substations_kalimantan!$A$2:$A$65,[2]base_substations_kalimantan!$H$2:$H$65)</f>
        <v>Kalimantan Barat</v>
      </c>
      <c r="R79" t="str">
        <f t="shared" si="1"/>
        <v>KEEP</v>
      </c>
    </row>
    <row r="80" spans="1:18" x14ac:dyDescent="0.3">
      <c r="B80" t="s">
        <v>517</v>
      </c>
      <c r="C80">
        <v>110.89</v>
      </c>
      <c r="D80">
        <v>2.1000000000000001E-2</v>
      </c>
      <c r="E80" t="s">
        <v>491</v>
      </c>
      <c r="F80">
        <v>8</v>
      </c>
      <c r="G80" t="s">
        <v>13</v>
      </c>
      <c r="H80" t="s">
        <v>549</v>
      </c>
      <c r="I80">
        <v>1997</v>
      </c>
      <c r="N80">
        <v>9</v>
      </c>
      <c r="R80" t="str">
        <f t="shared" si="1"/>
        <v>PHASE OUT</v>
      </c>
    </row>
    <row r="81" spans="1:18" hidden="1" x14ac:dyDescent="0.3">
      <c r="A81" t="s">
        <v>11</v>
      </c>
      <c r="B81" t="s">
        <v>89</v>
      </c>
      <c r="C81">
        <v>110.959</v>
      </c>
      <c r="D81">
        <v>-1.984</v>
      </c>
      <c r="E81" t="str">
        <f>_xlfn.XLOOKUP(B81,[1]plotting_generators_substation!$L$2:$L$464,[1]plotting_generators_substation!$C$2:$C$464)</f>
        <v>Kalimantan Barat</v>
      </c>
      <c r="F81">
        <v>0.1</v>
      </c>
      <c r="G81" t="s">
        <v>49</v>
      </c>
      <c r="H81" t="s">
        <v>555</v>
      </c>
      <c r="I81" t="s">
        <v>565</v>
      </c>
      <c r="J81" t="s">
        <v>14</v>
      </c>
      <c r="K81" t="s">
        <v>52</v>
      </c>
      <c r="L81">
        <v>110.0932</v>
      </c>
      <c r="M81">
        <v>1.5E-3</v>
      </c>
      <c r="N81">
        <f>_xlfn.XLOOKUP(K81,[2]base_substations_kalimantan!$A$2:$A$65,[2]base_substations_kalimantan!$G$2:$G$65)</f>
        <v>9</v>
      </c>
      <c r="O81" t="str">
        <f>_xlfn.XLOOKUP(K81,[2]base_substations_kalimantan!$A$2:$A$65,[2]base_substations_kalimantan!$H$2:$H$65)</f>
        <v>Kalimantan Barat</v>
      </c>
      <c r="R81" t="b">
        <f t="shared" si="1"/>
        <v>0</v>
      </c>
    </row>
    <row r="82" spans="1:18" hidden="1" x14ac:dyDescent="0.3">
      <c r="A82" t="s">
        <v>11</v>
      </c>
      <c r="B82" t="s">
        <v>90</v>
      </c>
      <c r="C82">
        <v>111.02800000000001</v>
      </c>
      <c r="D82">
        <v>-2.448</v>
      </c>
      <c r="E82" t="str">
        <f>_xlfn.XLOOKUP(B82,[1]plotting_generators_substation!$L$2:$L$464,[1]plotting_generators_substation!$C$2:$C$464)</f>
        <v>Kalimantan Barat</v>
      </c>
      <c r="F82">
        <v>0.23200000000000001</v>
      </c>
      <c r="G82" t="s">
        <v>13</v>
      </c>
      <c r="H82" t="s">
        <v>555</v>
      </c>
      <c r="I82">
        <v>2007</v>
      </c>
      <c r="J82" t="s">
        <v>14</v>
      </c>
      <c r="K82" t="s">
        <v>65</v>
      </c>
      <c r="L82">
        <v>110.001</v>
      </c>
      <c r="M82">
        <v>0.35339999999999999</v>
      </c>
      <c r="N82">
        <f>_xlfn.XLOOKUP(K82,[2]base_substations_kalimantan!$A$2:$A$65,[2]base_substations_kalimantan!$G$2:$G$65)</f>
        <v>10</v>
      </c>
      <c r="O82" t="str">
        <f>_xlfn.XLOOKUP(K82,[2]base_substations_kalimantan!$A$2:$A$65,[2]base_substations_kalimantan!$H$2:$H$65)</f>
        <v>Kalimantan Barat</v>
      </c>
      <c r="R82" t="str">
        <f t="shared" si="1"/>
        <v>KEEP</v>
      </c>
    </row>
    <row r="83" spans="1:18" x14ac:dyDescent="0.3">
      <c r="A83" t="s">
        <v>11</v>
      </c>
      <c r="B83" t="s">
        <v>91</v>
      </c>
      <c r="C83">
        <v>111.032</v>
      </c>
      <c r="D83">
        <v>0.90800000000000003</v>
      </c>
      <c r="E83" t="str">
        <f>_xlfn.XLOOKUP(B83,[1]plotting_generators_substation!$L$2:$L$464,[1]plotting_generators_substation!$C$2:$C$464)</f>
        <v>Kalimantan Barat</v>
      </c>
      <c r="F83">
        <v>0.48799999999999999</v>
      </c>
      <c r="G83" t="s">
        <v>13</v>
      </c>
      <c r="H83" t="s">
        <v>555</v>
      </c>
      <c r="I83">
        <v>1997</v>
      </c>
      <c r="J83" t="s">
        <v>14</v>
      </c>
      <c r="K83" t="s">
        <v>65</v>
      </c>
      <c r="L83">
        <v>110.001</v>
      </c>
      <c r="M83">
        <v>0.35339999999999999</v>
      </c>
      <c r="N83">
        <f>_xlfn.XLOOKUP(K83,[2]base_substations_kalimantan!$A$2:$A$65,[2]base_substations_kalimantan!$G$2:$G$65)</f>
        <v>10</v>
      </c>
      <c r="O83" t="str">
        <f>_xlfn.XLOOKUP(K83,[2]base_substations_kalimantan!$A$2:$A$65,[2]base_substations_kalimantan!$H$2:$H$65)</f>
        <v>Kalimantan Barat</v>
      </c>
      <c r="R83" t="str">
        <f t="shared" si="1"/>
        <v>PHASE OUT</v>
      </c>
    </row>
    <row r="84" spans="1:18" x14ac:dyDescent="0.3">
      <c r="A84" t="s">
        <v>11</v>
      </c>
      <c r="B84" t="s">
        <v>93</v>
      </c>
      <c r="C84">
        <v>111.08199999999999</v>
      </c>
      <c r="D84">
        <v>0.33300000000000002</v>
      </c>
      <c r="E84" t="str">
        <f>_xlfn.XLOOKUP(B84,[1]plotting_generators_substation!$L$2:$L$464,[1]plotting_generators_substation!$C$2:$C$464)</f>
        <v>Kalimantan Barat</v>
      </c>
      <c r="F84">
        <v>0.505</v>
      </c>
      <c r="G84" t="s">
        <v>13</v>
      </c>
      <c r="H84" t="s">
        <v>555</v>
      </c>
      <c r="I84">
        <v>1987</v>
      </c>
      <c r="J84" t="s">
        <v>14</v>
      </c>
      <c r="K84" t="s">
        <v>65</v>
      </c>
      <c r="L84">
        <v>110.001</v>
      </c>
      <c r="M84">
        <v>0.35339999999999999</v>
      </c>
      <c r="N84">
        <f>_xlfn.XLOOKUP(K84,[2]base_substations_kalimantan!$A$2:$A$65,[2]base_substations_kalimantan!$G$2:$G$65)</f>
        <v>10</v>
      </c>
      <c r="O84" t="str">
        <f>_xlfn.XLOOKUP(K84,[2]base_substations_kalimantan!$A$2:$A$65,[2]base_substations_kalimantan!$H$2:$H$65)</f>
        <v>Kalimantan Barat</v>
      </c>
      <c r="R84" t="str">
        <f t="shared" si="1"/>
        <v>PHASE OUT</v>
      </c>
    </row>
    <row r="85" spans="1:18" x14ac:dyDescent="0.3">
      <c r="A85" t="s">
        <v>11</v>
      </c>
      <c r="B85" t="s">
        <v>94</v>
      </c>
      <c r="C85">
        <v>111.148</v>
      </c>
      <c r="D85">
        <v>1.004</v>
      </c>
      <c r="E85" t="str">
        <f>_xlfn.XLOOKUP(B85,[1]plotting_generators_substation!$L$2:$L$464,[1]plotting_generators_substation!$C$2:$C$464)</f>
        <v>Kalimantan Barat</v>
      </c>
      <c r="F85">
        <v>0.30599999999999999</v>
      </c>
      <c r="G85" t="s">
        <v>13</v>
      </c>
      <c r="H85" t="s">
        <v>555</v>
      </c>
      <c r="I85">
        <v>1994</v>
      </c>
      <c r="J85" t="s">
        <v>14</v>
      </c>
      <c r="K85" t="s">
        <v>65</v>
      </c>
      <c r="L85">
        <v>110.001</v>
      </c>
      <c r="M85">
        <v>0.35339999999999999</v>
      </c>
      <c r="N85">
        <f>_xlfn.XLOOKUP(K85,[2]base_substations_kalimantan!$A$2:$A$65,[2]base_substations_kalimantan!$G$2:$G$65)</f>
        <v>10</v>
      </c>
      <c r="O85" t="str">
        <f>_xlfn.XLOOKUP(K85,[2]base_substations_kalimantan!$A$2:$A$65,[2]base_substations_kalimantan!$H$2:$H$65)</f>
        <v>Kalimantan Barat</v>
      </c>
      <c r="R85" t="str">
        <f t="shared" si="1"/>
        <v>PHASE OUT</v>
      </c>
    </row>
    <row r="86" spans="1:18" x14ac:dyDescent="0.3">
      <c r="B86" t="s">
        <v>554</v>
      </c>
      <c r="C86">
        <v>111.152</v>
      </c>
      <c r="D86">
        <v>0.106</v>
      </c>
      <c r="E86" t="s">
        <v>491</v>
      </c>
      <c r="F86">
        <v>0</v>
      </c>
      <c r="G86" t="s">
        <v>13</v>
      </c>
      <c r="H86" t="s">
        <v>555</v>
      </c>
      <c r="I86">
        <v>1997</v>
      </c>
      <c r="N86">
        <v>10</v>
      </c>
      <c r="R86" t="str">
        <f t="shared" si="1"/>
        <v>PHASE OUT</v>
      </c>
    </row>
    <row r="87" spans="1:18" hidden="1" x14ac:dyDescent="0.3">
      <c r="A87" t="s">
        <v>11</v>
      </c>
      <c r="B87" t="s">
        <v>106</v>
      </c>
      <c r="C87">
        <v>111.206</v>
      </c>
      <c r="D87">
        <v>0.442</v>
      </c>
      <c r="E87" t="str">
        <f>_xlfn.XLOOKUP(B87,[1]plotting_generators_substation!$L$2:$L$464,[1]plotting_generators_substation!$C$2:$C$464)</f>
        <v>Kalimantan Barat</v>
      </c>
      <c r="F87">
        <v>0.996</v>
      </c>
      <c r="G87" t="s">
        <v>13</v>
      </c>
      <c r="H87" t="s">
        <v>555</v>
      </c>
      <c r="I87">
        <v>2015</v>
      </c>
      <c r="J87" t="s">
        <v>14</v>
      </c>
      <c r="K87" t="s">
        <v>65</v>
      </c>
      <c r="L87">
        <v>110.001</v>
      </c>
      <c r="M87">
        <v>0.35339999999999999</v>
      </c>
      <c r="N87">
        <f>_xlfn.XLOOKUP(K87,[2]base_substations_kalimantan!$A$2:$A$65,[2]base_substations_kalimantan!$G$2:$G$65)</f>
        <v>10</v>
      </c>
      <c r="O87" t="str">
        <f>_xlfn.XLOOKUP(K87,[2]base_substations_kalimantan!$A$2:$A$65,[2]base_substations_kalimantan!$H$2:$H$65)</f>
        <v>Kalimantan Barat</v>
      </c>
      <c r="R87" t="str">
        <f t="shared" si="1"/>
        <v>KEEP</v>
      </c>
    </row>
    <row r="88" spans="1:18" x14ac:dyDescent="0.3">
      <c r="A88" t="s">
        <v>11</v>
      </c>
      <c r="B88" t="s">
        <v>108</v>
      </c>
      <c r="C88">
        <v>111.24</v>
      </c>
      <c r="D88">
        <v>0.13100000000000001</v>
      </c>
      <c r="E88" t="str">
        <f>_xlfn.XLOOKUP(B88,[1]plotting_generators_substation!$L$2:$L$464,[1]plotting_generators_substation!$C$2:$C$464)</f>
        <v>Kalimantan Barat</v>
      </c>
      <c r="F88">
        <v>3.3</v>
      </c>
      <c r="G88" t="s">
        <v>13</v>
      </c>
      <c r="H88" t="s">
        <v>555</v>
      </c>
      <c r="I88">
        <v>1987</v>
      </c>
      <c r="J88" t="s">
        <v>14</v>
      </c>
      <c r="K88" t="s">
        <v>65</v>
      </c>
      <c r="L88">
        <v>110.001</v>
      </c>
      <c r="M88">
        <v>0.35339999999999999</v>
      </c>
      <c r="N88">
        <f>_xlfn.XLOOKUP(K88,[2]base_substations_kalimantan!$A$2:$A$65,[2]base_substations_kalimantan!$G$2:$G$65)</f>
        <v>10</v>
      </c>
      <c r="O88" t="str">
        <f>_xlfn.XLOOKUP(K88,[2]base_substations_kalimantan!$A$2:$A$65,[2]base_substations_kalimantan!$H$2:$H$65)</f>
        <v>Kalimantan Barat</v>
      </c>
      <c r="R88" t="str">
        <f t="shared" si="1"/>
        <v>PHASE OUT</v>
      </c>
    </row>
    <row r="89" spans="1:18" hidden="1" x14ac:dyDescent="0.3">
      <c r="A89" t="s">
        <v>11</v>
      </c>
      <c r="B89" t="s">
        <v>110</v>
      </c>
      <c r="C89">
        <v>111.434</v>
      </c>
      <c r="D89">
        <v>7.3999999999999996E-2</v>
      </c>
      <c r="E89" t="str">
        <f>_xlfn.XLOOKUP(B89,[1]plotting_generators_substation!$L$2:$L$464,[1]plotting_generators_substation!$C$2:$C$464)</f>
        <v>Kalimantan Barat</v>
      </c>
      <c r="F89">
        <v>9</v>
      </c>
      <c r="G89" t="s">
        <v>17</v>
      </c>
      <c r="H89" t="s">
        <v>556</v>
      </c>
      <c r="I89">
        <v>1998</v>
      </c>
      <c r="J89" t="s">
        <v>14</v>
      </c>
      <c r="K89" t="s">
        <v>65</v>
      </c>
      <c r="L89">
        <v>110.001</v>
      </c>
      <c r="M89">
        <v>0.35339999999999999</v>
      </c>
      <c r="N89">
        <f>_xlfn.XLOOKUP(K89,[2]base_substations_kalimantan!$A$2:$A$65,[2]base_substations_kalimantan!$G$2:$G$65)</f>
        <v>10</v>
      </c>
      <c r="O89" t="str">
        <f>_xlfn.XLOOKUP(K89,[2]base_substations_kalimantan!$A$2:$A$65,[2]base_substations_kalimantan!$H$2:$H$65)</f>
        <v>Kalimantan Barat</v>
      </c>
      <c r="R89" t="str">
        <f t="shared" si="1"/>
        <v>PHASE OUT</v>
      </c>
    </row>
    <row r="90" spans="1:18" hidden="1" x14ac:dyDescent="0.3">
      <c r="A90" t="s">
        <v>11</v>
      </c>
      <c r="B90" t="s">
        <v>111</v>
      </c>
      <c r="C90">
        <v>111.434</v>
      </c>
      <c r="D90">
        <v>7.3999999999999996E-2</v>
      </c>
      <c r="E90" t="str">
        <f>_xlfn.XLOOKUP(B90,[1]plotting_generators_substation!$L$2:$L$464,[1]plotting_generators_substation!$C$2:$C$464)</f>
        <v>Kalimantan Barat</v>
      </c>
      <c r="F90">
        <v>9</v>
      </c>
      <c r="G90" t="s">
        <v>17</v>
      </c>
      <c r="H90" t="s">
        <v>556</v>
      </c>
      <c r="I90">
        <v>1998</v>
      </c>
      <c r="J90" t="s">
        <v>14</v>
      </c>
      <c r="K90" t="s">
        <v>65</v>
      </c>
      <c r="L90">
        <v>110.001</v>
      </c>
      <c r="M90">
        <v>0.35339999999999999</v>
      </c>
      <c r="N90">
        <f>_xlfn.XLOOKUP(K90,[2]base_substations_kalimantan!$A$2:$A$65,[2]base_substations_kalimantan!$G$2:$G$65)</f>
        <v>10</v>
      </c>
      <c r="O90" t="str">
        <f>_xlfn.XLOOKUP(K90,[2]base_substations_kalimantan!$A$2:$A$65,[2]base_substations_kalimantan!$H$2:$H$65)</f>
        <v>Kalimantan Barat</v>
      </c>
      <c r="R90" t="str">
        <f t="shared" si="1"/>
        <v>PHASE OUT</v>
      </c>
    </row>
    <row r="91" spans="1:18" hidden="1" x14ac:dyDescent="0.3">
      <c r="A91" t="s">
        <v>11</v>
      </c>
      <c r="B91" t="s">
        <v>112</v>
      </c>
      <c r="C91">
        <v>111.434</v>
      </c>
      <c r="D91">
        <v>7.3999999999999996E-2</v>
      </c>
      <c r="E91" t="str">
        <f>_xlfn.XLOOKUP(B91,[1]plotting_generators_substation!$L$2:$L$464,[1]plotting_generators_substation!$C$2:$C$464)</f>
        <v>Kalimantan Barat</v>
      </c>
      <c r="F91">
        <v>9</v>
      </c>
      <c r="G91" t="s">
        <v>17</v>
      </c>
      <c r="H91" t="s">
        <v>556</v>
      </c>
      <c r="I91">
        <v>2000</v>
      </c>
      <c r="J91" t="s">
        <v>14</v>
      </c>
      <c r="K91" t="s">
        <v>65</v>
      </c>
      <c r="L91">
        <v>110.001</v>
      </c>
      <c r="M91">
        <v>0.35339999999999999</v>
      </c>
      <c r="N91">
        <f>_xlfn.XLOOKUP(K91,[2]base_substations_kalimantan!$A$2:$A$65,[2]base_substations_kalimantan!$G$2:$G$65)</f>
        <v>10</v>
      </c>
      <c r="O91" t="str">
        <f>_xlfn.XLOOKUP(K91,[2]base_substations_kalimantan!$A$2:$A$65,[2]base_substations_kalimantan!$H$2:$H$65)</f>
        <v>Kalimantan Barat</v>
      </c>
      <c r="R91" t="str">
        <f t="shared" si="1"/>
        <v>KEEP</v>
      </c>
    </row>
    <row r="92" spans="1:18" hidden="1" x14ac:dyDescent="0.3">
      <c r="A92" t="s">
        <v>11</v>
      </c>
      <c r="B92" t="s">
        <v>116</v>
      </c>
      <c r="C92">
        <v>111.511</v>
      </c>
      <c r="D92">
        <v>8.5999999999999993E-2</v>
      </c>
      <c r="E92" t="str">
        <f>_xlfn.XLOOKUP(B92,[1]plotting_generators_substation!$L$2:$L$464,[1]plotting_generators_substation!$C$2:$C$464)</f>
        <v>Kalimantan Barat</v>
      </c>
      <c r="F92">
        <v>12.21</v>
      </c>
      <c r="G92" t="s">
        <v>13</v>
      </c>
      <c r="H92" t="s">
        <v>555</v>
      </c>
      <c r="I92">
        <v>2017</v>
      </c>
      <c r="J92" t="s">
        <v>14</v>
      </c>
      <c r="K92" t="s">
        <v>65</v>
      </c>
      <c r="L92">
        <v>110.001</v>
      </c>
      <c r="M92">
        <v>0.35339999999999999</v>
      </c>
      <c r="N92">
        <f>_xlfn.XLOOKUP(K92,[2]base_substations_kalimantan!$A$2:$A$65,[2]base_substations_kalimantan!$G$2:$G$65)</f>
        <v>10</v>
      </c>
      <c r="O92" t="str">
        <f>_xlfn.XLOOKUP(K92,[2]base_substations_kalimantan!$A$2:$A$65,[2]base_substations_kalimantan!$H$2:$H$65)</f>
        <v>Kalimantan Barat</v>
      </c>
      <c r="R92" t="str">
        <f t="shared" si="1"/>
        <v>KEEP</v>
      </c>
    </row>
    <row r="93" spans="1:18" hidden="1" x14ac:dyDescent="0.3">
      <c r="B93" t="s">
        <v>518</v>
      </c>
      <c r="C93">
        <v>111.511</v>
      </c>
      <c r="D93">
        <v>8.5999999999999993E-2</v>
      </c>
      <c r="E93" t="s">
        <v>491</v>
      </c>
      <c r="F93">
        <v>0</v>
      </c>
      <c r="G93" t="s">
        <v>13</v>
      </c>
      <c r="H93" t="s">
        <v>549</v>
      </c>
      <c r="I93">
        <v>2018</v>
      </c>
      <c r="N93">
        <v>10</v>
      </c>
      <c r="R93" t="str">
        <f t="shared" si="1"/>
        <v>KEEP</v>
      </c>
    </row>
    <row r="94" spans="1:18" hidden="1" x14ac:dyDescent="0.3">
      <c r="B94" t="s">
        <v>519</v>
      </c>
      <c r="C94">
        <v>111.511</v>
      </c>
      <c r="D94">
        <v>8.5999999999999993E-2</v>
      </c>
      <c r="E94" t="s">
        <v>491</v>
      </c>
      <c r="F94">
        <v>0</v>
      </c>
      <c r="G94" t="s">
        <v>13</v>
      </c>
      <c r="H94" t="s">
        <v>549</v>
      </c>
      <c r="I94">
        <v>2018</v>
      </c>
      <c r="N94">
        <v>10</v>
      </c>
      <c r="R94" t="str">
        <f t="shared" si="1"/>
        <v>KEEP</v>
      </c>
    </row>
    <row r="95" spans="1:18" hidden="1" x14ac:dyDescent="0.3">
      <c r="B95" t="s">
        <v>520</v>
      </c>
      <c r="C95">
        <v>111.511</v>
      </c>
      <c r="D95">
        <v>8.5000000000000006E-2</v>
      </c>
      <c r="E95" t="s">
        <v>491</v>
      </c>
      <c r="F95">
        <v>7</v>
      </c>
      <c r="G95" t="s">
        <v>13</v>
      </c>
      <c r="H95" t="s">
        <v>549</v>
      </c>
      <c r="I95">
        <v>2018</v>
      </c>
      <c r="N95">
        <v>10</v>
      </c>
      <c r="R95" t="str">
        <f t="shared" si="1"/>
        <v>KEEP</v>
      </c>
    </row>
    <row r="96" spans="1:18" hidden="1" x14ac:dyDescent="0.3">
      <c r="B96" t="s">
        <v>529</v>
      </c>
      <c r="C96">
        <v>111.511</v>
      </c>
      <c r="D96">
        <v>8.5000000000000006E-2</v>
      </c>
      <c r="E96" t="s">
        <v>491</v>
      </c>
      <c r="F96">
        <v>2</v>
      </c>
      <c r="G96" t="s">
        <v>13</v>
      </c>
      <c r="H96" t="s">
        <v>549</v>
      </c>
      <c r="I96">
        <v>2010</v>
      </c>
      <c r="N96">
        <v>10</v>
      </c>
      <c r="R96" t="str">
        <f t="shared" si="1"/>
        <v>KEEP</v>
      </c>
    </row>
    <row r="97" spans="1:18" hidden="1" x14ac:dyDescent="0.3">
      <c r="A97" t="s">
        <v>11</v>
      </c>
      <c r="B97" t="s">
        <v>117</v>
      </c>
      <c r="C97">
        <v>111.517</v>
      </c>
      <c r="D97">
        <v>0.68799999999999994</v>
      </c>
      <c r="E97" t="str">
        <f>_xlfn.XLOOKUP(B97,[1]plotting_generators_substation!$L$2:$L$464,[1]plotting_generators_substation!$C$2:$C$464)</f>
        <v>Kalimantan Barat</v>
      </c>
      <c r="F97">
        <v>0.6</v>
      </c>
      <c r="G97" t="s">
        <v>13</v>
      </c>
      <c r="H97" t="s">
        <v>555</v>
      </c>
      <c r="I97">
        <v>2006</v>
      </c>
      <c r="J97" t="s">
        <v>14</v>
      </c>
      <c r="K97" t="s">
        <v>65</v>
      </c>
      <c r="L97">
        <v>110.001</v>
      </c>
      <c r="M97">
        <v>0.35339999999999999</v>
      </c>
      <c r="N97">
        <f>_xlfn.XLOOKUP(K97,[2]base_substations_kalimantan!$A$2:$A$65,[2]base_substations_kalimantan!$G$2:$G$65)</f>
        <v>10</v>
      </c>
      <c r="O97" t="str">
        <f>_xlfn.XLOOKUP(K97,[2]base_substations_kalimantan!$A$2:$A$65,[2]base_substations_kalimantan!$H$2:$H$65)</f>
        <v>Kalimantan Barat</v>
      </c>
      <c r="R97" t="str">
        <f t="shared" si="1"/>
        <v>KEEP</v>
      </c>
    </row>
    <row r="98" spans="1:18" hidden="1" x14ac:dyDescent="0.3">
      <c r="A98" t="s">
        <v>11</v>
      </c>
      <c r="B98" t="s">
        <v>118</v>
      </c>
      <c r="C98">
        <v>111.542</v>
      </c>
      <c r="D98">
        <v>-0.8</v>
      </c>
      <c r="E98" t="str">
        <f>_xlfn.XLOOKUP(B98,[1]plotting_generators_substation!$L$2:$L$464,[1]plotting_generators_substation!$C$2:$C$464)</f>
        <v>Kalimantan Barat</v>
      </c>
      <c r="F98">
        <v>0.33100000000000002</v>
      </c>
      <c r="G98" t="s">
        <v>13</v>
      </c>
      <c r="H98" t="s">
        <v>555</v>
      </c>
      <c r="I98">
        <v>2009</v>
      </c>
      <c r="J98" t="s">
        <v>14</v>
      </c>
      <c r="K98" t="s">
        <v>52</v>
      </c>
      <c r="L98">
        <v>110.0932</v>
      </c>
      <c r="M98">
        <v>1.5E-3</v>
      </c>
      <c r="N98">
        <f>_xlfn.XLOOKUP(K98,[2]base_substations_kalimantan!$A$2:$A$65,[2]base_substations_kalimantan!$G$2:$G$65)</f>
        <v>9</v>
      </c>
      <c r="O98" t="str">
        <f>_xlfn.XLOOKUP(K98,[2]base_substations_kalimantan!$A$2:$A$65,[2]base_substations_kalimantan!$H$2:$H$65)</f>
        <v>Kalimantan Barat</v>
      </c>
      <c r="R98" t="str">
        <f t="shared" si="1"/>
        <v>KEEP</v>
      </c>
    </row>
    <row r="99" spans="1:18" x14ac:dyDescent="0.3">
      <c r="B99" t="s">
        <v>527</v>
      </c>
      <c r="C99">
        <v>111.542</v>
      </c>
      <c r="D99">
        <v>0.8</v>
      </c>
      <c r="E99" t="s">
        <v>491</v>
      </c>
      <c r="F99">
        <v>1</v>
      </c>
      <c r="G99" t="s">
        <v>13</v>
      </c>
      <c r="H99" t="s">
        <v>549</v>
      </c>
      <c r="I99">
        <v>1982</v>
      </c>
      <c r="N99">
        <v>10</v>
      </c>
      <c r="R99" t="str">
        <f t="shared" si="1"/>
        <v>PHASE OUT</v>
      </c>
    </row>
    <row r="100" spans="1:18" x14ac:dyDescent="0.3">
      <c r="A100" t="s">
        <v>11</v>
      </c>
      <c r="B100" t="s">
        <v>119</v>
      </c>
      <c r="C100">
        <v>111.62</v>
      </c>
      <c r="D100">
        <v>0.35699999999999998</v>
      </c>
      <c r="E100" t="str">
        <f>_xlfn.XLOOKUP(B100,[1]plotting_generators_substation!$L$2:$L$464,[1]plotting_generators_substation!$C$2:$C$464)</f>
        <v>Kalimantan Barat</v>
      </c>
      <c r="F100">
        <v>0.21299999999999999</v>
      </c>
      <c r="G100" t="s">
        <v>13</v>
      </c>
      <c r="H100" t="s">
        <v>555</v>
      </c>
      <c r="I100">
        <v>1980</v>
      </c>
      <c r="J100" t="s">
        <v>14</v>
      </c>
      <c r="K100" t="s">
        <v>65</v>
      </c>
      <c r="L100">
        <v>110.001</v>
      </c>
      <c r="M100">
        <v>0.35339999999999999</v>
      </c>
      <c r="N100">
        <f>_xlfn.XLOOKUP(K100,[2]base_substations_kalimantan!$A$2:$A$65,[2]base_substations_kalimantan!$G$2:$G$65)</f>
        <v>10</v>
      </c>
      <c r="O100" t="str">
        <f>_xlfn.XLOOKUP(K100,[2]base_substations_kalimantan!$A$2:$A$65,[2]base_substations_kalimantan!$H$2:$H$65)</f>
        <v>Kalimantan Barat</v>
      </c>
      <c r="R100" t="str">
        <f t="shared" si="1"/>
        <v>PHASE OUT</v>
      </c>
    </row>
    <row r="101" spans="1:18" hidden="1" x14ac:dyDescent="0.3">
      <c r="A101" t="s">
        <v>11</v>
      </c>
      <c r="B101" t="s">
        <v>120</v>
      </c>
      <c r="C101">
        <v>111.64400000000001</v>
      </c>
      <c r="D101">
        <v>0.218</v>
      </c>
      <c r="E101" t="str">
        <f>_xlfn.XLOOKUP(B101,[1]plotting_generators_substation!$L$2:$L$464,[1]plotting_generators_substation!$C$2:$C$464)</f>
        <v>Kalimantan Barat</v>
      </c>
      <c r="F101">
        <v>0.218</v>
      </c>
      <c r="G101" t="s">
        <v>13</v>
      </c>
      <c r="H101" t="s">
        <v>555</v>
      </c>
      <c r="I101">
        <v>2021</v>
      </c>
      <c r="J101" t="s">
        <v>14</v>
      </c>
      <c r="K101" t="s">
        <v>65</v>
      </c>
      <c r="L101">
        <v>110.001</v>
      </c>
      <c r="M101">
        <v>0.35339999999999999</v>
      </c>
      <c r="N101">
        <f>_xlfn.XLOOKUP(K101,[2]base_substations_kalimantan!$A$2:$A$65,[2]base_substations_kalimantan!$G$2:$G$65)</f>
        <v>10</v>
      </c>
      <c r="O101" t="str">
        <f>_xlfn.XLOOKUP(K101,[2]base_substations_kalimantan!$A$2:$A$65,[2]base_substations_kalimantan!$H$2:$H$65)</f>
        <v>Kalimantan Barat</v>
      </c>
      <c r="R101" t="str">
        <f t="shared" si="1"/>
        <v>KEEP</v>
      </c>
    </row>
    <row r="102" spans="1:18" x14ac:dyDescent="0.3">
      <c r="A102" t="s">
        <v>11</v>
      </c>
      <c r="B102" t="s">
        <v>121</v>
      </c>
      <c r="C102">
        <v>111.676</v>
      </c>
      <c r="D102">
        <v>-0.71399999999999997</v>
      </c>
      <c r="E102" t="str">
        <f>_xlfn.XLOOKUP(B102,[1]plotting_generators_substation!$L$2:$L$464,[1]plotting_generators_substation!$C$2:$C$464)</f>
        <v>Kalimantan Barat</v>
      </c>
      <c r="F102">
        <v>1.0289999999999999</v>
      </c>
      <c r="G102" t="s">
        <v>13</v>
      </c>
      <c r="H102" t="s">
        <v>555</v>
      </c>
      <c r="I102">
        <v>1997</v>
      </c>
      <c r="J102" t="s">
        <v>14</v>
      </c>
      <c r="K102" t="s">
        <v>52</v>
      </c>
      <c r="L102">
        <v>110.0932</v>
      </c>
      <c r="M102">
        <v>1.5E-3</v>
      </c>
      <c r="N102">
        <f>_xlfn.XLOOKUP(K102,[2]base_substations_kalimantan!$A$2:$A$65,[2]base_substations_kalimantan!$G$2:$G$65)</f>
        <v>9</v>
      </c>
      <c r="O102" t="str">
        <f>_xlfn.XLOOKUP(K102,[2]base_substations_kalimantan!$A$2:$A$65,[2]base_substations_kalimantan!$H$2:$H$65)</f>
        <v>Kalimantan Barat</v>
      </c>
      <c r="R102" t="str">
        <f t="shared" si="1"/>
        <v>PHASE OUT</v>
      </c>
    </row>
    <row r="103" spans="1:18" x14ac:dyDescent="0.3">
      <c r="A103" t="s">
        <v>11</v>
      </c>
      <c r="B103" t="s">
        <v>122</v>
      </c>
      <c r="C103">
        <v>111.69</v>
      </c>
      <c r="D103">
        <v>-0.17199999999999999</v>
      </c>
      <c r="E103" t="str">
        <f>_xlfn.XLOOKUP(B103,[1]plotting_generators_substation!$L$2:$L$464,[1]plotting_generators_substation!$C$2:$C$464)</f>
        <v>Kalimantan Barat</v>
      </c>
      <c r="F103">
        <v>0.33700000000000002</v>
      </c>
      <c r="G103" t="s">
        <v>13</v>
      </c>
      <c r="H103" t="s">
        <v>555</v>
      </c>
      <c r="I103">
        <v>1994</v>
      </c>
      <c r="J103" t="s">
        <v>14</v>
      </c>
      <c r="K103" t="s">
        <v>52</v>
      </c>
      <c r="L103">
        <v>110.0932</v>
      </c>
      <c r="M103">
        <v>1.5E-3</v>
      </c>
      <c r="N103">
        <f>_xlfn.XLOOKUP(K103,[2]base_substations_kalimantan!$A$2:$A$65,[2]base_substations_kalimantan!$G$2:$G$65)</f>
        <v>9</v>
      </c>
      <c r="O103" t="str">
        <f>_xlfn.XLOOKUP(K103,[2]base_substations_kalimantan!$A$2:$A$65,[2]base_substations_kalimantan!$H$2:$H$65)</f>
        <v>Kalimantan Barat</v>
      </c>
      <c r="R103" t="str">
        <f t="shared" si="1"/>
        <v>PHASE OUT</v>
      </c>
    </row>
    <row r="104" spans="1:18" hidden="1" x14ac:dyDescent="0.3">
      <c r="A104" t="s">
        <v>11</v>
      </c>
      <c r="B104" t="s">
        <v>125</v>
      </c>
      <c r="C104">
        <v>111.70699999999999</v>
      </c>
      <c r="D104">
        <v>-0.34200000000000003</v>
      </c>
      <c r="E104" t="str">
        <f>_xlfn.XLOOKUP(B104,[1]plotting_generators_substation!$L$2:$L$464,[1]plotting_generators_substation!$C$2:$C$464)</f>
        <v>Kalimantan Barat</v>
      </c>
      <c r="F104">
        <v>0.57599999999999996</v>
      </c>
      <c r="G104" t="s">
        <v>13</v>
      </c>
      <c r="H104" t="s">
        <v>555</v>
      </c>
      <c r="I104">
        <v>2018</v>
      </c>
      <c r="J104" t="s">
        <v>14</v>
      </c>
      <c r="K104" t="s">
        <v>52</v>
      </c>
      <c r="L104">
        <v>110.0932</v>
      </c>
      <c r="M104">
        <v>1.5E-3</v>
      </c>
      <c r="N104">
        <v>9</v>
      </c>
      <c r="O104" t="str">
        <f>_xlfn.XLOOKUP(K104,[2]base_substations_kalimantan!$A$2:$A$65,[2]base_substations_kalimantan!$H$2:$H$65)</f>
        <v>Kalimantan Barat</v>
      </c>
      <c r="R104" t="str">
        <f t="shared" si="1"/>
        <v>KEEP</v>
      </c>
    </row>
    <row r="105" spans="1:18" hidden="1" x14ac:dyDescent="0.3">
      <c r="B105" t="s">
        <v>521</v>
      </c>
      <c r="C105">
        <v>111.70699999999999</v>
      </c>
      <c r="D105">
        <v>-0.34200000000000003</v>
      </c>
      <c r="E105" t="s">
        <v>491</v>
      </c>
      <c r="F105">
        <v>7</v>
      </c>
      <c r="G105" t="s">
        <v>13</v>
      </c>
      <c r="H105" t="s">
        <v>549</v>
      </c>
      <c r="I105">
        <v>2018</v>
      </c>
      <c r="N105">
        <v>9</v>
      </c>
      <c r="R105" t="str">
        <f t="shared" si="1"/>
        <v>KEEP</v>
      </c>
    </row>
    <row r="106" spans="1:18" hidden="1" x14ac:dyDescent="0.3">
      <c r="B106" t="s">
        <v>522</v>
      </c>
      <c r="C106">
        <v>111.70699999999999</v>
      </c>
      <c r="D106">
        <v>-0.34200000000000003</v>
      </c>
      <c r="E106" t="s">
        <v>491</v>
      </c>
      <c r="F106">
        <v>1</v>
      </c>
      <c r="G106" t="s">
        <v>13</v>
      </c>
      <c r="H106" t="s">
        <v>549</v>
      </c>
      <c r="I106">
        <v>2018</v>
      </c>
      <c r="N106">
        <v>9</v>
      </c>
      <c r="R106" t="str">
        <f t="shared" si="1"/>
        <v>KEEP</v>
      </c>
    </row>
    <row r="107" spans="1:18" hidden="1" x14ac:dyDescent="0.3">
      <c r="A107" t="s">
        <v>11</v>
      </c>
      <c r="B107" t="s">
        <v>130</v>
      </c>
      <c r="C107">
        <v>111.741</v>
      </c>
      <c r="D107">
        <v>-0.33600000000000002</v>
      </c>
      <c r="E107" t="str">
        <f>_xlfn.XLOOKUP(B107,[1]plotting_generators_substation!$L$2:$L$464,[1]plotting_generators_substation!$C$2:$C$464)</f>
        <v>Kalimantan Barat</v>
      </c>
      <c r="F107">
        <v>0.17</v>
      </c>
      <c r="G107" t="s">
        <v>13</v>
      </c>
      <c r="H107" t="s">
        <v>555</v>
      </c>
      <c r="I107" t="s">
        <v>566</v>
      </c>
      <c r="J107" t="s">
        <v>14</v>
      </c>
      <c r="K107" t="s">
        <v>52</v>
      </c>
      <c r="L107">
        <v>110.0932</v>
      </c>
      <c r="M107">
        <v>1.5E-3</v>
      </c>
      <c r="N107">
        <f>_xlfn.XLOOKUP(K107,[2]base_substations_kalimantan!$A$2:$A$65,[2]base_substations_kalimantan!$G$2:$G$65)</f>
        <v>9</v>
      </c>
      <c r="O107" t="str">
        <f>_xlfn.XLOOKUP(K107,[2]base_substations_kalimantan!$A$2:$A$65,[2]base_substations_kalimantan!$H$2:$H$65)</f>
        <v>Kalimantan Barat</v>
      </c>
      <c r="R107" t="str">
        <f t="shared" si="1"/>
        <v>KEEP</v>
      </c>
    </row>
    <row r="108" spans="1:18" hidden="1" x14ac:dyDescent="0.3">
      <c r="A108" t="s">
        <v>11</v>
      </c>
      <c r="B108" t="s">
        <v>131</v>
      </c>
      <c r="C108">
        <v>111.764</v>
      </c>
      <c r="D108">
        <v>-0.628</v>
      </c>
      <c r="E108" t="str">
        <f>_xlfn.XLOOKUP(B108,[1]plotting_generators_substation!$L$2:$L$464,[1]plotting_generators_substation!$C$2:$C$464)</f>
        <v>Kalimantan Barat</v>
      </c>
      <c r="F108">
        <v>1.0780000000000001</v>
      </c>
      <c r="G108" t="s">
        <v>13</v>
      </c>
      <c r="H108" t="s">
        <v>555</v>
      </c>
      <c r="I108">
        <v>2021</v>
      </c>
      <c r="J108" t="s">
        <v>14</v>
      </c>
      <c r="K108" t="s">
        <v>52</v>
      </c>
      <c r="L108">
        <v>110.0932</v>
      </c>
      <c r="M108">
        <v>1.5E-3</v>
      </c>
      <c r="N108">
        <f>_xlfn.XLOOKUP(K108,[2]base_substations_kalimantan!$A$2:$A$65,[2]base_substations_kalimantan!$G$2:$G$65)</f>
        <v>9</v>
      </c>
      <c r="O108" t="str">
        <f>_xlfn.XLOOKUP(K108,[2]base_substations_kalimantan!$A$2:$A$65,[2]base_substations_kalimantan!$H$2:$H$65)</f>
        <v>Kalimantan Barat</v>
      </c>
      <c r="R108" t="str">
        <f t="shared" si="1"/>
        <v>KEEP</v>
      </c>
    </row>
    <row r="109" spans="1:18" hidden="1" x14ac:dyDescent="0.3">
      <c r="A109" t="s">
        <v>11</v>
      </c>
      <c r="B109" t="s">
        <v>132</v>
      </c>
      <c r="C109">
        <v>111.77500000000001</v>
      </c>
      <c r="D109">
        <v>-0.63300000000000001</v>
      </c>
      <c r="E109" t="str">
        <f>_xlfn.XLOOKUP(B109,[1]plotting_generators_substation!$L$2:$L$464,[1]plotting_generators_substation!$C$2:$C$464)</f>
        <v>Kalimantan Barat</v>
      </c>
      <c r="F109">
        <v>0.2</v>
      </c>
      <c r="G109" t="s">
        <v>49</v>
      </c>
      <c r="H109" t="s">
        <v>555</v>
      </c>
      <c r="I109">
        <v>2021</v>
      </c>
      <c r="J109" t="s">
        <v>14</v>
      </c>
      <c r="K109" t="s">
        <v>52</v>
      </c>
      <c r="L109">
        <v>110.0932</v>
      </c>
      <c r="M109">
        <v>1.5E-3</v>
      </c>
      <c r="N109">
        <f>_xlfn.XLOOKUP(K109,[2]base_substations_kalimantan!$A$2:$A$65,[2]base_substations_kalimantan!$G$2:$G$65)</f>
        <v>9</v>
      </c>
      <c r="O109" t="str">
        <f>_xlfn.XLOOKUP(K109,[2]base_substations_kalimantan!$A$2:$A$65,[2]base_substations_kalimantan!$H$2:$H$65)</f>
        <v>Kalimantan Barat</v>
      </c>
      <c r="R109" t="b">
        <f t="shared" si="1"/>
        <v>0</v>
      </c>
    </row>
    <row r="110" spans="1:18" hidden="1" x14ac:dyDescent="0.3">
      <c r="A110" t="s">
        <v>11</v>
      </c>
      <c r="B110" t="s">
        <v>133</v>
      </c>
      <c r="C110">
        <v>111.788</v>
      </c>
      <c r="D110">
        <v>0.34300000000000003</v>
      </c>
      <c r="E110" t="str">
        <f>_xlfn.XLOOKUP(B110,[1]plotting_generators_substation!$L$2:$L$464,[1]plotting_generators_substation!$C$2:$C$464)</f>
        <v>Kalimantan Barat</v>
      </c>
      <c r="F110">
        <v>0.748</v>
      </c>
      <c r="G110" t="s">
        <v>13</v>
      </c>
      <c r="H110" t="s">
        <v>555</v>
      </c>
      <c r="I110" t="s">
        <v>565</v>
      </c>
      <c r="J110" t="s">
        <v>14</v>
      </c>
      <c r="K110" t="s">
        <v>52</v>
      </c>
      <c r="L110">
        <v>110.0932</v>
      </c>
      <c r="M110">
        <v>1.5E-3</v>
      </c>
      <c r="N110">
        <f>_xlfn.XLOOKUP(K110,[2]base_substations_kalimantan!$A$2:$A$65,[2]base_substations_kalimantan!$G$2:$G$65)</f>
        <v>9</v>
      </c>
      <c r="O110" t="str">
        <f>_xlfn.XLOOKUP(K110,[2]base_substations_kalimantan!$A$2:$A$65,[2]base_substations_kalimantan!$H$2:$H$65)</f>
        <v>Kalimantan Barat</v>
      </c>
      <c r="R110" t="str">
        <f t="shared" si="1"/>
        <v>KEEP</v>
      </c>
    </row>
    <row r="111" spans="1:18" hidden="1" x14ac:dyDescent="0.3">
      <c r="A111" t="s">
        <v>11</v>
      </c>
      <c r="B111" t="s">
        <v>137</v>
      </c>
      <c r="C111">
        <v>111.872</v>
      </c>
      <c r="D111">
        <v>1.0329999999999999</v>
      </c>
      <c r="E111" t="str">
        <f>_xlfn.XLOOKUP(B111,[1]plotting_generators_substation!$L$2:$L$464,[1]plotting_generators_substation!$C$2:$C$464)</f>
        <v>Kalimantan Barat</v>
      </c>
      <c r="F111">
        <v>0.32</v>
      </c>
      <c r="G111" t="s">
        <v>49</v>
      </c>
      <c r="H111" t="s">
        <v>556</v>
      </c>
      <c r="I111" t="s">
        <v>565</v>
      </c>
      <c r="J111" t="s">
        <v>14</v>
      </c>
      <c r="K111" t="s">
        <v>488</v>
      </c>
      <c r="L111">
        <v>109.4966</v>
      </c>
      <c r="M111">
        <v>0.90659999999999996</v>
      </c>
      <c r="N111">
        <f>_xlfn.XLOOKUP(K111,[2]base_substations_kalimantan!$A$2:$A$65,[2]base_substations_kalimantan!$G$2:$G$65)</f>
        <v>12</v>
      </c>
      <c r="O111" t="str">
        <f>_xlfn.XLOOKUP(K111,[2]base_substations_kalimantan!$A$2:$A$65,[2]base_substations_kalimantan!$H$2:$H$65)</f>
        <v>Kalimantan Barat</v>
      </c>
      <c r="R111" t="b">
        <f t="shared" si="1"/>
        <v>0</v>
      </c>
    </row>
    <row r="112" spans="1:18" x14ac:dyDescent="0.3">
      <c r="A112" t="s">
        <v>11</v>
      </c>
      <c r="B112" t="s">
        <v>138</v>
      </c>
      <c r="C112">
        <v>111.88800000000001</v>
      </c>
      <c r="D112">
        <v>0.46500000000000002</v>
      </c>
      <c r="E112" t="str">
        <f>_xlfn.XLOOKUP(B112,[1]plotting_generators_substation!$L$2:$L$464,[1]plotting_generators_substation!$C$2:$C$464)</f>
        <v>Kalimantan Barat</v>
      </c>
      <c r="F112">
        <v>0.16200000000000001</v>
      </c>
      <c r="G112" t="s">
        <v>13</v>
      </c>
      <c r="H112" t="s">
        <v>555</v>
      </c>
      <c r="I112">
        <v>1986</v>
      </c>
      <c r="J112" t="s">
        <v>14</v>
      </c>
      <c r="K112" t="s">
        <v>52</v>
      </c>
      <c r="L112">
        <v>110.0932</v>
      </c>
      <c r="M112">
        <v>1.5E-3</v>
      </c>
      <c r="N112">
        <f>_xlfn.XLOOKUP(K112,[2]base_substations_kalimantan!$A$2:$A$65,[2]base_substations_kalimantan!$G$2:$G$65)</f>
        <v>9</v>
      </c>
      <c r="O112" t="str">
        <f>_xlfn.XLOOKUP(K112,[2]base_substations_kalimantan!$A$2:$A$65,[2]base_substations_kalimantan!$H$2:$H$65)</f>
        <v>Kalimantan Barat</v>
      </c>
      <c r="R112" t="str">
        <f t="shared" si="1"/>
        <v>PHASE OUT</v>
      </c>
    </row>
    <row r="113" spans="1:18" hidden="1" x14ac:dyDescent="0.3">
      <c r="A113" t="s">
        <v>11</v>
      </c>
      <c r="B113" t="s">
        <v>139</v>
      </c>
      <c r="C113">
        <v>111.90300000000001</v>
      </c>
      <c r="D113">
        <v>1.044</v>
      </c>
      <c r="E113" t="str">
        <f>_xlfn.XLOOKUP(B113,[1]plotting_generators_substation!$L$2:$L$464,[1]plotting_generators_substation!$C$2:$C$464)</f>
        <v>Kalimantan Barat</v>
      </c>
      <c r="F113">
        <v>2.085</v>
      </c>
      <c r="G113" t="s">
        <v>13</v>
      </c>
      <c r="H113" t="s">
        <v>555</v>
      </c>
      <c r="I113" t="s">
        <v>565</v>
      </c>
      <c r="J113" t="s">
        <v>14</v>
      </c>
      <c r="K113" t="s">
        <v>52</v>
      </c>
      <c r="L113">
        <v>110.0932</v>
      </c>
      <c r="M113">
        <v>1.5E-3</v>
      </c>
      <c r="N113">
        <f>_xlfn.XLOOKUP(K113,[2]base_substations_kalimantan!$A$2:$A$65,[2]base_substations_kalimantan!$G$2:$G$65)</f>
        <v>9</v>
      </c>
      <c r="O113" t="str">
        <f>_xlfn.XLOOKUP(K113,[2]base_substations_kalimantan!$A$2:$A$65,[2]base_substations_kalimantan!$H$2:$H$65)</f>
        <v>Kalimantan Barat</v>
      </c>
      <c r="R113" t="str">
        <f t="shared" si="1"/>
        <v>KEEP</v>
      </c>
    </row>
    <row r="114" spans="1:18" hidden="1" x14ac:dyDescent="0.3">
      <c r="A114" t="s">
        <v>11</v>
      </c>
      <c r="B114" t="s">
        <v>142</v>
      </c>
      <c r="C114">
        <v>111.96</v>
      </c>
      <c r="D114">
        <v>0.54300000000000004</v>
      </c>
      <c r="E114" t="str">
        <f>_xlfn.XLOOKUP(B114,[1]plotting_generators_substation!$L$2:$L$464,[1]plotting_generators_substation!$C$2:$C$464)</f>
        <v>Kalimantan Barat</v>
      </c>
      <c r="F114">
        <v>4.7480000000000002</v>
      </c>
      <c r="G114" t="s">
        <v>13</v>
      </c>
      <c r="H114" t="s">
        <v>555</v>
      </c>
      <c r="I114" t="s">
        <v>565</v>
      </c>
      <c r="J114" t="s">
        <v>14</v>
      </c>
      <c r="K114" t="s">
        <v>52</v>
      </c>
      <c r="L114">
        <v>110.0932</v>
      </c>
      <c r="M114">
        <v>1.5E-3</v>
      </c>
      <c r="N114">
        <f>_xlfn.XLOOKUP(K114,[2]base_substations_kalimantan!$A$2:$A$65,[2]base_substations_kalimantan!$G$2:$G$65)</f>
        <v>9</v>
      </c>
      <c r="O114" t="str">
        <f>_xlfn.XLOOKUP(K114,[2]base_substations_kalimantan!$A$2:$A$65,[2]base_substations_kalimantan!$H$2:$H$65)</f>
        <v>Kalimantan Barat</v>
      </c>
      <c r="R114" t="str">
        <f t="shared" si="1"/>
        <v>KEEP</v>
      </c>
    </row>
    <row r="115" spans="1:18" hidden="1" x14ac:dyDescent="0.3">
      <c r="B115" t="s">
        <v>526</v>
      </c>
      <c r="C115">
        <v>111.96</v>
      </c>
      <c r="D115">
        <v>0.54300000000000004</v>
      </c>
      <c r="E115" t="s">
        <v>491</v>
      </c>
      <c r="F115">
        <v>0</v>
      </c>
      <c r="G115" t="s">
        <v>13</v>
      </c>
      <c r="H115" t="s">
        <v>549</v>
      </c>
      <c r="I115">
        <v>2011</v>
      </c>
      <c r="N115">
        <v>9</v>
      </c>
      <c r="R115" t="str">
        <f t="shared" si="1"/>
        <v>KEEP</v>
      </c>
    </row>
    <row r="116" spans="1:18" x14ac:dyDescent="0.3">
      <c r="A116" t="s">
        <v>11</v>
      </c>
      <c r="B116" t="s">
        <v>144</v>
      </c>
      <c r="C116">
        <v>111.994</v>
      </c>
      <c r="D116">
        <v>0.90100000000000002</v>
      </c>
      <c r="E116" t="str">
        <f>_xlfn.XLOOKUP(B116,[1]plotting_generators_substation!$L$2:$L$464,[1]plotting_generators_substation!$C$2:$C$464)</f>
        <v>Kalimantan Barat</v>
      </c>
      <c r="F116">
        <v>0.156</v>
      </c>
      <c r="G116" t="s">
        <v>13</v>
      </c>
      <c r="H116" t="s">
        <v>555</v>
      </c>
      <c r="I116">
        <v>1997</v>
      </c>
      <c r="J116" t="s">
        <v>14</v>
      </c>
      <c r="K116" t="s">
        <v>52</v>
      </c>
      <c r="L116">
        <v>110.0932</v>
      </c>
      <c r="M116">
        <v>1.5E-3</v>
      </c>
      <c r="N116">
        <f>_xlfn.XLOOKUP(K116,[2]base_substations_kalimantan!$A$2:$A$65,[2]base_substations_kalimantan!$G$2:$G$65)</f>
        <v>9</v>
      </c>
      <c r="O116" t="str">
        <f>_xlfn.XLOOKUP(K116,[2]base_substations_kalimantan!$A$2:$A$65,[2]base_substations_kalimantan!$H$2:$H$65)</f>
        <v>Kalimantan Barat</v>
      </c>
      <c r="R116" t="str">
        <f t="shared" si="1"/>
        <v>PHASE OUT</v>
      </c>
    </row>
    <row r="117" spans="1:18" hidden="1" x14ac:dyDescent="0.3">
      <c r="A117" t="s">
        <v>11</v>
      </c>
      <c r="B117" t="s">
        <v>145</v>
      </c>
      <c r="C117">
        <v>112.003</v>
      </c>
      <c r="D117">
        <v>-0.39800000000000002</v>
      </c>
      <c r="E117" t="str">
        <f>_xlfn.XLOOKUP(B117,[1]plotting_generators_substation!$L$2:$L$464,[1]plotting_generators_substation!$C$2:$C$464)</f>
        <v>Kalimantan Barat</v>
      </c>
      <c r="F117">
        <v>1.4450000000000001</v>
      </c>
      <c r="G117" t="s">
        <v>13</v>
      </c>
      <c r="H117" t="s">
        <v>555</v>
      </c>
      <c r="I117" t="s">
        <v>565</v>
      </c>
      <c r="J117" t="s">
        <v>14</v>
      </c>
      <c r="K117" t="s">
        <v>52</v>
      </c>
      <c r="L117">
        <v>110.0932</v>
      </c>
      <c r="M117">
        <v>1.5E-3</v>
      </c>
      <c r="N117">
        <f>_xlfn.XLOOKUP(K117,[2]base_substations_kalimantan!$A$2:$A$65,[2]base_substations_kalimantan!$G$2:$G$65)</f>
        <v>9</v>
      </c>
      <c r="O117" t="str">
        <f>_xlfn.XLOOKUP(K117,[2]base_substations_kalimantan!$A$2:$A$65,[2]base_substations_kalimantan!$H$2:$H$65)</f>
        <v>Kalimantan Barat</v>
      </c>
      <c r="R117" t="str">
        <f t="shared" si="1"/>
        <v>KEEP</v>
      </c>
    </row>
    <row r="118" spans="1:18" x14ac:dyDescent="0.3">
      <c r="A118" t="s">
        <v>11</v>
      </c>
      <c r="B118" t="s">
        <v>148</v>
      </c>
      <c r="C118">
        <v>112.137</v>
      </c>
      <c r="D118">
        <v>0.33</v>
      </c>
      <c r="E118" t="str">
        <f>_xlfn.XLOOKUP(B118,[1]plotting_generators_substation!$L$2:$L$464,[1]plotting_generators_substation!$C$2:$C$464)</f>
        <v>Kalimantan Barat</v>
      </c>
      <c r="F118">
        <v>0.3</v>
      </c>
      <c r="G118" t="s">
        <v>13</v>
      </c>
      <c r="H118" t="s">
        <v>555</v>
      </c>
      <c r="I118">
        <v>1993</v>
      </c>
      <c r="J118" t="s">
        <v>14</v>
      </c>
      <c r="K118" t="s">
        <v>65</v>
      </c>
      <c r="L118">
        <v>110.001</v>
      </c>
      <c r="M118">
        <v>0.35339999999999999</v>
      </c>
      <c r="N118">
        <f>_xlfn.XLOOKUP(K118,[2]base_substations_kalimantan!$A$2:$A$65,[2]base_substations_kalimantan!$G$2:$G$65)</f>
        <v>10</v>
      </c>
      <c r="O118" t="str">
        <f>_xlfn.XLOOKUP(K118,[2]base_substations_kalimantan!$A$2:$A$65,[2]base_substations_kalimantan!$H$2:$H$65)</f>
        <v>Kalimantan Barat</v>
      </c>
      <c r="R118" t="str">
        <f t="shared" si="1"/>
        <v>PHASE OUT</v>
      </c>
    </row>
    <row r="119" spans="1:18" x14ac:dyDescent="0.3">
      <c r="A119" t="s">
        <v>11</v>
      </c>
      <c r="B119" t="s">
        <v>149</v>
      </c>
      <c r="C119">
        <v>112.178</v>
      </c>
      <c r="D119">
        <v>0.33400000000000002</v>
      </c>
      <c r="E119" t="str">
        <f>_xlfn.XLOOKUP(B119,[1]plotting_generators_substation!$L$2:$L$464,[1]plotting_generators_substation!$C$2:$C$464)</f>
        <v>Kalimantan Barat</v>
      </c>
      <c r="F119">
        <v>0.08</v>
      </c>
      <c r="G119" t="s">
        <v>13</v>
      </c>
      <c r="H119" t="s">
        <v>555</v>
      </c>
      <c r="I119">
        <v>1987</v>
      </c>
      <c r="J119" t="s">
        <v>14</v>
      </c>
      <c r="K119" t="s">
        <v>65</v>
      </c>
      <c r="L119">
        <v>110.001</v>
      </c>
      <c r="M119">
        <v>0.35339999999999999</v>
      </c>
      <c r="N119">
        <f>_xlfn.XLOOKUP(K119,[2]base_substations_kalimantan!$A$2:$A$65,[2]base_substations_kalimantan!$G$2:$G$65)</f>
        <v>10</v>
      </c>
      <c r="O119" t="str">
        <f>_xlfn.XLOOKUP(K119,[2]base_substations_kalimantan!$A$2:$A$65,[2]base_substations_kalimantan!$H$2:$H$65)</f>
        <v>Kalimantan Barat</v>
      </c>
      <c r="R119" t="str">
        <f t="shared" si="1"/>
        <v>PHASE OUT</v>
      </c>
    </row>
    <row r="120" spans="1:18" x14ac:dyDescent="0.3">
      <c r="A120" t="s">
        <v>11</v>
      </c>
      <c r="B120" t="s">
        <v>150</v>
      </c>
      <c r="C120">
        <v>112.184</v>
      </c>
      <c r="D120">
        <v>0.252</v>
      </c>
      <c r="E120" t="str">
        <f>_xlfn.XLOOKUP(B120,[1]plotting_generators_substation!$L$2:$L$464,[1]plotting_generators_substation!$C$2:$C$464)</f>
        <v>Kalimantan Barat</v>
      </c>
      <c r="F120">
        <v>0.36</v>
      </c>
      <c r="G120" t="s">
        <v>13</v>
      </c>
      <c r="H120" t="s">
        <v>555</v>
      </c>
      <c r="I120">
        <v>1993</v>
      </c>
      <c r="J120" t="s">
        <v>14</v>
      </c>
      <c r="K120" t="s">
        <v>65</v>
      </c>
      <c r="L120">
        <v>110.001</v>
      </c>
      <c r="M120">
        <v>0.35339999999999999</v>
      </c>
      <c r="N120">
        <f>_xlfn.XLOOKUP(K120,[2]base_substations_kalimantan!$A$2:$A$65,[2]base_substations_kalimantan!$G$2:$G$65)</f>
        <v>10</v>
      </c>
      <c r="O120" t="str">
        <f>_xlfn.XLOOKUP(K120,[2]base_substations_kalimantan!$A$2:$A$65,[2]base_substations_kalimantan!$H$2:$H$65)</f>
        <v>Kalimantan Barat</v>
      </c>
      <c r="R120" t="str">
        <f t="shared" si="1"/>
        <v>PHASE OUT</v>
      </c>
    </row>
    <row r="121" spans="1:18" x14ac:dyDescent="0.3">
      <c r="A121" t="s">
        <v>11</v>
      </c>
      <c r="B121" t="s">
        <v>153</v>
      </c>
      <c r="C121">
        <v>112.223</v>
      </c>
      <c r="D121">
        <v>-0.26900000000000002</v>
      </c>
      <c r="E121" t="str">
        <f>_xlfn.XLOOKUP(B121,[1]plotting_generators_substation!$L$2:$L$464,[1]plotting_generators_substation!$C$2:$C$464)</f>
        <v>Kalimantan Barat</v>
      </c>
      <c r="F121">
        <v>0.216</v>
      </c>
      <c r="G121" t="s">
        <v>13</v>
      </c>
      <c r="H121" t="s">
        <v>555</v>
      </c>
      <c r="I121">
        <v>1993</v>
      </c>
      <c r="J121" t="s">
        <v>14</v>
      </c>
      <c r="K121" t="s">
        <v>52</v>
      </c>
      <c r="L121">
        <v>110.0932</v>
      </c>
      <c r="M121">
        <v>1.5E-3</v>
      </c>
      <c r="N121">
        <f>_xlfn.XLOOKUP(K121,[2]base_substations_kalimantan!$A$2:$A$65,[2]base_substations_kalimantan!$G$2:$G$65)</f>
        <v>9</v>
      </c>
      <c r="O121" t="str">
        <f>_xlfn.XLOOKUP(K121,[2]base_substations_kalimantan!$A$2:$A$65,[2]base_substations_kalimantan!$H$2:$H$65)</f>
        <v>Kalimantan Barat</v>
      </c>
      <c r="R121" t="str">
        <f t="shared" si="1"/>
        <v>PHASE OUT</v>
      </c>
    </row>
    <row r="122" spans="1:18" hidden="1" x14ac:dyDescent="0.3">
      <c r="A122" t="s">
        <v>11</v>
      </c>
      <c r="B122" t="s">
        <v>154</v>
      </c>
      <c r="C122">
        <v>112.227</v>
      </c>
      <c r="D122">
        <v>-0.41799999999999998</v>
      </c>
      <c r="E122" t="str">
        <f>_xlfn.XLOOKUP(B122,[1]plotting_generators_substation!$L$2:$L$464,[1]plotting_generators_substation!$C$2:$C$464)</f>
        <v>Kalimantan Barat</v>
      </c>
      <c r="F122">
        <v>0.23200000000000001</v>
      </c>
      <c r="G122" t="s">
        <v>13</v>
      </c>
      <c r="H122" t="s">
        <v>555</v>
      </c>
      <c r="I122">
        <v>2005</v>
      </c>
      <c r="J122" t="s">
        <v>14</v>
      </c>
      <c r="K122" t="s">
        <v>52</v>
      </c>
      <c r="L122">
        <v>110.0932</v>
      </c>
      <c r="M122">
        <v>1.5E-3</v>
      </c>
      <c r="N122">
        <f>_xlfn.XLOOKUP(K122,[2]base_substations_kalimantan!$A$2:$A$65,[2]base_substations_kalimantan!$G$2:$G$65)</f>
        <v>9</v>
      </c>
      <c r="O122" t="str">
        <f>_xlfn.XLOOKUP(K122,[2]base_substations_kalimantan!$A$2:$A$65,[2]base_substations_kalimantan!$H$2:$H$65)</f>
        <v>Kalimantan Barat</v>
      </c>
      <c r="R122" t="str">
        <f t="shared" si="1"/>
        <v>KEEP</v>
      </c>
    </row>
    <row r="123" spans="1:18" hidden="1" x14ac:dyDescent="0.3">
      <c r="A123" t="s">
        <v>11</v>
      </c>
      <c r="B123" t="s">
        <v>155</v>
      </c>
      <c r="C123">
        <v>112.238</v>
      </c>
      <c r="D123">
        <v>1.034</v>
      </c>
      <c r="E123" t="str">
        <f>_xlfn.XLOOKUP(B123,[1]plotting_generators_substation!$L$2:$L$464,[1]plotting_generators_substation!$C$2:$C$464)</f>
        <v>Kalimantan Barat</v>
      </c>
      <c r="F123">
        <v>0.66</v>
      </c>
      <c r="G123" t="s">
        <v>13</v>
      </c>
      <c r="H123" t="s">
        <v>555</v>
      </c>
      <c r="I123">
        <v>2011</v>
      </c>
      <c r="J123" t="s">
        <v>14</v>
      </c>
      <c r="K123" t="s">
        <v>65</v>
      </c>
      <c r="L123">
        <v>110.001</v>
      </c>
      <c r="M123">
        <v>0.35339999999999999</v>
      </c>
      <c r="N123">
        <f>_xlfn.XLOOKUP(K123,[2]base_substations_kalimantan!$A$2:$A$65,[2]base_substations_kalimantan!$G$2:$G$65)</f>
        <v>10</v>
      </c>
      <c r="O123" t="str">
        <f>_xlfn.XLOOKUP(K123,[2]base_substations_kalimantan!$A$2:$A$65,[2]base_substations_kalimantan!$H$2:$H$65)</f>
        <v>Kalimantan Barat</v>
      </c>
      <c r="R123" t="str">
        <f t="shared" si="1"/>
        <v>KEEP</v>
      </c>
    </row>
    <row r="124" spans="1:18" hidden="1" x14ac:dyDescent="0.3">
      <c r="A124" t="s">
        <v>11</v>
      </c>
      <c r="B124" t="s">
        <v>157</v>
      </c>
      <c r="C124">
        <v>112.27800000000001</v>
      </c>
      <c r="D124">
        <v>0.66500000000000004</v>
      </c>
      <c r="E124" t="str">
        <f>_xlfn.XLOOKUP(B124,[1]plotting_generators_substation!$L$2:$L$464,[1]plotting_generators_substation!$C$2:$C$464)</f>
        <v>Kalimantan Barat</v>
      </c>
      <c r="F124">
        <v>1.39</v>
      </c>
      <c r="G124" t="s">
        <v>13</v>
      </c>
      <c r="H124" t="s">
        <v>555</v>
      </c>
      <c r="I124">
        <v>2012</v>
      </c>
      <c r="J124" t="s">
        <v>14</v>
      </c>
      <c r="K124" t="s">
        <v>65</v>
      </c>
      <c r="L124">
        <v>110.001</v>
      </c>
      <c r="M124">
        <v>0.35339999999999999</v>
      </c>
      <c r="N124">
        <f>_xlfn.XLOOKUP(K124,[2]base_substations_kalimantan!$A$2:$A$65,[2]base_substations_kalimantan!$G$2:$G$65)</f>
        <v>10</v>
      </c>
      <c r="O124" t="str">
        <f>_xlfn.XLOOKUP(K124,[2]base_substations_kalimantan!$A$2:$A$65,[2]base_substations_kalimantan!$H$2:$H$65)</f>
        <v>Kalimantan Barat</v>
      </c>
      <c r="R124" t="str">
        <f t="shared" si="1"/>
        <v>KEEP</v>
      </c>
    </row>
    <row r="125" spans="1:18" hidden="1" x14ac:dyDescent="0.3">
      <c r="A125" t="s">
        <v>11</v>
      </c>
      <c r="B125" t="s">
        <v>158</v>
      </c>
      <c r="C125">
        <v>112.303</v>
      </c>
      <c r="D125">
        <v>0.37</v>
      </c>
      <c r="E125" t="str">
        <f>_xlfn.XLOOKUP(B125,[1]plotting_generators_substation!$L$2:$L$464,[1]plotting_generators_substation!$C$2:$C$464)</f>
        <v>Kalimantan Barat</v>
      </c>
      <c r="F125">
        <v>3.99</v>
      </c>
      <c r="G125" t="s">
        <v>13</v>
      </c>
      <c r="H125" t="s">
        <v>555</v>
      </c>
      <c r="I125" t="s">
        <v>565</v>
      </c>
      <c r="J125" t="s">
        <v>14</v>
      </c>
      <c r="K125" t="s">
        <v>65</v>
      </c>
      <c r="L125">
        <v>110.001</v>
      </c>
      <c r="M125">
        <v>0.35339999999999999</v>
      </c>
      <c r="N125">
        <f>_xlfn.XLOOKUP(K125,[2]base_substations_kalimantan!$A$2:$A$65,[2]base_substations_kalimantan!$G$2:$G$65)</f>
        <v>10</v>
      </c>
      <c r="O125" t="str">
        <f>_xlfn.XLOOKUP(K125,[2]base_substations_kalimantan!$A$2:$A$65,[2]base_substations_kalimantan!$H$2:$H$65)</f>
        <v>Kalimantan Barat</v>
      </c>
      <c r="R125" t="str">
        <f t="shared" si="1"/>
        <v>KEEP</v>
      </c>
    </row>
    <row r="126" spans="1:18" hidden="1" x14ac:dyDescent="0.3">
      <c r="B126" t="s">
        <v>528</v>
      </c>
      <c r="C126">
        <v>112.303</v>
      </c>
      <c r="D126">
        <v>0.37</v>
      </c>
      <c r="E126" t="s">
        <v>491</v>
      </c>
      <c r="F126">
        <v>0</v>
      </c>
      <c r="G126" t="s">
        <v>13</v>
      </c>
      <c r="H126" t="s">
        <v>549</v>
      </c>
      <c r="I126" t="s">
        <v>565</v>
      </c>
      <c r="N126">
        <v>10</v>
      </c>
      <c r="R126" t="str">
        <f t="shared" si="1"/>
        <v>KEEP</v>
      </c>
    </row>
    <row r="127" spans="1:18" x14ac:dyDescent="0.3">
      <c r="A127" t="s">
        <v>11</v>
      </c>
      <c r="B127" t="s">
        <v>159</v>
      </c>
      <c r="C127">
        <v>112.378</v>
      </c>
      <c r="D127">
        <v>0.67</v>
      </c>
      <c r="E127" t="str">
        <f>_xlfn.XLOOKUP(B127,[1]plotting_generators_substation!$L$2:$L$464,[1]plotting_generators_substation!$C$2:$C$464)</f>
        <v>Kalimantan Barat</v>
      </c>
      <c r="F127">
        <v>0.496</v>
      </c>
      <c r="G127" t="s">
        <v>13</v>
      </c>
      <c r="H127" t="s">
        <v>555</v>
      </c>
      <c r="I127">
        <v>2004</v>
      </c>
      <c r="J127" t="s">
        <v>14</v>
      </c>
      <c r="K127" t="s">
        <v>65</v>
      </c>
      <c r="L127">
        <v>110.001</v>
      </c>
      <c r="M127">
        <v>0.35339999999999999</v>
      </c>
      <c r="N127">
        <f>_xlfn.XLOOKUP(K127,[2]base_substations_kalimantan!$A$2:$A$65,[2]base_substations_kalimantan!$G$2:$G$65)</f>
        <v>10</v>
      </c>
      <c r="O127" t="str">
        <f>_xlfn.XLOOKUP(K127,[2]base_substations_kalimantan!$A$2:$A$65,[2]base_substations_kalimantan!$H$2:$H$65)</f>
        <v>Kalimantan Barat</v>
      </c>
      <c r="R127" t="str">
        <f t="shared" si="1"/>
        <v>PHASE OUT</v>
      </c>
    </row>
    <row r="128" spans="1:18" x14ac:dyDescent="0.3">
      <c r="A128" t="s">
        <v>11</v>
      </c>
      <c r="B128" t="s">
        <v>161</v>
      </c>
      <c r="C128">
        <v>112.43899999999999</v>
      </c>
      <c r="D128">
        <v>-0.33100000000000002</v>
      </c>
      <c r="E128" t="str">
        <f>_xlfn.XLOOKUP(B128,[1]plotting_generators_substation!$L$2:$L$464,[1]plotting_generators_substation!$C$2:$C$464)</f>
        <v>Kalimantan Barat</v>
      </c>
      <c r="F128">
        <v>1.8959999999999999</v>
      </c>
      <c r="G128" t="s">
        <v>13</v>
      </c>
      <c r="H128" t="s">
        <v>555</v>
      </c>
      <c r="I128">
        <v>1983</v>
      </c>
      <c r="J128" t="s">
        <v>14</v>
      </c>
      <c r="K128" t="s">
        <v>52</v>
      </c>
      <c r="L128">
        <v>110.0932</v>
      </c>
      <c r="M128">
        <v>1.5E-3</v>
      </c>
      <c r="N128">
        <f>_xlfn.XLOOKUP(K128,[2]base_substations_kalimantan!$A$2:$A$65,[2]base_substations_kalimantan!$G$2:$G$65)</f>
        <v>9</v>
      </c>
      <c r="O128" t="str">
        <f>_xlfn.XLOOKUP(K128,[2]base_substations_kalimantan!$A$2:$A$65,[2]base_substations_kalimantan!$H$2:$H$65)</f>
        <v>Kalimantan Barat</v>
      </c>
      <c r="R128" t="str">
        <f t="shared" si="1"/>
        <v>PHASE OUT</v>
      </c>
    </row>
    <row r="129" spans="1:18" hidden="1" x14ac:dyDescent="0.3">
      <c r="A129" t="s">
        <v>11</v>
      </c>
      <c r="B129" t="s">
        <v>164</v>
      </c>
      <c r="C129">
        <v>112.491</v>
      </c>
      <c r="D129">
        <v>1.0620000000000001</v>
      </c>
      <c r="E129" t="str">
        <f>_xlfn.XLOOKUP(B129,[1]plotting_generators_substation!$L$2:$L$464,[1]plotting_generators_substation!$C$2:$C$464)</f>
        <v>Kalimantan Barat</v>
      </c>
      <c r="F129">
        <v>0.23799999999999999</v>
      </c>
      <c r="G129" t="s">
        <v>13</v>
      </c>
      <c r="H129" t="s">
        <v>555</v>
      </c>
      <c r="I129">
        <v>2012</v>
      </c>
      <c r="J129" t="s">
        <v>14</v>
      </c>
      <c r="K129" t="s">
        <v>65</v>
      </c>
      <c r="L129">
        <v>110.001</v>
      </c>
      <c r="M129">
        <v>0.35339999999999999</v>
      </c>
      <c r="N129">
        <f>_xlfn.XLOOKUP(K129,[2]base_substations_kalimantan!$A$2:$A$65,[2]base_substations_kalimantan!$G$2:$G$65)</f>
        <v>10</v>
      </c>
      <c r="O129" t="str">
        <f>_xlfn.XLOOKUP(K129,[2]base_substations_kalimantan!$A$2:$A$65,[2]base_substations_kalimantan!$H$2:$H$65)</f>
        <v>Kalimantan Barat</v>
      </c>
      <c r="R129" t="str">
        <f t="shared" si="1"/>
        <v>KEEP</v>
      </c>
    </row>
    <row r="130" spans="1:18" hidden="1" x14ac:dyDescent="0.3">
      <c r="A130" t="s">
        <v>11</v>
      </c>
      <c r="B130" t="s">
        <v>177</v>
      </c>
      <c r="C130">
        <v>112.602</v>
      </c>
      <c r="D130">
        <v>0.83099999999999996</v>
      </c>
      <c r="E130" t="str">
        <f>_xlfn.XLOOKUP(B130,[1]plotting_generators_substation!$L$2:$L$464,[1]plotting_generators_substation!$C$2:$C$464)</f>
        <v>Kalimantan Barat</v>
      </c>
      <c r="F130">
        <v>0.60099999999999998</v>
      </c>
      <c r="G130" t="s">
        <v>13</v>
      </c>
      <c r="H130" t="s">
        <v>555</v>
      </c>
      <c r="I130">
        <v>2012</v>
      </c>
      <c r="J130" t="s">
        <v>14</v>
      </c>
      <c r="K130" t="s">
        <v>65</v>
      </c>
      <c r="L130">
        <v>110.001</v>
      </c>
      <c r="M130">
        <v>0.35339999999999999</v>
      </c>
      <c r="N130">
        <f>_xlfn.XLOOKUP(K130,[2]base_substations_kalimantan!$A$2:$A$65,[2]base_substations_kalimantan!$G$2:$G$65)</f>
        <v>10</v>
      </c>
      <c r="O130" t="str">
        <f>_xlfn.XLOOKUP(K130,[2]base_substations_kalimantan!$A$2:$A$65,[2]base_substations_kalimantan!$H$2:$H$65)</f>
        <v>Kalimantan Barat</v>
      </c>
      <c r="R130" t="str">
        <f t="shared" si="1"/>
        <v>KEEP</v>
      </c>
    </row>
    <row r="131" spans="1:18" x14ac:dyDescent="0.3">
      <c r="A131" t="s">
        <v>11</v>
      </c>
      <c r="B131" t="s">
        <v>179</v>
      </c>
      <c r="C131">
        <v>112.655</v>
      </c>
      <c r="D131">
        <v>0.52800000000000002</v>
      </c>
      <c r="E131" t="str">
        <f>_xlfn.XLOOKUP(B131,[1]plotting_generators_substation!$L$2:$L$464,[1]plotting_generators_substation!$C$2:$C$464)</f>
        <v>Kalimantan Barat</v>
      </c>
      <c r="F131">
        <v>0.56999999999999995</v>
      </c>
      <c r="G131" t="s">
        <v>13</v>
      </c>
      <c r="H131" t="s">
        <v>555</v>
      </c>
      <c r="I131">
        <v>1998</v>
      </c>
      <c r="J131" t="s">
        <v>14</v>
      </c>
      <c r="K131" t="s">
        <v>65</v>
      </c>
      <c r="L131">
        <v>110.001</v>
      </c>
      <c r="M131">
        <v>0.35339999999999999</v>
      </c>
      <c r="N131">
        <f>_xlfn.XLOOKUP(K131,[2]base_substations_kalimantan!$A$2:$A$65,[2]base_substations_kalimantan!$G$2:$G$65)</f>
        <v>10</v>
      </c>
      <c r="O131" t="str">
        <f>_xlfn.XLOOKUP(K131,[2]base_substations_kalimantan!$A$2:$A$65,[2]base_substations_kalimantan!$H$2:$H$65)</f>
        <v>Kalimantan Barat</v>
      </c>
      <c r="R131" t="str">
        <f t="shared" ref="R131:R194" si="2">IF(G131="Coal",IF(I131&lt;2000,"PHASE OUT","KEEP"),IF(G131="Oil",IF(I131&lt;2005,"PHASE OUT","KEEP"),IF(G131="Biomass",IF(I131&lt;2005,"PHASE OUT","KEEP"),IF(G131="Gas",IF(I131&lt;2005,"PHASE OUT","KEEP"),IF(G131="Solar",IF(I131&lt;2005,"PHASE OUT","KEEP"))))))</f>
        <v>PHASE OUT</v>
      </c>
    </row>
    <row r="132" spans="1:18" x14ac:dyDescent="0.3">
      <c r="A132" t="s">
        <v>11</v>
      </c>
      <c r="B132" t="s">
        <v>181</v>
      </c>
      <c r="C132">
        <v>112.71</v>
      </c>
      <c r="D132">
        <v>-0.24299999999999999</v>
      </c>
      <c r="E132" t="str">
        <f>_xlfn.XLOOKUP(B132,[1]plotting_generators_substation!$L$2:$L$464,[1]plotting_generators_substation!$C$2:$C$464)</f>
        <v>Kalimantan Barat</v>
      </c>
      <c r="F132">
        <v>0.216</v>
      </c>
      <c r="G132" t="s">
        <v>13</v>
      </c>
      <c r="H132" t="s">
        <v>555</v>
      </c>
      <c r="I132">
        <v>1997</v>
      </c>
      <c r="J132" t="s">
        <v>14</v>
      </c>
      <c r="K132" t="s">
        <v>65</v>
      </c>
      <c r="L132">
        <v>110.001</v>
      </c>
      <c r="M132">
        <v>0.35339999999999999</v>
      </c>
      <c r="N132">
        <f>_xlfn.XLOOKUP(K132,[2]base_substations_kalimantan!$A$2:$A$65,[2]base_substations_kalimantan!$G$2:$G$65)</f>
        <v>10</v>
      </c>
      <c r="O132" t="str">
        <f>_xlfn.XLOOKUP(K132,[2]base_substations_kalimantan!$A$2:$A$65,[2]base_substations_kalimantan!$H$2:$H$65)</f>
        <v>Kalimantan Barat</v>
      </c>
      <c r="R132" t="str">
        <f t="shared" si="2"/>
        <v>PHASE OUT</v>
      </c>
    </row>
    <row r="133" spans="1:18" hidden="1" x14ac:dyDescent="0.3">
      <c r="A133" t="s">
        <v>11</v>
      </c>
      <c r="B133" t="s">
        <v>182</v>
      </c>
      <c r="C133">
        <v>112.723</v>
      </c>
      <c r="D133">
        <v>0.65900000000000003</v>
      </c>
      <c r="E133" t="str">
        <f>_xlfn.XLOOKUP(B133,[1]plotting_generators_substation!$L$2:$L$464,[1]plotting_generators_substation!$C$2:$C$464)</f>
        <v>Kalimantan Barat</v>
      </c>
      <c r="F133">
        <v>0.222</v>
      </c>
      <c r="G133" t="s">
        <v>13</v>
      </c>
      <c r="H133" t="s">
        <v>555</v>
      </c>
      <c r="I133" t="s">
        <v>565</v>
      </c>
      <c r="J133" t="s">
        <v>14</v>
      </c>
      <c r="K133" t="s">
        <v>65</v>
      </c>
      <c r="L133">
        <v>110.001</v>
      </c>
      <c r="M133">
        <v>0.35339999999999999</v>
      </c>
      <c r="N133">
        <f>_xlfn.XLOOKUP(K133,[2]base_substations_kalimantan!$A$2:$A$65,[2]base_substations_kalimantan!$G$2:$G$65)</f>
        <v>10</v>
      </c>
      <c r="O133" t="str">
        <f>_xlfn.XLOOKUP(K133,[2]base_substations_kalimantan!$A$2:$A$65,[2]base_substations_kalimantan!$H$2:$H$65)</f>
        <v>Kalimantan Barat</v>
      </c>
      <c r="R133" t="str">
        <f t="shared" si="2"/>
        <v>KEEP</v>
      </c>
    </row>
    <row r="134" spans="1:18" x14ac:dyDescent="0.3">
      <c r="A134" t="s">
        <v>11</v>
      </c>
      <c r="B134" t="s">
        <v>183</v>
      </c>
      <c r="C134">
        <v>112.92700000000001</v>
      </c>
      <c r="D134">
        <v>0.88500000000000001</v>
      </c>
      <c r="E134" t="str">
        <f>_xlfn.XLOOKUP(B134,[1]plotting_generators_substation!$L$2:$L$464,[1]plotting_generators_substation!$C$2:$C$464)</f>
        <v>Kalimantan Barat</v>
      </c>
      <c r="F134">
        <v>12.484999999999999</v>
      </c>
      <c r="G134" t="s">
        <v>13</v>
      </c>
      <c r="H134" t="s">
        <v>555</v>
      </c>
      <c r="I134">
        <v>1979</v>
      </c>
      <c r="J134" t="s">
        <v>14</v>
      </c>
      <c r="K134" t="s">
        <v>65</v>
      </c>
      <c r="L134">
        <v>110.001</v>
      </c>
      <c r="M134">
        <v>0.35339999999999999</v>
      </c>
      <c r="N134">
        <f>_xlfn.XLOOKUP(K134,[2]base_substations_kalimantan!$A$2:$A$65,[2]base_substations_kalimantan!$G$2:$G$65)</f>
        <v>10</v>
      </c>
      <c r="O134" t="str">
        <f>_xlfn.XLOOKUP(K134,[2]base_substations_kalimantan!$A$2:$A$65,[2]base_substations_kalimantan!$H$2:$H$65)</f>
        <v>Kalimantan Barat</v>
      </c>
      <c r="R134" t="str">
        <f t="shared" si="2"/>
        <v>PHASE OUT</v>
      </c>
    </row>
    <row r="135" spans="1:18" x14ac:dyDescent="0.3">
      <c r="B135" t="s">
        <v>523</v>
      </c>
      <c r="C135">
        <v>112.92700000000001</v>
      </c>
      <c r="D135">
        <v>0.88500000000000001</v>
      </c>
      <c r="E135" t="s">
        <v>491</v>
      </c>
      <c r="F135">
        <v>0</v>
      </c>
      <c r="G135" t="s">
        <v>13</v>
      </c>
      <c r="H135" t="s">
        <v>549</v>
      </c>
      <c r="I135">
        <v>1994</v>
      </c>
      <c r="N135">
        <v>10</v>
      </c>
      <c r="R135" t="str">
        <f t="shared" si="2"/>
        <v>PHASE OUT</v>
      </c>
    </row>
    <row r="136" spans="1:18" hidden="1" x14ac:dyDescent="0.3">
      <c r="B136" t="s">
        <v>524</v>
      </c>
      <c r="C136">
        <v>112.92700000000001</v>
      </c>
      <c r="D136">
        <v>0.88500000000000001</v>
      </c>
      <c r="E136" t="s">
        <v>491</v>
      </c>
      <c r="F136">
        <v>0</v>
      </c>
      <c r="G136" t="s">
        <v>13</v>
      </c>
      <c r="H136" t="s">
        <v>549</v>
      </c>
      <c r="I136">
        <v>2018</v>
      </c>
      <c r="N136">
        <v>10</v>
      </c>
      <c r="R136" t="str">
        <f t="shared" si="2"/>
        <v>KEEP</v>
      </c>
    </row>
    <row r="137" spans="1:18" hidden="1" x14ac:dyDescent="0.3">
      <c r="A137" t="s">
        <v>11</v>
      </c>
      <c r="B137" t="s">
        <v>189</v>
      </c>
      <c r="C137">
        <v>113.154</v>
      </c>
      <c r="D137">
        <v>0.372</v>
      </c>
      <c r="E137" t="str">
        <f>_xlfn.XLOOKUP(B137,[1]plotting_generators_substation!$L$2:$L$464,[1]plotting_generators_substation!$C$2:$C$464)</f>
        <v>Kalimantan Barat</v>
      </c>
      <c r="F137">
        <v>0.56999999999999995</v>
      </c>
      <c r="G137" t="s">
        <v>13</v>
      </c>
      <c r="H137" t="s">
        <v>555</v>
      </c>
      <c r="I137">
        <v>2014</v>
      </c>
      <c r="J137" t="s">
        <v>14</v>
      </c>
      <c r="K137" t="s">
        <v>65</v>
      </c>
      <c r="L137">
        <v>110.001</v>
      </c>
      <c r="M137">
        <v>0.35339999999999999</v>
      </c>
      <c r="N137">
        <f>_xlfn.XLOOKUP(K137,[2]base_substations_kalimantan!$A$2:$A$65,[2]base_substations_kalimantan!$G$2:$G$65)</f>
        <v>10</v>
      </c>
      <c r="O137" t="str">
        <f>_xlfn.XLOOKUP(K137,[2]base_substations_kalimantan!$A$2:$A$65,[2]base_substations_kalimantan!$H$2:$H$65)</f>
        <v>Kalimantan Barat</v>
      </c>
      <c r="R137" t="str">
        <f t="shared" si="2"/>
        <v>KEEP</v>
      </c>
    </row>
    <row r="138" spans="1:18" hidden="1" x14ac:dyDescent="0.3">
      <c r="A138" t="s">
        <v>11</v>
      </c>
      <c r="B138" t="s">
        <v>221</v>
      </c>
      <c r="C138">
        <v>114.562</v>
      </c>
      <c r="D138">
        <v>-3.3359999999999999</v>
      </c>
      <c r="E138" t="str">
        <f>_xlfn.XLOOKUP(B138,[1]plotting_generators_substation!$L$2:$L$464,[1]plotting_generators_substation!$C$2:$C$464)</f>
        <v>Kalimantan Selatan</v>
      </c>
      <c r="F138">
        <v>45</v>
      </c>
      <c r="G138" t="s">
        <v>17</v>
      </c>
      <c r="H138" t="s">
        <v>560</v>
      </c>
      <c r="I138" t="s">
        <v>565</v>
      </c>
      <c r="J138" t="s">
        <v>14</v>
      </c>
      <c r="K138" t="s">
        <v>238</v>
      </c>
      <c r="L138">
        <v>114.84990000000001</v>
      </c>
      <c r="M138">
        <v>-3.4658000000000002</v>
      </c>
      <c r="N138">
        <f>_xlfn.XLOOKUP(K138,[2]base_substations_kalimantan!$A$2:$A$65,[2]base_substations_kalimantan!$G$2:$G$65)</f>
        <v>28</v>
      </c>
      <c r="O138" t="str">
        <f>_xlfn.XLOOKUP(K138,[2]base_substations_kalimantan!$A$2:$A$65,[2]base_substations_kalimantan!$H$2:$H$65)</f>
        <v>Kalimantan Selatan</v>
      </c>
      <c r="R138" t="str">
        <f t="shared" si="2"/>
        <v>KEEP</v>
      </c>
    </row>
    <row r="139" spans="1:18" x14ac:dyDescent="0.3">
      <c r="A139" t="s">
        <v>11</v>
      </c>
      <c r="B139" t="s">
        <v>223</v>
      </c>
      <c r="C139">
        <v>114.57</v>
      </c>
      <c r="D139">
        <v>-3.31</v>
      </c>
      <c r="E139" t="str">
        <f>_xlfn.XLOOKUP(B139,[1]plotting_generators_substation!$L$2:$L$464,[1]plotting_generators_substation!$C$2:$C$464)</f>
        <v>Kalimantan Selatan</v>
      </c>
      <c r="F139">
        <v>21</v>
      </c>
      <c r="G139" t="s">
        <v>13</v>
      </c>
      <c r="H139" t="s">
        <v>555</v>
      </c>
      <c r="I139">
        <v>1993</v>
      </c>
      <c r="J139" t="s">
        <v>14</v>
      </c>
      <c r="K139" t="s">
        <v>225</v>
      </c>
      <c r="L139">
        <v>114.571</v>
      </c>
      <c r="M139">
        <v>-3.3094000000000001</v>
      </c>
      <c r="N139">
        <f>_xlfn.XLOOKUP(K139,[2]base_substations_kalimantan!$A$2:$A$65,[2]base_substations_kalimantan!$G$2:$G$65)</f>
        <v>23</v>
      </c>
      <c r="O139" t="str">
        <f>_xlfn.XLOOKUP(K139,[2]base_substations_kalimantan!$A$2:$A$65,[2]base_substations_kalimantan!$H$2:$H$65)</f>
        <v>Kalimantan Selatan</v>
      </c>
      <c r="R139" t="str">
        <f t="shared" si="2"/>
        <v>PHASE OUT</v>
      </c>
    </row>
    <row r="140" spans="1:18" hidden="1" x14ac:dyDescent="0.3">
      <c r="A140" t="s">
        <v>11</v>
      </c>
      <c r="B140" t="s">
        <v>224</v>
      </c>
      <c r="C140">
        <v>114.572</v>
      </c>
      <c r="D140">
        <v>-3.31</v>
      </c>
      <c r="E140" t="str">
        <f>_xlfn.XLOOKUP(B140,[1]plotting_generators_substation!$L$2:$L$464,[1]plotting_generators_substation!$C$2:$C$464)</f>
        <v>Kalimantan Selatan</v>
      </c>
      <c r="F140">
        <v>54.2</v>
      </c>
      <c r="G140" t="s">
        <v>13</v>
      </c>
      <c r="H140" t="s">
        <v>555</v>
      </c>
      <c r="I140">
        <v>2015</v>
      </c>
      <c r="J140" t="s">
        <v>14</v>
      </c>
      <c r="K140" t="s">
        <v>225</v>
      </c>
      <c r="L140">
        <v>114.571</v>
      </c>
      <c r="M140">
        <v>-3.3094000000000001</v>
      </c>
      <c r="N140">
        <f>_xlfn.XLOOKUP(K140,[2]base_substations_kalimantan!$A$2:$A$65,[2]base_substations_kalimantan!$G$2:$G$65)</f>
        <v>23</v>
      </c>
      <c r="O140" t="str">
        <f>_xlfn.XLOOKUP(K140,[2]base_substations_kalimantan!$A$2:$A$65,[2]base_substations_kalimantan!$H$2:$H$65)</f>
        <v>Kalimantan Selatan</v>
      </c>
      <c r="R140" t="str">
        <f t="shared" si="2"/>
        <v>KEEP</v>
      </c>
    </row>
    <row r="141" spans="1:18" hidden="1" x14ac:dyDescent="0.3">
      <c r="A141" t="s">
        <v>11</v>
      </c>
      <c r="B141" t="s">
        <v>253</v>
      </c>
      <c r="C141">
        <v>115.008</v>
      </c>
      <c r="D141">
        <v>-3.516</v>
      </c>
      <c r="E141" t="str">
        <f>_xlfn.XLOOKUP(B141,[1]plotting_generators_substation!$L$2:$L$464,[1]plotting_generators_substation!$C$2:$C$464)</f>
        <v>Kalimantan Selatan</v>
      </c>
      <c r="F141">
        <v>30</v>
      </c>
      <c r="G141" t="s">
        <v>49</v>
      </c>
      <c r="H141" t="s">
        <v>555</v>
      </c>
      <c r="I141">
        <v>1987</v>
      </c>
      <c r="J141" t="s">
        <v>14</v>
      </c>
      <c r="K141" t="s">
        <v>230</v>
      </c>
      <c r="L141">
        <v>114.627</v>
      </c>
      <c r="M141">
        <v>-3.4236</v>
      </c>
      <c r="N141">
        <f>_xlfn.XLOOKUP(K141,[2]base_substations_kalimantan!$A$2:$A$65,[2]base_substations_kalimantan!$G$2:$G$65)</f>
        <v>24</v>
      </c>
      <c r="O141" t="str">
        <f>_xlfn.XLOOKUP(K141,[2]base_substations_kalimantan!$A$2:$A$65,[2]base_substations_kalimantan!$H$2:$H$65)</f>
        <v>Kalimantan Selatan</v>
      </c>
      <c r="R141" t="b">
        <f t="shared" si="2"/>
        <v>0</v>
      </c>
    </row>
    <row r="142" spans="1:18" x14ac:dyDescent="0.3">
      <c r="A142" t="s">
        <v>11</v>
      </c>
      <c r="B142" t="s">
        <v>256</v>
      </c>
      <c r="C142">
        <v>115.105</v>
      </c>
      <c r="D142">
        <v>-3.9249999999999998</v>
      </c>
      <c r="E142" t="str">
        <f>_xlfn.XLOOKUP(B142,[1]plotting_generators_substation!$L$2:$L$464,[1]plotting_generators_substation!$C$2:$C$464)</f>
        <v>Kalimantan Selatan</v>
      </c>
      <c r="F142">
        <v>8.4</v>
      </c>
      <c r="G142" t="s">
        <v>13</v>
      </c>
      <c r="H142" t="s">
        <v>555</v>
      </c>
      <c r="I142">
        <v>1994</v>
      </c>
      <c r="J142" t="s">
        <v>14</v>
      </c>
      <c r="K142" t="s">
        <v>254</v>
      </c>
      <c r="L142">
        <v>115.1049</v>
      </c>
      <c r="M142">
        <v>-3.9253</v>
      </c>
      <c r="N142">
        <f>_xlfn.XLOOKUP(K142,[2]base_substations_kalimantan!$A$2:$A$65,[2]base_substations_kalimantan!$G$2:$G$65)</f>
        <v>25</v>
      </c>
      <c r="O142" t="str">
        <f>_xlfn.XLOOKUP(K142,[2]base_substations_kalimantan!$A$2:$A$65,[2]base_substations_kalimantan!$H$2:$H$65)</f>
        <v>Kalimantan Selatan</v>
      </c>
      <c r="R142" t="str">
        <f t="shared" si="2"/>
        <v>PHASE OUT</v>
      </c>
    </row>
    <row r="143" spans="1:18" hidden="1" x14ac:dyDescent="0.3">
      <c r="A143" t="s">
        <v>11</v>
      </c>
      <c r="B143" t="s">
        <v>257</v>
      </c>
      <c r="C143">
        <v>115.105</v>
      </c>
      <c r="D143">
        <v>-3.927</v>
      </c>
      <c r="E143" t="str">
        <f>_xlfn.XLOOKUP(B143,[1]plotting_generators_substation!$L$2:$L$464,[1]plotting_generators_substation!$C$2:$C$464)</f>
        <v>Kalimantan Selatan</v>
      </c>
      <c r="F143">
        <v>65</v>
      </c>
      <c r="G143" t="s">
        <v>17</v>
      </c>
      <c r="H143" t="s">
        <v>555</v>
      </c>
      <c r="I143">
        <v>2003</v>
      </c>
      <c r="J143" t="s">
        <v>14</v>
      </c>
      <c r="K143" t="s">
        <v>254</v>
      </c>
      <c r="L143">
        <v>115.1049</v>
      </c>
      <c r="M143">
        <v>-3.9253</v>
      </c>
      <c r="N143">
        <f>_xlfn.XLOOKUP(K143,[2]base_substations_kalimantan!$A$2:$A$65,[2]base_substations_kalimantan!$G$2:$G$65)</f>
        <v>25</v>
      </c>
      <c r="O143" t="str">
        <f>_xlfn.XLOOKUP(K143,[2]base_substations_kalimantan!$A$2:$A$65,[2]base_substations_kalimantan!$H$2:$H$65)</f>
        <v>Kalimantan Selatan</v>
      </c>
      <c r="R143" t="str">
        <f t="shared" si="2"/>
        <v>KEEP</v>
      </c>
    </row>
    <row r="144" spans="1:18" hidden="1" x14ac:dyDescent="0.3">
      <c r="A144" t="s">
        <v>11</v>
      </c>
      <c r="B144" t="s">
        <v>258</v>
      </c>
      <c r="C144">
        <v>115.10599999999999</v>
      </c>
      <c r="D144">
        <v>-3.9260000000000002</v>
      </c>
      <c r="E144" t="str">
        <f>_xlfn.XLOOKUP(B144,[1]plotting_generators_substation!$L$2:$L$464,[1]plotting_generators_substation!$C$2:$C$464)</f>
        <v>Kalimantan Selatan</v>
      </c>
      <c r="F144">
        <v>65</v>
      </c>
      <c r="G144" t="s">
        <v>17</v>
      </c>
      <c r="H144" t="s">
        <v>555</v>
      </c>
      <c r="I144" t="s">
        <v>565</v>
      </c>
      <c r="J144" t="s">
        <v>14</v>
      </c>
      <c r="K144" t="s">
        <v>254</v>
      </c>
      <c r="L144">
        <v>115.1049</v>
      </c>
      <c r="M144">
        <v>-3.9253</v>
      </c>
      <c r="N144">
        <f>_xlfn.XLOOKUP(K144,[2]base_substations_kalimantan!$A$2:$A$65,[2]base_substations_kalimantan!$G$2:$G$65)</f>
        <v>25</v>
      </c>
      <c r="O144" t="str">
        <f>_xlfn.XLOOKUP(K144,[2]base_substations_kalimantan!$A$2:$A$65,[2]base_substations_kalimantan!$H$2:$H$65)</f>
        <v>Kalimantan Selatan</v>
      </c>
      <c r="R144" t="str">
        <f t="shared" si="2"/>
        <v>KEEP</v>
      </c>
    </row>
    <row r="145" spans="1:18" hidden="1" x14ac:dyDescent="0.3">
      <c r="A145" t="s">
        <v>11</v>
      </c>
      <c r="B145" t="s">
        <v>259</v>
      </c>
      <c r="C145">
        <v>115.10599999999999</v>
      </c>
      <c r="D145">
        <v>-3.9260000000000002</v>
      </c>
      <c r="E145" t="str">
        <f>_xlfn.XLOOKUP(B145,[1]plotting_generators_substation!$L$2:$L$464,[1]plotting_generators_substation!$C$2:$C$464)</f>
        <v>Kalimantan Selatan</v>
      </c>
      <c r="F145">
        <v>65</v>
      </c>
      <c r="G145" t="s">
        <v>17</v>
      </c>
      <c r="H145" t="s">
        <v>555</v>
      </c>
      <c r="I145">
        <v>2018</v>
      </c>
      <c r="J145" t="s">
        <v>14</v>
      </c>
      <c r="K145" t="s">
        <v>254</v>
      </c>
      <c r="L145">
        <v>115.1049</v>
      </c>
      <c r="M145">
        <v>-3.9253</v>
      </c>
      <c r="N145">
        <f>_xlfn.XLOOKUP(K145,[2]base_substations_kalimantan!$A$2:$A$65,[2]base_substations_kalimantan!$G$2:$G$65)</f>
        <v>25</v>
      </c>
      <c r="O145" t="str">
        <f>_xlfn.XLOOKUP(K145,[2]base_substations_kalimantan!$A$2:$A$65,[2]base_substations_kalimantan!$H$2:$H$65)</f>
        <v>Kalimantan Selatan</v>
      </c>
      <c r="R145" t="str">
        <f t="shared" si="2"/>
        <v>KEEP</v>
      </c>
    </row>
    <row r="146" spans="1:18" hidden="1" x14ac:dyDescent="0.3">
      <c r="A146" t="s">
        <v>11</v>
      </c>
      <c r="B146" t="s">
        <v>260</v>
      </c>
      <c r="C146">
        <v>115.10599999999999</v>
      </c>
      <c r="D146">
        <v>-3.9260000000000002</v>
      </c>
      <c r="E146" t="str">
        <f>_xlfn.XLOOKUP(B146,[1]plotting_generators_substation!$L$2:$L$464,[1]plotting_generators_substation!$C$2:$C$464)</f>
        <v>Kalimantan Selatan</v>
      </c>
      <c r="F146">
        <v>65</v>
      </c>
      <c r="G146" t="s">
        <v>17</v>
      </c>
      <c r="H146" t="s">
        <v>555</v>
      </c>
      <c r="I146">
        <v>1999</v>
      </c>
      <c r="J146" t="s">
        <v>14</v>
      </c>
      <c r="K146" t="s">
        <v>254</v>
      </c>
      <c r="L146">
        <v>115.1049</v>
      </c>
      <c r="M146">
        <v>-3.9253</v>
      </c>
      <c r="N146">
        <f>_xlfn.XLOOKUP(K146,[2]base_substations_kalimantan!$A$2:$A$65,[2]base_substations_kalimantan!$G$2:$G$65)</f>
        <v>25</v>
      </c>
      <c r="O146" t="str">
        <f>_xlfn.XLOOKUP(K146,[2]base_substations_kalimantan!$A$2:$A$65,[2]base_substations_kalimantan!$H$2:$H$65)</f>
        <v>Kalimantan Selatan</v>
      </c>
      <c r="R146" t="str">
        <f t="shared" si="2"/>
        <v>PHASE OUT</v>
      </c>
    </row>
    <row r="147" spans="1:18" hidden="1" x14ac:dyDescent="0.3">
      <c r="A147" t="s">
        <v>11</v>
      </c>
      <c r="B147" t="s">
        <v>269</v>
      </c>
      <c r="C147">
        <v>115.199</v>
      </c>
      <c r="D147">
        <v>-3.0819999999999999</v>
      </c>
      <c r="E147" t="str">
        <f>_xlfn.XLOOKUP(B147,[1]plotting_generators_substation!$L$2:$L$464,[1]plotting_generators_substation!$C$2:$C$464)</f>
        <v>Kalimantan Selatan</v>
      </c>
      <c r="F147">
        <v>0.42</v>
      </c>
      <c r="G147" t="s">
        <v>13</v>
      </c>
      <c r="H147" t="s">
        <v>555</v>
      </c>
      <c r="I147">
        <v>2005</v>
      </c>
      <c r="J147" t="s">
        <v>14</v>
      </c>
      <c r="K147" t="s">
        <v>263</v>
      </c>
      <c r="L147">
        <v>115.126</v>
      </c>
      <c r="M147">
        <v>-3.0289000000000001</v>
      </c>
      <c r="N147">
        <f>_xlfn.XLOOKUP(K147,[2]base_substations_kalimantan!$A$2:$A$65,[2]base_substations_kalimantan!$G$2:$G$65)</f>
        <v>31</v>
      </c>
      <c r="O147" t="str">
        <f>_xlfn.XLOOKUP(K147,[2]base_substations_kalimantan!$A$2:$A$65,[2]base_substations_kalimantan!$H$2:$H$65)</f>
        <v>Kalimantan Selatan</v>
      </c>
      <c r="R147" t="str">
        <f t="shared" si="2"/>
        <v>KEEP</v>
      </c>
    </row>
    <row r="148" spans="1:18" x14ac:dyDescent="0.3">
      <c r="A148" t="s">
        <v>11</v>
      </c>
      <c r="B148" t="s">
        <v>271</v>
      </c>
      <c r="C148">
        <v>115.226</v>
      </c>
      <c r="D148">
        <v>-3.0939999999999999</v>
      </c>
      <c r="E148" t="str">
        <f>_xlfn.XLOOKUP(B148,[1]plotting_generators_substation!$L$2:$L$464,[1]plotting_generators_substation!$C$2:$C$464)</f>
        <v>Kalimantan Selatan</v>
      </c>
      <c r="F148">
        <v>0.18</v>
      </c>
      <c r="G148" t="s">
        <v>13</v>
      </c>
      <c r="H148" t="s">
        <v>555</v>
      </c>
      <c r="I148">
        <v>1999</v>
      </c>
      <c r="J148" t="s">
        <v>14</v>
      </c>
      <c r="K148" t="s">
        <v>263</v>
      </c>
      <c r="L148">
        <v>115.126</v>
      </c>
      <c r="M148">
        <v>-3.0289000000000001</v>
      </c>
      <c r="N148">
        <f>_xlfn.XLOOKUP(K148,[2]base_substations_kalimantan!$A$2:$A$65,[2]base_substations_kalimantan!$G$2:$G$65)</f>
        <v>31</v>
      </c>
      <c r="O148" t="str">
        <f>_xlfn.XLOOKUP(K148,[2]base_substations_kalimantan!$A$2:$A$65,[2]base_substations_kalimantan!$H$2:$H$65)</f>
        <v>Kalimantan Selatan</v>
      </c>
      <c r="R148" t="str">
        <f t="shared" si="2"/>
        <v>PHASE OUT</v>
      </c>
    </row>
    <row r="149" spans="1:18" hidden="1" x14ac:dyDescent="0.3">
      <c r="A149" t="s">
        <v>11</v>
      </c>
      <c r="B149" t="s">
        <v>274</v>
      </c>
      <c r="C149">
        <v>115.262</v>
      </c>
      <c r="D149">
        <v>-2.4039999999999999</v>
      </c>
      <c r="E149" t="str">
        <f>_xlfn.XLOOKUP(B149,[1]plotting_generators_substation!$L$2:$L$464,[1]plotting_generators_substation!$C$2:$C$464)</f>
        <v>Kalimantan Selatan</v>
      </c>
      <c r="F149">
        <v>8.5340000000000007</v>
      </c>
      <c r="G149" t="s">
        <v>13</v>
      </c>
      <c r="H149" t="s">
        <v>555</v>
      </c>
      <c r="I149" t="s">
        <v>565</v>
      </c>
      <c r="J149" t="s">
        <v>14</v>
      </c>
      <c r="K149" t="s">
        <v>275</v>
      </c>
      <c r="L149">
        <v>115.2949</v>
      </c>
      <c r="M149">
        <v>-2.4171</v>
      </c>
      <c r="N149">
        <f>_xlfn.XLOOKUP(K149,[2]base_substations_kalimantan!$A$2:$A$65,[2]base_substations_kalimantan!$G$2:$G$65)</f>
        <v>34</v>
      </c>
      <c r="O149" t="str">
        <f>_xlfn.XLOOKUP(K149,[2]base_substations_kalimantan!$A$2:$A$65,[2]base_substations_kalimantan!$H$2:$H$65)</f>
        <v>Kalimantan Selatan</v>
      </c>
      <c r="R149" t="str">
        <f t="shared" si="2"/>
        <v>KEEP</v>
      </c>
    </row>
    <row r="150" spans="1:18" x14ac:dyDescent="0.3">
      <c r="A150" t="s">
        <v>11</v>
      </c>
      <c r="B150" t="s">
        <v>276</v>
      </c>
      <c r="C150">
        <v>115.376</v>
      </c>
      <c r="D150">
        <v>-2.593</v>
      </c>
      <c r="E150" t="str">
        <f>_xlfn.XLOOKUP(B150,[1]plotting_generators_substation!$L$2:$L$464,[1]plotting_generators_substation!$C$2:$C$464)</f>
        <v>Kalimantan Selatan</v>
      </c>
      <c r="F150">
        <v>6.6719999999999997</v>
      </c>
      <c r="G150" t="s">
        <v>13</v>
      </c>
      <c r="H150" t="s">
        <v>555</v>
      </c>
      <c r="I150">
        <v>1996</v>
      </c>
      <c r="J150" t="s">
        <v>14</v>
      </c>
      <c r="K150" t="s">
        <v>277</v>
      </c>
      <c r="L150">
        <v>115.3276</v>
      </c>
      <c r="M150">
        <v>-2.6842999999999999</v>
      </c>
      <c r="N150">
        <f>_xlfn.XLOOKUP(K150,[2]base_substations_kalimantan!$A$2:$A$65,[2]base_substations_kalimantan!$G$2:$G$65)</f>
        <v>32</v>
      </c>
      <c r="O150" t="str">
        <f>_xlfn.XLOOKUP(K150,[2]base_substations_kalimantan!$A$2:$A$65,[2]base_substations_kalimantan!$H$2:$H$65)</f>
        <v>Kalimantan Selatan</v>
      </c>
      <c r="R150" t="str">
        <f t="shared" si="2"/>
        <v>PHASE OUT</v>
      </c>
    </row>
    <row r="151" spans="1:18" hidden="1" x14ac:dyDescent="0.3">
      <c r="A151" t="s">
        <v>11</v>
      </c>
      <c r="B151" t="s">
        <v>278</v>
      </c>
      <c r="C151">
        <v>115.44199999999999</v>
      </c>
      <c r="D151">
        <v>-2.1619999999999999</v>
      </c>
      <c r="E151" t="str">
        <f>_xlfn.XLOOKUP(B151,[1]plotting_generators_substation!$L$2:$L$464,[1]plotting_generators_substation!$C$2:$C$464)</f>
        <v>Kalimantan Selatan</v>
      </c>
      <c r="F151">
        <v>115</v>
      </c>
      <c r="G151" t="s">
        <v>17</v>
      </c>
      <c r="H151" t="s">
        <v>556</v>
      </c>
      <c r="I151">
        <v>1997</v>
      </c>
      <c r="J151" t="s">
        <v>14</v>
      </c>
      <c r="K151" t="s">
        <v>279</v>
      </c>
      <c r="L151">
        <v>115.45050000000001</v>
      </c>
      <c r="M151">
        <v>-2.1953</v>
      </c>
      <c r="N151">
        <f>_xlfn.XLOOKUP(K151,[2]base_substations_kalimantan!$A$2:$A$65,[2]base_substations_kalimantan!$G$2:$G$65)</f>
        <v>35</v>
      </c>
      <c r="O151" t="str">
        <f>_xlfn.XLOOKUP(K151,[2]base_substations_kalimantan!$A$2:$A$65,[2]base_substations_kalimantan!$H$2:$H$65)</f>
        <v>Kalimantan Selatan</v>
      </c>
      <c r="R151" t="str">
        <f t="shared" si="2"/>
        <v>PHASE OUT</v>
      </c>
    </row>
    <row r="152" spans="1:18" hidden="1" x14ac:dyDescent="0.3">
      <c r="A152" t="s">
        <v>11</v>
      </c>
      <c r="B152" t="s">
        <v>280</v>
      </c>
      <c r="C152">
        <v>115.443</v>
      </c>
      <c r="D152">
        <v>-2.1619999999999999</v>
      </c>
      <c r="E152" t="str">
        <f>_xlfn.XLOOKUP(B152,[1]plotting_generators_substation!$L$2:$L$464,[1]plotting_generators_substation!$C$2:$C$464)</f>
        <v>Kalimantan Selatan</v>
      </c>
      <c r="F152">
        <v>115</v>
      </c>
      <c r="G152" t="s">
        <v>17</v>
      </c>
      <c r="H152" t="s">
        <v>556</v>
      </c>
      <c r="I152">
        <v>1986</v>
      </c>
      <c r="J152" t="s">
        <v>14</v>
      </c>
      <c r="K152" t="s">
        <v>279</v>
      </c>
      <c r="L152">
        <v>115.45050000000001</v>
      </c>
      <c r="M152">
        <v>-2.1953</v>
      </c>
      <c r="N152">
        <f>_xlfn.XLOOKUP(K152,[2]base_substations_kalimantan!$A$2:$A$65,[2]base_substations_kalimantan!$G$2:$G$65)</f>
        <v>35</v>
      </c>
      <c r="O152" t="str">
        <f>_xlfn.XLOOKUP(K152,[2]base_substations_kalimantan!$A$2:$A$65,[2]base_substations_kalimantan!$H$2:$H$65)</f>
        <v>Kalimantan Selatan</v>
      </c>
      <c r="R152" t="str">
        <f t="shared" si="2"/>
        <v>PHASE OUT</v>
      </c>
    </row>
    <row r="153" spans="1:18" hidden="1" x14ac:dyDescent="0.3">
      <c r="A153" t="s">
        <v>11</v>
      </c>
      <c r="B153" t="s">
        <v>281</v>
      </c>
      <c r="C153">
        <v>115.44499999999999</v>
      </c>
      <c r="D153">
        <v>-2.1579999999999999</v>
      </c>
      <c r="E153" t="str">
        <f>_xlfn.XLOOKUP(B153,[1]plotting_generators_substation!$L$2:$L$464,[1]plotting_generators_substation!$C$2:$C$464)</f>
        <v>Kalimantan Selatan</v>
      </c>
      <c r="F153">
        <v>60</v>
      </c>
      <c r="G153" t="s">
        <v>17</v>
      </c>
      <c r="H153" t="s">
        <v>560</v>
      </c>
      <c r="I153">
        <v>1995</v>
      </c>
      <c r="J153" t="s">
        <v>14</v>
      </c>
      <c r="K153" t="s">
        <v>279</v>
      </c>
      <c r="L153">
        <v>115.45050000000001</v>
      </c>
      <c r="M153">
        <v>-2.1953</v>
      </c>
      <c r="N153">
        <f>_xlfn.XLOOKUP(K153,[2]base_substations_kalimantan!$A$2:$A$65,[2]base_substations_kalimantan!$G$2:$G$65)</f>
        <v>35</v>
      </c>
      <c r="O153" t="str">
        <f>_xlfn.XLOOKUP(K153,[2]base_substations_kalimantan!$A$2:$A$65,[2]base_substations_kalimantan!$H$2:$H$65)</f>
        <v>Kalimantan Selatan</v>
      </c>
      <c r="R153" t="str">
        <f t="shared" si="2"/>
        <v>PHASE OUT</v>
      </c>
    </row>
    <row r="154" spans="1:18" x14ac:dyDescent="0.3">
      <c r="A154" t="s">
        <v>11</v>
      </c>
      <c r="B154" t="s">
        <v>282</v>
      </c>
      <c r="C154">
        <v>115.45</v>
      </c>
      <c r="D154">
        <v>-2.1949999999999998</v>
      </c>
      <c r="E154" t="str">
        <f>_xlfn.XLOOKUP(B154,[1]plotting_generators_substation!$L$2:$L$464,[1]plotting_generators_substation!$C$2:$C$464)</f>
        <v>Kalimantan Selatan</v>
      </c>
      <c r="F154">
        <v>1.88</v>
      </c>
      <c r="G154" t="s">
        <v>13</v>
      </c>
      <c r="H154" t="s">
        <v>555</v>
      </c>
      <c r="I154">
        <v>1989</v>
      </c>
      <c r="J154" t="s">
        <v>14</v>
      </c>
      <c r="K154" t="s">
        <v>279</v>
      </c>
      <c r="L154">
        <v>115.45050000000001</v>
      </c>
      <c r="M154">
        <v>-2.1953</v>
      </c>
      <c r="N154">
        <f>_xlfn.XLOOKUP(K154,[2]base_substations_kalimantan!$A$2:$A$65,[2]base_substations_kalimantan!$G$2:$G$65)</f>
        <v>35</v>
      </c>
      <c r="O154" t="str">
        <f>_xlfn.XLOOKUP(K154,[2]base_substations_kalimantan!$A$2:$A$65,[2]base_substations_kalimantan!$H$2:$H$65)</f>
        <v>Kalimantan Selatan</v>
      </c>
      <c r="R154" t="str">
        <f t="shared" si="2"/>
        <v>PHASE OUT</v>
      </c>
    </row>
    <row r="155" spans="1:18" hidden="1" x14ac:dyDescent="0.3">
      <c r="A155" t="s">
        <v>11</v>
      </c>
      <c r="B155" t="s">
        <v>284</v>
      </c>
      <c r="C155">
        <v>115.57</v>
      </c>
      <c r="D155">
        <v>-2.0630000000000002</v>
      </c>
      <c r="E155" t="str">
        <f>_xlfn.XLOOKUP(B155,[1]plotting_generators_substation!$L$2:$L$464,[1]plotting_generators_substation!$C$2:$C$464)</f>
        <v>Kalimantan Selatan</v>
      </c>
      <c r="F155">
        <v>15</v>
      </c>
      <c r="G155" t="s">
        <v>17</v>
      </c>
      <c r="H155" t="s">
        <v>561</v>
      </c>
      <c r="I155">
        <v>1998</v>
      </c>
      <c r="J155" t="s">
        <v>14</v>
      </c>
      <c r="K155" t="s">
        <v>232</v>
      </c>
      <c r="L155">
        <v>114.75530000000001</v>
      </c>
      <c r="M155">
        <v>-3.4725000000000001</v>
      </c>
      <c r="N155">
        <f>_xlfn.XLOOKUP(K155,[2]base_substations_kalimantan!$A$2:$A$65,[2]base_substations_kalimantan!$G$2:$G$65)</f>
        <v>30</v>
      </c>
      <c r="O155" t="str">
        <f>_xlfn.XLOOKUP(K155,[2]base_substations_kalimantan!$A$2:$A$65,[2]base_substations_kalimantan!$H$2:$H$65)</f>
        <v>Kalimantan Selatan</v>
      </c>
      <c r="R155" t="str">
        <f t="shared" si="2"/>
        <v>PHASE OUT</v>
      </c>
    </row>
    <row r="156" spans="1:18" hidden="1" x14ac:dyDescent="0.3">
      <c r="A156" t="s">
        <v>11</v>
      </c>
      <c r="B156" t="s">
        <v>294</v>
      </c>
      <c r="C156">
        <v>115.773</v>
      </c>
      <c r="D156">
        <v>-3.3410000000000002</v>
      </c>
      <c r="E156" t="str">
        <f>_xlfn.XLOOKUP(B156,[1]plotting_generators_substation!$L$2:$L$464,[1]plotting_generators_substation!$C$2:$C$464)</f>
        <v>Kalimantan Selatan</v>
      </c>
      <c r="F156">
        <v>2.4</v>
      </c>
      <c r="G156" t="s">
        <v>163</v>
      </c>
      <c r="H156" t="s">
        <v>555</v>
      </c>
      <c r="I156">
        <v>2005</v>
      </c>
      <c r="J156" t="s">
        <v>14</v>
      </c>
      <c r="K156" t="s">
        <v>234</v>
      </c>
      <c r="L156">
        <v>114.7576</v>
      </c>
      <c r="M156">
        <v>-3.7296</v>
      </c>
      <c r="N156">
        <f>_xlfn.XLOOKUP(K156,[2]base_substations_kalimantan!$A$2:$A$65,[2]base_substations_kalimantan!$G$2:$G$65)</f>
        <v>29</v>
      </c>
      <c r="O156" t="str">
        <f>_xlfn.XLOOKUP(K156,[2]base_substations_kalimantan!$A$2:$A$65,[2]base_substations_kalimantan!$H$2:$H$65)</f>
        <v>Kalimantan Selatan</v>
      </c>
      <c r="R156" t="b">
        <f t="shared" si="2"/>
        <v>0</v>
      </c>
    </row>
    <row r="157" spans="1:18" x14ac:dyDescent="0.3">
      <c r="A157" t="s">
        <v>11</v>
      </c>
      <c r="B157" t="s">
        <v>298</v>
      </c>
      <c r="C157">
        <v>115.81</v>
      </c>
      <c r="D157">
        <v>-4.3689999999999998</v>
      </c>
      <c r="E157" t="str">
        <f>_xlfn.XLOOKUP(B157,[1]plotting_generators_substation!$L$2:$L$464,[1]plotting_generators_substation!$C$2:$C$464)</f>
        <v>Kalimantan Selatan</v>
      </c>
      <c r="F157">
        <v>0.3</v>
      </c>
      <c r="G157" t="s">
        <v>13</v>
      </c>
      <c r="H157" t="s">
        <v>555</v>
      </c>
      <c r="I157">
        <v>1987</v>
      </c>
      <c r="J157" t="s">
        <v>14</v>
      </c>
      <c r="K157" t="s">
        <v>285</v>
      </c>
      <c r="L157">
        <v>115.51900000000001</v>
      </c>
      <c r="M157">
        <v>-3.7126999999999999</v>
      </c>
      <c r="N157">
        <f>_xlfn.XLOOKUP(K157,[2]base_substations_kalimantan!$A$2:$A$65,[2]base_substations_kalimantan!$G$2:$G$65)</f>
        <v>26</v>
      </c>
      <c r="O157" t="str">
        <f>_xlfn.XLOOKUP(K157,[2]base_substations_kalimantan!$A$2:$A$65,[2]base_substations_kalimantan!$H$2:$H$65)</f>
        <v>Kalimantan Selatan</v>
      </c>
      <c r="R157" t="str">
        <f t="shared" si="2"/>
        <v>PHASE OUT</v>
      </c>
    </row>
    <row r="158" spans="1:18" x14ac:dyDescent="0.3">
      <c r="B158" t="s">
        <v>552</v>
      </c>
      <c r="C158">
        <v>115.931</v>
      </c>
      <c r="D158">
        <v>-2.1829999999999998</v>
      </c>
      <c r="E158" t="s">
        <v>551</v>
      </c>
      <c r="F158">
        <v>0</v>
      </c>
      <c r="G158" t="s">
        <v>13</v>
      </c>
      <c r="H158" t="s">
        <v>555</v>
      </c>
      <c r="I158">
        <v>1987</v>
      </c>
      <c r="N158">
        <v>35</v>
      </c>
      <c r="R158" t="str">
        <f t="shared" si="2"/>
        <v>PHASE OUT</v>
      </c>
    </row>
    <row r="159" spans="1:18" x14ac:dyDescent="0.3">
      <c r="A159" t="s">
        <v>11</v>
      </c>
      <c r="B159" t="s">
        <v>308</v>
      </c>
      <c r="C159">
        <v>115.995</v>
      </c>
      <c r="D159">
        <v>-2.367</v>
      </c>
      <c r="E159" t="str">
        <f>_xlfn.XLOOKUP(B159,[1]plotting_generators_substation!$L$2:$L$464,[1]plotting_generators_substation!$C$2:$C$464)</f>
        <v>Kalimantan Selatan</v>
      </c>
      <c r="F159">
        <v>1.78</v>
      </c>
      <c r="G159" t="s">
        <v>13</v>
      </c>
      <c r="H159" t="s">
        <v>555</v>
      </c>
      <c r="I159">
        <v>1994</v>
      </c>
      <c r="J159" t="s">
        <v>14</v>
      </c>
      <c r="K159" t="s">
        <v>309</v>
      </c>
      <c r="L159">
        <v>115.9862</v>
      </c>
      <c r="M159">
        <v>-3.4822000000000002</v>
      </c>
      <c r="N159">
        <f>_xlfn.XLOOKUP(K159,[2]base_substations_kalimantan!$A$2:$A$65,[2]base_substations_kalimantan!$G$2:$G$65)</f>
        <v>27</v>
      </c>
      <c r="O159" t="str">
        <f>_xlfn.XLOOKUP(K159,[2]base_substations_kalimantan!$A$2:$A$65,[2]base_substations_kalimantan!$H$2:$H$65)</f>
        <v>Kalimantan Selatan</v>
      </c>
      <c r="R159" t="str">
        <f t="shared" si="2"/>
        <v>PHASE OUT</v>
      </c>
    </row>
    <row r="160" spans="1:18" hidden="1" x14ac:dyDescent="0.3">
      <c r="A160" t="s">
        <v>11</v>
      </c>
      <c r="B160" t="s">
        <v>310</v>
      </c>
      <c r="C160">
        <v>116.029</v>
      </c>
      <c r="D160">
        <v>-3.3090000000000002</v>
      </c>
      <c r="E160" t="str">
        <f>_xlfn.XLOOKUP(B160,[1]plotting_generators_substation!$L$2:$L$464,[1]plotting_generators_substation!$C$2:$C$464)</f>
        <v>Kalimantan Selatan</v>
      </c>
      <c r="F160">
        <v>6</v>
      </c>
      <c r="G160" t="s">
        <v>17</v>
      </c>
      <c r="H160" t="s">
        <v>561</v>
      </c>
      <c r="I160" t="s">
        <v>565</v>
      </c>
      <c r="J160" t="s">
        <v>14</v>
      </c>
      <c r="K160" t="s">
        <v>309</v>
      </c>
      <c r="L160">
        <v>115.9862</v>
      </c>
      <c r="M160">
        <v>-3.4822000000000002</v>
      </c>
      <c r="N160">
        <f>_xlfn.XLOOKUP(K160,[2]base_substations_kalimantan!$A$2:$A$65,[2]base_substations_kalimantan!$G$2:$G$65)</f>
        <v>27</v>
      </c>
      <c r="O160" t="str">
        <f>_xlfn.XLOOKUP(K160,[2]base_substations_kalimantan!$A$2:$A$65,[2]base_substations_kalimantan!$H$2:$H$65)</f>
        <v>Kalimantan Selatan</v>
      </c>
      <c r="R160" t="str">
        <f t="shared" si="2"/>
        <v>KEEP</v>
      </c>
    </row>
    <row r="161" spans="1:18" x14ac:dyDescent="0.3">
      <c r="A161" t="s">
        <v>11</v>
      </c>
      <c r="B161" t="s">
        <v>311</v>
      </c>
      <c r="C161">
        <v>116.06399999999999</v>
      </c>
      <c r="D161">
        <v>-3.9780000000000002</v>
      </c>
      <c r="E161" t="str">
        <f>_xlfn.XLOOKUP(B161,[1]plotting_generators_substation!$L$2:$L$464,[1]plotting_generators_substation!$C$2:$C$464)</f>
        <v>Kalimantan Selatan</v>
      </c>
      <c r="F161">
        <v>2.62</v>
      </c>
      <c r="G161" t="s">
        <v>13</v>
      </c>
      <c r="H161" t="s">
        <v>558</v>
      </c>
      <c r="I161">
        <v>1984</v>
      </c>
      <c r="J161" t="s">
        <v>14</v>
      </c>
      <c r="K161" t="s">
        <v>285</v>
      </c>
      <c r="L161">
        <v>115.51900000000001</v>
      </c>
      <c r="M161">
        <v>-3.7126999999999999</v>
      </c>
      <c r="N161">
        <f>_xlfn.XLOOKUP(K161,[2]base_substations_kalimantan!$A$2:$A$65,[2]base_substations_kalimantan!$G$2:$G$65)</f>
        <v>26</v>
      </c>
      <c r="O161" t="str">
        <f>_xlfn.XLOOKUP(K161,[2]base_substations_kalimantan!$A$2:$A$65,[2]base_substations_kalimantan!$H$2:$H$65)</f>
        <v>Kalimantan Selatan</v>
      </c>
      <c r="R161" t="str">
        <f t="shared" si="2"/>
        <v>PHASE OUT</v>
      </c>
    </row>
    <row r="162" spans="1:18" x14ac:dyDescent="0.3">
      <c r="A162" t="s">
        <v>11</v>
      </c>
      <c r="B162" t="s">
        <v>314</v>
      </c>
      <c r="C162">
        <v>116.08199999999999</v>
      </c>
      <c r="D162">
        <v>-3.823</v>
      </c>
      <c r="E162" t="str">
        <f>_xlfn.XLOOKUP(B162,[1]plotting_generators_substation!$L$2:$L$464,[1]plotting_generators_substation!$C$2:$C$464)</f>
        <v>Kalimantan Selatan</v>
      </c>
      <c r="F162">
        <v>0.15</v>
      </c>
      <c r="G162" t="s">
        <v>13</v>
      </c>
      <c r="H162" t="s">
        <v>555</v>
      </c>
      <c r="I162">
        <v>1995</v>
      </c>
      <c r="J162" t="s">
        <v>14</v>
      </c>
      <c r="K162" t="s">
        <v>285</v>
      </c>
      <c r="L162">
        <v>115.51900000000001</v>
      </c>
      <c r="M162">
        <v>-3.7126999999999999</v>
      </c>
      <c r="N162">
        <f>_xlfn.XLOOKUP(K162,[2]base_substations_kalimantan!$A$2:$A$65,[2]base_substations_kalimantan!$G$2:$G$65)</f>
        <v>26</v>
      </c>
      <c r="O162" t="str">
        <f>_xlfn.XLOOKUP(K162,[2]base_substations_kalimantan!$A$2:$A$65,[2]base_substations_kalimantan!$H$2:$H$65)</f>
        <v>Kalimantan Selatan</v>
      </c>
      <c r="R162" t="str">
        <f t="shared" si="2"/>
        <v>PHASE OUT</v>
      </c>
    </row>
    <row r="163" spans="1:18" hidden="1" x14ac:dyDescent="0.3">
      <c r="A163" t="s">
        <v>11</v>
      </c>
      <c r="B163" t="s">
        <v>315</v>
      </c>
      <c r="C163">
        <v>116.108</v>
      </c>
      <c r="D163">
        <v>-3.2730000000000001</v>
      </c>
      <c r="E163" t="str">
        <f>_xlfn.XLOOKUP(B163,[1]plotting_generators_substation!$L$2:$L$464,[1]plotting_generators_substation!$C$2:$C$464)</f>
        <v>Kalimantan Selatan</v>
      </c>
      <c r="F163">
        <v>55</v>
      </c>
      <c r="G163" t="s">
        <v>17</v>
      </c>
      <c r="H163" t="s">
        <v>561</v>
      </c>
      <c r="I163">
        <v>1988</v>
      </c>
      <c r="J163" t="s">
        <v>14</v>
      </c>
      <c r="K163" t="s">
        <v>228</v>
      </c>
      <c r="L163">
        <v>114.62050000000001</v>
      </c>
      <c r="M163">
        <v>-3.2303999999999999</v>
      </c>
      <c r="N163">
        <f>_xlfn.XLOOKUP(K163,[2]base_substations_kalimantan!$A$2:$A$65,[2]base_substations_kalimantan!$G$2:$G$65)</f>
        <v>33</v>
      </c>
      <c r="O163" t="str">
        <f>_xlfn.XLOOKUP(K163,[2]base_substations_kalimantan!$A$2:$A$65,[2]base_substations_kalimantan!$H$2:$H$65)</f>
        <v>Kalimantan Selatan</v>
      </c>
      <c r="R163" t="str">
        <f t="shared" si="2"/>
        <v>PHASE OUT</v>
      </c>
    </row>
    <row r="164" spans="1:18" hidden="1" x14ac:dyDescent="0.3">
      <c r="A164" t="s">
        <v>11</v>
      </c>
      <c r="B164" t="s">
        <v>317</v>
      </c>
      <c r="C164">
        <v>116.119</v>
      </c>
      <c r="D164">
        <v>-3.2709999999999999</v>
      </c>
      <c r="E164" t="str">
        <f>_xlfn.XLOOKUP(B164,[1]plotting_generators_substation!$L$2:$L$464,[1]plotting_generators_substation!$C$2:$C$464)</f>
        <v>Kalimantan Selatan</v>
      </c>
      <c r="F164">
        <v>3.2</v>
      </c>
      <c r="G164" t="s">
        <v>17</v>
      </c>
      <c r="H164" t="s">
        <v>561</v>
      </c>
      <c r="I164">
        <v>2014</v>
      </c>
      <c r="J164" t="s">
        <v>14</v>
      </c>
      <c r="K164" t="s">
        <v>228</v>
      </c>
      <c r="L164">
        <v>114.62050000000001</v>
      </c>
      <c r="M164">
        <v>-3.2303999999999999</v>
      </c>
      <c r="N164">
        <f>_xlfn.XLOOKUP(K164,[2]base_substations_kalimantan!$A$2:$A$65,[2]base_substations_kalimantan!$G$2:$G$65)</f>
        <v>33</v>
      </c>
      <c r="O164" t="str">
        <f>_xlfn.XLOOKUP(K164,[2]base_substations_kalimantan!$A$2:$A$65,[2]base_substations_kalimantan!$H$2:$H$65)</f>
        <v>Kalimantan Selatan</v>
      </c>
      <c r="R164" t="str">
        <f t="shared" si="2"/>
        <v>KEEP</v>
      </c>
    </row>
    <row r="165" spans="1:18" x14ac:dyDescent="0.3">
      <c r="A165" t="s">
        <v>11</v>
      </c>
      <c r="B165" t="s">
        <v>320</v>
      </c>
      <c r="C165">
        <v>116.16200000000001</v>
      </c>
      <c r="D165">
        <v>-2.5089999999999999</v>
      </c>
      <c r="E165" t="str">
        <f>_xlfn.XLOOKUP(B165,[1]plotting_generators_substation!$L$2:$L$464,[1]plotting_generators_substation!$C$2:$C$464)</f>
        <v>Kalimantan Selatan</v>
      </c>
      <c r="F165">
        <v>1.0900000000000001</v>
      </c>
      <c r="G165" t="s">
        <v>13</v>
      </c>
      <c r="H165" t="s">
        <v>555</v>
      </c>
      <c r="I165">
        <v>1997</v>
      </c>
      <c r="J165" t="s">
        <v>14</v>
      </c>
      <c r="K165" t="s">
        <v>279</v>
      </c>
      <c r="L165">
        <v>115.45050000000001</v>
      </c>
      <c r="M165">
        <v>-2.1953</v>
      </c>
      <c r="N165">
        <f>_xlfn.XLOOKUP(K165,[2]base_substations_kalimantan!$A$2:$A$65,[2]base_substations_kalimantan!$G$2:$G$65)</f>
        <v>35</v>
      </c>
      <c r="O165" t="str">
        <f>_xlfn.XLOOKUP(K165,[2]base_substations_kalimantan!$A$2:$A$65,[2]base_substations_kalimantan!$H$2:$H$65)</f>
        <v>Kalimantan Selatan</v>
      </c>
      <c r="R165" t="str">
        <f t="shared" si="2"/>
        <v>PHASE OUT</v>
      </c>
    </row>
    <row r="166" spans="1:18" hidden="1" x14ac:dyDescent="0.3">
      <c r="A166" t="s">
        <v>11</v>
      </c>
      <c r="B166" t="s">
        <v>321</v>
      </c>
      <c r="C166">
        <v>116.172</v>
      </c>
      <c r="D166">
        <v>-4.0490000000000004</v>
      </c>
      <c r="E166" t="str">
        <f>_xlfn.XLOOKUP(B166,[1]plotting_generators_substation!$L$2:$L$464,[1]plotting_generators_substation!$C$2:$C$464)</f>
        <v>Kalimantan Selatan</v>
      </c>
      <c r="F166">
        <v>0.46</v>
      </c>
      <c r="G166" t="s">
        <v>13</v>
      </c>
      <c r="H166" t="s">
        <v>555</v>
      </c>
      <c r="I166">
        <v>2014</v>
      </c>
      <c r="J166" t="s">
        <v>14</v>
      </c>
      <c r="K166" t="s">
        <v>254</v>
      </c>
      <c r="L166">
        <v>115.1049</v>
      </c>
      <c r="M166">
        <v>-3.9253</v>
      </c>
      <c r="N166">
        <f>_xlfn.XLOOKUP(K166,[2]base_substations_kalimantan!$A$2:$A$65,[2]base_substations_kalimantan!$G$2:$G$65)</f>
        <v>25</v>
      </c>
      <c r="O166" t="str">
        <f>_xlfn.XLOOKUP(K166,[2]base_substations_kalimantan!$A$2:$A$65,[2]base_substations_kalimantan!$H$2:$H$65)</f>
        <v>Kalimantan Selatan</v>
      </c>
      <c r="R166" t="str">
        <f t="shared" si="2"/>
        <v>KEEP</v>
      </c>
    </row>
    <row r="167" spans="1:18" x14ac:dyDescent="0.3">
      <c r="A167" t="s">
        <v>11</v>
      </c>
      <c r="B167" t="s">
        <v>324</v>
      </c>
      <c r="C167">
        <v>116.187</v>
      </c>
      <c r="D167">
        <v>-2.641</v>
      </c>
      <c r="E167" t="str">
        <f>_xlfn.XLOOKUP(B167,[1]plotting_generators_substation!$L$2:$L$464,[1]plotting_generators_substation!$C$2:$C$464)</f>
        <v>Kalimantan Selatan</v>
      </c>
      <c r="F167">
        <v>1.77</v>
      </c>
      <c r="G167" t="s">
        <v>13</v>
      </c>
      <c r="H167" t="s">
        <v>549</v>
      </c>
      <c r="I167">
        <v>1991</v>
      </c>
      <c r="J167" t="s">
        <v>14</v>
      </c>
      <c r="K167" t="s">
        <v>279</v>
      </c>
      <c r="L167">
        <v>115.45050000000001</v>
      </c>
      <c r="M167">
        <v>-2.1953</v>
      </c>
      <c r="N167">
        <f>_xlfn.XLOOKUP(K167,[2]base_substations_kalimantan!$A$2:$A$65,[2]base_substations_kalimantan!$G$2:$G$65)</f>
        <v>35</v>
      </c>
      <c r="O167" t="str">
        <f>_xlfn.XLOOKUP(K167,[2]base_substations_kalimantan!$A$2:$A$65,[2]base_substations_kalimantan!$H$2:$H$65)</f>
        <v>Kalimantan Selatan</v>
      </c>
      <c r="R167" t="str">
        <f t="shared" si="2"/>
        <v>PHASE OUT</v>
      </c>
    </row>
    <row r="168" spans="1:18" hidden="1" x14ac:dyDescent="0.3">
      <c r="B168" t="s">
        <v>498</v>
      </c>
      <c r="C168">
        <v>116.187</v>
      </c>
      <c r="D168">
        <v>-1.6</v>
      </c>
      <c r="E168" t="s">
        <v>551</v>
      </c>
      <c r="F168">
        <v>2.6</v>
      </c>
      <c r="G168" t="s">
        <v>13</v>
      </c>
      <c r="H168" t="s">
        <v>555</v>
      </c>
      <c r="I168">
        <v>2018</v>
      </c>
      <c r="N168">
        <v>35</v>
      </c>
      <c r="R168" t="str">
        <f t="shared" si="2"/>
        <v>KEEP</v>
      </c>
    </row>
    <row r="169" spans="1:18" hidden="1" x14ac:dyDescent="0.3">
      <c r="A169" t="s">
        <v>11</v>
      </c>
      <c r="B169" t="s">
        <v>325</v>
      </c>
      <c r="C169">
        <v>116.196</v>
      </c>
      <c r="D169">
        <v>-2.4430000000000001</v>
      </c>
      <c r="E169" t="str">
        <f>_xlfn.XLOOKUP(B169,[1]plotting_generators_substation!$L$2:$L$464,[1]plotting_generators_substation!$C$2:$C$464)</f>
        <v>Kalimantan Selatan</v>
      </c>
      <c r="F169">
        <v>0.46</v>
      </c>
      <c r="G169" t="s">
        <v>13</v>
      </c>
      <c r="H169" t="s">
        <v>555</v>
      </c>
      <c r="I169">
        <v>2018</v>
      </c>
      <c r="J169" t="s">
        <v>14</v>
      </c>
      <c r="K169" t="s">
        <v>279</v>
      </c>
      <c r="L169">
        <v>115.45050000000001</v>
      </c>
      <c r="M169">
        <v>-2.1953</v>
      </c>
      <c r="N169">
        <f>_xlfn.XLOOKUP(K169,[2]base_substations_kalimantan!$A$2:$A$65,[2]base_substations_kalimantan!$G$2:$G$65)</f>
        <v>35</v>
      </c>
      <c r="O169" t="str">
        <f>_xlfn.XLOOKUP(K169,[2]base_substations_kalimantan!$A$2:$A$65,[2]base_substations_kalimantan!$H$2:$H$65)</f>
        <v>Kalimantan Selatan</v>
      </c>
      <c r="R169" t="str">
        <f t="shared" si="2"/>
        <v>KEEP</v>
      </c>
    </row>
    <row r="170" spans="1:18" hidden="1" x14ac:dyDescent="0.3">
      <c r="A170" t="s">
        <v>11</v>
      </c>
      <c r="B170" t="s">
        <v>326</v>
      </c>
      <c r="C170">
        <v>116.203</v>
      </c>
      <c r="D170">
        <v>-4.0270000000000001</v>
      </c>
      <c r="E170" t="str">
        <f>_xlfn.XLOOKUP(B170,[1]plotting_generators_substation!$L$2:$L$464,[1]plotting_generators_substation!$C$2:$C$464)</f>
        <v>Kalimantan Selatan</v>
      </c>
      <c r="F170">
        <v>0.33</v>
      </c>
      <c r="G170" t="s">
        <v>13</v>
      </c>
      <c r="H170" t="s">
        <v>555</v>
      </c>
      <c r="I170">
        <v>2018</v>
      </c>
      <c r="J170" t="s">
        <v>14</v>
      </c>
      <c r="K170" t="s">
        <v>254</v>
      </c>
      <c r="L170">
        <v>115.1049</v>
      </c>
      <c r="M170">
        <v>-3.9253</v>
      </c>
      <c r="N170">
        <f>_xlfn.XLOOKUP(K170,[2]base_substations_kalimantan!$A$2:$A$65,[2]base_substations_kalimantan!$G$2:$G$65)</f>
        <v>25</v>
      </c>
      <c r="O170" t="str">
        <f>_xlfn.XLOOKUP(K170,[2]base_substations_kalimantan!$A$2:$A$65,[2]base_substations_kalimantan!$H$2:$H$65)</f>
        <v>Kalimantan Selatan</v>
      </c>
      <c r="R170" t="str">
        <f t="shared" si="2"/>
        <v>KEEP</v>
      </c>
    </row>
    <row r="171" spans="1:18" hidden="1" x14ac:dyDescent="0.3">
      <c r="A171" t="s">
        <v>11</v>
      </c>
      <c r="B171" t="s">
        <v>327</v>
      </c>
      <c r="C171">
        <v>116.20699999999999</v>
      </c>
      <c r="D171">
        <v>-2.8570000000000002</v>
      </c>
      <c r="E171" t="str">
        <f>_xlfn.XLOOKUP(B171,[1]plotting_generators_substation!$L$2:$L$464,[1]plotting_generators_substation!$C$2:$C$464)</f>
        <v>Kalimantan Selatan</v>
      </c>
      <c r="F171">
        <v>1.85</v>
      </c>
      <c r="G171" t="s">
        <v>13</v>
      </c>
      <c r="H171" t="s">
        <v>555</v>
      </c>
      <c r="I171">
        <v>2018</v>
      </c>
      <c r="J171" t="s">
        <v>14</v>
      </c>
      <c r="K171" t="s">
        <v>279</v>
      </c>
      <c r="L171">
        <v>115.45050000000001</v>
      </c>
      <c r="M171">
        <v>-2.1953</v>
      </c>
      <c r="N171">
        <f>_xlfn.XLOOKUP(K171,[2]base_substations_kalimantan!$A$2:$A$65,[2]base_substations_kalimantan!$G$2:$G$65)</f>
        <v>35</v>
      </c>
      <c r="O171" t="str">
        <f>_xlfn.XLOOKUP(K171,[2]base_substations_kalimantan!$A$2:$A$65,[2]base_substations_kalimantan!$H$2:$H$65)</f>
        <v>Kalimantan Selatan</v>
      </c>
      <c r="R171" t="str">
        <f t="shared" si="2"/>
        <v>KEEP</v>
      </c>
    </row>
    <row r="172" spans="1:18" x14ac:dyDescent="0.3">
      <c r="A172" t="s">
        <v>11</v>
      </c>
      <c r="B172" t="s">
        <v>328</v>
      </c>
      <c r="C172">
        <v>116.20699999999999</v>
      </c>
      <c r="D172">
        <v>-4.0910000000000002</v>
      </c>
      <c r="E172" t="str">
        <f>_xlfn.XLOOKUP(B172,[1]plotting_generators_substation!$L$2:$L$464,[1]plotting_generators_substation!$C$2:$C$464)</f>
        <v>Kalimantan Selatan</v>
      </c>
      <c r="F172">
        <v>0.61</v>
      </c>
      <c r="G172" t="s">
        <v>13</v>
      </c>
      <c r="H172" t="s">
        <v>555</v>
      </c>
      <c r="I172">
        <v>1991</v>
      </c>
      <c r="J172" t="s">
        <v>14</v>
      </c>
      <c r="K172" t="s">
        <v>254</v>
      </c>
      <c r="L172">
        <v>115.1049</v>
      </c>
      <c r="M172">
        <v>-3.9253</v>
      </c>
      <c r="N172">
        <f>_xlfn.XLOOKUP(K172,[2]base_substations_kalimantan!$A$2:$A$65,[2]base_substations_kalimantan!$G$2:$G$65)</f>
        <v>25</v>
      </c>
      <c r="O172" t="str">
        <f>_xlfn.XLOOKUP(K172,[2]base_substations_kalimantan!$A$2:$A$65,[2]base_substations_kalimantan!$H$2:$H$65)</f>
        <v>Kalimantan Selatan</v>
      </c>
      <c r="R172" t="str">
        <f t="shared" si="2"/>
        <v>PHASE OUT</v>
      </c>
    </row>
    <row r="173" spans="1:18" hidden="1" x14ac:dyDescent="0.3">
      <c r="A173" t="s">
        <v>11</v>
      </c>
      <c r="B173" t="s">
        <v>329</v>
      </c>
      <c r="C173">
        <v>116.212</v>
      </c>
      <c r="D173">
        <v>-3.254</v>
      </c>
      <c r="E173" t="str">
        <f>_xlfn.XLOOKUP(B173,[1]plotting_generators_substation!$L$2:$L$464,[1]plotting_generators_substation!$C$2:$C$464)</f>
        <v>Kalimantan Selatan</v>
      </c>
      <c r="F173">
        <v>15.47</v>
      </c>
      <c r="G173" t="s">
        <v>13</v>
      </c>
      <c r="H173" t="s">
        <v>555</v>
      </c>
      <c r="I173">
        <v>2005</v>
      </c>
      <c r="J173" t="s">
        <v>14</v>
      </c>
      <c r="K173" t="s">
        <v>222</v>
      </c>
      <c r="L173">
        <v>114.5522</v>
      </c>
      <c r="M173">
        <v>-3.2766999999999999</v>
      </c>
      <c r="N173">
        <f>_xlfn.XLOOKUP(K173,[2]base_substations_kalimantan!$A$2:$A$65,[2]base_substations_kalimantan!$G$2:$G$65)</f>
        <v>22</v>
      </c>
      <c r="O173" t="str">
        <f>_xlfn.XLOOKUP(K173,[2]base_substations_kalimantan!$A$2:$A$65,[2]base_substations_kalimantan!$H$2:$H$65)</f>
        <v>Kalimantan Selatan</v>
      </c>
      <c r="R173" t="str">
        <f t="shared" si="2"/>
        <v>KEEP</v>
      </c>
    </row>
    <row r="174" spans="1:18" hidden="1" x14ac:dyDescent="0.3">
      <c r="A174" t="s">
        <v>11</v>
      </c>
      <c r="B174" t="s">
        <v>330</v>
      </c>
      <c r="C174">
        <v>116.212</v>
      </c>
      <c r="D174">
        <v>-3.254</v>
      </c>
      <c r="E174" t="str">
        <f>_xlfn.XLOOKUP(B174,[1]plotting_generators_substation!$L$2:$L$464,[1]plotting_generators_substation!$C$2:$C$464)</f>
        <v>Kalimantan Selatan</v>
      </c>
      <c r="F174">
        <v>5.0999999999999996</v>
      </c>
      <c r="G174" t="s">
        <v>13</v>
      </c>
      <c r="H174" t="s">
        <v>558</v>
      </c>
      <c r="I174">
        <v>2008</v>
      </c>
      <c r="J174" t="s">
        <v>14</v>
      </c>
      <c r="K174" t="s">
        <v>222</v>
      </c>
      <c r="L174">
        <v>114.5522</v>
      </c>
      <c r="M174">
        <v>-3.2766999999999999</v>
      </c>
      <c r="N174">
        <f>_xlfn.XLOOKUP(K174,[2]base_substations_kalimantan!$A$2:$A$65,[2]base_substations_kalimantan!$G$2:$G$65)</f>
        <v>22</v>
      </c>
      <c r="O174" t="str">
        <f>_xlfn.XLOOKUP(K174,[2]base_substations_kalimantan!$A$2:$A$65,[2]base_substations_kalimantan!$H$2:$H$65)</f>
        <v>Kalimantan Selatan</v>
      </c>
      <c r="R174" t="str">
        <f t="shared" si="2"/>
        <v>KEEP</v>
      </c>
    </row>
    <row r="175" spans="1:18" hidden="1" x14ac:dyDescent="0.3">
      <c r="A175" t="s">
        <v>11</v>
      </c>
      <c r="B175" t="s">
        <v>331</v>
      </c>
      <c r="C175">
        <v>116.22199999999999</v>
      </c>
      <c r="D175">
        <v>-3.0049999999999999</v>
      </c>
      <c r="E175" t="str">
        <f>_xlfn.XLOOKUP(B175,[1]plotting_generators_substation!$L$2:$L$464,[1]plotting_generators_substation!$C$2:$C$464)</f>
        <v>Kalimantan Selatan</v>
      </c>
      <c r="F175">
        <v>1</v>
      </c>
      <c r="G175" t="s">
        <v>13</v>
      </c>
      <c r="H175" t="s">
        <v>555</v>
      </c>
      <c r="I175">
        <v>2008</v>
      </c>
      <c r="J175" t="s">
        <v>14</v>
      </c>
      <c r="K175" t="s">
        <v>222</v>
      </c>
      <c r="L175">
        <v>114.5522</v>
      </c>
      <c r="M175">
        <v>-3.2766999999999999</v>
      </c>
      <c r="N175">
        <f>_xlfn.XLOOKUP(K175,[2]base_substations_kalimantan!$A$2:$A$65,[2]base_substations_kalimantan!$G$2:$G$65)</f>
        <v>22</v>
      </c>
      <c r="O175" t="str">
        <f>_xlfn.XLOOKUP(K175,[2]base_substations_kalimantan!$A$2:$A$65,[2]base_substations_kalimantan!$H$2:$H$65)</f>
        <v>Kalimantan Selatan</v>
      </c>
      <c r="R175" t="str">
        <f t="shared" si="2"/>
        <v>KEEP</v>
      </c>
    </row>
    <row r="176" spans="1:18" hidden="1" x14ac:dyDescent="0.3">
      <c r="A176" t="s">
        <v>11</v>
      </c>
      <c r="B176" t="s">
        <v>335</v>
      </c>
      <c r="C176">
        <v>116.294</v>
      </c>
      <c r="D176">
        <v>-2.6219999999999999</v>
      </c>
      <c r="E176" t="str">
        <f>_xlfn.XLOOKUP(B176,[1]plotting_generators_substation!$L$2:$L$464,[1]plotting_generators_substation!$C$2:$C$464)</f>
        <v>Kalimantan Selatan</v>
      </c>
      <c r="F176">
        <v>0.51</v>
      </c>
      <c r="G176" t="s">
        <v>13</v>
      </c>
      <c r="H176" t="s">
        <v>555</v>
      </c>
      <c r="I176">
        <v>2020</v>
      </c>
      <c r="J176" t="s">
        <v>14</v>
      </c>
      <c r="K176" t="s">
        <v>222</v>
      </c>
      <c r="L176">
        <v>114.5522</v>
      </c>
      <c r="M176">
        <v>-3.2766999999999999</v>
      </c>
      <c r="N176">
        <f>_xlfn.XLOOKUP(K176,[2]base_substations_kalimantan!$A$2:$A$65,[2]base_substations_kalimantan!$G$2:$G$65)</f>
        <v>22</v>
      </c>
      <c r="O176" t="str">
        <f>_xlfn.XLOOKUP(K176,[2]base_substations_kalimantan!$A$2:$A$65,[2]base_substations_kalimantan!$H$2:$H$65)</f>
        <v>Kalimantan Selatan</v>
      </c>
      <c r="R176" t="str">
        <f t="shared" si="2"/>
        <v>KEEP</v>
      </c>
    </row>
    <row r="177" spans="1:18" hidden="1" x14ac:dyDescent="0.3">
      <c r="A177" t="s">
        <v>11</v>
      </c>
      <c r="B177" t="s">
        <v>337</v>
      </c>
      <c r="C177">
        <v>116.306</v>
      </c>
      <c r="D177">
        <v>-3.9</v>
      </c>
      <c r="E177" t="str">
        <f>_xlfn.XLOOKUP(B177,[1]plotting_generators_substation!$L$2:$L$464,[1]plotting_generators_substation!$C$2:$C$464)</f>
        <v>Kalimantan Selatan</v>
      </c>
      <c r="F177">
        <v>1.75</v>
      </c>
      <c r="G177" t="s">
        <v>13</v>
      </c>
      <c r="H177" t="s">
        <v>555</v>
      </c>
      <c r="I177">
        <v>2021</v>
      </c>
      <c r="J177" t="s">
        <v>14</v>
      </c>
      <c r="K177" t="s">
        <v>254</v>
      </c>
      <c r="L177">
        <v>115.1049</v>
      </c>
      <c r="M177">
        <v>-3.9253</v>
      </c>
      <c r="N177">
        <f>_xlfn.XLOOKUP(K177,[2]base_substations_kalimantan!$A$2:$A$65,[2]base_substations_kalimantan!$G$2:$G$65)</f>
        <v>25</v>
      </c>
      <c r="O177" t="str">
        <f>_xlfn.XLOOKUP(K177,[2]base_substations_kalimantan!$A$2:$A$65,[2]base_substations_kalimantan!$H$2:$H$65)</f>
        <v>Kalimantan Selatan</v>
      </c>
      <c r="R177" t="str">
        <f t="shared" si="2"/>
        <v>KEEP</v>
      </c>
    </row>
    <row r="178" spans="1:18" hidden="1" x14ac:dyDescent="0.3">
      <c r="A178" t="s">
        <v>11</v>
      </c>
      <c r="B178" t="s">
        <v>338</v>
      </c>
      <c r="C178">
        <v>116.322</v>
      </c>
      <c r="D178">
        <v>-2.35</v>
      </c>
      <c r="E178" t="str">
        <f>_xlfn.XLOOKUP(B178,[1]plotting_generators_substation!$L$2:$L$464,[1]plotting_generators_substation!$C$2:$C$464)</f>
        <v>Kalimantan Selatan</v>
      </c>
      <c r="F178">
        <v>0.43</v>
      </c>
      <c r="G178" t="s">
        <v>13</v>
      </c>
      <c r="H178" t="s">
        <v>555</v>
      </c>
      <c r="I178">
        <v>2014</v>
      </c>
      <c r="J178" t="s">
        <v>14</v>
      </c>
      <c r="K178" t="s">
        <v>222</v>
      </c>
      <c r="L178">
        <v>114.5522</v>
      </c>
      <c r="M178">
        <v>-3.2766999999999999</v>
      </c>
      <c r="N178">
        <f>_xlfn.XLOOKUP(K178,[2]base_substations_kalimantan!$A$2:$A$65,[2]base_substations_kalimantan!$G$2:$G$65)</f>
        <v>22</v>
      </c>
      <c r="O178" t="str">
        <f>_xlfn.XLOOKUP(K178,[2]base_substations_kalimantan!$A$2:$A$65,[2]base_substations_kalimantan!$H$2:$H$65)</f>
        <v>Kalimantan Selatan</v>
      </c>
      <c r="R178" t="str">
        <f t="shared" si="2"/>
        <v>KEEP</v>
      </c>
    </row>
    <row r="179" spans="1:18" x14ac:dyDescent="0.3">
      <c r="A179" t="s">
        <v>11</v>
      </c>
      <c r="B179" t="s">
        <v>343</v>
      </c>
      <c r="C179">
        <v>116.407</v>
      </c>
      <c r="D179">
        <v>-3.4079999999999999</v>
      </c>
      <c r="E179" t="str">
        <f>_xlfn.XLOOKUP(B179,[1]plotting_generators_substation!$L$2:$L$464,[1]plotting_generators_substation!$C$2:$C$464)</f>
        <v>Kalimantan Selatan</v>
      </c>
      <c r="F179">
        <v>1.67</v>
      </c>
      <c r="G179" t="s">
        <v>13</v>
      </c>
      <c r="H179" t="s">
        <v>555</v>
      </c>
      <c r="I179">
        <v>1995</v>
      </c>
      <c r="J179" t="s">
        <v>14</v>
      </c>
      <c r="K179" t="s">
        <v>254</v>
      </c>
      <c r="L179">
        <v>115.1049</v>
      </c>
      <c r="M179">
        <v>-3.9253</v>
      </c>
      <c r="N179">
        <f>_xlfn.XLOOKUP(K179,[2]base_substations_kalimantan!$A$2:$A$65,[2]base_substations_kalimantan!$G$2:$G$65)</f>
        <v>25</v>
      </c>
      <c r="O179" t="str">
        <f>_xlfn.XLOOKUP(K179,[2]base_substations_kalimantan!$A$2:$A$65,[2]base_substations_kalimantan!$H$2:$H$65)</f>
        <v>Kalimantan Selatan</v>
      </c>
      <c r="R179" t="str">
        <f t="shared" si="2"/>
        <v>PHASE OUT</v>
      </c>
    </row>
    <row r="180" spans="1:18" hidden="1" x14ac:dyDescent="0.3">
      <c r="A180" t="s">
        <v>11</v>
      </c>
      <c r="B180" t="s">
        <v>344</v>
      </c>
      <c r="C180">
        <v>116.41500000000001</v>
      </c>
      <c r="D180">
        <v>-2.5659999999999998</v>
      </c>
      <c r="E180" t="str">
        <f>_xlfn.XLOOKUP(B180,[1]plotting_generators_substation!$L$2:$L$464,[1]plotting_generators_substation!$C$2:$C$464)</f>
        <v>Kalimantan Selatan</v>
      </c>
      <c r="F180">
        <v>0.49</v>
      </c>
      <c r="G180" t="s">
        <v>13</v>
      </c>
      <c r="H180" t="s">
        <v>555</v>
      </c>
      <c r="I180">
        <v>2016</v>
      </c>
      <c r="J180" t="s">
        <v>14</v>
      </c>
      <c r="K180" t="s">
        <v>279</v>
      </c>
      <c r="L180">
        <v>115.45050000000001</v>
      </c>
      <c r="M180">
        <v>-2.1953</v>
      </c>
      <c r="N180">
        <f>_xlfn.XLOOKUP(K180,[2]base_substations_kalimantan!$A$2:$A$65,[2]base_substations_kalimantan!$G$2:$G$65)</f>
        <v>35</v>
      </c>
      <c r="O180" t="str">
        <f>_xlfn.XLOOKUP(K180,[2]base_substations_kalimantan!$A$2:$A$65,[2]base_substations_kalimantan!$H$2:$H$65)</f>
        <v>Kalimantan Selatan</v>
      </c>
      <c r="R180" t="str">
        <f t="shared" si="2"/>
        <v>KEEP</v>
      </c>
    </row>
    <row r="181" spans="1:18" x14ac:dyDescent="0.3">
      <c r="A181" t="s">
        <v>11</v>
      </c>
      <c r="B181" t="s">
        <v>331</v>
      </c>
      <c r="C181">
        <v>118.092</v>
      </c>
      <c r="D181">
        <v>2.278</v>
      </c>
      <c r="E181" t="str">
        <f>_xlfn.XLOOKUP(B181,[1]plotting_generators_substation!$L$2:$L$464,[1]plotting_generators_substation!$C$2:$C$464)</f>
        <v>Kalimantan Selatan</v>
      </c>
      <c r="F181">
        <v>1.43</v>
      </c>
      <c r="G181" t="s">
        <v>13</v>
      </c>
      <c r="H181" t="s">
        <v>555</v>
      </c>
      <c r="I181">
        <v>1986</v>
      </c>
      <c r="J181" t="s">
        <v>14</v>
      </c>
      <c r="K181" t="s">
        <v>277</v>
      </c>
      <c r="L181">
        <v>115.3276</v>
      </c>
      <c r="M181">
        <v>-2.6842999999999999</v>
      </c>
      <c r="N181">
        <f>_xlfn.XLOOKUP(K181,[2]base_substations_kalimantan!$A$2:$A$65,[2]base_substations_kalimantan!$G$2:$G$65)</f>
        <v>32</v>
      </c>
      <c r="O181" t="str">
        <f>_xlfn.XLOOKUP(K181,[2]base_substations_kalimantan!$A$2:$A$65,[2]base_substations_kalimantan!$H$2:$H$65)</f>
        <v>Kalimantan Selatan</v>
      </c>
      <c r="R181" t="str">
        <f t="shared" si="2"/>
        <v>PHASE OUT</v>
      </c>
    </row>
    <row r="182" spans="1:18" x14ac:dyDescent="0.3">
      <c r="A182" t="s">
        <v>11</v>
      </c>
      <c r="B182" t="s">
        <v>85</v>
      </c>
      <c r="C182">
        <v>110.739</v>
      </c>
      <c r="D182">
        <v>-2.9849999999999999</v>
      </c>
      <c r="E182" t="str">
        <f>_xlfn.XLOOKUP(B182,[1]plotting_generators_substation!$L$2:$L$464,[1]plotting_generators_substation!$C$2:$C$464)</f>
        <v>Kalimantan Tengah</v>
      </c>
      <c r="F182">
        <v>0.92</v>
      </c>
      <c r="G182" t="s">
        <v>13</v>
      </c>
      <c r="H182" t="s">
        <v>555</v>
      </c>
      <c r="I182">
        <v>1983</v>
      </c>
      <c r="J182" t="s">
        <v>14</v>
      </c>
      <c r="K182" t="s">
        <v>96</v>
      </c>
      <c r="L182">
        <v>111.7037</v>
      </c>
      <c r="M182">
        <v>-2.6152000000000002</v>
      </c>
      <c r="N182">
        <f>_xlfn.XLOOKUP(K182,[2]base_substations_kalimantan!$A$2:$A$65,[2]base_substations_kalimantan!$G$2:$G$65)</f>
        <v>13</v>
      </c>
      <c r="O182" t="str">
        <f>_xlfn.XLOOKUP(K182,[2]base_substations_kalimantan!$A$2:$A$65,[2]base_substations_kalimantan!$H$2:$H$65)</f>
        <v>Kalimantan Tengah</v>
      </c>
      <c r="R182" t="str">
        <f t="shared" si="2"/>
        <v>PHASE OUT</v>
      </c>
    </row>
    <row r="183" spans="1:18" x14ac:dyDescent="0.3">
      <c r="A183" t="s">
        <v>11</v>
      </c>
      <c r="B183" t="s">
        <v>92</v>
      </c>
      <c r="C183">
        <v>111.04300000000001</v>
      </c>
      <c r="D183">
        <v>-1.61</v>
      </c>
      <c r="E183" t="str">
        <f>_xlfn.XLOOKUP(B183,[1]plotting_generators_substation!$L$2:$L$464,[1]plotting_generators_substation!$C$2:$C$464)</f>
        <v>Kalimantan Tengah</v>
      </c>
      <c r="F183">
        <v>0.28999999999999998</v>
      </c>
      <c r="G183" t="s">
        <v>13</v>
      </c>
      <c r="H183" t="s">
        <v>555</v>
      </c>
      <c r="I183">
        <v>1988</v>
      </c>
      <c r="J183" t="s">
        <v>14</v>
      </c>
      <c r="K183" t="s">
        <v>96</v>
      </c>
      <c r="L183">
        <v>111.7037</v>
      </c>
      <c r="M183">
        <v>-2.6152000000000002</v>
      </c>
      <c r="N183">
        <f>_xlfn.XLOOKUP(K183,[2]base_substations_kalimantan!$A$2:$A$65,[2]base_substations_kalimantan!$G$2:$G$65)</f>
        <v>13</v>
      </c>
      <c r="O183" t="str">
        <f>_xlfn.XLOOKUP(K183,[2]base_substations_kalimantan!$A$2:$A$65,[2]base_substations_kalimantan!$H$2:$H$65)</f>
        <v>Kalimantan Tengah</v>
      </c>
      <c r="R183" t="str">
        <f t="shared" si="2"/>
        <v>PHASE OUT</v>
      </c>
    </row>
    <row r="184" spans="1:18" x14ac:dyDescent="0.3">
      <c r="A184" t="s">
        <v>11</v>
      </c>
      <c r="B184" t="s">
        <v>95</v>
      </c>
      <c r="C184">
        <v>111.164</v>
      </c>
      <c r="D184">
        <v>-2.7170000000000001</v>
      </c>
      <c r="E184" t="str">
        <f>_xlfn.XLOOKUP(B184,[1]plotting_generators_substation!$L$2:$L$464,[1]plotting_generators_substation!$C$2:$C$464)</f>
        <v>Kalimantan Tengah</v>
      </c>
      <c r="F184">
        <v>0.22</v>
      </c>
      <c r="G184" t="s">
        <v>13</v>
      </c>
      <c r="H184" t="s">
        <v>555</v>
      </c>
      <c r="I184">
        <v>1996</v>
      </c>
      <c r="J184" t="s">
        <v>14</v>
      </c>
      <c r="K184" t="s">
        <v>96</v>
      </c>
      <c r="L184">
        <v>111.7037</v>
      </c>
      <c r="M184">
        <v>-2.6152000000000002</v>
      </c>
      <c r="N184">
        <f>_xlfn.XLOOKUP(K184,[2]base_substations_kalimantan!$A$2:$A$65,[2]base_substations_kalimantan!$G$2:$G$65)</f>
        <v>13</v>
      </c>
      <c r="O184" t="str">
        <f>_xlfn.XLOOKUP(K184,[2]base_substations_kalimantan!$A$2:$A$65,[2]base_substations_kalimantan!$H$2:$H$65)</f>
        <v>Kalimantan Tengah</v>
      </c>
      <c r="R184" t="str">
        <f t="shared" si="2"/>
        <v>PHASE OUT</v>
      </c>
    </row>
    <row r="185" spans="1:18" hidden="1" x14ac:dyDescent="0.3">
      <c r="A185" t="s">
        <v>11</v>
      </c>
      <c r="B185" t="s">
        <v>97</v>
      </c>
      <c r="C185">
        <v>111.164</v>
      </c>
      <c r="D185">
        <v>-2.7170000000000001</v>
      </c>
      <c r="E185" t="str">
        <f>_xlfn.XLOOKUP(B185,[1]plotting_generators_substation!$L$2:$L$464,[1]plotting_generators_substation!$C$2:$C$464)</f>
        <v>Kalimantan Tengah</v>
      </c>
      <c r="F185">
        <v>0.24</v>
      </c>
      <c r="G185" t="s">
        <v>13</v>
      </c>
      <c r="H185" t="s">
        <v>555</v>
      </c>
      <c r="I185" t="s">
        <v>565</v>
      </c>
      <c r="J185" t="s">
        <v>14</v>
      </c>
      <c r="K185" t="s">
        <v>96</v>
      </c>
      <c r="L185">
        <v>111.7037</v>
      </c>
      <c r="M185">
        <v>-2.6152000000000002</v>
      </c>
      <c r="N185">
        <f>_xlfn.XLOOKUP(K185,[2]base_substations_kalimantan!$A$2:$A$65,[2]base_substations_kalimantan!$G$2:$G$65)</f>
        <v>13</v>
      </c>
      <c r="O185" t="str">
        <f>_xlfn.XLOOKUP(K185,[2]base_substations_kalimantan!$A$2:$A$65,[2]base_substations_kalimantan!$H$2:$H$65)</f>
        <v>Kalimantan Tengah</v>
      </c>
      <c r="R185" t="str">
        <f t="shared" si="2"/>
        <v>KEEP</v>
      </c>
    </row>
    <row r="186" spans="1:18" hidden="1" x14ac:dyDescent="0.3">
      <c r="A186" t="s">
        <v>11</v>
      </c>
      <c r="B186" t="s">
        <v>98</v>
      </c>
      <c r="C186">
        <v>111.164</v>
      </c>
      <c r="D186">
        <v>-2.7170000000000001</v>
      </c>
      <c r="E186" t="str">
        <f>_xlfn.XLOOKUP(B186,[1]plotting_generators_substation!$L$2:$L$464,[1]plotting_generators_substation!$C$2:$C$464)</f>
        <v>Kalimantan Tengah</v>
      </c>
      <c r="F186">
        <v>0.7</v>
      </c>
      <c r="G186" t="s">
        <v>13</v>
      </c>
      <c r="H186" t="s">
        <v>555</v>
      </c>
      <c r="I186" t="s">
        <v>565</v>
      </c>
      <c r="J186" t="s">
        <v>14</v>
      </c>
      <c r="K186" t="s">
        <v>96</v>
      </c>
      <c r="L186">
        <v>111.7037</v>
      </c>
      <c r="M186">
        <v>-2.6152000000000002</v>
      </c>
      <c r="N186">
        <f>_xlfn.XLOOKUP(K186,[2]base_substations_kalimantan!$A$2:$A$65,[2]base_substations_kalimantan!$G$2:$G$65)</f>
        <v>13</v>
      </c>
      <c r="O186" t="str">
        <f>_xlfn.XLOOKUP(K186,[2]base_substations_kalimantan!$A$2:$A$65,[2]base_substations_kalimantan!$H$2:$H$65)</f>
        <v>Kalimantan Tengah</v>
      </c>
      <c r="R186" t="str">
        <f t="shared" si="2"/>
        <v>KEEP</v>
      </c>
    </row>
    <row r="187" spans="1:18" hidden="1" x14ac:dyDescent="0.3">
      <c r="A187" t="s">
        <v>11</v>
      </c>
      <c r="B187" t="s">
        <v>99</v>
      </c>
      <c r="C187">
        <v>111.164</v>
      </c>
      <c r="D187">
        <v>-2.7170000000000001</v>
      </c>
      <c r="E187" t="str">
        <f>_xlfn.XLOOKUP(B187,[1]plotting_generators_substation!$L$2:$L$464,[1]plotting_generators_substation!$C$2:$C$464)</f>
        <v>Kalimantan Tengah</v>
      </c>
      <c r="F187">
        <v>0.52800000000000002</v>
      </c>
      <c r="G187" t="s">
        <v>13</v>
      </c>
      <c r="H187" t="s">
        <v>555</v>
      </c>
      <c r="I187" t="s">
        <v>565</v>
      </c>
      <c r="J187" t="s">
        <v>14</v>
      </c>
      <c r="K187" t="s">
        <v>96</v>
      </c>
      <c r="L187">
        <v>111.7037</v>
      </c>
      <c r="M187">
        <v>-2.6152000000000002</v>
      </c>
      <c r="N187">
        <f>_xlfn.XLOOKUP(K187,[2]base_substations_kalimantan!$A$2:$A$65,[2]base_substations_kalimantan!$G$2:$G$65)</f>
        <v>13</v>
      </c>
      <c r="O187" t="str">
        <f>_xlfn.XLOOKUP(K187,[2]base_substations_kalimantan!$A$2:$A$65,[2]base_substations_kalimantan!$H$2:$H$65)</f>
        <v>Kalimantan Tengah</v>
      </c>
      <c r="R187" t="str">
        <f t="shared" si="2"/>
        <v>KEEP</v>
      </c>
    </row>
    <row r="188" spans="1:18" x14ac:dyDescent="0.3">
      <c r="A188" t="s">
        <v>11</v>
      </c>
      <c r="B188" t="s">
        <v>100</v>
      </c>
      <c r="C188">
        <v>111.164</v>
      </c>
      <c r="D188">
        <v>-2.7170000000000001</v>
      </c>
      <c r="E188" t="str">
        <f>_xlfn.XLOOKUP(B188,[1]plotting_generators_substation!$L$2:$L$464,[1]plotting_generators_substation!$C$2:$C$464)</f>
        <v>Kalimantan Tengah</v>
      </c>
      <c r="F188">
        <v>1.33</v>
      </c>
      <c r="G188" t="s">
        <v>13</v>
      </c>
      <c r="H188" t="s">
        <v>555</v>
      </c>
      <c r="I188">
        <v>1982</v>
      </c>
      <c r="J188" t="s">
        <v>14</v>
      </c>
      <c r="K188" t="s">
        <v>96</v>
      </c>
      <c r="L188">
        <v>111.7037</v>
      </c>
      <c r="M188">
        <v>-2.6152000000000002</v>
      </c>
      <c r="N188">
        <f>_xlfn.XLOOKUP(K188,[2]base_substations_kalimantan!$A$2:$A$65,[2]base_substations_kalimantan!$G$2:$G$65)</f>
        <v>13</v>
      </c>
      <c r="O188" t="str">
        <f>_xlfn.XLOOKUP(K188,[2]base_substations_kalimantan!$A$2:$A$65,[2]base_substations_kalimantan!$H$2:$H$65)</f>
        <v>Kalimantan Tengah</v>
      </c>
      <c r="R188" t="str">
        <f t="shared" si="2"/>
        <v>PHASE OUT</v>
      </c>
    </row>
    <row r="189" spans="1:18" hidden="1" x14ac:dyDescent="0.3">
      <c r="A189" t="s">
        <v>11</v>
      </c>
      <c r="B189" t="s">
        <v>101</v>
      </c>
      <c r="C189">
        <v>111.164</v>
      </c>
      <c r="D189">
        <v>-2.7170000000000001</v>
      </c>
      <c r="E189" t="str">
        <f>_xlfn.XLOOKUP(B189,[1]plotting_generators_substation!$L$2:$L$464,[1]plotting_generators_substation!$C$2:$C$464)</f>
        <v>Kalimantan Tengah</v>
      </c>
      <c r="F189">
        <v>1.33</v>
      </c>
      <c r="G189" t="s">
        <v>13</v>
      </c>
      <c r="H189" t="s">
        <v>555</v>
      </c>
      <c r="I189">
        <v>2012</v>
      </c>
      <c r="J189" t="s">
        <v>14</v>
      </c>
      <c r="K189" t="s">
        <v>96</v>
      </c>
      <c r="L189">
        <v>111.7037</v>
      </c>
      <c r="M189">
        <v>-2.6152000000000002</v>
      </c>
      <c r="N189">
        <f>_xlfn.XLOOKUP(K189,[2]base_substations_kalimantan!$A$2:$A$65,[2]base_substations_kalimantan!$G$2:$G$65)</f>
        <v>13</v>
      </c>
      <c r="O189" t="str">
        <f>_xlfn.XLOOKUP(K189,[2]base_substations_kalimantan!$A$2:$A$65,[2]base_substations_kalimantan!$H$2:$H$65)</f>
        <v>Kalimantan Tengah</v>
      </c>
      <c r="R189" t="str">
        <f t="shared" si="2"/>
        <v>KEEP</v>
      </c>
    </row>
    <row r="190" spans="1:18" x14ac:dyDescent="0.3">
      <c r="A190" t="s">
        <v>11</v>
      </c>
      <c r="B190" t="s">
        <v>102</v>
      </c>
      <c r="C190">
        <v>111.164</v>
      </c>
      <c r="D190">
        <v>-2.7170000000000001</v>
      </c>
      <c r="E190" t="str">
        <f>_xlfn.XLOOKUP(B190,[1]plotting_generators_substation!$L$2:$L$464,[1]plotting_generators_substation!$C$2:$C$464)</f>
        <v>Kalimantan Tengah</v>
      </c>
      <c r="F190">
        <v>1.33</v>
      </c>
      <c r="G190" t="s">
        <v>13</v>
      </c>
      <c r="H190" t="s">
        <v>555</v>
      </c>
      <c r="I190">
        <v>1992</v>
      </c>
      <c r="J190" t="s">
        <v>14</v>
      </c>
      <c r="K190" t="s">
        <v>96</v>
      </c>
      <c r="L190">
        <v>111.7037</v>
      </c>
      <c r="M190">
        <v>-2.6152000000000002</v>
      </c>
      <c r="N190">
        <f>_xlfn.XLOOKUP(K190,[2]base_substations_kalimantan!$A$2:$A$65,[2]base_substations_kalimantan!$G$2:$G$65)</f>
        <v>13</v>
      </c>
      <c r="O190" t="str">
        <f>_xlfn.XLOOKUP(K190,[2]base_substations_kalimantan!$A$2:$A$65,[2]base_substations_kalimantan!$H$2:$H$65)</f>
        <v>Kalimantan Tengah</v>
      </c>
      <c r="R190" t="str">
        <f t="shared" si="2"/>
        <v>PHASE OUT</v>
      </c>
    </row>
    <row r="191" spans="1:18" x14ac:dyDescent="0.3">
      <c r="A191" t="s">
        <v>11</v>
      </c>
      <c r="B191" t="s">
        <v>103</v>
      </c>
      <c r="C191">
        <v>111.164</v>
      </c>
      <c r="D191">
        <v>-2.7170000000000001</v>
      </c>
      <c r="E191" t="str">
        <f>_xlfn.XLOOKUP(B191,[1]plotting_generators_substation!$L$2:$L$464,[1]plotting_generators_substation!$C$2:$C$464)</f>
        <v>Kalimantan Tengah</v>
      </c>
      <c r="F191">
        <v>0.53600000000000003</v>
      </c>
      <c r="G191" t="s">
        <v>13</v>
      </c>
      <c r="H191" t="s">
        <v>549</v>
      </c>
      <c r="I191">
        <v>1990</v>
      </c>
      <c r="J191" t="s">
        <v>14</v>
      </c>
      <c r="K191" t="s">
        <v>96</v>
      </c>
      <c r="L191">
        <v>111.7037</v>
      </c>
      <c r="M191">
        <v>-2.6152000000000002</v>
      </c>
      <c r="N191">
        <f>_xlfn.XLOOKUP(K191,[2]base_substations_kalimantan!$A$2:$A$65,[2]base_substations_kalimantan!$G$2:$G$65)</f>
        <v>13</v>
      </c>
      <c r="O191" t="str">
        <f>_xlfn.XLOOKUP(K191,[2]base_substations_kalimantan!$A$2:$A$65,[2]base_substations_kalimantan!$H$2:$H$65)</f>
        <v>Kalimantan Tengah</v>
      </c>
      <c r="R191" t="str">
        <f t="shared" si="2"/>
        <v>PHASE OUT</v>
      </c>
    </row>
    <row r="192" spans="1:18" x14ac:dyDescent="0.3">
      <c r="A192" t="s">
        <v>11</v>
      </c>
      <c r="B192" t="s">
        <v>104</v>
      </c>
      <c r="C192">
        <v>111.164</v>
      </c>
      <c r="D192">
        <v>-2.7170000000000001</v>
      </c>
      <c r="E192" t="str">
        <f>_xlfn.XLOOKUP(B192,[1]plotting_generators_substation!$L$2:$L$464,[1]plotting_generators_substation!$C$2:$C$464)</f>
        <v>Kalimantan Tengah</v>
      </c>
      <c r="F192">
        <v>0.53600000000000003</v>
      </c>
      <c r="G192" t="s">
        <v>13</v>
      </c>
      <c r="H192" t="s">
        <v>555</v>
      </c>
      <c r="I192">
        <v>1994</v>
      </c>
      <c r="J192" t="s">
        <v>14</v>
      </c>
      <c r="K192" t="s">
        <v>96</v>
      </c>
      <c r="L192">
        <v>111.7037</v>
      </c>
      <c r="M192">
        <v>-2.6152000000000002</v>
      </c>
      <c r="N192">
        <f>_xlfn.XLOOKUP(K192,[2]base_substations_kalimantan!$A$2:$A$65,[2]base_substations_kalimantan!$G$2:$G$65)</f>
        <v>13</v>
      </c>
      <c r="O192" t="str">
        <f>_xlfn.XLOOKUP(K192,[2]base_substations_kalimantan!$A$2:$A$65,[2]base_substations_kalimantan!$H$2:$H$65)</f>
        <v>Kalimantan Tengah</v>
      </c>
      <c r="R192" t="str">
        <f t="shared" si="2"/>
        <v>PHASE OUT</v>
      </c>
    </row>
    <row r="193" spans="1:18" x14ac:dyDescent="0.3">
      <c r="B193" t="s">
        <v>538</v>
      </c>
      <c r="C193">
        <v>111.164</v>
      </c>
      <c r="D193">
        <v>-2.7170000000000001</v>
      </c>
      <c r="E193" t="s">
        <v>492</v>
      </c>
      <c r="F193">
        <v>2.4</v>
      </c>
      <c r="G193" t="s">
        <v>13</v>
      </c>
      <c r="H193" t="s">
        <v>555</v>
      </c>
      <c r="I193">
        <v>1983</v>
      </c>
      <c r="N193">
        <v>17</v>
      </c>
      <c r="R193" t="str">
        <f t="shared" si="2"/>
        <v>PHASE OUT</v>
      </c>
    </row>
    <row r="194" spans="1:18" x14ac:dyDescent="0.3">
      <c r="A194" t="s">
        <v>11</v>
      </c>
      <c r="B194" t="s">
        <v>105</v>
      </c>
      <c r="C194">
        <v>111.182</v>
      </c>
      <c r="D194">
        <v>-2.992</v>
      </c>
      <c r="E194" t="str">
        <f>_xlfn.XLOOKUP(B194,[1]plotting_generators_substation!$L$2:$L$464,[1]plotting_generators_substation!$C$2:$C$464)</f>
        <v>Kalimantan Tengah</v>
      </c>
      <c r="F194">
        <v>0.54</v>
      </c>
      <c r="G194" t="s">
        <v>13</v>
      </c>
      <c r="H194" t="s">
        <v>555</v>
      </c>
      <c r="I194">
        <v>1990</v>
      </c>
      <c r="J194" t="s">
        <v>14</v>
      </c>
      <c r="K194" t="s">
        <v>96</v>
      </c>
      <c r="L194">
        <v>111.7037</v>
      </c>
      <c r="M194">
        <v>-2.6152000000000002</v>
      </c>
      <c r="N194">
        <f>_xlfn.XLOOKUP(K194,[2]base_substations_kalimantan!$A$2:$A$65,[2]base_substations_kalimantan!$G$2:$G$65)</f>
        <v>13</v>
      </c>
      <c r="O194" t="str">
        <f>_xlfn.XLOOKUP(K194,[2]base_substations_kalimantan!$A$2:$A$65,[2]base_substations_kalimantan!$H$2:$H$65)</f>
        <v>Kalimantan Tengah</v>
      </c>
      <c r="R194" t="str">
        <f t="shared" si="2"/>
        <v>PHASE OUT</v>
      </c>
    </row>
    <row r="195" spans="1:18" x14ac:dyDescent="0.3">
      <c r="A195" t="s">
        <v>11</v>
      </c>
      <c r="B195" t="s">
        <v>107</v>
      </c>
      <c r="C195">
        <v>111.211</v>
      </c>
      <c r="D195">
        <v>-2.6850000000000001</v>
      </c>
      <c r="E195" t="s">
        <v>492</v>
      </c>
      <c r="F195">
        <v>2.66</v>
      </c>
      <c r="G195" t="s">
        <v>13</v>
      </c>
      <c r="H195" t="s">
        <v>555</v>
      </c>
      <c r="I195">
        <v>1994</v>
      </c>
      <c r="J195" t="s">
        <v>14</v>
      </c>
      <c r="K195" t="s">
        <v>96</v>
      </c>
      <c r="L195">
        <v>111.7037</v>
      </c>
      <c r="M195">
        <v>-2.6152000000000002</v>
      </c>
      <c r="N195">
        <f>_xlfn.XLOOKUP(K195,[2]base_substations_kalimantan!$A$2:$A$65,[2]base_substations_kalimantan!$G$2:$G$65)</f>
        <v>13</v>
      </c>
      <c r="O195" t="str">
        <f>_xlfn.XLOOKUP(K195,[2]base_substations_kalimantan!$A$2:$A$65,[2]base_substations_kalimantan!$H$2:$H$65)</f>
        <v>Kalimantan Tengah</v>
      </c>
      <c r="R195" t="str">
        <f t="shared" ref="R195:R258" si="3">IF(G195="Coal",IF(I195&lt;2000,"PHASE OUT","KEEP"),IF(G195="Oil",IF(I195&lt;2005,"PHASE OUT","KEEP"),IF(G195="Biomass",IF(I195&lt;2005,"PHASE OUT","KEEP"),IF(G195="Gas",IF(I195&lt;2005,"PHASE OUT","KEEP"),IF(G195="Solar",IF(I195&lt;2005,"PHASE OUT","KEEP"))))))</f>
        <v>PHASE OUT</v>
      </c>
    </row>
    <row r="196" spans="1:18" x14ac:dyDescent="0.3">
      <c r="A196" t="s">
        <v>11</v>
      </c>
      <c r="B196" t="s">
        <v>109</v>
      </c>
      <c r="C196">
        <v>111.31699999999999</v>
      </c>
      <c r="D196">
        <v>-1.8919999999999999</v>
      </c>
      <c r="E196" t="str">
        <f>_xlfn.XLOOKUP(B196,[1]plotting_generators_substation!$L$2:$L$464,[1]plotting_generators_substation!$C$2:$C$464)</f>
        <v>Kalimantan Tengah</v>
      </c>
      <c r="F196">
        <v>11.65</v>
      </c>
      <c r="G196" t="s">
        <v>13</v>
      </c>
      <c r="H196" t="s">
        <v>555</v>
      </c>
      <c r="I196">
        <v>1985</v>
      </c>
      <c r="J196" t="s">
        <v>14</v>
      </c>
      <c r="K196" t="s">
        <v>96</v>
      </c>
      <c r="L196">
        <v>111.7037</v>
      </c>
      <c r="M196">
        <v>-2.6152000000000002</v>
      </c>
      <c r="N196">
        <f>_xlfn.XLOOKUP(K196,[2]base_substations_kalimantan!$A$2:$A$65,[2]base_substations_kalimantan!$G$2:$G$65)</f>
        <v>13</v>
      </c>
      <c r="O196" t="str">
        <f>_xlfn.XLOOKUP(K196,[2]base_substations_kalimantan!$A$2:$A$65,[2]base_substations_kalimantan!$H$2:$H$65)</f>
        <v>Kalimantan Tengah</v>
      </c>
      <c r="R196" t="str">
        <f t="shared" si="3"/>
        <v>PHASE OUT</v>
      </c>
    </row>
    <row r="197" spans="1:18" hidden="1" x14ac:dyDescent="0.3">
      <c r="A197" t="s">
        <v>11</v>
      </c>
      <c r="B197" t="s">
        <v>113</v>
      </c>
      <c r="C197">
        <v>111.46899999999999</v>
      </c>
      <c r="D197">
        <v>-2.1869999999999998</v>
      </c>
      <c r="E197" t="str">
        <f>_xlfn.XLOOKUP(B197,[1]plotting_generators_substation!$L$2:$L$464,[1]plotting_generators_substation!$C$2:$C$464)</f>
        <v>Kalimantan Tengah</v>
      </c>
      <c r="F197">
        <v>10.848000000000001</v>
      </c>
      <c r="G197" t="s">
        <v>13</v>
      </c>
      <c r="H197" t="s">
        <v>555</v>
      </c>
      <c r="I197">
        <v>2020</v>
      </c>
      <c r="J197" t="s">
        <v>14</v>
      </c>
      <c r="K197" t="s">
        <v>96</v>
      </c>
      <c r="L197">
        <v>111.7037</v>
      </c>
      <c r="M197">
        <v>-2.6152000000000002</v>
      </c>
      <c r="N197">
        <f>_xlfn.XLOOKUP(K197,[2]base_substations_kalimantan!$A$2:$A$65,[2]base_substations_kalimantan!$G$2:$G$65)</f>
        <v>13</v>
      </c>
      <c r="O197" t="str">
        <f>_xlfn.XLOOKUP(K197,[2]base_substations_kalimantan!$A$2:$A$65,[2]base_substations_kalimantan!$H$2:$H$65)</f>
        <v>Kalimantan Tengah</v>
      </c>
      <c r="R197" t="str">
        <f t="shared" si="3"/>
        <v>KEEP</v>
      </c>
    </row>
    <row r="198" spans="1:18" hidden="1" x14ac:dyDescent="0.3">
      <c r="A198" t="s">
        <v>11</v>
      </c>
      <c r="B198" t="s">
        <v>114</v>
      </c>
      <c r="C198">
        <v>111.502</v>
      </c>
      <c r="D198">
        <v>-2.2090000000000001</v>
      </c>
      <c r="E198" t="str">
        <f>_xlfn.XLOOKUP(B198,[1]plotting_generators_substation!$L$2:$L$464,[1]plotting_generators_substation!$C$2:$C$464)</f>
        <v>Kalimantan Tengah</v>
      </c>
      <c r="F198">
        <v>1.33</v>
      </c>
      <c r="G198" t="s">
        <v>13</v>
      </c>
      <c r="H198" t="s">
        <v>555</v>
      </c>
      <c r="I198">
        <v>2020</v>
      </c>
      <c r="J198" t="s">
        <v>14</v>
      </c>
      <c r="K198" t="s">
        <v>96</v>
      </c>
      <c r="L198">
        <v>111.7037</v>
      </c>
      <c r="M198">
        <v>-2.6152000000000002</v>
      </c>
      <c r="N198">
        <f>_xlfn.XLOOKUP(K198,[2]base_substations_kalimantan!$A$2:$A$65,[2]base_substations_kalimantan!$G$2:$G$65)</f>
        <v>13</v>
      </c>
      <c r="O198" t="str">
        <f>_xlfn.XLOOKUP(K198,[2]base_substations_kalimantan!$A$2:$A$65,[2]base_substations_kalimantan!$H$2:$H$65)</f>
        <v>Kalimantan Tengah</v>
      </c>
      <c r="R198" t="str">
        <f t="shared" si="3"/>
        <v>KEEP</v>
      </c>
    </row>
    <row r="199" spans="1:18" x14ac:dyDescent="0.3">
      <c r="A199" t="s">
        <v>11</v>
      </c>
      <c r="B199" t="s">
        <v>115</v>
      </c>
      <c r="C199">
        <v>111.503</v>
      </c>
      <c r="D199">
        <v>-2.2090000000000001</v>
      </c>
      <c r="E199" t="str">
        <f>_xlfn.XLOOKUP(B199,[1]plotting_generators_substation!$L$2:$L$464,[1]plotting_generators_substation!$C$2:$C$464)</f>
        <v>Kalimantan Tengah</v>
      </c>
      <c r="F199">
        <v>2.66</v>
      </c>
      <c r="G199" t="s">
        <v>13</v>
      </c>
      <c r="H199" t="s">
        <v>555</v>
      </c>
      <c r="I199">
        <v>1994</v>
      </c>
      <c r="J199" t="s">
        <v>14</v>
      </c>
      <c r="K199" t="s">
        <v>96</v>
      </c>
      <c r="L199">
        <v>111.7037</v>
      </c>
      <c r="M199">
        <v>-2.6152000000000002</v>
      </c>
      <c r="N199">
        <f>_xlfn.XLOOKUP(K199,[2]base_substations_kalimantan!$A$2:$A$65,[2]base_substations_kalimantan!$G$2:$G$65)</f>
        <v>13</v>
      </c>
      <c r="O199" t="str">
        <f>_xlfn.XLOOKUP(K199,[2]base_substations_kalimantan!$A$2:$A$65,[2]base_substations_kalimantan!$H$2:$H$65)</f>
        <v>Kalimantan Tengah</v>
      </c>
      <c r="R199" t="str">
        <f t="shared" si="3"/>
        <v>PHASE OUT</v>
      </c>
    </row>
    <row r="200" spans="1:18" x14ac:dyDescent="0.3">
      <c r="A200" t="s">
        <v>11</v>
      </c>
      <c r="B200" t="s">
        <v>123</v>
      </c>
      <c r="C200">
        <v>111.694</v>
      </c>
      <c r="D200">
        <v>-1.986</v>
      </c>
      <c r="E200" t="str">
        <f>_xlfn.XLOOKUP(B200,[1]plotting_generators_substation!$L$2:$L$464,[1]plotting_generators_substation!$C$2:$C$464)</f>
        <v>Kalimantan Tengah</v>
      </c>
      <c r="F200">
        <v>1.7</v>
      </c>
      <c r="G200" t="s">
        <v>13</v>
      </c>
      <c r="H200" t="s">
        <v>555</v>
      </c>
      <c r="I200">
        <v>1993</v>
      </c>
      <c r="J200" t="s">
        <v>14</v>
      </c>
      <c r="K200" t="s">
        <v>96</v>
      </c>
      <c r="L200">
        <v>111.7037</v>
      </c>
      <c r="M200">
        <v>-2.6152000000000002</v>
      </c>
      <c r="N200">
        <f>_xlfn.XLOOKUP(K200,[2]base_substations_kalimantan!$A$2:$A$65,[2]base_substations_kalimantan!$G$2:$G$65)</f>
        <v>13</v>
      </c>
      <c r="O200" t="str">
        <f>_xlfn.XLOOKUP(K200,[2]base_substations_kalimantan!$A$2:$A$65,[2]base_substations_kalimantan!$H$2:$H$65)</f>
        <v>Kalimantan Tengah</v>
      </c>
      <c r="R200" t="str">
        <f t="shared" si="3"/>
        <v>PHASE OUT</v>
      </c>
    </row>
    <row r="201" spans="1:18" hidden="1" x14ac:dyDescent="0.3">
      <c r="A201" t="s">
        <v>11</v>
      </c>
      <c r="B201" t="s">
        <v>124</v>
      </c>
      <c r="C201">
        <v>111.703</v>
      </c>
      <c r="D201">
        <v>-2.7709999999999999</v>
      </c>
      <c r="E201" t="str">
        <f>_xlfn.XLOOKUP(B201,[1]plotting_generators_substation!$L$2:$L$464,[1]plotting_generators_substation!$C$2:$C$464)</f>
        <v>Kalimantan Tengah</v>
      </c>
      <c r="G201" t="s">
        <v>17</v>
      </c>
      <c r="H201" t="s">
        <v>556</v>
      </c>
      <c r="I201">
        <v>1994</v>
      </c>
      <c r="J201" t="s">
        <v>14</v>
      </c>
      <c r="K201" t="s">
        <v>96</v>
      </c>
      <c r="L201">
        <v>111.7037</v>
      </c>
      <c r="M201">
        <v>-2.6152000000000002</v>
      </c>
      <c r="N201">
        <f>_xlfn.XLOOKUP(K201,[2]base_substations_kalimantan!$A$2:$A$65,[2]base_substations_kalimantan!$G$2:$G$65)</f>
        <v>13</v>
      </c>
      <c r="O201" t="str">
        <f>_xlfn.XLOOKUP(K201,[2]base_substations_kalimantan!$A$2:$A$65,[2]base_substations_kalimantan!$H$2:$H$65)</f>
        <v>Kalimantan Tengah</v>
      </c>
      <c r="R201" t="str">
        <f t="shared" si="3"/>
        <v>PHASE OUT</v>
      </c>
    </row>
    <row r="202" spans="1:18" x14ac:dyDescent="0.3">
      <c r="A202" t="s">
        <v>11</v>
      </c>
      <c r="B202" t="s">
        <v>126</v>
      </c>
      <c r="C202">
        <v>111.72799999999999</v>
      </c>
      <c r="D202">
        <v>-2.7250000000000001</v>
      </c>
      <c r="E202" t="s">
        <v>492</v>
      </c>
      <c r="F202">
        <v>11</v>
      </c>
      <c r="G202" t="s">
        <v>13</v>
      </c>
      <c r="H202" t="s">
        <v>555</v>
      </c>
      <c r="I202">
        <v>1992</v>
      </c>
      <c r="J202" t="s">
        <v>14</v>
      </c>
      <c r="K202" t="s">
        <v>96</v>
      </c>
      <c r="L202">
        <v>111.7037</v>
      </c>
      <c r="M202">
        <v>-2.6152000000000002</v>
      </c>
      <c r="N202">
        <f>_xlfn.XLOOKUP(K202,[2]base_substations_kalimantan!$A$2:$A$65,[2]base_substations_kalimantan!$G$2:$G$65)</f>
        <v>13</v>
      </c>
      <c r="O202" t="str">
        <f>_xlfn.XLOOKUP(K202,[2]base_substations_kalimantan!$A$2:$A$65,[2]base_substations_kalimantan!$H$2:$H$65)</f>
        <v>Kalimantan Tengah</v>
      </c>
      <c r="R202" t="str">
        <f t="shared" si="3"/>
        <v>PHASE OUT</v>
      </c>
    </row>
    <row r="203" spans="1:18" hidden="1" x14ac:dyDescent="0.3">
      <c r="A203" t="s">
        <v>11</v>
      </c>
      <c r="B203" t="s">
        <v>127</v>
      </c>
      <c r="C203">
        <v>111.73099999999999</v>
      </c>
      <c r="D203">
        <v>-2.73</v>
      </c>
      <c r="E203" t="str">
        <f>_xlfn.XLOOKUP(B203,[1]plotting_generators_substation!$L$2:$L$464,[1]plotting_generators_substation!$C$2:$C$464)</f>
        <v>Kalimantan Tengah</v>
      </c>
      <c r="F203">
        <v>7.12</v>
      </c>
      <c r="G203" t="s">
        <v>13</v>
      </c>
      <c r="H203" t="s">
        <v>555</v>
      </c>
      <c r="I203">
        <v>2018</v>
      </c>
      <c r="J203" t="s">
        <v>14</v>
      </c>
      <c r="K203" t="s">
        <v>96</v>
      </c>
      <c r="L203">
        <v>111.7037</v>
      </c>
      <c r="M203">
        <v>-2.6152000000000002</v>
      </c>
      <c r="N203">
        <f>_xlfn.XLOOKUP(K203,[2]base_substations_kalimantan!$A$2:$A$65,[2]base_substations_kalimantan!$G$2:$G$65)</f>
        <v>13</v>
      </c>
      <c r="O203" t="str">
        <f>_xlfn.XLOOKUP(K203,[2]base_substations_kalimantan!$A$2:$A$65,[2]base_substations_kalimantan!$H$2:$H$65)</f>
        <v>Kalimantan Tengah</v>
      </c>
      <c r="R203" t="str">
        <f t="shared" si="3"/>
        <v>KEEP</v>
      </c>
    </row>
    <row r="204" spans="1:18" hidden="1" x14ac:dyDescent="0.3">
      <c r="A204" t="s">
        <v>11</v>
      </c>
      <c r="B204" t="s">
        <v>128</v>
      </c>
      <c r="C204">
        <v>111.73099999999999</v>
      </c>
      <c r="D204">
        <v>-2.73</v>
      </c>
      <c r="E204" t="str">
        <f>_xlfn.XLOOKUP(B204,[1]plotting_generators_substation!$L$2:$L$464,[1]plotting_generators_substation!$C$2:$C$464)</f>
        <v>Kalimantan Tengah</v>
      </c>
      <c r="F204">
        <v>4</v>
      </c>
      <c r="G204" t="s">
        <v>13</v>
      </c>
      <c r="H204" t="s">
        <v>558</v>
      </c>
      <c r="I204">
        <v>2018</v>
      </c>
      <c r="J204" t="s">
        <v>14</v>
      </c>
      <c r="K204" t="s">
        <v>96</v>
      </c>
      <c r="L204">
        <v>111.7037</v>
      </c>
      <c r="M204">
        <v>-2.6152000000000002</v>
      </c>
      <c r="N204">
        <f>_xlfn.XLOOKUP(K204,[2]base_substations_kalimantan!$A$2:$A$65,[2]base_substations_kalimantan!$G$2:$G$65)</f>
        <v>13</v>
      </c>
      <c r="O204" t="str">
        <f>_xlfn.XLOOKUP(K204,[2]base_substations_kalimantan!$A$2:$A$65,[2]base_substations_kalimantan!$H$2:$H$65)</f>
        <v>Kalimantan Tengah</v>
      </c>
      <c r="R204" t="str">
        <f t="shared" si="3"/>
        <v>KEEP</v>
      </c>
    </row>
    <row r="205" spans="1:18" hidden="1" x14ac:dyDescent="0.3">
      <c r="A205" t="s">
        <v>11</v>
      </c>
      <c r="B205" t="s">
        <v>129</v>
      </c>
      <c r="C205">
        <v>111.73099999999999</v>
      </c>
      <c r="D205">
        <v>-2.73</v>
      </c>
      <c r="E205" t="str">
        <f>_xlfn.XLOOKUP(B205,[1]plotting_generators_substation!$L$2:$L$464,[1]plotting_generators_substation!$C$2:$C$464)</f>
        <v>Kalimantan Tengah</v>
      </c>
      <c r="F205">
        <v>14</v>
      </c>
      <c r="G205" t="s">
        <v>13</v>
      </c>
      <c r="H205" t="s">
        <v>558</v>
      </c>
      <c r="I205">
        <v>2018</v>
      </c>
      <c r="J205" t="s">
        <v>14</v>
      </c>
      <c r="K205" t="s">
        <v>96</v>
      </c>
      <c r="L205">
        <v>111.7037</v>
      </c>
      <c r="M205">
        <v>-2.6152000000000002</v>
      </c>
      <c r="N205">
        <f>_xlfn.XLOOKUP(K205,[2]base_substations_kalimantan!$A$2:$A$65,[2]base_substations_kalimantan!$G$2:$G$65)</f>
        <v>13</v>
      </c>
      <c r="O205" t="str">
        <f>_xlfn.XLOOKUP(K205,[2]base_substations_kalimantan!$A$2:$A$65,[2]base_substations_kalimantan!$H$2:$H$65)</f>
        <v>Kalimantan Tengah</v>
      </c>
      <c r="R205" t="str">
        <f t="shared" si="3"/>
        <v>KEEP</v>
      </c>
    </row>
    <row r="206" spans="1:18" hidden="1" x14ac:dyDescent="0.3">
      <c r="A206" t="s">
        <v>11</v>
      </c>
      <c r="B206" t="s">
        <v>134</v>
      </c>
      <c r="C206">
        <v>111.792</v>
      </c>
      <c r="D206">
        <v>-2.476</v>
      </c>
      <c r="E206" t="str">
        <f>_xlfn.XLOOKUP(B206,[1]plotting_generators_substation!$L$2:$L$464,[1]plotting_generators_substation!$C$2:$C$464)</f>
        <v>Kalimantan Tengah</v>
      </c>
      <c r="F206">
        <v>0.12</v>
      </c>
      <c r="G206" t="s">
        <v>13</v>
      </c>
      <c r="H206" t="s">
        <v>555</v>
      </c>
      <c r="I206">
        <v>2010</v>
      </c>
      <c r="J206" t="s">
        <v>14</v>
      </c>
      <c r="K206" t="s">
        <v>96</v>
      </c>
      <c r="L206">
        <v>111.7037</v>
      </c>
      <c r="M206">
        <v>-2.6152000000000002</v>
      </c>
      <c r="N206">
        <f>_xlfn.XLOOKUP(K206,[2]base_substations_kalimantan!$A$2:$A$65,[2]base_substations_kalimantan!$G$2:$G$65)</f>
        <v>13</v>
      </c>
      <c r="O206" t="str">
        <f>_xlfn.XLOOKUP(K206,[2]base_substations_kalimantan!$A$2:$A$65,[2]base_substations_kalimantan!$H$2:$H$65)</f>
        <v>Kalimantan Tengah</v>
      </c>
      <c r="R206" t="str">
        <f t="shared" si="3"/>
        <v>KEEP</v>
      </c>
    </row>
    <row r="207" spans="1:18" hidden="1" x14ac:dyDescent="0.3">
      <c r="A207" t="s">
        <v>11</v>
      </c>
      <c r="B207" t="s">
        <v>135</v>
      </c>
      <c r="C207">
        <v>111.824</v>
      </c>
      <c r="D207">
        <v>-2.6070000000000002</v>
      </c>
      <c r="E207" t="str">
        <f>_xlfn.XLOOKUP(B207,[1]plotting_generators_substation!$L$2:$L$464,[1]plotting_generators_substation!$C$2:$C$464)</f>
        <v>Kalimantan Tengah</v>
      </c>
      <c r="F207">
        <v>2.5</v>
      </c>
      <c r="G207" t="s">
        <v>13</v>
      </c>
      <c r="H207" t="s">
        <v>558</v>
      </c>
      <c r="I207">
        <v>2021</v>
      </c>
      <c r="J207" t="s">
        <v>14</v>
      </c>
      <c r="K207" t="s">
        <v>96</v>
      </c>
      <c r="L207">
        <v>111.7037</v>
      </c>
      <c r="M207">
        <v>-2.6152000000000002</v>
      </c>
      <c r="N207">
        <f>_xlfn.XLOOKUP(K207,[2]base_substations_kalimantan!$A$2:$A$65,[2]base_substations_kalimantan!$G$2:$G$65)</f>
        <v>13</v>
      </c>
      <c r="O207" t="str">
        <f>_xlfn.XLOOKUP(K207,[2]base_substations_kalimantan!$A$2:$A$65,[2]base_substations_kalimantan!$H$2:$H$65)</f>
        <v>Kalimantan Tengah</v>
      </c>
      <c r="R207" t="str">
        <f t="shared" si="3"/>
        <v>KEEP</v>
      </c>
    </row>
    <row r="208" spans="1:18" hidden="1" x14ac:dyDescent="0.3">
      <c r="A208" t="s">
        <v>11</v>
      </c>
      <c r="B208" t="s">
        <v>136</v>
      </c>
      <c r="C208">
        <v>111.824</v>
      </c>
      <c r="D208">
        <v>-2.6070000000000002</v>
      </c>
      <c r="E208" t="str">
        <f>_xlfn.XLOOKUP(B208,[1]plotting_generators_substation!$L$2:$L$464,[1]plotting_generators_substation!$C$2:$C$464)</f>
        <v>Kalimantan Tengah</v>
      </c>
      <c r="F208">
        <v>3</v>
      </c>
      <c r="G208" t="s">
        <v>31</v>
      </c>
      <c r="H208" t="s">
        <v>557</v>
      </c>
      <c r="I208">
        <v>2021</v>
      </c>
      <c r="J208" t="s">
        <v>14</v>
      </c>
      <c r="K208" t="s">
        <v>96</v>
      </c>
      <c r="L208">
        <v>111.7037</v>
      </c>
      <c r="M208">
        <v>-2.6152000000000002</v>
      </c>
      <c r="N208">
        <f>_xlfn.XLOOKUP(K208,[2]base_substations_kalimantan!$A$2:$A$65,[2]base_substations_kalimantan!$G$2:$G$65)</f>
        <v>13</v>
      </c>
      <c r="O208" t="str">
        <f>_xlfn.XLOOKUP(K208,[2]base_substations_kalimantan!$A$2:$A$65,[2]base_substations_kalimantan!$H$2:$H$65)</f>
        <v>Kalimantan Tengah</v>
      </c>
      <c r="R208" t="str">
        <f t="shared" si="3"/>
        <v>KEEP</v>
      </c>
    </row>
    <row r="209" spans="1:18" x14ac:dyDescent="0.3">
      <c r="A209" t="s">
        <v>11</v>
      </c>
      <c r="B209" t="s">
        <v>140</v>
      </c>
      <c r="C209">
        <v>111.92</v>
      </c>
      <c r="D209">
        <v>-2.1920000000000002</v>
      </c>
      <c r="E209" t="str">
        <f>_xlfn.XLOOKUP(B209,[1]plotting_generators_substation!$L$2:$L$464,[1]plotting_generators_substation!$C$2:$C$464)</f>
        <v>Kalimantan Tengah</v>
      </c>
      <c r="F209">
        <v>0.8</v>
      </c>
      <c r="G209" t="s">
        <v>13</v>
      </c>
      <c r="H209" t="s">
        <v>555</v>
      </c>
      <c r="I209">
        <v>1999</v>
      </c>
      <c r="J209" t="s">
        <v>14</v>
      </c>
      <c r="K209" t="s">
        <v>96</v>
      </c>
      <c r="L209">
        <v>111.7037</v>
      </c>
      <c r="M209">
        <v>-2.6152000000000002</v>
      </c>
      <c r="N209">
        <f>_xlfn.XLOOKUP(K209,[2]base_substations_kalimantan!$A$2:$A$65,[2]base_substations_kalimantan!$G$2:$G$65)</f>
        <v>13</v>
      </c>
      <c r="O209" t="str">
        <f>_xlfn.XLOOKUP(K209,[2]base_substations_kalimantan!$A$2:$A$65,[2]base_substations_kalimantan!$H$2:$H$65)</f>
        <v>Kalimantan Tengah</v>
      </c>
      <c r="R209" t="str">
        <f t="shared" si="3"/>
        <v>PHASE OUT</v>
      </c>
    </row>
    <row r="210" spans="1:18" x14ac:dyDescent="0.3">
      <c r="A210" t="s">
        <v>11</v>
      </c>
      <c r="B210" t="s">
        <v>141</v>
      </c>
      <c r="C210">
        <v>111.928</v>
      </c>
      <c r="D210">
        <v>-1.3009999999999999</v>
      </c>
      <c r="E210" t="str">
        <f>_xlfn.XLOOKUP(B210,[1]plotting_generators_substation!$L$2:$L$464,[1]plotting_generators_substation!$C$2:$C$464)</f>
        <v>Kalimantan Tengah</v>
      </c>
      <c r="F210">
        <v>0.498</v>
      </c>
      <c r="G210" t="s">
        <v>13</v>
      </c>
      <c r="H210" t="s">
        <v>555</v>
      </c>
      <c r="I210">
        <v>2004</v>
      </c>
      <c r="J210" t="s">
        <v>14</v>
      </c>
      <c r="K210" t="s">
        <v>96</v>
      </c>
      <c r="L210">
        <v>111.7037</v>
      </c>
      <c r="M210">
        <v>-2.6152000000000002</v>
      </c>
      <c r="N210">
        <f>_xlfn.XLOOKUP(K210,[2]base_substations_kalimantan!$A$2:$A$65,[2]base_substations_kalimantan!$G$2:$G$65)</f>
        <v>13</v>
      </c>
      <c r="O210" t="str">
        <f>_xlfn.XLOOKUP(K210,[2]base_substations_kalimantan!$A$2:$A$65,[2]base_substations_kalimantan!$H$2:$H$65)</f>
        <v>Kalimantan Tengah</v>
      </c>
      <c r="R210" t="str">
        <f t="shared" si="3"/>
        <v>PHASE OUT</v>
      </c>
    </row>
    <row r="211" spans="1:18" hidden="1" x14ac:dyDescent="0.3">
      <c r="A211" t="s">
        <v>11</v>
      </c>
      <c r="B211" t="s">
        <v>143</v>
      </c>
      <c r="C211">
        <v>111.967</v>
      </c>
      <c r="D211">
        <v>-2.052</v>
      </c>
      <c r="E211" t="str">
        <f>_xlfn.XLOOKUP(B211,[1]plotting_generators_substation!$L$2:$L$464,[1]plotting_generators_substation!$C$2:$C$464)</f>
        <v>Kalimantan Tengah</v>
      </c>
      <c r="F211">
        <v>10</v>
      </c>
      <c r="G211" t="s">
        <v>31</v>
      </c>
      <c r="H211" t="s">
        <v>559</v>
      </c>
      <c r="I211">
        <v>1986</v>
      </c>
      <c r="J211" t="s">
        <v>14</v>
      </c>
      <c r="K211" t="s">
        <v>96</v>
      </c>
      <c r="L211">
        <v>111.7037</v>
      </c>
      <c r="M211">
        <v>-2.6152000000000002</v>
      </c>
      <c r="N211">
        <f>_xlfn.XLOOKUP(K211,[2]base_substations_kalimantan!$A$2:$A$65,[2]base_substations_kalimantan!$G$2:$G$65)</f>
        <v>13</v>
      </c>
      <c r="O211" t="str">
        <f>_xlfn.XLOOKUP(K211,[2]base_substations_kalimantan!$A$2:$A$65,[2]base_substations_kalimantan!$H$2:$H$65)</f>
        <v>Kalimantan Tengah</v>
      </c>
      <c r="R211" t="str">
        <f t="shared" si="3"/>
        <v>PHASE OUT</v>
      </c>
    </row>
    <row r="212" spans="1:18" x14ac:dyDescent="0.3">
      <c r="A212" t="s">
        <v>11</v>
      </c>
      <c r="B212" t="s">
        <v>146</v>
      </c>
      <c r="C212">
        <v>112.122</v>
      </c>
      <c r="D212">
        <v>-1.9359999999999999</v>
      </c>
      <c r="E212" t="str">
        <f>_xlfn.XLOOKUP(B212,[1]plotting_generators_substation!$L$2:$L$464,[1]plotting_generators_substation!$C$2:$C$464)</f>
        <v>Kalimantan Tengah</v>
      </c>
      <c r="F212">
        <v>1.5840000000000001</v>
      </c>
      <c r="G212" t="s">
        <v>13</v>
      </c>
      <c r="H212" t="s">
        <v>555</v>
      </c>
      <c r="I212">
        <v>1994</v>
      </c>
      <c r="J212" t="s">
        <v>14</v>
      </c>
      <c r="K212" t="s">
        <v>147</v>
      </c>
      <c r="L212">
        <v>112.9207</v>
      </c>
      <c r="M212">
        <v>-2.4815999999999998</v>
      </c>
      <c r="N212">
        <f>_xlfn.XLOOKUP(K212,[2]base_substations_kalimantan!$A$2:$A$65,[2]base_substations_kalimantan!$G$2:$G$65)</f>
        <v>14</v>
      </c>
      <c r="O212" t="str">
        <f>_xlfn.XLOOKUP(K212,[2]base_substations_kalimantan!$A$2:$A$65,[2]base_substations_kalimantan!$H$2:$H$65)</f>
        <v>Kalimantan Tengah</v>
      </c>
      <c r="R212" t="str">
        <f t="shared" si="3"/>
        <v>PHASE OUT</v>
      </c>
    </row>
    <row r="213" spans="1:18" hidden="1" x14ac:dyDescent="0.3">
      <c r="A213" t="s">
        <v>11</v>
      </c>
      <c r="B213" t="s">
        <v>151</v>
      </c>
      <c r="C213">
        <v>112.18600000000001</v>
      </c>
      <c r="D213">
        <v>-2.048</v>
      </c>
      <c r="E213" t="str">
        <f>_xlfn.XLOOKUP(B213,[1]plotting_generators_substation!$L$2:$L$464,[1]plotting_generators_substation!$C$2:$C$464)</f>
        <v>Kalimantan Tengah</v>
      </c>
      <c r="F213">
        <v>0.96</v>
      </c>
      <c r="G213" t="s">
        <v>13</v>
      </c>
      <c r="H213" t="s">
        <v>555</v>
      </c>
      <c r="I213">
        <v>2016</v>
      </c>
      <c r="J213" t="s">
        <v>14</v>
      </c>
      <c r="K213" t="s">
        <v>147</v>
      </c>
      <c r="L213">
        <v>112.9207</v>
      </c>
      <c r="M213">
        <v>-2.4815999999999998</v>
      </c>
      <c r="N213">
        <f>_xlfn.XLOOKUP(K213,[2]base_substations_kalimantan!$A$2:$A$65,[2]base_substations_kalimantan!$G$2:$G$65)</f>
        <v>14</v>
      </c>
      <c r="O213" t="str">
        <f>_xlfn.XLOOKUP(K213,[2]base_substations_kalimantan!$A$2:$A$65,[2]base_substations_kalimantan!$H$2:$H$65)</f>
        <v>Kalimantan Tengah</v>
      </c>
      <c r="R213" t="str">
        <f t="shared" si="3"/>
        <v>KEEP</v>
      </c>
    </row>
    <row r="214" spans="1:18" hidden="1" x14ac:dyDescent="0.3">
      <c r="A214" t="s">
        <v>11</v>
      </c>
      <c r="B214" t="s">
        <v>152</v>
      </c>
      <c r="C214">
        <v>112.18600000000001</v>
      </c>
      <c r="D214">
        <v>-2.048</v>
      </c>
      <c r="E214" t="str">
        <f>_xlfn.XLOOKUP(B214,[1]plotting_generators_substation!$L$2:$L$464,[1]plotting_generators_substation!$C$2:$C$464)</f>
        <v>Kalimantan Tengah</v>
      </c>
      <c r="F214">
        <v>1.1000000000000001</v>
      </c>
      <c r="G214" t="s">
        <v>13</v>
      </c>
      <c r="H214" t="s">
        <v>555</v>
      </c>
      <c r="I214">
        <v>2017</v>
      </c>
      <c r="J214" t="s">
        <v>14</v>
      </c>
      <c r="K214" t="s">
        <v>147</v>
      </c>
      <c r="L214">
        <v>112.9207</v>
      </c>
      <c r="M214">
        <v>-2.4815999999999998</v>
      </c>
      <c r="N214">
        <f>_xlfn.XLOOKUP(K214,[2]base_substations_kalimantan!$A$2:$A$65,[2]base_substations_kalimantan!$G$2:$G$65)</f>
        <v>14</v>
      </c>
      <c r="O214" t="str">
        <f>_xlfn.XLOOKUP(K214,[2]base_substations_kalimantan!$A$2:$A$65,[2]base_substations_kalimantan!$H$2:$H$65)</f>
        <v>Kalimantan Tengah</v>
      </c>
      <c r="R214" t="str">
        <f t="shared" si="3"/>
        <v>KEEP</v>
      </c>
    </row>
    <row r="215" spans="1:18" x14ac:dyDescent="0.3">
      <c r="A215" t="s">
        <v>11</v>
      </c>
      <c r="B215" t="s">
        <v>156</v>
      </c>
      <c r="C215">
        <v>112.27</v>
      </c>
      <c r="D215">
        <v>-2.8639999999999999</v>
      </c>
      <c r="E215" t="str">
        <f>_xlfn.XLOOKUP(B215,[1]plotting_generators_substation!$L$2:$L$464,[1]plotting_generators_substation!$C$2:$C$464)</f>
        <v>Kalimantan Tengah</v>
      </c>
      <c r="F215">
        <v>0.45</v>
      </c>
      <c r="G215" t="s">
        <v>13</v>
      </c>
      <c r="H215" t="s">
        <v>555</v>
      </c>
      <c r="I215">
        <v>1993</v>
      </c>
      <c r="J215" t="s">
        <v>14</v>
      </c>
      <c r="K215" t="s">
        <v>486</v>
      </c>
      <c r="L215">
        <v>112.9101</v>
      </c>
      <c r="M215">
        <v>-2.7625000000000002</v>
      </c>
      <c r="N215">
        <f>_xlfn.XLOOKUP(K215,[2]base_substations_kalimantan!$A$2:$A$65,[2]base_substations_kalimantan!$G$2:$G$65)</f>
        <v>15</v>
      </c>
      <c r="O215" t="str">
        <f>_xlfn.XLOOKUP(K215,[2]base_substations_kalimantan!$A$2:$A$65,[2]base_substations_kalimantan!$H$2:$H$65)</f>
        <v>Kalimantan Tengah</v>
      </c>
      <c r="R215" t="str">
        <f t="shared" si="3"/>
        <v>PHASE OUT</v>
      </c>
    </row>
    <row r="216" spans="1:18" x14ac:dyDescent="0.3">
      <c r="A216" t="s">
        <v>11</v>
      </c>
      <c r="B216" t="s">
        <v>160</v>
      </c>
      <c r="C216">
        <v>112.425</v>
      </c>
      <c r="D216">
        <v>-1.161</v>
      </c>
      <c r="E216" t="str">
        <f>_xlfn.XLOOKUP(B216,[1]plotting_generators_substation!$L$2:$L$464,[1]plotting_generators_substation!$C$2:$C$464)</f>
        <v>Kalimantan Tengah</v>
      </c>
      <c r="F216">
        <v>0.46</v>
      </c>
      <c r="G216" t="s">
        <v>13</v>
      </c>
      <c r="H216" t="s">
        <v>555</v>
      </c>
      <c r="I216">
        <v>1991</v>
      </c>
      <c r="J216" t="s">
        <v>14</v>
      </c>
      <c r="K216" t="s">
        <v>147</v>
      </c>
      <c r="L216">
        <v>112.9207</v>
      </c>
      <c r="M216">
        <v>-2.4815999999999998</v>
      </c>
      <c r="N216">
        <f>_xlfn.XLOOKUP(K216,[2]base_substations_kalimantan!$A$2:$A$65,[2]base_substations_kalimantan!$G$2:$G$65)</f>
        <v>14</v>
      </c>
      <c r="O216" t="str">
        <f>_xlfn.XLOOKUP(K216,[2]base_substations_kalimantan!$A$2:$A$65,[2]base_substations_kalimantan!$H$2:$H$65)</f>
        <v>Kalimantan Tengah</v>
      </c>
      <c r="R216" t="str">
        <f t="shared" si="3"/>
        <v>PHASE OUT</v>
      </c>
    </row>
    <row r="217" spans="1:18" hidden="1" x14ac:dyDescent="0.3">
      <c r="A217" t="s">
        <v>11</v>
      </c>
      <c r="B217" t="s">
        <v>162</v>
      </c>
      <c r="C217">
        <v>112.455</v>
      </c>
      <c r="D217">
        <v>-2.399</v>
      </c>
      <c r="E217" t="str">
        <f>_xlfn.XLOOKUP(B217,[1]plotting_generators_substation!$L$2:$L$464,[1]plotting_generators_substation!$C$2:$C$464)</f>
        <v>Kalimantan Tengah</v>
      </c>
      <c r="F217">
        <v>2.4</v>
      </c>
      <c r="G217" t="s">
        <v>163</v>
      </c>
      <c r="H217" t="s">
        <v>557</v>
      </c>
      <c r="I217">
        <v>1992</v>
      </c>
      <c r="J217" t="s">
        <v>14</v>
      </c>
      <c r="K217" t="s">
        <v>147</v>
      </c>
      <c r="L217">
        <v>112.9207</v>
      </c>
      <c r="M217">
        <v>-2.4815999999999998</v>
      </c>
      <c r="N217">
        <f>_xlfn.XLOOKUP(K217,[2]base_substations_kalimantan!$A$2:$A$65,[2]base_substations_kalimantan!$G$2:$G$65)</f>
        <v>14</v>
      </c>
      <c r="O217" t="str">
        <f>_xlfn.XLOOKUP(K217,[2]base_substations_kalimantan!$A$2:$A$65,[2]base_substations_kalimantan!$H$2:$H$65)</f>
        <v>Kalimantan Tengah</v>
      </c>
      <c r="R217" t="b">
        <f t="shared" si="3"/>
        <v>0</v>
      </c>
    </row>
    <row r="218" spans="1:18" hidden="1" x14ac:dyDescent="0.3">
      <c r="A218" t="s">
        <v>11</v>
      </c>
      <c r="B218" t="s">
        <v>165</v>
      </c>
      <c r="C218">
        <v>112.542</v>
      </c>
      <c r="D218">
        <v>-2.38</v>
      </c>
      <c r="E218" t="str">
        <f>_xlfn.XLOOKUP(B218,[1]plotting_generators_substation!$L$2:$L$464,[1]plotting_generators_substation!$C$2:$C$464)</f>
        <v>Kalimantan Tengah</v>
      </c>
      <c r="F218">
        <v>1</v>
      </c>
      <c r="G218" t="s">
        <v>163</v>
      </c>
      <c r="H218" t="s">
        <v>557</v>
      </c>
      <c r="I218">
        <v>1993</v>
      </c>
      <c r="J218" t="s">
        <v>14</v>
      </c>
      <c r="K218" t="s">
        <v>147</v>
      </c>
      <c r="L218">
        <v>112.9207</v>
      </c>
      <c r="M218">
        <v>-2.4815999999999998</v>
      </c>
      <c r="N218">
        <f>_xlfn.XLOOKUP(K218,[2]base_substations_kalimantan!$A$2:$A$65,[2]base_substations_kalimantan!$G$2:$G$65)</f>
        <v>14</v>
      </c>
      <c r="O218" t="str">
        <f>_xlfn.XLOOKUP(K218,[2]base_substations_kalimantan!$A$2:$A$65,[2]base_substations_kalimantan!$H$2:$H$65)</f>
        <v>Kalimantan Tengah</v>
      </c>
      <c r="R218" t="b">
        <f t="shared" si="3"/>
        <v>0</v>
      </c>
    </row>
    <row r="219" spans="1:18" hidden="1" x14ac:dyDescent="0.3">
      <c r="A219" t="s">
        <v>11</v>
      </c>
      <c r="B219" t="s">
        <v>166</v>
      </c>
      <c r="C219">
        <v>112.545</v>
      </c>
      <c r="D219">
        <v>-3.39</v>
      </c>
      <c r="E219" t="str">
        <f>_xlfn.XLOOKUP(B219,[1]plotting_generators_substation!$L$2:$L$464,[1]plotting_generators_substation!$C$2:$C$464)</f>
        <v>Kalimantan Tengah</v>
      </c>
      <c r="F219">
        <v>0.22</v>
      </c>
      <c r="G219" t="s">
        <v>13</v>
      </c>
      <c r="H219" t="s">
        <v>555</v>
      </c>
      <c r="I219">
        <v>2015</v>
      </c>
      <c r="J219" t="s">
        <v>14</v>
      </c>
      <c r="K219" t="s">
        <v>147</v>
      </c>
      <c r="L219">
        <v>112.9207</v>
      </c>
      <c r="M219">
        <v>-2.4815999999999998</v>
      </c>
      <c r="N219">
        <f>_xlfn.XLOOKUP(K219,[2]base_substations_kalimantan!$A$2:$A$65,[2]base_substations_kalimantan!$G$2:$G$65)</f>
        <v>14</v>
      </c>
      <c r="O219" t="str">
        <f>_xlfn.XLOOKUP(K219,[2]base_substations_kalimantan!$A$2:$A$65,[2]base_substations_kalimantan!$H$2:$H$65)</f>
        <v>Kalimantan Tengah</v>
      </c>
      <c r="R219" t="str">
        <f t="shared" si="3"/>
        <v>KEEP</v>
      </c>
    </row>
    <row r="220" spans="1:18" hidden="1" x14ac:dyDescent="0.3">
      <c r="A220" t="s">
        <v>11</v>
      </c>
      <c r="B220" t="s">
        <v>167</v>
      </c>
      <c r="C220">
        <v>112.545</v>
      </c>
      <c r="D220">
        <v>-3.39</v>
      </c>
      <c r="E220" t="str">
        <f>_xlfn.XLOOKUP(B220,[1]plotting_generators_substation!$L$2:$L$464,[1]plotting_generators_substation!$C$2:$C$464)</f>
        <v>Kalimantan Tengah</v>
      </c>
      <c r="F220">
        <v>1.33</v>
      </c>
      <c r="G220" t="s">
        <v>13</v>
      </c>
      <c r="H220" t="s">
        <v>555</v>
      </c>
      <c r="I220">
        <v>2016</v>
      </c>
      <c r="J220" t="s">
        <v>14</v>
      </c>
      <c r="K220" t="s">
        <v>147</v>
      </c>
      <c r="L220">
        <v>112.9207</v>
      </c>
      <c r="M220">
        <v>-2.4815999999999998</v>
      </c>
      <c r="N220">
        <f>_xlfn.XLOOKUP(K220,[2]base_substations_kalimantan!$A$2:$A$65,[2]base_substations_kalimantan!$G$2:$G$65)</f>
        <v>14</v>
      </c>
      <c r="O220" t="str">
        <f>_xlfn.XLOOKUP(K220,[2]base_substations_kalimantan!$A$2:$A$65,[2]base_substations_kalimantan!$H$2:$H$65)</f>
        <v>Kalimantan Tengah</v>
      </c>
      <c r="R220" t="str">
        <f t="shared" si="3"/>
        <v>KEEP</v>
      </c>
    </row>
    <row r="221" spans="1:18" x14ac:dyDescent="0.3">
      <c r="A221" t="s">
        <v>11</v>
      </c>
      <c r="B221" t="s">
        <v>168</v>
      </c>
      <c r="C221">
        <v>112.545</v>
      </c>
      <c r="D221">
        <v>-3.39</v>
      </c>
      <c r="E221" t="str">
        <f>_xlfn.XLOOKUP(B221,[1]plotting_generators_substation!$L$2:$L$464,[1]plotting_generators_substation!$C$2:$C$464)</f>
        <v>Kalimantan Tengah</v>
      </c>
      <c r="F221">
        <v>1.33</v>
      </c>
      <c r="G221" t="s">
        <v>13</v>
      </c>
      <c r="H221" t="s">
        <v>555</v>
      </c>
      <c r="I221">
        <v>1985</v>
      </c>
      <c r="J221" t="s">
        <v>14</v>
      </c>
      <c r="K221" t="s">
        <v>147</v>
      </c>
      <c r="L221">
        <v>112.9207</v>
      </c>
      <c r="M221">
        <v>-2.4815999999999998</v>
      </c>
      <c r="N221">
        <f>_xlfn.XLOOKUP(K221,[2]base_substations_kalimantan!$A$2:$A$65,[2]base_substations_kalimantan!$G$2:$G$65)</f>
        <v>14</v>
      </c>
      <c r="O221" t="str">
        <f>_xlfn.XLOOKUP(K221,[2]base_substations_kalimantan!$A$2:$A$65,[2]base_substations_kalimantan!$H$2:$H$65)</f>
        <v>Kalimantan Tengah</v>
      </c>
      <c r="R221" t="str">
        <f t="shared" si="3"/>
        <v>PHASE OUT</v>
      </c>
    </row>
    <row r="222" spans="1:18" x14ac:dyDescent="0.3">
      <c r="A222" t="s">
        <v>11</v>
      </c>
      <c r="B222" t="s">
        <v>169</v>
      </c>
      <c r="C222">
        <v>112.545</v>
      </c>
      <c r="D222">
        <v>-3.39</v>
      </c>
      <c r="E222" t="str">
        <f>_xlfn.XLOOKUP(B222,[1]plotting_generators_substation!$L$2:$L$464,[1]plotting_generators_substation!$C$2:$C$464)</f>
        <v>Kalimantan Tengah</v>
      </c>
      <c r="F222">
        <v>1.33</v>
      </c>
      <c r="G222" t="s">
        <v>13</v>
      </c>
      <c r="H222" t="s">
        <v>555</v>
      </c>
      <c r="I222">
        <v>1983</v>
      </c>
      <c r="J222" t="s">
        <v>14</v>
      </c>
      <c r="K222" t="s">
        <v>147</v>
      </c>
      <c r="L222">
        <v>112.9207</v>
      </c>
      <c r="M222">
        <v>-2.4815999999999998</v>
      </c>
      <c r="N222">
        <f>_xlfn.XLOOKUP(K222,[2]base_substations_kalimantan!$A$2:$A$65,[2]base_substations_kalimantan!$G$2:$G$65)</f>
        <v>14</v>
      </c>
      <c r="O222" t="str">
        <f>_xlfn.XLOOKUP(K222,[2]base_substations_kalimantan!$A$2:$A$65,[2]base_substations_kalimantan!$H$2:$H$65)</f>
        <v>Kalimantan Tengah</v>
      </c>
      <c r="R222" t="str">
        <f t="shared" si="3"/>
        <v>PHASE OUT</v>
      </c>
    </row>
    <row r="223" spans="1:18" x14ac:dyDescent="0.3">
      <c r="A223" t="s">
        <v>11</v>
      </c>
      <c r="B223" t="s">
        <v>170</v>
      </c>
      <c r="C223">
        <v>112.545</v>
      </c>
      <c r="D223">
        <v>-3.39</v>
      </c>
      <c r="E223" t="str">
        <f>_xlfn.XLOOKUP(B223,[1]plotting_generators_substation!$L$2:$L$464,[1]plotting_generators_substation!$C$2:$C$464)</f>
        <v>Kalimantan Tengah</v>
      </c>
      <c r="F223">
        <v>1.33</v>
      </c>
      <c r="G223" t="s">
        <v>13</v>
      </c>
      <c r="H223" t="s">
        <v>555</v>
      </c>
      <c r="I223">
        <v>2000</v>
      </c>
      <c r="J223" t="s">
        <v>14</v>
      </c>
      <c r="K223" t="s">
        <v>147</v>
      </c>
      <c r="L223">
        <v>112.9207</v>
      </c>
      <c r="M223">
        <v>-2.4815999999999998</v>
      </c>
      <c r="N223">
        <f>_xlfn.XLOOKUP(K223,[2]base_substations_kalimantan!$A$2:$A$65,[2]base_substations_kalimantan!$G$2:$G$65)</f>
        <v>14</v>
      </c>
      <c r="O223" t="str">
        <f>_xlfn.XLOOKUP(K223,[2]base_substations_kalimantan!$A$2:$A$65,[2]base_substations_kalimantan!$H$2:$H$65)</f>
        <v>Kalimantan Tengah</v>
      </c>
      <c r="R223" t="str">
        <f t="shared" si="3"/>
        <v>PHASE OUT</v>
      </c>
    </row>
    <row r="224" spans="1:18" hidden="1" x14ac:dyDescent="0.3">
      <c r="A224" t="s">
        <v>11</v>
      </c>
      <c r="B224" t="s">
        <v>171</v>
      </c>
      <c r="C224">
        <v>112.545</v>
      </c>
      <c r="D224">
        <v>-3.39</v>
      </c>
      <c r="E224" t="str">
        <f>_xlfn.XLOOKUP(B224,[1]plotting_generators_substation!$L$2:$L$464,[1]plotting_generators_substation!$C$2:$C$464)</f>
        <v>Kalimantan Tengah</v>
      </c>
      <c r="F224">
        <v>0.52800000000000002</v>
      </c>
      <c r="G224" t="s">
        <v>13</v>
      </c>
      <c r="H224" t="s">
        <v>549</v>
      </c>
      <c r="I224" t="s">
        <v>565</v>
      </c>
      <c r="J224" t="s">
        <v>14</v>
      </c>
      <c r="K224" t="s">
        <v>147</v>
      </c>
      <c r="L224">
        <v>112.9207</v>
      </c>
      <c r="M224">
        <v>-2.4815999999999998</v>
      </c>
      <c r="N224">
        <f>_xlfn.XLOOKUP(K224,[2]base_substations_kalimantan!$A$2:$A$65,[2]base_substations_kalimantan!$G$2:$G$65)</f>
        <v>14</v>
      </c>
      <c r="O224" t="str">
        <f>_xlfn.XLOOKUP(K224,[2]base_substations_kalimantan!$A$2:$A$65,[2]base_substations_kalimantan!$H$2:$H$65)</f>
        <v>Kalimantan Tengah</v>
      </c>
      <c r="R224" t="str">
        <f t="shared" si="3"/>
        <v>KEEP</v>
      </c>
    </row>
    <row r="225" spans="1:18" hidden="1" x14ac:dyDescent="0.3">
      <c r="A225" t="s">
        <v>11</v>
      </c>
      <c r="B225" t="s">
        <v>172</v>
      </c>
      <c r="C225">
        <v>112.545</v>
      </c>
      <c r="D225">
        <v>-3.39</v>
      </c>
      <c r="E225" t="str">
        <f>_xlfn.XLOOKUP(B225,[1]plotting_generators_substation!$L$2:$L$464,[1]plotting_generators_substation!$C$2:$C$464)</f>
        <v>Kalimantan Tengah</v>
      </c>
      <c r="F225">
        <v>0.52800000000000002</v>
      </c>
      <c r="G225" t="s">
        <v>13</v>
      </c>
      <c r="H225" t="s">
        <v>555</v>
      </c>
      <c r="I225">
        <v>2015</v>
      </c>
      <c r="J225" t="s">
        <v>14</v>
      </c>
      <c r="K225" t="s">
        <v>147</v>
      </c>
      <c r="L225">
        <v>112.9207</v>
      </c>
      <c r="M225">
        <v>-2.4815999999999998</v>
      </c>
      <c r="N225">
        <f>_xlfn.XLOOKUP(K225,[2]base_substations_kalimantan!$A$2:$A$65,[2]base_substations_kalimantan!$G$2:$G$65)</f>
        <v>14</v>
      </c>
      <c r="O225" t="str">
        <f>_xlfn.XLOOKUP(K225,[2]base_substations_kalimantan!$A$2:$A$65,[2]base_substations_kalimantan!$H$2:$H$65)</f>
        <v>Kalimantan Tengah</v>
      </c>
      <c r="R225" t="str">
        <f t="shared" si="3"/>
        <v>KEEP</v>
      </c>
    </row>
    <row r="226" spans="1:18" x14ac:dyDescent="0.3">
      <c r="A226" t="s">
        <v>11</v>
      </c>
      <c r="B226" t="s">
        <v>173</v>
      </c>
      <c r="C226">
        <v>112.545</v>
      </c>
      <c r="D226">
        <v>-3.39</v>
      </c>
      <c r="E226" t="str">
        <f>_xlfn.XLOOKUP(B226,[1]plotting_generators_substation!$L$2:$L$464,[1]plotting_generators_substation!$C$2:$C$464)</f>
        <v>Kalimantan Tengah</v>
      </c>
      <c r="F226">
        <v>0.52800000000000002</v>
      </c>
      <c r="G226" t="s">
        <v>13</v>
      </c>
      <c r="H226" t="s">
        <v>555</v>
      </c>
      <c r="I226">
        <v>1987</v>
      </c>
      <c r="J226" t="s">
        <v>14</v>
      </c>
      <c r="K226" t="s">
        <v>147</v>
      </c>
      <c r="L226">
        <v>112.9207</v>
      </c>
      <c r="M226">
        <v>-2.4815999999999998</v>
      </c>
      <c r="N226">
        <f>_xlfn.XLOOKUP(K226,[2]base_substations_kalimantan!$A$2:$A$65,[2]base_substations_kalimantan!$G$2:$G$65)</f>
        <v>14</v>
      </c>
      <c r="O226" t="str">
        <f>_xlfn.XLOOKUP(K226,[2]base_substations_kalimantan!$A$2:$A$65,[2]base_substations_kalimantan!$H$2:$H$65)</f>
        <v>Kalimantan Tengah</v>
      </c>
      <c r="R226" t="str">
        <f t="shared" si="3"/>
        <v>PHASE OUT</v>
      </c>
    </row>
    <row r="227" spans="1:18" x14ac:dyDescent="0.3">
      <c r="A227" t="s">
        <v>11</v>
      </c>
      <c r="B227" t="s">
        <v>174</v>
      </c>
      <c r="C227">
        <v>112.545</v>
      </c>
      <c r="D227">
        <v>-3.39</v>
      </c>
      <c r="E227" t="str">
        <f>_xlfn.XLOOKUP(B227,[1]plotting_generators_substation!$L$2:$L$464,[1]plotting_generators_substation!$C$2:$C$464)</f>
        <v>Kalimantan Tengah</v>
      </c>
      <c r="F227">
        <v>1.33</v>
      </c>
      <c r="G227" t="s">
        <v>13</v>
      </c>
      <c r="H227" t="s">
        <v>555</v>
      </c>
      <c r="I227">
        <v>1981</v>
      </c>
      <c r="J227" t="s">
        <v>14</v>
      </c>
      <c r="K227" t="s">
        <v>147</v>
      </c>
      <c r="L227">
        <v>112.9207</v>
      </c>
      <c r="M227">
        <v>-2.4815999999999998</v>
      </c>
      <c r="N227">
        <f>_xlfn.XLOOKUP(K227,[2]base_substations_kalimantan!$A$2:$A$65,[2]base_substations_kalimantan!$G$2:$G$65)</f>
        <v>14</v>
      </c>
      <c r="O227" t="str">
        <f>_xlfn.XLOOKUP(K227,[2]base_substations_kalimantan!$A$2:$A$65,[2]base_substations_kalimantan!$H$2:$H$65)</f>
        <v>Kalimantan Tengah</v>
      </c>
      <c r="R227" t="str">
        <f t="shared" si="3"/>
        <v>PHASE OUT</v>
      </c>
    </row>
    <row r="228" spans="1:18" x14ac:dyDescent="0.3">
      <c r="A228" t="s">
        <v>11</v>
      </c>
      <c r="B228" t="s">
        <v>175</v>
      </c>
      <c r="C228">
        <v>112.545</v>
      </c>
      <c r="D228">
        <v>-3.39</v>
      </c>
      <c r="E228" t="str">
        <f>_xlfn.XLOOKUP(B228,[1]plotting_generators_substation!$L$2:$L$464,[1]plotting_generators_substation!$C$2:$C$464)</f>
        <v>Kalimantan Tengah</v>
      </c>
      <c r="F228">
        <v>1</v>
      </c>
      <c r="G228" t="s">
        <v>13</v>
      </c>
      <c r="H228" t="s">
        <v>555</v>
      </c>
      <c r="I228">
        <v>2004</v>
      </c>
      <c r="J228" t="s">
        <v>14</v>
      </c>
      <c r="K228" t="s">
        <v>147</v>
      </c>
      <c r="L228">
        <v>112.9207</v>
      </c>
      <c r="M228">
        <v>-2.4815999999999998</v>
      </c>
      <c r="N228">
        <f>_xlfn.XLOOKUP(K228,[2]base_substations_kalimantan!$A$2:$A$65,[2]base_substations_kalimantan!$G$2:$G$65)</f>
        <v>14</v>
      </c>
      <c r="O228" t="str">
        <f>_xlfn.XLOOKUP(K228,[2]base_substations_kalimantan!$A$2:$A$65,[2]base_substations_kalimantan!$H$2:$H$65)</f>
        <v>Kalimantan Tengah</v>
      </c>
      <c r="R228" t="str">
        <f t="shared" si="3"/>
        <v>PHASE OUT</v>
      </c>
    </row>
    <row r="229" spans="1:18" x14ac:dyDescent="0.3">
      <c r="B229" t="s">
        <v>537</v>
      </c>
      <c r="C229">
        <v>112.545</v>
      </c>
      <c r="D229">
        <v>-3.39</v>
      </c>
      <c r="E229" t="s">
        <v>492</v>
      </c>
      <c r="F229">
        <v>3</v>
      </c>
      <c r="G229" t="s">
        <v>13</v>
      </c>
      <c r="H229" t="s">
        <v>555</v>
      </c>
      <c r="I229">
        <v>1993</v>
      </c>
      <c r="N229">
        <v>17</v>
      </c>
      <c r="R229" t="str">
        <f t="shared" si="3"/>
        <v>PHASE OUT</v>
      </c>
    </row>
    <row r="230" spans="1:18" hidden="1" x14ac:dyDescent="0.3">
      <c r="A230" t="s">
        <v>11</v>
      </c>
      <c r="B230" t="s">
        <v>176</v>
      </c>
      <c r="C230">
        <v>112.598</v>
      </c>
      <c r="D230">
        <v>-1.5960000000000001</v>
      </c>
      <c r="E230" t="str">
        <f>_xlfn.XLOOKUP(B230,[1]plotting_generators_substation!$L$2:$L$464,[1]plotting_generators_substation!$C$2:$C$464)</f>
        <v>Kalimantan Tengah</v>
      </c>
      <c r="F230">
        <v>1</v>
      </c>
      <c r="G230" t="s">
        <v>163</v>
      </c>
      <c r="H230" t="s">
        <v>557</v>
      </c>
      <c r="I230">
        <v>1993</v>
      </c>
      <c r="J230" t="s">
        <v>14</v>
      </c>
      <c r="K230" t="s">
        <v>147</v>
      </c>
      <c r="L230">
        <v>112.9207</v>
      </c>
      <c r="M230">
        <v>-2.4815999999999998</v>
      </c>
      <c r="N230">
        <f>_xlfn.XLOOKUP(K230,[2]base_substations_kalimantan!$A$2:$A$65,[2]base_substations_kalimantan!$G$2:$G$65)</f>
        <v>14</v>
      </c>
      <c r="O230" t="str">
        <f>_xlfn.XLOOKUP(K230,[2]base_substations_kalimantan!$A$2:$A$65,[2]base_substations_kalimantan!$H$2:$H$65)</f>
        <v>Kalimantan Tengah</v>
      </c>
      <c r="R230" t="b">
        <f t="shared" si="3"/>
        <v>0</v>
      </c>
    </row>
    <row r="231" spans="1:18" x14ac:dyDescent="0.3">
      <c r="A231" t="s">
        <v>11</v>
      </c>
      <c r="B231" t="s">
        <v>178</v>
      </c>
      <c r="C231">
        <v>112.65300000000001</v>
      </c>
      <c r="D231">
        <v>-1.881</v>
      </c>
      <c r="E231" t="str">
        <f>_xlfn.XLOOKUP(B231,[1]plotting_generators_substation!$L$2:$L$464,[1]plotting_generators_substation!$C$2:$C$464)</f>
        <v>Kalimantan Tengah</v>
      </c>
      <c r="F231">
        <v>2.5</v>
      </c>
      <c r="G231" t="s">
        <v>13</v>
      </c>
      <c r="H231" t="s">
        <v>558</v>
      </c>
      <c r="I231">
        <v>1984</v>
      </c>
      <c r="J231" t="s">
        <v>14</v>
      </c>
      <c r="K231" t="s">
        <v>147</v>
      </c>
      <c r="L231">
        <v>112.9207</v>
      </c>
      <c r="M231">
        <v>-2.4815999999999998</v>
      </c>
      <c r="N231">
        <f>_xlfn.XLOOKUP(K231,[2]base_substations_kalimantan!$A$2:$A$65,[2]base_substations_kalimantan!$G$2:$G$65)</f>
        <v>14</v>
      </c>
      <c r="O231" t="str">
        <f>_xlfn.XLOOKUP(K231,[2]base_substations_kalimantan!$A$2:$A$65,[2]base_substations_kalimantan!$H$2:$H$65)</f>
        <v>Kalimantan Tengah</v>
      </c>
      <c r="R231" t="str">
        <f t="shared" si="3"/>
        <v>PHASE OUT</v>
      </c>
    </row>
    <row r="232" spans="1:18" x14ac:dyDescent="0.3">
      <c r="A232" t="s">
        <v>11</v>
      </c>
      <c r="B232" t="s">
        <v>180</v>
      </c>
      <c r="C232">
        <v>112.691</v>
      </c>
      <c r="D232">
        <v>-1.1879999999999999</v>
      </c>
      <c r="E232" t="str">
        <f>_xlfn.XLOOKUP(B232,[1]plotting_generators_substation!$L$2:$L$464,[1]plotting_generators_substation!$C$2:$C$464)</f>
        <v>Kalimantan Tengah</v>
      </c>
      <c r="F232">
        <v>0.56000000000000005</v>
      </c>
      <c r="G232" t="s">
        <v>13</v>
      </c>
      <c r="H232" t="s">
        <v>555</v>
      </c>
      <c r="I232">
        <v>1993</v>
      </c>
      <c r="J232" t="s">
        <v>14</v>
      </c>
      <c r="K232" t="s">
        <v>147</v>
      </c>
      <c r="L232">
        <v>112.9207</v>
      </c>
      <c r="M232">
        <v>-2.4815999999999998</v>
      </c>
      <c r="N232">
        <f>_xlfn.XLOOKUP(K232,[2]base_substations_kalimantan!$A$2:$A$65,[2]base_substations_kalimantan!$G$2:$G$65)</f>
        <v>14</v>
      </c>
      <c r="O232" t="str">
        <f>_xlfn.XLOOKUP(K232,[2]base_substations_kalimantan!$A$2:$A$65,[2]base_substations_kalimantan!$H$2:$H$65)</f>
        <v>Kalimantan Tengah</v>
      </c>
      <c r="R232" t="str">
        <f t="shared" si="3"/>
        <v>PHASE OUT</v>
      </c>
    </row>
    <row r="233" spans="1:18" x14ac:dyDescent="0.3">
      <c r="A233" t="s">
        <v>11</v>
      </c>
      <c r="B233" t="s">
        <v>185</v>
      </c>
      <c r="C233">
        <v>112.96899999999999</v>
      </c>
      <c r="D233">
        <v>-2.516</v>
      </c>
      <c r="E233" t="str">
        <f>_xlfn.XLOOKUP(B233,[1]plotting_generators_substation!$L$2:$L$464,[1]plotting_generators_substation!$C$2:$C$464)</f>
        <v>Kalimantan Tengah</v>
      </c>
      <c r="F233">
        <v>3.88</v>
      </c>
      <c r="G233" t="s">
        <v>13</v>
      </c>
      <c r="H233" t="s">
        <v>555</v>
      </c>
      <c r="I233">
        <v>1994</v>
      </c>
      <c r="J233" t="s">
        <v>14</v>
      </c>
      <c r="K233" t="s">
        <v>186</v>
      </c>
      <c r="L233">
        <v>113.87390000000001</v>
      </c>
      <c r="M233">
        <v>-2.1747999999999998</v>
      </c>
      <c r="N233">
        <f>_xlfn.XLOOKUP(K233,[2]base_substations_kalimantan!$A$2:$A$65,[2]base_substations_kalimantan!$G$2:$G$65)</f>
        <v>17</v>
      </c>
      <c r="O233" t="str">
        <f>_xlfn.XLOOKUP(K233,[2]base_substations_kalimantan!$A$2:$A$65,[2]base_substations_kalimantan!$H$2:$H$65)</f>
        <v>Kalimantan Tengah</v>
      </c>
      <c r="R233" t="str">
        <f t="shared" si="3"/>
        <v>PHASE OUT</v>
      </c>
    </row>
    <row r="234" spans="1:18" x14ac:dyDescent="0.3">
      <c r="A234" t="s">
        <v>11</v>
      </c>
      <c r="B234" t="s">
        <v>187</v>
      </c>
      <c r="C234">
        <v>112.97</v>
      </c>
      <c r="D234">
        <v>-2.516</v>
      </c>
      <c r="E234" t="str">
        <f>_xlfn.XLOOKUP(B234,[1]plotting_generators_substation!$L$2:$L$464,[1]plotting_generators_substation!$C$2:$C$464)</f>
        <v>Kalimantan Tengah</v>
      </c>
      <c r="F234">
        <v>8</v>
      </c>
      <c r="G234" t="s">
        <v>13</v>
      </c>
      <c r="H234" t="s">
        <v>558</v>
      </c>
      <c r="I234">
        <v>1982</v>
      </c>
      <c r="J234" t="s">
        <v>14</v>
      </c>
      <c r="K234" t="s">
        <v>186</v>
      </c>
      <c r="L234">
        <v>113.87390000000001</v>
      </c>
      <c r="M234">
        <v>-2.1747999999999998</v>
      </c>
      <c r="N234">
        <f>_xlfn.XLOOKUP(K234,[2]base_substations_kalimantan!$A$2:$A$65,[2]base_substations_kalimantan!$G$2:$G$65)</f>
        <v>17</v>
      </c>
      <c r="O234" t="str">
        <f>_xlfn.XLOOKUP(K234,[2]base_substations_kalimantan!$A$2:$A$65,[2]base_substations_kalimantan!$H$2:$H$65)</f>
        <v>Kalimantan Tengah</v>
      </c>
      <c r="R234" t="str">
        <f t="shared" si="3"/>
        <v>PHASE OUT</v>
      </c>
    </row>
    <row r="235" spans="1:18" x14ac:dyDescent="0.3">
      <c r="A235" t="s">
        <v>11</v>
      </c>
      <c r="B235" t="s">
        <v>188</v>
      </c>
      <c r="C235">
        <v>113.093</v>
      </c>
      <c r="D235">
        <v>-1.3460000000000001</v>
      </c>
      <c r="E235" t="str">
        <f>_xlfn.XLOOKUP(B235,[1]plotting_generators_substation!$L$2:$L$464,[1]plotting_generators_substation!$C$2:$C$464)</f>
        <v>Kalimantan Tengah</v>
      </c>
      <c r="F235">
        <v>1.22</v>
      </c>
      <c r="G235" t="s">
        <v>13</v>
      </c>
      <c r="H235" t="s">
        <v>555</v>
      </c>
      <c r="I235">
        <v>1988</v>
      </c>
      <c r="J235" t="s">
        <v>14</v>
      </c>
      <c r="K235" t="s">
        <v>184</v>
      </c>
      <c r="L235">
        <v>113.4337</v>
      </c>
      <c r="M235">
        <v>-1.9001999999999999</v>
      </c>
      <c r="N235">
        <f>_xlfn.XLOOKUP(K235,[2]base_substations_kalimantan!$A$2:$A$65,[2]base_substations_kalimantan!$G$2:$G$65)</f>
        <v>16</v>
      </c>
      <c r="O235" t="str">
        <f>_xlfn.XLOOKUP(K235,[2]base_substations_kalimantan!$A$2:$A$65,[2]base_substations_kalimantan!$H$2:$H$65)</f>
        <v>Kalimantan Tengah</v>
      </c>
      <c r="R235" t="str">
        <f t="shared" si="3"/>
        <v>PHASE OUT</v>
      </c>
    </row>
    <row r="236" spans="1:18" x14ac:dyDescent="0.3">
      <c r="A236" t="s">
        <v>11</v>
      </c>
      <c r="B236" t="s">
        <v>190</v>
      </c>
      <c r="C236">
        <v>113.26900000000001</v>
      </c>
      <c r="D236">
        <v>-2.9889999999999999</v>
      </c>
      <c r="E236" t="str">
        <f>_xlfn.XLOOKUP(B236,[1]plotting_generators_substation!$L$2:$L$464,[1]plotting_generators_substation!$C$2:$C$464)</f>
        <v>Kalimantan Tengah</v>
      </c>
      <c r="F236">
        <v>1.3520000000000001</v>
      </c>
      <c r="G236" t="s">
        <v>13</v>
      </c>
      <c r="H236" t="s">
        <v>555</v>
      </c>
      <c r="I236">
        <v>2004</v>
      </c>
      <c r="J236" t="s">
        <v>14</v>
      </c>
      <c r="K236" t="s">
        <v>186</v>
      </c>
      <c r="L236">
        <v>113.87390000000001</v>
      </c>
      <c r="M236">
        <v>-2.1747999999999998</v>
      </c>
      <c r="N236">
        <f>_xlfn.XLOOKUP(K236,[2]base_substations_kalimantan!$A$2:$A$65,[2]base_substations_kalimantan!$G$2:$G$65)</f>
        <v>17</v>
      </c>
      <c r="O236" t="str">
        <f>_xlfn.XLOOKUP(K236,[2]base_substations_kalimantan!$A$2:$A$65,[2]base_substations_kalimantan!$H$2:$H$65)</f>
        <v>Kalimantan Tengah</v>
      </c>
      <c r="R236" t="str">
        <f t="shared" si="3"/>
        <v>PHASE OUT</v>
      </c>
    </row>
    <row r="237" spans="1:18" x14ac:dyDescent="0.3">
      <c r="A237" t="s">
        <v>11</v>
      </c>
      <c r="B237" t="s">
        <v>191</v>
      </c>
      <c r="C237">
        <v>113.33</v>
      </c>
      <c r="D237">
        <v>-2.4209999999999998</v>
      </c>
      <c r="E237" t="str">
        <f>_xlfn.XLOOKUP(B237,[1]plotting_generators_substation!$L$2:$L$464,[1]plotting_generators_substation!$C$2:$C$464)</f>
        <v>Kalimantan Tengah</v>
      </c>
      <c r="F237">
        <v>0.12</v>
      </c>
      <c r="G237" t="s">
        <v>13</v>
      </c>
      <c r="H237" t="s">
        <v>555</v>
      </c>
      <c r="I237">
        <v>1993</v>
      </c>
      <c r="J237" t="s">
        <v>14</v>
      </c>
      <c r="K237" t="s">
        <v>186</v>
      </c>
      <c r="L237">
        <v>113.87390000000001</v>
      </c>
      <c r="M237">
        <v>-2.1747999999999998</v>
      </c>
      <c r="N237">
        <f>_xlfn.XLOOKUP(K237,[2]base_substations_kalimantan!$A$2:$A$65,[2]base_substations_kalimantan!$G$2:$G$65)</f>
        <v>17</v>
      </c>
      <c r="O237" t="str">
        <f>_xlfn.XLOOKUP(K237,[2]base_substations_kalimantan!$A$2:$A$65,[2]base_substations_kalimantan!$H$2:$H$65)</f>
        <v>Kalimantan Tengah</v>
      </c>
      <c r="R237" t="str">
        <f t="shared" si="3"/>
        <v>PHASE OUT</v>
      </c>
    </row>
    <row r="238" spans="1:18" x14ac:dyDescent="0.3">
      <c r="A238" t="s">
        <v>11</v>
      </c>
      <c r="B238" t="s">
        <v>192</v>
      </c>
      <c r="C238">
        <v>113.33</v>
      </c>
      <c r="D238">
        <v>-3.2559999999999998</v>
      </c>
      <c r="E238" t="str">
        <f>_xlfn.XLOOKUP(B238,[1]plotting_generators_substation!$L$2:$L$464,[1]plotting_generators_substation!$C$2:$C$464)</f>
        <v>Kalimantan Tengah</v>
      </c>
      <c r="F238">
        <v>5</v>
      </c>
      <c r="G238" t="s">
        <v>13</v>
      </c>
      <c r="H238" t="s">
        <v>555</v>
      </c>
      <c r="I238">
        <v>1996</v>
      </c>
      <c r="J238" t="s">
        <v>14</v>
      </c>
      <c r="K238" t="s">
        <v>186</v>
      </c>
      <c r="L238">
        <v>113.87390000000001</v>
      </c>
      <c r="M238">
        <v>-2.1747999999999998</v>
      </c>
      <c r="N238">
        <f>_xlfn.XLOOKUP(K238,[2]base_substations_kalimantan!$A$2:$A$65,[2]base_substations_kalimantan!$G$2:$G$65)</f>
        <v>17</v>
      </c>
      <c r="O238" t="str">
        <f>_xlfn.XLOOKUP(K238,[2]base_substations_kalimantan!$A$2:$A$65,[2]base_substations_kalimantan!$H$2:$H$65)</f>
        <v>Kalimantan Tengah</v>
      </c>
      <c r="R238" t="str">
        <f t="shared" si="3"/>
        <v>PHASE OUT</v>
      </c>
    </row>
    <row r="239" spans="1:18" hidden="1" x14ac:dyDescent="0.3">
      <c r="A239" t="s">
        <v>11</v>
      </c>
      <c r="B239" t="s">
        <v>193</v>
      </c>
      <c r="C239">
        <v>113.378</v>
      </c>
      <c r="D239">
        <v>-1.361</v>
      </c>
      <c r="E239" t="str">
        <f>_xlfn.XLOOKUP(B239,[1]plotting_generators_substation!$L$2:$L$464,[1]plotting_generators_substation!$C$2:$C$464)</f>
        <v>Kalimantan Tengah</v>
      </c>
      <c r="F239">
        <v>1</v>
      </c>
      <c r="G239" t="s">
        <v>13</v>
      </c>
      <c r="H239" t="s">
        <v>555</v>
      </c>
      <c r="I239" t="s">
        <v>565</v>
      </c>
      <c r="J239" t="s">
        <v>14</v>
      </c>
      <c r="K239" t="s">
        <v>184</v>
      </c>
      <c r="L239">
        <v>113.4337</v>
      </c>
      <c r="M239">
        <v>-1.9001999999999999</v>
      </c>
      <c r="N239">
        <f>_xlfn.XLOOKUP(K239,[2]base_substations_kalimantan!$A$2:$A$65,[2]base_substations_kalimantan!$G$2:$G$65)</f>
        <v>16</v>
      </c>
      <c r="O239" t="str">
        <f>_xlfn.XLOOKUP(K239,[2]base_substations_kalimantan!$A$2:$A$65,[2]base_substations_kalimantan!$H$2:$H$65)</f>
        <v>Kalimantan Tengah</v>
      </c>
      <c r="R239" t="str">
        <f t="shared" si="3"/>
        <v>KEEP</v>
      </c>
    </row>
    <row r="240" spans="1:18" x14ac:dyDescent="0.3">
      <c r="A240" t="s">
        <v>11</v>
      </c>
      <c r="B240" t="s">
        <v>194</v>
      </c>
      <c r="C240">
        <v>113.55</v>
      </c>
      <c r="D240">
        <v>-0.91600000000000004</v>
      </c>
      <c r="E240" t="str">
        <f>_xlfn.XLOOKUP(B240,[1]plotting_generators_substation!$L$2:$L$464,[1]plotting_generators_substation!$C$2:$C$464)</f>
        <v>Kalimantan Tengah</v>
      </c>
      <c r="F240">
        <v>1.06</v>
      </c>
      <c r="G240" t="s">
        <v>13</v>
      </c>
      <c r="H240" t="s">
        <v>555</v>
      </c>
      <c r="I240">
        <v>1997</v>
      </c>
      <c r="J240" t="s">
        <v>14</v>
      </c>
      <c r="K240" t="s">
        <v>184</v>
      </c>
      <c r="L240">
        <v>113.4337</v>
      </c>
      <c r="M240">
        <v>-1.9001999999999999</v>
      </c>
      <c r="N240">
        <f>_xlfn.XLOOKUP(K240,[2]base_substations_kalimantan!$A$2:$A$65,[2]base_substations_kalimantan!$G$2:$G$65)</f>
        <v>16</v>
      </c>
      <c r="O240" t="str">
        <f>_xlfn.XLOOKUP(K240,[2]base_substations_kalimantan!$A$2:$A$65,[2]base_substations_kalimantan!$H$2:$H$65)</f>
        <v>Kalimantan Tengah</v>
      </c>
      <c r="R240" t="str">
        <f t="shared" si="3"/>
        <v>PHASE OUT</v>
      </c>
    </row>
    <row r="241" spans="1:18" hidden="1" x14ac:dyDescent="0.3">
      <c r="A241" t="s">
        <v>11</v>
      </c>
      <c r="B241" t="s">
        <v>195</v>
      </c>
      <c r="C241">
        <v>113.56699999999999</v>
      </c>
      <c r="D241">
        <v>-1.3740000000000001</v>
      </c>
      <c r="E241" t="str">
        <f>_xlfn.XLOOKUP(B241,[1]plotting_generators_substation!$L$2:$L$464,[1]plotting_generators_substation!$C$2:$C$464)</f>
        <v>Kalimantan Tengah</v>
      </c>
      <c r="F241">
        <v>115.03400000000001</v>
      </c>
      <c r="G241" t="s">
        <v>17</v>
      </c>
      <c r="H241" t="s">
        <v>556</v>
      </c>
      <c r="I241">
        <v>1987</v>
      </c>
      <c r="J241" t="s">
        <v>14</v>
      </c>
      <c r="K241" t="s">
        <v>184</v>
      </c>
      <c r="L241">
        <v>113.4337</v>
      </c>
      <c r="M241">
        <v>-1.9001999999999999</v>
      </c>
      <c r="N241">
        <f>_xlfn.XLOOKUP(K241,[2]base_substations_kalimantan!$A$2:$A$65,[2]base_substations_kalimantan!$G$2:$G$65)</f>
        <v>16</v>
      </c>
      <c r="O241" t="str">
        <f>_xlfn.XLOOKUP(K241,[2]base_substations_kalimantan!$A$2:$A$65,[2]base_substations_kalimantan!$H$2:$H$65)</f>
        <v>Kalimantan Tengah</v>
      </c>
      <c r="R241" t="str">
        <f t="shared" si="3"/>
        <v>PHASE OUT</v>
      </c>
    </row>
    <row r="242" spans="1:18" hidden="1" x14ac:dyDescent="0.3">
      <c r="A242" t="s">
        <v>11</v>
      </c>
      <c r="B242" t="s">
        <v>196</v>
      </c>
      <c r="C242">
        <v>113.56699999999999</v>
      </c>
      <c r="D242">
        <v>-1.3740000000000001</v>
      </c>
      <c r="E242" t="str">
        <f>_xlfn.XLOOKUP(B242,[1]plotting_generators_substation!$L$2:$L$464,[1]plotting_generators_substation!$C$2:$C$464)</f>
        <v>Kalimantan Tengah</v>
      </c>
      <c r="F242">
        <v>115.03400000000001</v>
      </c>
      <c r="G242" t="s">
        <v>17</v>
      </c>
      <c r="H242" t="s">
        <v>556</v>
      </c>
      <c r="I242">
        <v>1996</v>
      </c>
      <c r="J242" t="s">
        <v>14</v>
      </c>
      <c r="K242" t="s">
        <v>184</v>
      </c>
      <c r="L242">
        <v>113.4337</v>
      </c>
      <c r="M242">
        <v>-1.9001999999999999</v>
      </c>
      <c r="N242">
        <f>_xlfn.XLOOKUP(K242,[2]base_substations_kalimantan!$A$2:$A$65,[2]base_substations_kalimantan!$G$2:$G$65)</f>
        <v>16</v>
      </c>
      <c r="O242" t="str">
        <f>_xlfn.XLOOKUP(K242,[2]base_substations_kalimantan!$A$2:$A$65,[2]base_substations_kalimantan!$H$2:$H$65)</f>
        <v>Kalimantan Tengah</v>
      </c>
      <c r="R242" t="str">
        <f t="shared" si="3"/>
        <v>PHASE OUT</v>
      </c>
    </row>
    <row r="243" spans="1:18" x14ac:dyDescent="0.3">
      <c r="A243" t="s">
        <v>11</v>
      </c>
      <c r="B243" t="s">
        <v>197</v>
      </c>
      <c r="C243">
        <v>113.572</v>
      </c>
      <c r="D243">
        <v>-1.2889999999999999</v>
      </c>
      <c r="E243" t="str">
        <f>_xlfn.XLOOKUP(B243,[1]plotting_generators_substation!$L$2:$L$464,[1]plotting_generators_substation!$C$2:$C$464)</f>
        <v>Kalimantan Tengah</v>
      </c>
      <c r="F243">
        <v>2.1</v>
      </c>
      <c r="G243" t="s">
        <v>13</v>
      </c>
      <c r="H243" t="s">
        <v>555</v>
      </c>
      <c r="I243">
        <v>1994</v>
      </c>
      <c r="J243" t="s">
        <v>14</v>
      </c>
      <c r="K243" t="s">
        <v>184</v>
      </c>
      <c r="L243">
        <v>113.4337</v>
      </c>
      <c r="M243">
        <v>-1.9001999999999999</v>
      </c>
      <c r="N243">
        <f>_xlfn.XLOOKUP(K243,[2]base_substations_kalimantan!$A$2:$A$65,[2]base_substations_kalimantan!$G$2:$G$65)</f>
        <v>16</v>
      </c>
      <c r="O243" t="str">
        <f>_xlfn.XLOOKUP(K243,[2]base_substations_kalimantan!$A$2:$A$65,[2]base_substations_kalimantan!$H$2:$H$65)</f>
        <v>Kalimantan Tengah</v>
      </c>
      <c r="R243" t="str">
        <f t="shared" si="3"/>
        <v>PHASE OUT</v>
      </c>
    </row>
    <row r="244" spans="1:18" x14ac:dyDescent="0.3">
      <c r="A244" t="s">
        <v>11</v>
      </c>
      <c r="B244" t="s">
        <v>198</v>
      </c>
      <c r="C244">
        <v>113.639</v>
      </c>
      <c r="D244">
        <v>-3.1480000000000001</v>
      </c>
      <c r="E244" t="str">
        <f>_xlfn.XLOOKUP(B244,[1]plotting_generators_substation!$L$2:$L$464,[1]plotting_generators_substation!$C$2:$C$464)</f>
        <v>Kalimantan Tengah</v>
      </c>
      <c r="F244">
        <v>0.44</v>
      </c>
      <c r="G244" t="s">
        <v>13</v>
      </c>
      <c r="H244" t="s">
        <v>555</v>
      </c>
      <c r="I244">
        <v>1973</v>
      </c>
      <c r="J244" t="s">
        <v>14</v>
      </c>
      <c r="K244" t="s">
        <v>186</v>
      </c>
      <c r="L244">
        <v>113.87390000000001</v>
      </c>
      <c r="M244">
        <v>-2.1747999999999998</v>
      </c>
      <c r="N244">
        <f>_xlfn.XLOOKUP(K244,[2]base_substations_kalimantan!$A$2:$A$65,[2]base_substations_kalimantan!$G$2:$G$65)</f>
        <v>17</v>
      </c>
      <c r="O244" t="str">
        <f>_xlfn.XLOOKUP(K244,[2]base_substations_kalimantan!$A$2:$A$65,[2]base_substations_kalimantan!$H$2:$H$65)</f>
        <v>Kalimantan Tengah</v>
      </c>
      <c r="R244" t="str">
        <f t="shared" si="3"/>
        <v>PHASE OUT</v>
      </c>
    </row>
    <row r="245" spans="1:18" x14ac:dyDescent="0.3">
      <c r="A245" t="s">
        <v>11</v>
      </c>
      <c r="B245" t="s">
        <v>199</v>
      </c>
      <c r="C245">
        <v>113.82299999999999</v>
      </c>
      <c r="D245">
        <v>-1.0649999999999999</v>
      </c>
      <c r="E245" t="str">
        <f>_xlfn.XLOOKUP(B245,[1]plotting_generators_substation!$L$2:$L$464,[1]plotting_generators_substation!$C$2:$C$464)</f>
        <v>Kalimantan Tengah</v>
      </c>
      <c r="F245">
        <v>0.16</v>
      </c>
      <c r="G245" t="s">
        <v>13</v>
      </c>
      <c r="H245" t="s">
        <v>555</v>
      </c>
      <c r="I245">
        <v>1990</v>
      </c>
      <c r="J245" t="s">
        <v>14</v>
      </c>
      <c r="K245" t="s">
        <v>184</v>
      </c>
      <c r="L245">
        <v>113.4337</v>
      </c>
      <c r="M245">
        <v>-1.9001999999999999</v>
      </c>
      <c r="N245">
        <f>_xlfn.XLOOKUP(K245,[2]base_substations_kalimantan!$A$2:$A$65,[2]base_substations_kalimantan!$G$2:$G$65)</f>
        <v>16</v>
      </c>
      <c r="O245" t="str">
        <f>_xlfn.XLOOKUP(K245,[2]base_substations_kalimantan!$A$2:$A$65,[2]base_substations_kalimantan!$H$2:$H$65)</f>
        <v>Kalimantan Tengah</v>
      </c>
      <c r="R245" t="str">
        <f t="shared" si="3"/>
        <v>PHASE OUT</v>
      </c>
    </row>
    <row r="246" spans="1:18" x14ac:dyDescent="0.3">
      <c r="A246" t="s">
        <v>11</v>
      </c>
      <c r="B246" t="s">
        <v>200</v>
      </c>
      <c r="C246">
        <v>113.872</v>
      </c>
      <c r="D246">
        <v>-1.2170000000000001</v>
      </c>
      <c r="E246" t="str">
        <f>_xlfn.XLOOKUP(B246,[1]plotting_generators_substation!$L$2:$L$464,[1]plotting_generators_substation!$C$2:$C$464)</f>
        <v>Kalimantan Tengah</v>
      </c>
      <c r="F246">
        <v>0.61599999999999999</v>
      </c>
      <c r="G246" t="s">
        <v>13</v>
      </c>
      <c r="H246" t="s">
        <v>555</v>
      </c>
      <c r="I246">
        <v>2000</v>
      </c>
      <c r="J246" t="s">
        <v>14</v>
      </c>
      <c r="K246" t="s">
        <v>184</v>
      </c>
      <c r="L246">
        <v>113.4337</v>
      </c>
      <c r="M246">
        <v>-1.9001999999999999</v>
      </c>
      <c r="N246">
        <f>_xlfn.XLOOKUP(K246,[2]base_substations_kalimantan!$A$2:$A$65,[2]base_substations_kalimantan!$G$2:$G$65)</f>
        <v>16</v>
      </c>
      <c r="O246" t="str">
        <f>_xlfn.XLOOKUP(K246,[2]base_substations_kalimantan!$A$2:$A$65,[2]base_substations_kalimantan!$H$2:$H$65)</f>
        <v>Kalimantan Tengah</v>
      </c>
      <c r="R246" t="str">
        <f t="shared" si="3"/>
        <v>PHASE OUT</v>
      </c>
    </row>
    <row r="247" spans="1:18" x14ac:dyDescent="0.3">
      <c r="A247" t="s">
        <v>11</v>
      </c>
      <c r="B247" t="s">
        <v>201</v>
      </c>
      <c r="C247">
        <v>113.872</v>
      </c>
      <c r="D247">
        <v>-1.117</v>
      </c>
      <c r="E247" t="str">
        <f>_xlfn.XLOOKUP(B247,[1]plotting_generators_substation!$L$2:$L$464,[1]plotting_generators_substation!$C$2:$C$464)</f>
        <v>Kalimantan Tengah</v>
      </c>
      <c r="F247">
        <v>1.33</v>
      </c>
      <c r="G247" t="s">
        <v>13</v>
      </c>
      <c r="H247" t="s">
        <v>555</v>
      </c>
      <c r="I247">
        <v>2000</v>
      </c>
      <c r="J247" t="s">
        <v>14</v>
      </c>
      <c r="K247" t="s">
        <v>184</v>
      </c>
      <c r="L247">
        <v>113.4337</v>
      </c>
      <c r="M247">
        <v>-1.9001999999999999</v>
      </c>
      <c r="N247">
        <f>_xlfn.XLOOKUP(K247,[2]base_substations_kalimantan!$A$2:$A$65,[2]base_substations_kalimantan!$G$2:$G$65)</f>
        <v>16</v>
      </c>
      <c r="O247" t="str">
        <f>_xlfn.XLOOKUP(K247,[2]base_substations_kalimantan!$A$2:$A$65,[2]base_substations_kalimantan!$H$2:$H$65)</f>
        <v>Kalimantan Tengah</v>
      </c>
      <c r="R247" t="str">
        <f t="shared" si="3"/>
        <v>PHASE OUT</v>
      </c>
    </row>
    <row r="248" spans="1:18" x14ac:dyDescent="0.3">
      <c r="A248" t="s">
        <v>11</v>
      </c>
      <c r="B248" t="s">
        <v>202</v>
      </c>
      <c r="C248">
        <v>113.872</v>
      </c>
      <c r="D248">
        <v>-1.117</v>
      </c>
      <c r="E248" t="str">
        <f>_xlfn.XLOOKUP(B248,[1]plotting_generators_substation!$L$2:$L$464,[1]plotting_generators_substation!$C$2:$C$464)</f>
        <v>Kalimantan Tengah</v>
      </c>
      <c r="F248">
        <v>1.33</v>
      </c>
      <c r="G248" t="s">
        <v>13</v>
      </c>
      <c r="H248" t="s">
        <v>555</v>
      </c>
      <c r="I248">
        <v>2000</v>
      </c>
      <c r="J248" t="s">
        <v>14</v>
      </c>
      <c r="K248" t="s">
        <v>184</v>
      </c>
      <c r="L248">
        <v>113.4337</v>
      </c>
      <c r="M248">
        <v>-1.9001999999999999</v>
      </c>
      <c r="N248">
        <f>_xlfn.XLOOKUP(K248,[2]base_substations_kalimantan!$A$2:$A$65,[2]base_substations_kalimantan!$G$2:$G$65)</f>
        <v>16</v>
      </c>
      <c r="O248" t="str">
        <f>_xlfn.XLOOKUP(K248,[2]base_substations_kalimantan!$A$2:$A$65,[2]base_substations_kalimantan!$H$2:$H$65)</f>
        <v>Kalimantan Tengah</v>
      </c>
      <c r="R248" t="str">
        <f t="shared" si="3"/>
        <v>PHASE OUT</v>
      </c>
    </row>
    <row r="249" spans="1:18" hidden="1" x14ac:dyDescent="0.3">
      <c r="A249" t="s">
        <v>11</v>
      </c>
      <c r="B249" t="s">
        <v>203</v>
      </c>
      <c r="C249">
        <v>113.872</v>
      </c>
      <c r="D249">
        <v>-1.117</v>
      </c>
      <c r="E249" t="str">
        <f>_xlfn.XLOOKUP(B249,[1]plotting_generators_substation!$L$2:$L$464,[1]plotting_generators_substation!$C$2:$C$464)</f>
        <v>Kalimantan Tengah</v>
      </c>
      <c r="F249">
        <v>1.33</v>
      </c>
      <c r="G249" t="s">
        <v>13</v>
      </c>
      <c r="H249" t="s">
        <v>555</v>
      </c>
      <c r="I249">
        <v>2013</v>
      </c>
      <c r="J249" t="s">
        <v>14</v>
      </c>
      <c r="K249" t="s">
        <v>184</v>
      </c>
      <c r="L249">
        <v>113.4337</v>
      </c>
      <c r="M249">
        <v>-1.9001999999999999</v>
      </c>
      <c r="N249">
        <f>_xlfn.XLOOKUP(K249,[2]base_substations_kalimantan!$A$2:$A$65,[2]base_substations_kalimantan!$G$2:$G$65)</f>
        <v>16</v>
      </c>
      <c r="O249" t="str">
        <f>_xlfn.XLOOKUP(K249,[2]base_substations_kalimantan!$A$2:$A$65,[2]base_substations_kalimantan!$H$2:$H$65)</f>
        <v>Kalimantan Tengah</v>
      </c>
      <c r="R249" t="str">
        <f t="shared" si="3"/>
        <v>KEEP</v>
      </c>
    </row>
    <row r="250" spans="1:18" hidden="1" x14ac:dyDescent="0.3">
      <c r="A250" t="s">
        <v>11</v>
      </c>
      <c r="B250" t="s">
        <v>204</v>
      </c>
      <c r="C250">
        <v>113.872</v>
      </c>
      <c r="D250">
        <v>-1.117</v>
      </c>
      <c r="E250" t="str">
        <f>_xlfn.XLOOKUP(B250,[1]plotting_generators_substation!$L$2:$L$464,[1]plotting_generators_substation!$C$2:$C$464)</f>
        <v>Kalimantan Tengah</v>
      </c>
      <c r="F250">
        <v>2.66</v>
      </c>
      <c r="G250" t="s">
        <v>13</v>
      </c>
      <c r="H250" t="s">
        <v>549</v>
      </c>
      <c r="I250">
        <v>2013</v>
      </c>
      <c r="J250" t="s">
        <v>14</v>
      </c>
      <c r="K250" t="s">
        <v>184</v>
      </c>
      <c r="L250">
        <v>113.4337</v>
      </c>
      <c r="M250">
        <v>-1.9001999999999999</v>
      </c>
      <c r="N250">
        <f>_xlfn.XLOOKUP(K250,[2]base_substations_kalimantan!$A$2:$A$65,[2]base_substations_kalimantan!$G$2:$G$65)</f>
        <v>16</v>
      </c>
      <c r="O250" t="str">
        <f>_xlfn.XLOOKUP(K250,[2]base_substations_kalimantan!$A$2:$A$65,[2]base_substations_kalimantan!$H$2:$H$65)</f>
        <v>Kalimantan Tengah</v>
      </c>
      <c r="R250" t="str">
        <f t="shared" si="3"/>
        <v>KEEP</v>
      </c>
    </row>
    <row r="251" spans="1:18" x14ac:dyDescent="0.3">
      <c r="A251" t="s">
        <v>11</v>
      </c>
      <c r="B251" t="s">
        <v>205</v>
      </c>
      <c r="C251">
        <v>113.872</v>
      </c>
      <c r="D251">
        <v>-1.117</v>
      </c>
      <c r="E251" t="str">
        <f>_xlfn.XLOOKUP(B251,[1]plotting_generators_substation!$L$2:$L$464,[1]plotting_generators_substation!$C$2:$C$464)</f>
        <v>Kalimantan Tengah</v>
      </c>
      <c r="F251">
        <v>1.33</v>
      </c>
      <c r="G251" t="s">
        <v>13</v>
      </c>
      <c r="H251" t="s">
        <v>555</v>
      </c>
      <c r="I251">
        <v>1984</v>
      </c>
      <c r="J251" t="s">
        <v>14</v>
      </c>
      <c r="K251" t="s">
        <v>184</v>
      </c>
      <c r="L251">
        <v>113.4337</v>
      </c>
      <c r="M251">
        <v>-1.9001999999999999</v>
      </c>
      <c r="N251">
        <f>_xlfn.XLOOKUP(K251,[2]base_substations_kalimantan!$A$2:$A$65,[2]base_substations_kalimantan!$G$2:$G$65)</f>
        <v>16</v>
      </c>
      <c r="O251" t="str">
        <f>_xlfn.XLOOKUP(K251,[2]base_substations_kalimantan!$A$2:$A$65,[2]base_substations_kalimantan!$H$2:$H$65)</f>
        <v>Kalimantan Tengah</v>
      </c>
      <c r="R251" t="str">
        <f t="shared" si="3"/>
        <v>PHASE OUT</v>
      </c>
    </row>
    <row r="252" spans="1:18" hidden="1" x14ac:dyDescent="0.3">
      <c r="B252" t="s">
        <v>536</v>
      </c>
      <c r="C252">
        <v>113.872</v>
      </c>
      <c r="D252">
        <v>-1.117</v>
      </c>
      <c r="E252" t="s">
        <v>492</v>
      </c>
      <c r="F252">
        <v>2</v>
      </c>
      <c r="G252" t="s">
        <v>13</v>
      </c>
      <c r="H252" t="s">
        <v>555</v>
      </c>
      <c r="I252">
        <v>2013</v>
      </c>
      <c r="N252">
        <v>16</v>
      </c>
      <c r="R252" t="str">
        <f t="shared" si="3"/>
        <v>KEEP</v>
      </c>
    </row>
    <row r="253" spans="1:18" hidden="1" x14ac:dyDescent="0.3">
      <c r="A253" t="s">
        <v>11</v>
      </c>
      <c r="B253" t="s">
        <v>206</v>
      </c>
      <c r="C253">
        <v>113.873</v>
      </c>
      <c r="D253">
        <v>-1.117</v>
      </c>
      <c r="E253" t="str">
        <f>_xlfn.XLOOKUP(B253,[1]plotting_generators_substation!$L$2:$L$464,[1]plotting_generators_substation!$C$2:$C$464)</f>
        <v>Kalimantan Tengah</v>
      </c>
      <c r="F253">
        <v>0.22</v>
      </c>
      <c r="G253" t="s">
        <v>13</v>
      </c>
      <c r="H253" t="s">
        <v>555</v>
      </c>
      <c r="I253">
        <v>2016</v>
      </c>
      <c r="J253" t="s">
        <v>14</v>
      </c>
      <c r="K253" t="s">
        <v>184</v>
      </c>
      <c r="L253">
        <v>113.4337</v>
      </c>
      <c r="M253">
        <v>-1.9001999999999999</v>
      </c>
      <c r="N253">
        <f>_xlfn.XLOOKUP(K253,[2]base_substations_kalimantan!$A$2:$A$65,[2]base_substations_kalimantan!$G$2:$G$65)</f>
        <v>16</v>
      </c>
      <c r="O253" t="str">
        <f>_xlfn.XLOOKUP(K253,[2]base_substations_kalimantan!$A$2:$A$65,[2]base_substations_kalimantan!$H$2:$H$65)</f>
        <v>Kalimantan Tengah</v>
      </c>
      <c r="R253" t="str">
        <f t="shared" si="3"/>
        <v>KEEP</v>
      </c>
    </row>
    <row r="254" spans="1:18" hidden="1" x14ac:dyDescent="0.3">
      <c r="A254" t="s">
        <v>11</v>
      </c>
      <c r="B254" t="s">
        <v>207</v>
      </c>
      <c r="C254">
        <v>113.873</v>
      </c>
      <c r="D254">
        <v>-1.117</v>
      </c>
      <c r="E254" t="str">
        <f>_xlfn.XLOOKUP(B254,[1]plotting_generators_substation!$L$2:$L$464,[1]plotting_generators_substation!$C$2:$C$464)</f>
        <v>Kalimantan Tengah</v>
      </c>
      <c r="F254">
        <v>0.52800000000000002</v>
      </c>
      <c r="G254" t="s">
        <v>13</v>
      </c>
      <c r="H254" t="s">
        <v>555</v>
      </c>
      <c r="I254">
        <v>2016</v>
      </c>
      <c r="J254" t="s">
        <v>14</v>
      </c>
      <c r="K254" t="s">
        <v>184</v>
      </c>
      <c r="L254">
        <v>113.4337</v>
      </c>
      <c r="M254">
        <v>-1.9001999999999999</v>
      </c>
      <c r="N254">
        <f>_xlfn.XLOOKUP(K254,[2]base_substations_kalimantan!$A$2:$A$65,[2]base_substations_kalimantan!$G$2:$G$65)</f>
        <v>16</v>
      </c>
      <c r="O254" t="str">
        <f>_xlfn.XLOOKUP(K254,[2]base_substations_kalimantan!$A$2:$A$65,[2]base_substations_kalimantan!$H$2:$H$65)</f>
        <v>Kalimantan Tengah</v>
      </c>
      <c r="R254" t="str">
        <f t="shared" si="3"/>
        <v>KEEP</v>
      </c>
    </row>
    <row r="255" spans="1:18" hidden="1" x14ac:dyDescent="0.3">
      <c r="A255" t="s">
        <v>11</v>
      </c>
      <c r="B255" t="s">
        <v>208</v>
      </c>
      <c r="C255">
        <v>113.874</v>
      </c>
      <c r="D255">
        <v>-1.827</v>
      </c>
      <c r="E255" t="str">
        <f>_xlfn.XLOOKUP(B255,[1]plotting_generators_substation!$L$2:$L$464,[1]plotting_generators_substation!$C$2:$C$464)</f>
        <v>Kalimantan Tengah</v>
      </c>
      <c r="F255">
        <v>17.45</v>
      </c>
      <c r="G255" t="s">
        <v>13</v>
      </c>
      <c r="H255" t="s">
        <v>555</v>
      </c>
      <c r="I255">
        <v>2016</v>
      </c>
      <c r="J255" t="s">
        <v>14</v>
      </c>
      <c r="K255" t="s">
        <v>186</v>
      </c>
      <c r="L255">
        <v>113.87390000000001</v>
      </c>
      <c r="M255">
        <v>-2.1747999999999998</v>
      </c>
      <c r="N255">
        <f>_xlfn.XLOOKUP(K255,[2]base_substations_kalimantan!$A$2:$A$65,[2]base_substations_kalimantan!$G$2:$G$65)</f>
        <v>17</v>
      </c>
      <c r="O255" t="str">
        <f>_xlfn.XLOOKUP(K255,[2]base_substations_kalimantan!$A$2:$A$65,[2]base_substations_kalimantan!$H$2:$H$65)</f>
        <v>Kalimantan Tengah</v>
      </c>
      <c r="R255" t="str">
        <f t="shared" si="3"/>
        <v>KEEP</v>
      </c>
    </row>
    <row r="256" spans="1:18" hidden="1" x14ac:dyDescent="0.3">
      <c r="A256" t="s">
        <v>11</v>
      </c>
      <c r="B256" t="s">
        <v>209</v>
      </c>
      <c r="C256">
        <v>114.01600000000001</v>
      </c>
      <c r="D256">
        <v>-0.92700000000000005</v>
      </c>
      <c r="E256" t="str">
        <f>_xlfn.XLOOKUP(B256,[1]plotting_generators_substation!$L$2:$L$464,[1]plotting_generators_substation!$C$2:$C$464)</f>
        <v>Kalimantan Tengah</v>
      </c>
      <c r="F256">
        <v>0.38</v>
      </c>
      <c r="G256" t="s">
        <v>13</v>
      </c>
      <c r="H256" t="s">
        <v>555</v>
      </c>
      <c r="I256">
        <v>2016</v>
      </c>
      <c r="J256" t="s">
        <v>14</v>
      </c>
      <c r="K256" t="s">
        <v>210</v>
      </c>
      <c r="L256">
        <v>113.9302</v>
      </c>
      <c r="M256">
        <v>-2.2747999999999999</v>
      </c>
      <c r="N256">
        <f>_xlfn.XLOOKUP(K256,[2]base_substations_kalimantan!$A$2:$A$65,[2]base_substations_kalimantan!$G$2:$G$65)</f>
        <v>18</v>
      </c>
      <c r="O256" t="str">
        <f>_xlfn.XLOOKUP(K256,[2]base_substations_kalimantan!$A$2:$A$65,[2]base_substations_kalimantan!$H$2:$H$65)</f>
        <v>Kalimantan Tengah</v>
      </c>
      <c r="R256" t="str">
        <f t="shared" si="3"/>
        <v>KEEP</v>
      </c>
    </row>
    <row r="257" spans="1:18" hidden="1" x14ac:dyDescent="0.3">
      <c r="A257" t="s">
        <v>11</v>
      </c>
      <c r="B257" t="s">
        <v>211</v>
      </c>
      <c r="C257">
        <v>114.209</v>
      </c>
      <c r="D257">
        <v>-2.823</v>
      </c>
      <c r="E257" t="str">
        <f>_xlfn.XLOOKUP(B257,[1]plotting_generators_substation!$L$2:$L$464,[1]plotting_generators_substation!$C$2:$C$464)</f>
        <v>Kalimantan Tengah</v>
      </c>
      <c r="F257">
        <v>60</v>
      </c>
      <c r="G257" t="s">
        <v>17</v>
      </c>
      <c r="H257" t="s">
        <v>555</v>
      </c>
      <c r="I257">
        <v>1992</v>
      </c>
      <c r="J257" t="s">
        <v>14</v>
      </c>
      <c r="K257" t="s">
        <v>212</v>
      </c>
      <c r="L257">
        <v>114.2086</v>
      </c>
      <c r="M257">
        <v>-2.8214000000000001</v>
      </c>
      <c r="N257">
        <f>_xlfn.XLOOKUP(K257,[2]base_substations_kalimantan!$A$2:$A$65,[2]base_substations_kalimantan!$G$2:$G$65)</f>
        <v>20</v>
      </c>
      <c r="O257" t="str">
        <f>_xlfn.XLOOKUP(K257,[2]base_substations_kalimantan!$A$2:$A$65,[2]base_substations_kalimantan!$H$2:$H$65)</f>
        <v>Kalimantan Tengah</v>
      </c>
      <c r="R257" t="str">
        <f t="shared" si="3"/>
        <v>PHASE OUT</v>
      </c>
    </row>
    <row r="258" spans="1:18" hidden="1" x14ac:dyDescent="0.3">
      <c r="A258" t="s">
        <v>11</v>
      </c>
      <c r="B258" t="s">
        <v>213</v>
      </c>
      <c r="C258">
        <v>114.209</v>
      </c>
      <c r="D258">
        <v>-2.823</v>
      </c>
      <c r="E258" t="str">
        <f>_xlfn.XLOOKUP(B258,[1]plotting_generators_substation!$L$2:$L$464,[1]plotting_generators_substation!$C$2:$C$464)</f>
        <v>Kalimantan Tengah</v>
      </c>
      <c r="F258">
        <v>60</v>
      </c>
      <c r="G258" t="s">
        <v>17</v>
      </c>
      <c r="H258" t="s">
        <v>555</v>
      </c>
      <c r="I258">
        <v>1995</v>
      </c>
      <c r="J258" t="s">
        <v>14</v>
      </c>
      <c r="K258" t="s">
        <v>212</v>
      </c>
      <c r="L258">
        <v>114.2086</v>
      </c>
      <c r="M258">
        <v>-2.8214000000000001</v>
      </c>
      <c r="N258">
        <f>_xlfn.XLOOKUP(K258,[2]base_substations_kalimantan!$A$2:$A$65,[2]base_substations_kalimantan!$G$2:$G$65)</f>
        <v>20</v>
      </c>
      <c r="O258" t="str">
        <f>_xlfn.XLOOKUP(K258,[2]base_substations_kalimantan!$A$2:$A$65,[2]base_substations_kalimantan!$H$2:$H$65)</f>
        <v>Kalimantan Tengah</v>
      </c>
      <c r="R258" t="str">
        <f t="shared" si="3"/>
        <v>PHASE OUT</v>
      </c>
    </row>
    <row r="259" spans="1:18" x14ac:dyDescent="0.3">
      <c r="A259" t="s">
        <v>11</v>
      </c>
      <c r="B259" t="s">
        <v>214</v>
      </c>
      <c r="C259">
        <v>114.30200000000001</v>
      </c>
      <c r="D259">
        <v>-0.69499999999999995</v>
      </c>
      <c r="E259" t="str">
        <f>_xlfn.XLOOKUP(B259,[1]plotting_generators_substation!$L$2:$L$464,[1]plotting_generators_substation!$C$2:$C$464)</f>
        <v>Kalimantan Tengah</v>
      </c>
      <c r="F259">
        <v>0.38</v>
      </c>
      <c r="G259" t="s">
        <v>13</v>
      </c>
      <c r="H259" t="s">
        <v>555</v>
      </c>
      <c r="I259">
        <v>1997</v>
      </c>
      <c r="J259" t="s">
        <v>14</v>
      </c>
      <c r="K259" t="s">
        <v>215</v>
      </c>
      <c r="L259">
        <v>114.2547</v>
      </c>
      <c r="M259">
        <v>-2.7315999999999998</v>
      </c>
      <c r="N259">
        <f>_xlfn.XLOOKUP(K259,[2]base_substations_kalimantan!$A$2:$A$65,[2]base_substations_kalimantan!$G$2:$G$65)</f>
        <v>19</v>
      </c>
      <c r="O259" t="str">
        <f>_xlfn.XLOOKUP(K259,[2]base_substations_kalimantan!$A$2:$A$65,[2]base_substations_kalimantan!$H$2:$H$65)</f>
        <v>Kalimantan Tengah</v>
      </c>
      <c r="R259" t="str">
        <f t="shared" ref="R259:R322" si="4">IF(G259="Coal",IF(I259&lt;2000,"PHASE OUT","KEEP"),IF(G259="Oil",IF(I259&lt;2005,"PHASE OUT","KEEP"),IF(G259="Biomass",IF(I259&lt;2005,"PHASE OUT","KEEP"),IF(G259="Gas",IF(I259&lt;2005,"PHASE OUT","KEEP"),IF(G259="Solar",IF(I259&lt;2005,"PHASE OUT","KEEP"))))))</f>
        <v>PHASE OUT</v>
      </c>
    </row>
    <row r="260" spans="1:18" hidden="1" x14ac:dyDescent="0.3">
      <c r="A260" t="s">
        <v>11</v>
      </c>
      <c r="B260" t="s">
        <v>216</v>
      </c>
      <c r="C260">
        <v>114.364</v>
      </c>
      <c r="D260">
        <v>-1.349</v>
      </c>
      <c r="E260" t="str">
        <f>_xlfn.XLOOKUP(B260,[1]plotting_generators_substation!$L$2:$L$464,[1]plotting_generators_substation!$C$2:$C$464)</f>
        <v>Kalimantan Tengah</v>
      </c>
      <c r="F260">
        <v>0.98099999999999998</v>
      </c>
      <c r="G260" t="s">
        <v>13</v>
      </c>
      <c r="H260" t="s">
        <v>555</v>
      </c>
      <c r="I260">
        <v>2015</v>
      </c>
      <c r="J260" t="s">
        <v>14</v>
      </c>
      <c r="K260" t="s">
        <v>215</v>
      </c>
      <c r="L260">
        <v>114.2547</v>
      </c>
      <c r="M260">
        <v>-2.7315999999999998</v>
      </c>
      <c r="N260">
        <f>_xlfn.XLOOKUP(K260,[2]base_substations_kalimantan!$A$2:$A$65,[2]base_substations_kalimantan!$G$2:$G$65)</f>
        <v>19</v>
      </c>
      <c r="O260" t="str">
        <f>_xlfn.XLOOKUP(K260,[2]base_substations_kalimantan!$A$2:$A$65,[2]base_substations_kalimantan!$H$2:$H$65)</f>
        <v>Kalimantan Tengah</v>
      </c>
      <c r="R260" t="str">
        <f t="shared" si="4"/>
        <v>KEEP</v>
      </c>
    </row>
    <row r="261" spans="1:18" x14ac:dyDescent="0.3">
      <c r="A261" t="s">
        <v>11</v>
      </c>
      <c r="B261" t="s">
        <v>217</v>
      </c>
      <c r="C261">
        <v>114.374</v>
      </c>
      <c r="D261">
        <v>-3.012</v>
      </c>
      <c r="E261" t="str">
        <f>_xlfn.XLOOKUP(B261,[1]plotting_generators_substation!$L$2:$L$464,[1]plotting_generators_substation!$C$2:$C$464)</f>
        <v>Kalimantan Tengah</v>
      </c>
      <c r="F261">
        <v>6</v>
      </c>
      <c r="G261" t="s">
        <v>13</v>
      </c>
      <c r="H261" t="s">
        <v>555</v>
      </c>
      <c r="I261">
        <v>1986</v>
      </c>
      <c r="J261" t="s">
        <v>14</v>
      </c>
      <c r="K261" t="s">
        <v>218</v>
      </c>
      <c r="L261">
        <v>114.3736</v>
      </c>
      <c r="M261">
        <v>-3.0121000000000002</v>
      </c>
      <c r="N261">
        <f>_xlfn.XLOOKUP(K261,[2]base_substations_kalimantan!$A$2:$A$65,[2]base_substations_kalimantan!$G$2:$G$65)</f>
        <v>21</v>
      </c>
      <c r="O261" t="str">
        <f>_xlfn.XLOOKUP(K261,[2]base_substations_kalimantan!$A$2:$A$65,[2]base_substations_kalimantan!$H$2:$H$65)</f>
        <v>Kalimantan Tengah</v>
      </c>
      <c r="R261" t="str">
        <f t="shared" si="4"/>
        <v>PHASE OUT</v>
      </c>
    </row>
    <row r="262" spans="1:18" x14ac:dyDescent="0.3">
      <c r="A262" t="s">
        <v>11</v>
      </c>
      <c r="B262" t="s">
        <v>219</v>
      </c>
      <c r="C262">
        <v>114.479</v>
      </c>
      <c r="D262">
        <v>-1.7190000000000001</v>
      </c>
      <c r="E262" t="str">
        <f>_xlfn.XLOOKUP(B262,[1]plotting_generators_substation!$L$2:$L$464,[1]plotting_generators_substation!$C$2:$C$464)</f>
        <v>Kalimantan Tengah</v>
      </c>
      <c r="F262">
        <v>1.1080000000000001</v>
      </c>
      <c r="G262" t="s">
        <v>13</v>
      </c>
      <c r="H262" t="s">
        <v>555</v>
      </c>
      <c r="I262">
        <v>1977</v>
      </c>
      <c r="J262" t="s">
        <v>14</v>
      </c>
      <c r="K262" t="s">
        <v>218</v>
      </c>
      <c r="L262">
        <v>114.3736</v>
      </c>
      <c r="M262">
        <v>-3.0121000000000002</v>
      </c>
      <c r="N262">
        <f>_xlfn.XLOOKUP(K262,[2]base_substations_kalimantan!$A$2:$A$65,[2]base_substations_kalimantan!$G$2:$G$65)</f>
        <v>21</v>
      </c>
      <c r="O262" t="str">
        <f>_xlfn.XLOOKUP(K262,[2]base_substations_kalimantan!$A$2:$A$65,[2]base_substations_kalimantan!$H$2:$H$65)</f>
        <v>Kalimantan Tengah</v>
      </c>
      <c r="R262" t="str">
        <f t="shared" si="4"/>
        <v>PHASE OUT</v>
      </c>
    </row>
    <row r="263" spans="1:18" hidden="1" x14ac:dyDescent="0.3">
      <c r="A263" t="s">
        <v>11</v>
      </c>
      <c r="B263" t="s">
        <v>226</v>
      </c>
      <c r="C263">
        <v>114.583</v>
      </c>
      <c r="D263">
        <v>-0.58299999999999996</v>
      </c>
      <c r="E263" t="str">
        <f>_xlfn.XLOOKUP(B263,[1]plotting_generators_substation!$L$2:$L$464,[1]plotting_generators_substation!$C$2:$C$464)</f>
        <v>Kalimantan Tengah</v>
      </c>
      <c r="F263">
        <v>2.19</v>
      </c>
      <c r="G263" t="s">
        <v>13</v>
      </c>
      <c r="H263" t="s">
        <v>555</v>
      </c>
      <c r="I263">
        <v>2019</v>
      </c>
      <c r="J263" t="s">
        <v>14</v>
      </c>
      <c r="K263" t="s">
        <v>218</v>
      </c>
      <c r="L263">
        <v>114.3736</v>
      </c>
      <c r="M263">
        <v>-3.0121000000000002</v>
      </c>
      <c r="N263">
        <f>_xlfn.XLOOKUP(K263,[2]base_substations_kalimantan!$A$2:$A$65,[2]base_substations_kalimantan!$G$2:$G$65)</f>
        <v>21</v>
      </c>
      <c r="O263" t="str">
        <f>_xlfn.XLOOKUP(K263,[2]base_substations_kalimantan!$A$2:$A$65,[2]base_substations_kalimantan!$H$2:$H$65)</f>
        <v>Kalimantan Tengah</v>
      </c>
      <c r="R263" t="str">
        <f t="shared" si="4"/>
        <v>KEEP</v>
      </c>
    </row>
    <row r="264" spans="1:18" hidden="1" x14ac:dyDescent="0.3">
      <c r="B264" t="s">
        <v>530</v>
      </c>
      <c r="C264">
        <v>114.583</v>
      </c>
      <c r="D264">
        <v>-0.58299999999999996</v>
      </c>
      <c r="E264" t="s">
        <v>492</v>
      </c>
      <c r="F264">
        <v>4.5</v>
      </c>
      <c r="G264" t="s">
        <v>13</v>
      </c>
      <c r="H264" t="s">
        <v>549</v>
      </c>
      <c r="I264">
        <v>2019</v>
      </c>
      <c r="N264">
        <v>21</v>
      </c>
      <c r="R264" t="str">
        <f t="shared" si="4"/>
        <v>KEEP</v>
      </c>
    </row>
    <row r="265" spans="1:18" hidden="1" x14ac:dyDescent="0.3">
      <c r="A265" t="s">
        <v>11</v>
      </c>
      <c r="B265" t="s">
        <v>229</v>
      </c>
      <c r="C265">
        <v>114.732</v>
      </c>
      <c r="D265">
        <v>-0.59899999999999998</v>
      </c>
      <c r="E265" t="str">
        <f>_xlfn.XLOOKUP(B265,[1]plotting_generators_substation!$L$2:$L$464,[1]plotting_generators_substation!$C$2:$C$464)</f>
        <v>Kalimantan Tengah</v>
      </c>
      <c r="F265">
        <v>2.0699999999999998</v>
      </c>
      <c r="G265" t="s">
        <v>13</v>
      </c>
      <c r="H265" t="s">
        <v>555</v>
      </c>
      <c r="I265">
        <v>2013</v>
      </c>
      <c r="J265" t="s">
        <v>14</v>
      </c>
      <c r="K265" t="s">
        <v>218</v>
      </c>
      <c r="L265">
        <v>114.3736</v>
      </c>
      <c r="M265">
        <v>-3.0121000000000002</v>
      </c>
      <c r="N265">
        <f>_xlfn.XLOOKUP(K265,[2]base_substations_kalimantan!$A$2:$A$65,[2]base_substations_kalimantan!$G$2:$G$65)</f>
        <v>21</v>
      </c>
      <c r="O265" t="str">
        <f>_xlfn.XLOOKUP(K265,[2]base_substations_kalimantan!$A$2:$A$65,[2]base_substations_kalimantan!$H$2:$H$65)</f>
        <v>Kalimantan Tengah</v>
      </c>
      <c r="R265" t="str">
        <f t="shared" si="4"/>
        <v>KEEP</v>
      </c>
    </row>
    <row r="266" spans="1:18" x14ac:dyDescent="0.3">
      <c r="A266" t="s">
        <v>11</v>
      </c>
      <c r="B266" t="s">
        <v>231</v>
      </c>
      <c r="C266">
        <v>114.816</v>
      </c>
      <c r="D266">
        <v>-1.321</v>
      </c>
      <c r="E266" t="str">
        <f>_xlfn.XLOOKUP(B266,[1]plotting_generators_substation!$L$2:$L$464,[1]plotting_generators_substation!$C$2:$C$464)</f>
        <v>Kalimantan Tengah</v>
      </c>
      <c r="F266">
        <v>1.04</v>
      </c>
      <c r="G266" t="s">
        <v>13</v>
      </c>
      <c r="H266" t="s">
        <v>555</v>
      </c>
      <c r="I266">
        <v>1996</v>
      </c>
      <c r="J266" t="s">
        <v>14</v>
      </c>
      <c r="K266" t="s">
        <v>218</v>
      </c>
      <c r="L266">
        <v>114.3736</v>
      </c>
      <c r="M266">
        <v>-3.0121000000000002</v>
      </c>
      <c r="N266">
        <f>_xlfn.XLOOKUP(K266,[2]base_substations_kalimantan!$A$2:$A$65,[2]base_substations_kalimantan!$G$2:$G$65)</f>
        <v>21</v>
      </c>
      <c r="O266" t="str">
        <f>_xlfn.XLOOKUP(K266,[2]base_substations_kalimantan!$A$2:$A$65,[2]base_substations_kalimantan!$H$2:$H$65)</f>
        <v>Kalimantan Tengah</v>
      </c>
      <c r="R266" t="str">
        <f t="shared" si="4"/>
        <v>PHASE OUT</v>
      </c>
    </row>
    <row r="267" spans="1:18" x14ac:dyDescent="0.3">
      <c r="A267" t="s">
        <v>11</v>
      </c>
      <c r="B267" t="s">
        <v>233</v>
      </c>
      <c r="C267">
        <v>114.822</v>
      </c>
      <c r="D267">
        <v>-1.7450000000000001</v>
      </c>
      <c r="E267" t="s">
        <v>492</v>
      </c>
      <c r="F267">
        <v>4.01</v>
      </c>
      <c r="G267" t="s">
        <v>13</v>
      </c>
      <c r="H267" t="s">
        <v>555</v>
      </c>
      <c r="I267">
        <v>1992</v>
      </c>
      <c r="J267" t="s">
        <v>14</v>
      </c>
      <c r="K267" t="s">
        <v>218</v>
      </c>
      <c r="L267">
        <v>114.3736</v>
      </c>
      <c r="M267">
        <v>-3.0121000000000002</v>
      </c>
      <c r="N267">
        <f>_xlfn.XLOOKUP(K267,[2]base_substations_kalimantan!$A$2:$A$65,[2]base_substations_kalimantan!$G$2:$G$65)</f>
        <v>21</v>
      </c>
      <c r="O267" t="str">
        <f>_xlfn.XLOOKUP(K267,[2]base_substations_kalimantan!$A$2:$A$65,[2]base_substations_kalimantan!$H$2:$H$65)</f>
        <v>Kalimantan Tengah</v>
      </c>
      <c r="R267" t="str">
        <f t="shared" si="4"/>
        <v>PHASE OUT</v>
      </c>
    </row>
    <row r="268" spans="1:18" hidden="1" x14ac:dyDescent="0.3">
      <c r="A268" t="s">
        <v>11</v>
      </c>
      <c r="B268" t="s">
        <v>235</v>
      </c>
      <c r="C268">
        <v>114.83499999999999</v>
      </c>
      <c r="D268">
        <v>-1.5649999999999999</v>
      </c>
      <c r="E268" t="str">
        <f>_xlfn.XLOOKUP(B268,[1]plotting_generators_substation!$L$2:$L$464,[1]plotting_generators_substation!$C$2:$C$464)</f>
        <v>Kalimantan Tengah</v>
      </c>
      <c r="F268">
        <v>0.22</v>
      </c>
      <c r="G268" t="s">
        <v>13</v>
      </c>
      <c r="H268" t="s">
        <v>555</v>
      </c>
      <c r="I268">
        <v>2015</v>
      </c>
      <c r="J268" t="s">
        <v>14</v>
      </c>
      <c r="K268" t="s">
        <v>218</v>
      </c>
      <c r="L268">
        <v>114.3736</v>
      </c>
      <c r="M268">
        <v>-3.0121000000000002</v>
      </c>
      <c r="N268">
        <f>_xlfn.XLOOKUP(K268,[2]base_substations_kalimantan!$A$2:$A$65,[2]base_substations_kalimantan!$G$2:$G$65)</f>
        <v>21</v>
      </c>
      <c r="O268" t="str">
        <f>_xlfn.XLOOKUP(K268,[2]base_substations_kalimantan!$A$2:$A$65,[2]base_substations_kalimantan!$H$2:$H$65)</f>
        <v>Kalimantan Tengah</v>
      </c>
      <c r="R268" t="str">
        <f t="shared" si="4"/>
        <v>KEEP</v>
      </c>
    </row>
    <row r="269" spans="1:18" hidden="1" x14ac:dyDescent="0.3">
      <c r="A269" t="s">
        <v>11</v>
      </c>
      <c r="B269" t="s">
        <v>236</v>
      </c>
      <c r="C269">
        <v>114.836</v>
      </c>
      <c r="D269">
        <v>-1.954</v>
      </c>
      <c r="E269" t="str">
        <f>_xlfn.XLOOKUP(B269,[1]plotting_generators_substation!$L$2:$L$464,[1]plotting_generators_substation!$C$2:$C$464)</f>
        <v>Kalimantan Tengah</v>
      </c>
      <c r="F269">
        <v>0.4</v>
      </c>
      <c r="G269" t="s">
        <v>13</v>
      </c>
      <c r="H269" t="s">
        <v>555</v>
      </c>
      <c r="I269">
        <v>2021</v>
      </c>
      <c r="J269" t="s">
        <v>14</v>
      </c>
      <c r="K269" t="s">
        <v>218</v>
      </c>
      <c r="L269">
        <v>114.3736</v>
      </c>
      <c r="M269">
        <v>-3.0121000000000002</v>
      </c>
      <c r="N269">
        <f>_xlfn.XLOOKUP(K269,[2]base_substations_kalimantan!$A$2:$A$65,[2]base_substations_kalimantan!$G$2:$G$65)</f>
        <v>21</v>
      </c>
      <c r="O269" t="str">
        <f>_xlfn.XLOOKUP(K269,[2]base_substations_kalimantan!$A$2:$A$65,[2]base_substations_kalimantan!$H$2:$H$65)</f>
        <v>Kalimantan Tengah</v>
      </c>
      <c r="R269" t="str">
        <f t="shared" si="4"/>
        <v>KEEP</v>
      </c>
    </row>
    <row r="270" spans="1:18" x14ac:dyDescent="0.3">
      <c r="A270" t="s">
        <v>11</v>
      </c>
      <c r="B270" t="s">
        <v>237</v>
      </c>
      <c r="C270">
        <v>114.851</v>
      </c>
      <c r="D270">
        <v>-2.2240000000000002</v>
      </c>
      <c r="E270" t="str">
        <f>_xlfn.XLOOKUP(B270,[1]plotting_generators_substation!$L$2:$L$464,[1]plotting_generators_substation!$C$2:$C$464)</f>
        <v>Kalimantan Tengah</v>
      </c>
      <c r="F270">
        <v>0.44</v>
      </c>
      <c r="G270" t="s">
        <v>13</v>
      </c>
      <c r="H270" t="s">
        <v>555</v>
      </c>
      <c r="I270">
        <v>2001</v>
      </c>
      <c r="J270" t="s">
        <v>14</v>
      </c>
      <c r="K270" t="s">
        <v>218</v>
      </c>
      <c r="L270">
        <v>114.3736</v>
      </c>
      <c r="M270">
        <v>-3.0121000000000002</v>
      </c>
      <c r="N270">
        <f>_xlfn.XLOOKUP(K270,[2]base_substations_kalimantan!$A$2:$A$65,[2]base_substations_kalimantan!$G$2:$G$65)</f>
        <v>21</v>
      </c>
      <c r="O270" t="str">
        <f>_xlfn.XLOOKUP(K270,[2]base_substations_kalimantan!$A$2:$A$65,[2]base_substations_kalimantan!$H$2:$H$65)</f>
        <v>Kalimantan Tengah</v>
      </c>
      <c r="R270" t="str">
        <f t="shared" si="4"/>
        <v>PHASE OUT</v>
      </c>
    </row>
    <row r="271" spans="1:18" x14ac:dyDescent="0.3">
      <c r="A271" t="s">
        <v>11</v>
      </c>
      <c r="B271" t="s">
        <v>239</v>
      </c>
      <c r="C271">
        <v>114.863</v>
      </c>
      <c r="D271">
        <v>-1.978</v>
      </c>
      <c r="E271" t="str">
        <f>_xlfn.XLOOKUP(B271,[1]plotting_generators_substation!$L$2:$L$464,[1]plotting_generators_substation!$C$2:$C$464)</f>
        <v>Kalimantan Tengah</v>
      </c>
      <c r="F271">
        <v>0.26</v>
      </c>
      <c r="G271" t="s">
        <v>13</v>
      </c>
      <c r="H271" t="s">
        <v>555</v>
      </c>
      <c r="I271">
        <v>2001</v>
      </c>
      <c r="J271" t="s">
        <v>14</v>
      </c>
      <c r="K271" t="s">
        <v>218</v>
      </c>
      <c r="L271">
        <v>114.3736</v>
      </c>
      <c r="M271">
        <v>-3.0121000000000002</v>
      </c>
      <c r="N271">
        <f>_xlfn.XLOOKUP(K271,[2]base_substations_kalimantan!$A$2:$A$65,[2]base_substations_kalimantan!$G$2:$G$65)</f>
        <v>21</v>
      </c>
      <c r="O271" t="str">
        <f>_xlfn.XLOOKUP(K271,[2]base_substations_kalimantan!$A$2:$A$65,[2]base_substations_kalimantan!$H$2:$H$65)</f>
        <v>Kalimantan Tengah</v>
      </c>
      <c r="R271" t="str">
        <f t="shared" si="4"/>
        <v>PHASE OUT</v>
      </c>
    </row>
    <row r="272" spans="1:18" hidden="1" x14ac:dyDescent="0.3">
      <c r="A272" t="s">
        <v>11</v>
      </c>
      <c r="B272" t="s">
        <v>240</v>
      </c>
      <c r="C272">
        <v>114.86799999999999</v>
      </c>
      <c r="D272">
        <v>-2.1379999999999999</v>
      </c>
      <c r="E272" t="str">
        <f>_xlfn.XLOOKUP(B272,[1]plotting_generators_substation!$L$2:$L$464,[1]plotting_generators_substation!$C$2:$C$464)</f>
        <v>Kalimantan Tengah</v>
      </c>
      <c r="F272">
        <v>0.44</v>
      </c>
      <c r="G272" t="s">
        <v>13</v>
      </c>
      <c r="H272" t="s">
        <v>555</v>
      </c>
      <c r="I272">
        <v>2015</v>
      </c>
      <c r="J272" t="s">
        <v>14</v>
      </c>
      <c r="K272" t="s">
        <v>218</v>
      </c>
      <c r="L272">
        <v>114.3736</v>
      </c>
      <c r="M272">
        <v>-3.0121000000000002</v>
      </c>
      <c r="N272">
        <f>_xlfn.XLOOKUP(K272,[2]base_substations_kalimantan!$A$2:$A$65,[2]base_substations_kalimantan!$G$2:$G$65)</f>
        <v>21</v>
      </c>
      <c r="O272" t="str">
        <f>_xlfn.XLOOKUP(K272,[2]base_substations_kalimantan!$A$2:$A$65,[2]base_substations_kalimantan!$H$2:$H$65)</f>
        <v>Kalimantan Tengah</v>
      </c>
      <c r="R272" t="str">
        <f t="shared" si="4"/>
        <v>KEEP</v>
      </c>
    </row>
    <row r="273" spans="1:18" hidden="1" x14ac:dyDescent="0.3">
      <c r="A273" t="s">
        <v>11</v>
      </c>
      <c r="B273" t="s">
        <v>241</v>
      </c>
      <c r="C273">
        <v>114.871</v>
      </c>
      <c r="D273">
        <v>-2.34</v>
      </c>
      <c r="E273" t="str">
        <f>_xlfn.XLOOKUP(B273,[1]plotting_generators_substation!$L$2:$L$464,[1]plotting_generators_substation!$C$2:$C$464)</f>
        <v>Kalimantan Tengah</v>
      </c>
      <c r="F273">
        <v>0.5</v>
      </c>
      <c r="G273" t="s">
        <v>13</v>
      </c>
      <c r="H273" t="s">
        <v>555</v>
      </c>
      <c r="I273">
        <v>2015</v>
      </c>
      <c r="J273" t="s">
        <v>14</v>
      </c>
      <c r="K273" t="s">
        <v>218</v>
      </c>
      <c r="L273">
        <v>114.3736</v>
      </c>
      <c r="M273">
        <v>-3.0121000000000002</v>
      </c>
      <c r="N273">
        <f>_xlfn.XLOOKUP(K273,[2]base_substations_kalimantan!$A$2:$A$65,[2]base_substations_kalimantan!$G$2:$G$65)</f>
        <v>21</v>
      </c>
      <c r="O273" t="str">
        <f>_xlfn.XLOOKUP(K273,[2]base_substations_kalimantan!$A$2:$A$65,[2]base_substations_kalimantan!$H$2:$H$65)</f>
        <v>Kalimantan Tengah</v>
      </c>
      <c r="R273" t="str">
        <f t="shared" si="4"/>
        <v>KEEP</v>
      </c>
    </row>
    <row r="274" spans="1:18" hidden="1" x14ac:dyDescent="0.3">
      <c r="A274" t="s">
        <v>11</v>
      </c>
      <c r="B274" t="s">
        <v>242</v>
      </c>
      <c r="C274">
        <v>114.874</v>
      </c>
      <c r="D274">
        <v>-1.506</v>
      </c>
      <c r="E274" t="str">
        <f>_xlfn.XLOOKUP(B274,[1]plotting_generators_substation!$L$2:$L$464,[1]plotting_generators_substation!$C$2:$C$464)</f>
        <v>Kalimantan Tengah</v>
      </c>
      <c r="F274">
        <v>0.3</v>
      </c>
      <c r="G274" t="s">
        <v>13</v>
      </c>
      <c r="H274" t="s">
        <v>558</v>
      </c>
      <c r="I274">
        <v>2015</v>
      </c>
      <c r="J274" t="s">
        <v>14</v>
      </c>
      <c r="K274" t="s">
        <v>218</v>
      </c>
      <c r="L274">
        <v>114.3736</v>
      </c>
      <c r="M274">
        <v>-3.0121000000000002</v>
      </c>
      <c r="N274">
        <f>_xlfn.XLOOKUP(K274,[2]base_substations_kalimantan!$A$2:$A$65,[2]base_substations_kalimantan!$G$2:$G$65)</f>
        <v>21</v>
      </c>
      <c r="O274" t="str">
        <f>_xlfn.XLOOKUP(K274,[2]base_substations_kalimantan!$A$2:$A$65,[2]base_substations_kalimantan!$H$2:$H$65)</f>
        <v>Kalimantan Tengah</v>
      </c>
      <c r="R274" t="str">
        <f t="shared" si="4"/>
        <v>KEEP</v>
      </c>
    </row>
    <row r="275" spans="1:18" x14ac:dyDescent="0.3">
      <c r="A275" t="s">
        <v>11</v>
      </c>
      <c r="B275" t="s">
        <v>243</v>
      </c>
      <c r="C275">
        <v>114.883</v>
      </c>
      <c r="D275">
        <v>-0.92600000000000005</v>
      </c>
      <c r="E275" t="str">
        <f>_xlfn.XLOOKUP(B275,[1]plotting_generators_substation!$L$2:$L$464,[1]plotting_generators_substation!$C$2:$C$464)</f>
        <v>Kalimantan Tengah</v>
      </c>
      <c r="F275">
        <v>8.81</v>
      </c>
      <c r="G275" t="s">
        <v>13</v>
      </c>
      <c r="H275" t="s">
        <v>555</v>
      </c>
      <c r="I275">
        <v>1994</v>
      </c>
      <c r="J275" t="s">
        <v>14</v>
      </c>
      <c r="K275" t="s">
        <v>244</v>
      </c>
      <c r="L275">
        <v>114.86579999999999</v>
      </c>
      <c r="M275">
        <v>-0.86719999999999997</v>
      </c>
      <c r="N275">
        <f>_xlfn.XLOOKUP(K275,[2]base_substations_kalimantan!$A$2:$A$65,[2]base_substations_kalimantan!$G$2:$G$65)</f>
        <v>37</v>
      </c>
      <c r="O275" t="str">
        <f>_xlfn.XLOOKUP(K275,[2]base_substations_kalimantan!$A$2:$A$65,[2]base_substations_kalimantan!$H$2:$H$65)</f>
        <v>Kalimantan Tengah</v>
      </c>
      <c r="R275" t="str">
        <f t="shared" si="4"/>
        <v>PHASE OUT</v>
      </c>
    </row>
    <row r="276" spans="1:18" hidden="1" x14ac:dyDescent="0.3">
      <c r="A276" t="s">
        <v>11</v>
      </c>
      <c r="B276" t="s">
        <v>245</v>
      </c>
      <c r="C276">
        <v>114.884</v>
      </c>
      <c r="D276">
        <v>-1.4510000000000001</v>
      </c>
      <c r="E276" t="str">
        <f>_xlfn.XLOOKUP(B276,[1]plotting_generators_substation!$L$2:$L$464,[1]plotting_generators_substation!$C$2:$C$464)</f>
        <v>Kalimantan Tengah</v>
      </c>
      <c r="F276">
        <v>0.28000000000000003</v>
      </c>
      <c r="G276" t="s">
        <v>13</v>
      </c>
      <c r="H276" t="s">
        <v>555</v>
      </c>
      <c r="I276">
        <v>2020</v>
      </c>
      <c r="J276" t="s">
        <v>14</v>
      </c>
      <c r="K276" t="s">
        <v>218</v>
      </c>
      <c r="L276">
        <v>114.3736</v>
      </c>
      <c r="M276">
        <v>-3.0121000000000002</v>
      </c>
      <c r="N276">
        <f>_xlfn.XLOOKUP(K276,[2]base_substations_kalimantan!$A$2:$A$65,[2]base_substations_kalimantan!$G$2:$G$65)</f>
        <v>21</v>
      </c>
      <c r="O276" t="str">
        <f>_xlfn.XLOOKUP(K276,[2]base_substations_kalimantan!$A$2:$A$65,[2]base_substations_kalimantan!$H$2:$H$65)</f>
        <v>Kalimantan Tengah</v>
      </c>
      <c r="R276" t="str">
        <f t="shared" si="4"/>
        <v>KEEP</v>
      </c>
    </row>
    <row r="277" spans="1:18" hidden="1" x14ac:dyDescent="0.3">
      <c r="A277" t="s">
        <v>11</v>
      </c>
      <c r="B277" t="s">
        <v>246</v>
      </c>
      <c r="C277">
        <v>114.89400000000001</v>
      </c>
      <c r="D277">
        <v>-1.323</v>
      </c>
      <c r="E277" t="str">
        <f>_xlfn.XLOOKUP(B277,[1]plotting_generators_substation!$L$2:$L$464,[1]plotting_generators_substation!$C$2:$C$464)</f>
        <v>Kalimantan Tengah</v>
      </c>
      <c r="F277">
        <v>0.26</v>
      </c>
      <c r="G277" t="s">
        <v>13</v>
      </c>
      <c r="H277" t="s">
        <v>555</v>
      </c>
      <c r="I277">
        <v>2016</v>
      </c>
      <c r="J277" t="s">
        <v>14</v>
      </c>
      <c r="K277" t="s">
        <v>218</v>
      </c>
      <c r="L277">
        <v>114.3736</v>
      </c>
      <c r="M277">
        <v>-3.0121000000000002</v>
      </c>
      <c r="N277">
        <f>_xlfn.XLOOKUP(K277,[2]base_substations_kalimantan!$A$2:$A$65,[2]base_substations_kalimantan!$G$2:$G$65)</f>
        <v>21</v>
      </c>
      <c r="O277" t="str">
        <f>_xlfn.XLOOKUP(K277,[2]base_substations_kalimantan!$A$2:$A$65,[2]base_substations_kalimantan!$H$2:$H$65)</f>
        <v>Kalimantan Tengah</v>
      </c>
      <c r="R277" t="str">
        <f t="shared" si="4"/>
        <v>KEEP</v>
      </c>
    </row>
    <row r="278" spans="1:18" hidden="1" x14ac:dyDescent="0.3">
      <c r="A278" t="s">
        <v>11</v>
      </c>
      <c r="B278" t="s">
        <v>248</v>
      </c>
      <c r="C278">
        <v>114.93</v>
      </c>
      <c r="D278">
        <v>-1.478</v>
      </c>
      <c r="E278" t="str">
        <f>_xlfn.XLOOKUP(B278,[1]plotting_generators_substation!$L$2:$L$464,[1]plotting_generators_substation!$C$2:$C$464)</f>
        <v>Kalimantan Tengah</v>
      </c>
      <c r="F278">
        <v>0.12</v>
      </c>
      <c r="G278" t="s">
        <v>13</v>
      </c>
      <c r="H278" t="s">
        <v>555</v>
      </c>
      <c r="I278">
        <v>2008</v>
      </c>
      <c r="J278" t="s">
        <v>14</v>
      </c>
      <c r="K278" t="s">
        <v>218</v>
      </c>
      <c r="L278">
        <v>114.3736</v>
      </c>
      <c r="M278">
        <v>-3.0121000000000002</v>
      </c>
      <c r="N278">
        <f>_xlfn.XLOOKUP(K278,[2]base_substations_kalimantan!$A$2:$A$65,[2]base_substations_kalimantan!$G$2:$G$65)</f>
        <v>21</v>
      </c>
      <c r="O278" t="str">
        <f>_xlfn.XLOOKUP(K278,[2]base_substations_kalimantan!$A$2:$A$65,[2]base_substations_kalimantan!$H$2:$H$65)</f>
        <v>Kalimantan Tengah</v>
      </c>
      <c r="R278" t="str">
        <f t="shared" si="4"/>
        <v>KEEP</v>
      </c>
    </row>
    <row r="279" spans="1:18" hidden="1" x14ac:dyDescent="0.3">
      <c r="A279" t="s">
        <v>11</v>
      </c>
      <c r="B279" t="s">
        <v>249</v>
      </c>
      <c r="C279">
        <v>114.941</v>
      </c>
      <c r="D279">
        <v>-0.79500000000000004</v>
      </c>
      <c r="E279" t="str">
        <f>_xlfn.XLOOKUP(B279,[1]plotting_generators_substation!$L$2:$L$464,[1]plotting_generators_substation!$C$2:$C$464)</f>
        <v>Kalimantan Tengah</v>
      </c>
      <c r="F279">
        <v>0.48</v>
      </c>
      <c r="G279" t="s">
        <v>13</v>
      </c>
      <c r="H279" t="s">
        <v>555</v>
      </c>
      <c r="I279">
        <v>2011</v>
      </c>
      <c r="J279" t="s">
        <v>14</v>
      </c>
      <c r="K279" t="s">
        <v>244</v>
      </c>
      <c r="L279">
        <v>114.86579999999999</v>
      </c>
      <c r="M279">
        <v>-0.86719999999999997</v>
      </c>
      <c r="N279">
        <f>_xlfn.XLOOKUP(K279,[2]base_substations_kalimantan!$A$2:$A$65,[2]base_substations_kalimantan!$G$2:$G$65)</f>
        <v>37</v>
      </c>
      <c r="O279" t="str">
        <f>_xlfn.XLOOKUP(K279,[2]base_substations_kalimantan!$A$2:$A$65,[2]base_substations_kalimantan!$H$2:$H$65)</f>
        <v>Kalimantan Tengah</v>
      </c>
      <c r="R279" t="str">
        <f t="shared" si="4"/>
        <v>KEEP</v>
      </c>
    </row>
    <row r="280" spans="1:18" x14ac:dyDescent="0.3">
      <c r="A280" t="s">
        <v>11</v>
      </c>
      <c r="B280" t="s">
        <v>250</v>
      </c>
      <c r="C280">
        <v>114.976</v>
      </c>
      <c r="D280">
        <v>-0.97099999999999997</v>
      </c>
      <c r="E280" t="str">
        <f>_xlfn.XLOOKUP(B280,[1]plotting_generators_substation!$L$2:$L$464,[1]plotting_generators_substation!$C$2:$C$464)</f>
        <v>Kalimantan Tengah</v>
      </c>
      <c r="F280">
        <v>0.22</v>
      </c>
      <c r="G280" t="s">
        <v>13</v>
      </c>
      <c r="H280" t="s">
        <v>555</v>
      </c>
      <c r="I280">
        <v>1993</v>
      </c>
      <c r="J280" t="s">
        <v>14</v>
      </c>
      <c r="K280" t="s">
        <v>244</v>
      </c>
      <c r="L280">
        <v>114.86579999999999</v>
      </c>
      <c r="M280">
        <v>-0.86719999999999997</v>
      </c>
      <c r="N280">
        <f>_xlfn.XLOOKUP(K280,[2]base_substations_kalimantan!$A$2:$A$65,[2]base_substations_kalimantan!$G$2:$G$65)</f>
        <v>37</v>
      </c>
      <c r="O280" t="str">
        <f>_xlfn.XLOOKUP(K280,[2]base_substations_kalimantan!$A$2:$A$65,[2]base_substations_kalimantan!$H$2:$H$65)</f>
        <v>Kalimantan Tengah</v>
      </c>
      <c r="R280" t="str">
        <f t="shared" si="4"/>
        <v>PHASE OUT</v>
      </c>
    </row>
    <row r="281" spans="1:18" x14ac:dyDescent="0.3">
      <c r="A281" t="s">
        <v>11</v>
      </c>
      <c r="B281" t="s">
        <v>251</v>
      </c>
      <c r="C281">
        <v>115.001</v>
      </c>
      <c r="D281">
        <v>-1.9390000000000001</v>
      </c>
      <c r="E281" t="str">
        <f>_xlfn.XLOOKUP(B281,[1]plotting_generators_substation!$L$2:$L$464,[1]plotting_generators_substation!$C$2:$C$464)</f>
        <v>Kalimantan Tengah</v>
      </c>
      <c r="F281">
        <v>0.18</v>
      </c>
      <c r="G281" t="s">
        <v>13</v>
      </c>
      <c r="H281" t="s">
        <v>555</v>
      </c>
      <c r="I281">
        <v>1982</v>
      </c>
      <c r="J281" t="s">
        <v>14</v>
      </c>
      <c r="K281" t="s">
        <v>252</v>
      </c>
      <c r="L281">
        <v>114.97880000000001</v>
      </c>
      <c r="M281">
        <v>-1.7459</v>
      </c>
      <c r="N281">
        <f>_xlfn.XLOOKUP(K281,[2]base_substations_kalimantan!$A$2:$A$65,[2]base_substations_kalimantan!$G$2:$G$65)</f>
        <v>36</v>
      </c>
      <c r="O281" t="str">
        <f>_xlfn.XLOOKUP(K281,[2]base_substations_kalimantan!$A$2:$A$65,[2]base_substations_kalimantan!$H$2:$H$65)</f>
        <v>Kalimantan Tengah</v>
      </c>
      <c r="R281" t="str">
        <f t="shared" si="4"/>
        <v>PHASE OUT</v>
      </c>
    </row>
    <row r="282" spans="1:18" x14ac:dyDescent="0.3">
      <c r="A282" t="s">
        <v>11</v>
      </c>
      <c r="B282" t="s">
        <v>255</v>
      </c>
      <c r="C282">
        <v>115.08799999999999</v>
      </c>
      <c r="D282">
        <v>-0.97799999999999998</v>
      </c>
      <c r="E282" t="str">
        <f>_xlfn.XLOOKUP(B282,[1]plotting_generators_substation!$L$2:$L$464,[1]plotting_generators_substation!$C$2:$C$464)</f>
        <v>Kalimantan Tengah</v>
      </c>
      <c r="F282">
        <v>0.36</v>
      </c>
      <c r="G282" t="s">
        <v>13</v>
      </c>
      <c r="H282" t="s">
        <v>555</v>
      </c>
      <c r="I282">
        <v>1994</v>
      </c>
      <c r="J282" t="s">
        <v>14</v>
      </c>
      <c r="K282" t="s">
        <v>252</v>
      </c>
      <c r="L282">
        <v>114.97880000000001</v>
      </c>
      <c r="M282">
        <v>-1.7459</v>
      </c>
      <c r="N282">
        <f>_xlfn.XLOOKUP(K282,[2]base_substations_kalimantan!$A$2:$A$65,[2]base_substations_kalimantan!$G$2:$G$65)</f>
        <v>36</v>
      </c>
      <c r="O282" t="str">
        <f>_xlfn.XLOOKUP(K282,[2]base_substations_kalimantan!$A$2:$A$65,[2]base_substations_kalimantan!$H$2:$H$65)</f>
        <v>Kalimantan Tengah</v>
      </c>
      <c r="R282" t="str">
        <f t="shared" si="4"/>
        <v>PHASE OUT</v>
      </c>
    </row>
    <row r="283" spans="1:18" x14ac:dyDescent="0.3">
      <c r="A283" t="s">
        <v>11</v>
      </c>
      <c r="B283" t="s">
        <v>261</v>
      </c>
      <c r="C283">
        <v>115.119</v>
      </c>
      <c r="D283">
        <v>-1.2569999999999999</v>
      </c>
      <c r="E283" t="str">
        <f>_xlfn.XLOOKUP(B283,[1]plotting_generators_substation!$L$2:$L$464,[1]plotting_generators_substation!$C$2:$C$464)</f>
        <v>Kalimantan Tengah</v>
      </c>
      <c r="F283">
        <v>1.1299999999999999</v>
      </c>
      <c r="G283" t="s">
        <v>13</v>
      </c>
      <c r="H283" t="s">
        <v>555</v>
      </c>
      <c r="I283">
        <v>2001</v>
      </c>
      <c r="J283" t="s">
        <v>14</v>
      </c>
      <c r="K283" t="s">
        <v>252</v>
      </c>
      <c r="L283">
        <v>114.97880000000001</v>
      </c>
      <c r="M283">
        <v>-1.7459</v>
      </c>
      <c r="N283">
        <f>_xlfn.XLOOKUP(K283,[2]base_substations_kalimantan!$A$2:$A$65,[2]base_substations_kalimantan!$G$2:$G$65)</f>
        <v>36</v>
      </c>
      <c r="O283" t="str">
        <f>_xlfn.XLOOKUP(K283,[2]base_substations_kalimantan!$A$2:$A$65,[2]base_substations_kalimantan!$H$2:$H$65)</f>
        <v>Kalimantan Tengah</v>
      </c>
      <c r="R283" t="str">
        <f t="shared" si="4"/>
        <v>PHASE OUT</v>
      </c>
    </row>
    <row r="284" spans="1:18" hidden="1" x14ac:dyDescent="0.3">
      <c r="A284" t="s">
        <v>11</v>
      </c>
      <c r="B284" t="s">
        <v>262</v>
      </c>
      <c r="C284">
        <v>115.127</v>
      </c>
      <c r="D284">
        <v>-2.0179999999999998</v>
      </c>
      <c r="E284" t="str">
        <f>_xlfn.XLOOKUP(B284,[1]plotting_generators_substation!$L$2:$L$464,[1]plotting_generators_substation!$C$2:$C$464)</f>
        <v>Kalimantan Tengah</v>
      </c>
      <c r="F284">
        <v>7</v>
      </c>
      <c r="G284" t="s">
        <v>17</v>
      </c>
      <c r="H284" t="s">
        <v>556</v>
      </c>
      <c r="I284">
        <v>2001</v>
      </c>
      <c r="J284" t="s">
        <v>14</v>
      </c>
      <c r="K284" t="s">
        <v>270</v>
      </c>
      <c r="L284">
        <v>115.126</v>
      </c>
      <c r="M284">
        <v>-3.0289000000000001</v>
      </c>
      <c r="N284">
        <f>_xlfn.XLOOKUP(K284,[2]base_substations_kalimantan!$A$2:$A$65,[2]base_substations_kalimantan!$G$2:$G$65)</f>
        <v>38</v>
      </c>
      <c r="O284" t="str">
        <f>_xlfn.XLOOKUP(K284,[2]base_substations_kalimantan!$A$2:$A$65,[2]base_substations_kalimantan!$H$2:$H$65)</f>
        <v>Kalimantan Tengah</v>
      </c>
      <c r="R284" t="str">
        <f t="shared" si="4"/>
        <v>KEEP</v>
      </c>
    </row>
    <row r="285" spans="1:18" hidden="1" x14ac:dyDescent="0.3">
      <c r="A285" t="s">
        <v>11</v>
      </c>
      <c r="B285" t="s">
        <v>264</v>
      </c>
      <c r="C285">
        <v>115.137</v>
      </c>
      <c r="D285">
        <v>-0.622</v>
      </c>
      <c r="E285" t="str">
        <f>_xlfn.XLOOKUP(B285,[1]plotting_generators_substation!$L$2:$L$464,[1]plotting_generators_substation!$C$2:$C$464)</f>
        <v>Kalimantan Tengah</v>
      </c>
      <c r="F285">
        <v>39.076000000000001</v>
      </c>
      <c r="G285" t="s">
        <v>265</v>
      </c>
      <c r="H285" t="s">
        <v>555</v>
      </c>
      <c r="I285">
        <v>2001</v>
      </c>
      <c r="J285" t="s">
        <v>14</v>
      </c>
      <c r="K285" t="s">
        <v>270</v>
      </c>
      <c r="L285">
        <v>115.13849999999999</v>
      </c>
      <c r="M285">
        <v>-0.62119999999999997</v>
      </c>
      <c r="N285">
        <f>_xlfn.XLOOKUP(K285,[2]base_substations_kalimantan!$A$2:$A$65,[2]base_substations_kalimantan!$G$2:$G$65)</f>
        <v>38</v>
      </c>
      <c r="O285" t="str">
        <f>_xlfn.XLOOKUP(K285,[2]base_substations_kalimantan!$A$2:$A$65,[2]base_substations_kalimantan!$H$2:$H$65)</f>
        <v>Kalimantan Tengah</v>
      </c>
      <c r="R285" t="str">
        <f t="shared" si="4"/>
        <v>PHASE OUT</v>
      </c>
    </row>
    <row r="286" spans="1:18" hidden="1" x14ac:dyDescent="0.3">
      <c r="A286" t="s">
        <v>11</v>
      </c>
      <c r="B286" t="s">
        <v>266</v>
      </c>
      <c r="C286">
        <v>115.137</v>
      </c>
      <c r="D286">
        <v>-0.623</v>
      </c>
      <c r="E286" t="str">
        <f>_xlfn.XLOOKUP(B286,[1]plotting_generators_substation!$L$2:$L$464,[1]plotting_generators_substation!$C$2:$C$464)</f>
        <v>Kalimantan Tengah</v>
      </c>
      <c r="F286">
        <v>39.076000000000001</v>
      </c>
      <c r="G286" t="s">
        <v>265</v>
      </c>
      <c r="H286" t="s">
        <v>555</v>
      </c>
      <c r="I286">
        <v>2001</v>
      </c>
      <c r="J286" t="s">
        <v>14</v>
      </c>
      <c r="K286" t="s">
        <v>270</v>
      </c>
      <c r="L286">
        <v>115.13849999999999</v>
      </c>
      <c r="M286">
        <v>-0.62119999999999997</v>
      </c>
      <c r="N286">
        <f>_xlfn.XLOOKUP(K286,[2]base_substations_kalimantan!$A$2:$A$65,[2]base_substations_kalimantan!$G$2:$G$65)</f>
        <v>38</v>
      </c>
      <c r="O286" t="str">
        <f>_xlfn.XLOOKUP(K286,[2]base_substations_kalimantan!$A$2:$A$65,[2]base_substations_kalimantan!$H$2:$H$65)</f>
        <v>Kalimantan Tengah</v>
      </c>
      <c r="R286" t="str">
        <f t="shared" si="4"/>
        <v>PHASE OUT</v>
      </c>
    </row>
    <row r="287" spans="1:18" hidden="1" x14ac:dyDescent="0.3">
      <c r="A287" t="s">
        <v>11</v>
      </c>
      <c r="B287" t="s">
        <v>267</v>
      </c>
      <c r="C287">
        <v>115.137</v>
      </c>
      <c r="D287">
        <v>-0.623</v>
      </c>
      <c r="E287" t="str">
        <f>_xlfn.XLOOKUP(B287,[1]plotting_generators_substation!$L$2:$L$464,[1]plotting_generators_substation!$C$2:$C$464)</f>
        <v>Kalimantan Tengah</v>
      </c>
      <c r="F287">
        <v>39.076000000000001</v>
      </c>
      <c r="G287" t="s">
        <v>265</v>
      </c>
      <c r="H287" t="s">
        <v>555</v>
      </c>
      <c r="I287">
        <v>2006</v>
      </c>
      <c r="J287" t="s">
        <v>14</v>
      </c>
      <c r="K287" t="s">
        <v>270</v>
      </c>
      <c r="L287">
        <v>115.13849999999999</v>
      </c>
      <c r="M287">
        <v>-0.62119999999999997</v>
      </c>
      <c r="N287">
        <f>_xlfn.XLOOKUP(K287,[2]base_substations_kalimantan!$A$2:$A$65,[2]base_substations_kalimantan!$G$2:$G$65)</f>
        <v>38</v>
      </c>
      <c r="O287" t="str">
        <f>_xlfn.XLOOKUP(K287,[2]base_substations_kalimantan!$A$2:$A$65,[2]base_substations_kalimantan!$H$2:$H$65)</f>
        <v>Kalimantan Tengah</v>
      </c>
      <c r="R287" t="str">
        <f t="shared" si="4"/>
        <v>KEEP</v>
      </c>
    </row>
    <row r="288" spans="1:18" hidden="1" x14ac:dyDescent="0.3">
      <c r="A288" t="s">
        <v>11</v>
      </c>
      <c r="B288" t="s">
        <v>268</v>
      </c>
      <c r="C288">
        <v>115.137</v>
      </c>
      <c r="D288">
        <v>-0.623</v>
      </c>
      <c r="E288" t="str">
        <f>_xlfn.XLOOKUP(B288,[1]plotting_generators_substation!$L$2:$L$464,[1]plotting_generators_substation!$C$2:$C$464)</f>
        <v>Kalimantan Tengah</v>
      </c>
      <c r="F288">
        <v>39.076000000000001</v>
      </c>
      <c r="G288" t="s">
        <v>265</v>
      </c>
      <c r="H288" t="s">
        <v>555</v>
      </c>
      <c r="I288">
        <v>1996</v>
      </c>
      <c r="J288" t="s">
        <v>14</v>
      </c>
      <c r="K288" t="s">
        <v>270</v>
      </c>
      <c r="L288">
        <v>115.13849999999999</v>
      </c>
      <c r="M288">
        <v>-0.62119999999999997</v>
      </c>
      <c r="N288">
        <f>_xlfn.XLOOKUP(K288,[2]base_substations_kalimantan!$A$2:$A$65,[2]base_substations_kalimantan!$G$2:$G$65)</f>
        <v>38</v>
      </c>
      <c r="O288" t="str">
        <f>_xlfn.XLOOKUP(K288,[2]base_substations_kalimantan!$A$2:$A$65,[2]base_substations_kalimantan!$H$2:$H$65)</f>
        <v>Kalimantan Tengah</v>
      </c>
      <c r="R288" t="str">
        <f t="shared" si="4"/>
        <v>PHASE OUT</v>
      </c>
    </row>
    <row r="289" spans="1:18" x14ac:dyDescent="0.3">
      <c r="A289" t="s">
        <v>11</v>
      </c>
      <c r="B289" t="s">
        <v>286</v>
      </c>
      <c r="C289">
        <v>115.62</v>
      </c>
      <c r="D289">
        <v>-1.133</v>
      </c>
      <c r="E289" t="str">
        <f>_xlfn.XLOOKUP(B289,[1]plotting_generators_substation!$L$2:$L$464,[1]plotting_generators_substation!$C$2:$C$464)</f>
        <v>Kalimantan Tengah</v>
      </c>
      <c r="F289">
        <v>0.38</v>
      </c>
      <c r="G289" t="s">
        <v>13</v>
      </c>
      <c r="H289" t="s">
        <v>555</v>
      </c>
      <c r="I289">
        <v>1995</v>
      </c>
      <c r="J289" t="s">
        <v>14</v>
      </c>
      <c r="K289" t="s">
        <v>270</v>
      </c>
      <c r="L289">
        <v>115.13849999999999</v>
      </c>
      <c r="M289">
        <v>-0.62119999999999997</v>
      </c>
      <c r="N289">
        <f>_xlfn.XLOOKUP(K289,[2]base_substations_kalimantan!$A$2:$A$65,[2]base_substations_kalimantan!$G$2:$G$65)</f>
        <v>38</v>
      </c>
      <c r="O289" t="str">
        <f>_xlfn.XLOOKUP(K289,[2]base_substations_kalimantan!$A$2:$A$65,[2]base_substations_kalimantan!$H$2:$H$65)</f>
        <v>Kalimantan Tengah</v>
      </c>
      <c r="R289" t="str">
        <f t="shared" si="4"/>
        <v>PHASE OUT</v>
      </c>
    </row>
    <row r="290" spans="1:18" x14ac:dyDescent="0.3">
      <c r="A290" t="s">
        <v>11</v>
      </c>
      <c r="B290" t="s">
        <v>305</v>
      </c>
      <c r="C290">
        <v>115.91200000000001</v>
      </c>
      <c r="D290">
        <v>-1.82</v>
      </c>
      <c r="E290" t="s">
        <v>493</v>
      </c>
      <c r="F290">
        <v>8.4</v>
      </c>
      <c r="G290" t="s">
        <v>13</v>
      </c>
      <c r="H290" t="s">
        <v>555</v>
      </c>
      <c r="I290">
        <v>1977</v>
      </c>
      <c r="J290" t="s">
        <v>14</v>
      </c>
      <c r="K290" t="s">
        <v>290</v>
      </c>
      <c r="L290">
        <v>115.8694</v>
      </c>
      <c r="M290">
        <v>-1.8280000000000001</v>
      </c>
      <c r="N290">
        <f>_xlfn.XLOOKUP(K290,[2]base_substations_kalimantan!$A$2:$A$65,[2]base_substations_kalimantan!$G$2:$G$65)</f>
        <v>39</v>
      </c>
      <c r="O290" t="str">
        <f>_xlfn.XLOOKUP(K290,[2]base_substations_kalimantan!$A$2:$A$65,[2]base_substations_kalimantan!$H$2:$H$65)</f>
        <v>Kalimantan Timur</v>
      </c>
      <c r="R290" t="str">
        <f t="shared" si="4"/>
        <v>PHASE OUT</v>
      </c>
    </row>
    <row r="291" spans="1:18" x14ac:dyDescent="0.3">
      <c r="A291" t="s">
        <v>11</v>
      </c>
      <c r="B291" t="s">
        <v>299</v>
      </c>
      <c r="C291">
        <v>115.812</v>
      </c>
      <c r="D291">
        <v>-1.675</v>
      </c>
      <c r="E291" t="s">
        <v>493</v>
      </c>
      <c r="F291">
        <v>2.79</v>
      </c>
      <c r="G291" t="s">
        <v>13</v>
      </c>
      <c r="H291" t="s">
        <v>555</v>
      </c>
      <c r="I291">
        <v>1998</v>
      </c>
      <c r="J291" t="s">
        <v>14</v>
      </c>
      <c r="K291" t="s">
        <v>290</v>
      </c>
      <c r="L291">
        <v>115.8694</v>
      </c>
      <c r="M291">
        <v>-1.8280000000000001</v>
      </c>
      <c r="N291">
        <f>_xlfn.XLOOKUP(K291,[2]base_substations_kalimantan!$A$2:$A$65,[2]base_substations_kalimantan!$G$2:$G$65)</f>
        <v>39</v>
      </c>
      <c r="O291" t="str">
        <f>_xlfn.XLOOKUP(K291,[2]base_substations_kalimantan!$A$2:$A$65,[2]base_substations_kalimantan!$H$2:$H$65)</f>
        <v>Kalimantan Timur</v>
      </c>
      <c r="R291" t="str">
        <f t="shared" si="4"/>
        <v>PHASE OUT</v>
      </c>
    </row>
    <row r="292" spans="1:18" hidden="1" x14ac:dyDescent="0.3">
      <c r="A292" t="s">
        <v>11</v>
      </c>
      <c r="B292" t="s">
        <v>306</v>
      </c>
      <c r="C292">
        <v>115.92100000000001</v>
      </c>
      <c r="D292">
        <v>-0.497</v>
      </c>
      <c r="E292" t="str">
        <f>_xlfn.XLOOKUP(B292,[1]plotting_generators_substation!$L$2:$L$464,[1]plotting_generators_substation!$C$2:$C$464)</f>
        <v>Kalimantan Timur</v>
      </c>
      <c r="F292">
        <v>0.52</v>
      </c>
      <c r="G292" t="s">
        <v>13</v>
      </c>
      <c r="H292" t="s">
        <v>555</v>
      </c>
      <c r="I292">
        <v>2008</v>
      </c>
      <c r="J292" t="s">
        <v>14</v>
      </c>
      <c r="K292" t="s">
        <v>290</v>
      </c>
      <c r="L292">
        <v>115.8694</v>
      </c>
      <c r="M292">
        <v>-1.8280000000000001</v>
      </c>
      <c r="N292">
        <f>_xlfn.XLOOKUP(K292,[2]base_substations_kalimantan!$A$2:$A$65,[2]base_substations_kalimantan!$G$2:$G$65)</f>
        <v>39</v>
      </c>
      <c r="O292" t="str">
        <f>_xlfn.XLOOKUP(K292,[2]base_substations_kalimantan!$A$2:$A$65,[2]base_substations_kalimantan!$H$2:$H$65)</f>
        <v>Kalimantan Timur</v>
      </c>
      <c r="R292" t="str">
        <f t="shared" si="4"/>
        <v>KEEP</v>
      </c>
    </row>
    <row r="293" spans="1:18" x14ac:dyDescent="0.3">
      <c r="A293" t="s">
        <v>11</v>
      </c>
      <c r="B293" t="s">
        <v>307</v>
      </c>
      <c r="C293">
        <v>115.92700000000001</v>
      </c>
      <c r="D293">
        <v>0.67300000000000004</v>
      </c>
      <c r="E293" t="str">
        <f>_xlfn.XLOOKUP(B293,[1]plotting_generators_substation!$L$2:$L$464,[1]plotting_generators_substation!$C$2:$C$464)</f>
        <v>Kalimantan Timur</v>
      </c>
      <c r="F293">
        <v>0.53</v>
      </c>
      <c r="G293" t="s">
        <v>13</v>
      </c>
      <c r="H293" t="s">
        <v>555</v>
      </c>
      <c r="I293">
        <v>1991</v>
      </c>
      <c r="J293" t="s">
        <v>14</v>
      </c>
      <c r="K293" t="s">
        <v>290</v>
      </c>
      <c r="L293">
        <v>115.8694</v>
      </c>
      <c r="M293">
        <v>-1.8280000000000001</v>
      </c>
      <c r="N293">
        <f>_xlfn.XLOOKUP(K293,[2]base_substations_kalimantan!$A$2:$A$65,[2]base_substations_kalimantan!$G$2:$G$65)</f>
        <v>39</v>
      </c>
      <c r="O293" t="str">
        <f>_xlfn.XLOOKUP(K293,[2]base_substations_kalimantan!$A$2:$A$65,[2]base_substations_kalimantan!$H$2:$H$65)</f>
        <v>Kalimantan Timur</v>
      </c>
      <c r="R293" t="str">
        <f t="shared" si="4"/>
        <v>PHASE OUT</v>
      </c>
    </row>
    <row r="294" spans="1:18" x14ac:dyDescent="0.3">
      <c r="A294" t="s">
        <v>11</v>
      </c>
      <c r="B294" t="s">
        <v>220</v>
      </c>
      <c r="C294">
        <v>114.53400000000001</v>
      </c>
      <c r="D294">
        <v>0.81200000000000006</v>
      </c>
      <c r="E294" t="str">
        <f>_xlfn.XLOOKUP(B294,[1]plotting_generators_substation!$L$2:$L$464,[1]plotting_generators_substation!$C$2:$C$464)</f>
        <v>Kalimantan Timur</v>
      </c>
      <c r="F294">
        <v>0.64</v>
      </c>
      <c r="G294" t="s">
        <v>13</v>
      </c>
      <c r="H294" t="s">
        <v>555</v>
      </c>
      <c r="I294">
        <v>1992</v>
      </c>
      <c r="J294" t="s">
        <v>14</v>
      </c>
      <c r="K294" t="s">
        <v>290</v>
      </c>
      <c r="L294">
        <v>115.8694</v>
      </c>
      <c r="M294">
        <v>-1.8280000000000001</v>
      </c>
      <c r="N294">
        <f>_xlfn.XLOOKUP(K294,[2]base_substations_kalimantan!$A$2:$A$65,[2]base_substations_kalimantan!$G$2:$G$65)</f>
        <v>39</v>
      </c>
      <c r="O294" t="str">
        <f>_xlfn.XLOOKUP(K294,[2]base_substations_kalimantan!$A$2:$A$65,[2]base_substations_kalimantan!$H$2:$H$65)</f>
        <v>Kalimantan Timur</v>
      </c>
      <c r="R294" t="str">
        <f t="shared" si="4"/>
        <v>PHASE OUT</v>
      </c>
    </row>
    <row r="295" spans="1:18" x14ac:dyDescent="0.3">
      <c r="A295" t="s">
        <v>11</v>
      </c>
      <c r="B295" t="s">
        <v>227</v>
      </c>
      <c r="C295">
        <v>114.709</v>
      </c>
      <c r="D295">
        <v>0.88300000000000001</v>
      </c>
      <c r="E295" t="str">
        <f>_xlfn.XLOOKUP(B295,[1]plotting_generators_substation!$L$2:$L$464,[1]plotting_generators_substation!$C$2:$C$464)</f>
        <v>Kalimantan Timur</v>
      </c>
      <c r="F295">
        <v>0.6</v>
      </c>
      <c r="G295" t="s">
        <v>13</v>
      </c>
      <c r="H295" t="s">
        <v>555</v>
      </c>
      <c r="I295">
        <v>1993</v>
      </c>
      <c r="J295" t="s">
        <v>14</v>
      </c>
      <c r="K295" t="s">
        <v>290</v>
      </c>
      <c r="L295">
        <v>115.8694</v>
      </c>
      <c r="M295">
        <v>-1.8280000000000001</v>
      </c>
      <c r="N295">
        <f>_xlfn.XLOOKUP(K295,[2]base_substations_kalimantan!$A$2:$A$65,[2]base_substations_kalimantan!$G$2:$G$65)</f>
        <v>39</v>
      </c>
      <c r="O295" t="str">
        <f>_xlfn.XLOOKUP(K295,[2]base_substations_kalimantan!$A$2:$A$65,[2]base_substations_kalimantan!$H$2:$H$65)</f>
        <v>Kalimantan Timur</v>
      </c>
      <c r="R295" t="str">
        <f t="shared" si="4"/>
        <v>PHASE OUT</v>
      </c>
    </row>
    <row r="296" spans="1:18" x14ac:dyDescent="0.3">
      <c r="A296" t="s">
        <v>11</v>
      </c>
      <c r="B296" t="s">
        <v>313</v>
      </c>
      <c r="C296">
        <v>116.08199999999999</v>
      </c>
      <c r="D296">
        <v>-2.2389999999999999</v>
      </c>
      <c r="E296" t="s">
        <v>493</v>
      </c>
      <c r="F296">
        <v>0.96</v>
      </c>
      <c r="G296" t="s">
        <v>13</v>
      </c>
      <c r="H296" t="s">
        <v>555</v>
      </c>
      <c r="I296">
        <v>1982</v>
      </c>
      <c r="J296" t="s">
        <v>14</v>
      </c>
      <c r="K296" t="s">
        <v>316</v>
      </c>
      <c r="L296">
        <v>116.0945</v>
      </c>
      <c r="M296">
        <v>-1.8031999999999999</v>
      </c>
      <c r="N296">
        <f>_xlfn.XLOOKUP(K296,[2]base_substations_kalimantan!$A$2:$A$65,[2]base_substations_kalimantan!$G$2:$G$65)</f>
        <v>40</v>
      </c>
      <c r="O296" t="str">
        <f>_xlfn.XLOOKUP(K296,[2]base_substations_kalimantan!$A$2:$A$65,[2]base_substations_kalimantan!$H$2:$H$65)</f>
        <v>Kalimantan Timur</v>
      </c>
      <c r="R296" t="str">
        <f t="shared" si="4"/>
        <v>PHASE OUT</v>
      </c>
    </row>
    <row r="297" spans="1:18" x14ac:dyDescent="0.3">
      <c r="A297" t="s">
        <v>11</v>
      </c>
      <c r="B297" t="s">
        <v>319</v>
      </c>
      <c r="C297">
        <v>116.14</v>
      </c>
      <c r="D297">
        <v>-0.51400000000000001</v>
      </c>
      <c r="E297" t="str">
        <f>_xlfn.XLOOKUP(B297,[1]plotting_generators_substation!$L$2:$L$464,[1]plotting_generators_substation!$C$2:$C$464)</f>
        <v>Kalimantan Timur</v>
      </c>
      <c r="F297">
        <v>1.88</v>
      </c>
      <c r="G297" t="s">
        <v>13</v>
      </c>
      <c r="H297" t="s">
        <v>555</v>
      </c>
      <c r="I297">
        <v>2000</v>
      </c>
      <c r="J297" t="s">
        <v>14</v>
      </c>
      <c r="K297" t="s">
        <v>316</v>
      </c>
      <c r="L297">
        <v>116.0945</v>
      </c>
      <c r="M297">
        <v>-1.8031999999999999</v>
      </c>
      <c r="N297">
        <f>_xlfn.XLOOKUP(K297,[2]base_substations_kalimantan!$A$2:$A$65,[2]base_substations_kalimantan!$G$2:$G$65)</f>
        <v>40</v>
      </c>
      <c r="O297" t="str">
        <f>_xlfn.XLOOKUP(K297,[2]base_substations_kalimantan!$A$2:$A$65,[2]base_substations_kalimantan!$H$2:$H$65)</f>
        <v>Kalimantan Timur</v>
      </c>
      <c r="R297" t="str">
        <f t="shared" si="4"/>
        <v>PHASE OUT</v>
      </c>
    </row>
    <row r="298" spans="1:18" hidden="1" x14ac:dyDescent="0.3">
      <c r="A298" t="s">
        <v>11</v>
      </c>
      <c r="B298" t="s">
        <v>323</v>
      </c>
      <c r="C298">
        <v>116.18</v>
      </c>
      <c r="D298">
        <v>-1.8879999999999999</v>
      </c>
      <c r="E298" t="s">
        <v>493</v>
      </c>
      <c r="F298">
        <v>3.19</v>
      </c>
      <c r="G298" t="s">
        <v>13</v>
      </c>
      <c r="H298" t="s">
        <v>555</v>
      </c>
      <c r="I298">
        <v>2016</v>
      </c>
      <c r="J298" t="s">
        <v>14</v>
      </c>
      <c r="K298" t="s">
        <v>322</v>
      </c>
      <c r="L298">
        <v>116.1656</v>
      </c>
      <c r="M298">
        <v>-1.8984000000000001</v>
      </c>
      <c r="N298">
        <f>_xlfn.XLOOKUP(K298,[2]base_substations_kalimantan!$A$2:$A$65,[2]base_substations_kalimantan!$G$2:$G$65)</f>
        <v>41</v>
      </c>
      <c r="O298" t="str">
        <f>_xlfn.XLOOKUP(K298,[2]base_substations_kalimantan!$A$2:$A$65,[2]base_substations_kalimantan!$H$2:$H$65)</f>
        <v>Kalimantan Timur</v>
      </c>
      <c r="R298" t="str">
        <f t="shared" si="4"/>
        <v>KEEP</v>
      </c>
    </row>
    <row r="299" spans="1:18" x14ac:dyDescent="0.3">
      <c r="A299" t="s">
        <v>11</v>
      </c>
      <c r="B299" t="s">
        <v>336</v>
      </c>
      <c r="C299">
        <v>116.298</v>
      </c>
      <c r="D299">
        <v>-0.56699999999999995</v>
      </c>
      <c r="E299" t="str">
        <f>_xlfn.XLOOKUP(B299,[1]plotting_generators_substation!$L$2:$L$464,[1]plotting_generators_substation!$C$2:$C$464)</f>
        <v>Kalimantan Timur</v>
      </c>
      <c r="F299">
        <v>0.42</v>
      </c>
      <c r="G299" t="s">
        <v>13</v>
      </c>
      <c r="H299" t="s">
        <v>555</v>
      </c>
      <c r="I299">
        <v>1994</v>
      </c>
      <c r="J299" t="s">
        <v>14</v>
      </c>
      <c r="K299" t="s">
        <v>322</v>
      </c>
      <c r="L299">
        <v>116.1656</v>
      </c>
      <c r="M299">
        <v>-1.8984000000000001</v>
      </c>
      <c r="N299">
        <f>_xlfn.XLOOKUP(K299,[2]base_substations_kalimantan!$A$2:$A$65,[2]base_substations_kalimantan!$G$2:$G$65)</f>
        <v>41</v>
      </c>
      <c r="O299" t="str">
        <f>_xlfn.XLOOKUP(K299,[2]base_substations_kalimantan!$A$2:$A$65,[2]base_substations_kalimantan!$H$2:$H$65)</f>
        <v>Kalimantan Timur</v>
      </c>
      <c r="R299" t="str">
        <f t="shared" si="4"/>
        <v>PHASE OUT</v>
      </c>
    </row>
    <row r="300" spans="1:18" x14ac:dyDescent="0.3">
      <c r="A300" t="s">
        <v>11</v>
      </c>
      <c r="B300" t="s">
        <v>332</v>
      </c>
      <c r="C300">
        <v>116.223</v>
      </c>
      <c r="D300">
        <v>-0.38700000000000001</v>
      </c>
      <c r="E300" t="str">
        <f>_xlfn.XLOOKUP(B300,[1]plotting_generators_substation!$L$2:$L$464,[1]plotting_generators_substation!$C$2:$C$464)</f>
        <v>Kalimantan Timur</v>
      </c>
      <c r="F300">
        <v>0.56000000000000005</v>
      </c>
      <c r="G300" t="s">
        <v>13</v>
      </c>
      <c r="H300" t="s">
        <v>555</v>
      </c>
      <c r="I300">
        <v>1994</v>
      </c>
      <c r="J300" t="s">
        <v>14</v>
      </c>
      <c r="K300" t="s">
        <v>322</v>
      </c>
      <c r="L300">
        <v>116.1656</v>
      </c>
      <c r="M300">
        <v>-1.8984000000000001</v>
      </c>
      <c r="N300">
        <f>_xlfn.XLOOKUP(K300,[2]base_substations_kalimantan!$A$2:$A$65,[2]base_substations_kalimantan!$G$2:$G$65)</f>
        <v>41</v>
      </c>
      <c r="O300" t="str">
        <f>_xlfn.XLOOKUP(K300,[2]base_substations_kalimantan!$A$2:$A$65,[2]base_substations_kalimantan!$H$2:$H$65)</f>
        <v>Kalimantan Timur</v>
      </c>
      <c r="R300" t="str">
        <f t="shared" si="4"/>
        <v>PHASE OUT</v>
      </c>
    </row>
    <row r="301" spans="1:18" x14ac:dyDescent="0.3">
      <c r="A301" t="s">
        <v>11</v>
      </c>
      <c r="B301" t="s">
        <v>349</v>
      </c>
      <c r="C301">
        <v>116.584</v>
      </c>
      <c r="D301">
        <v>-2.1749999999999998</v>
      </c>
      <c r="E301" t="s">
        <v>493</v>
      </c>
      <c r="F301">
        <v>0.4</v>
      </c>
      <c r="G301" t="s">
        <v>13</v>
      </c>
      <c r="H301" t="s">
        <v>555</v>
      </c>
      <c r="I301">
        <v>1990</v>
      </c>
      <c r="J301" t="s">
        <v>14</v>
      </c>
      <c r="K301" t="s">
        <v>339</v>
      </c>
      <c r="L301">
        <v>116.3231</v>
      </c>
      <c r="M301">
        <v>-1.5161</v>
      </c>
      <c r="N301">
        <f>_xlfn.XLOOKUP(K301,[2]base_substations_kalimantan!$A$2:$A$65,[2]base_substations_kalimantan!$G$2:$G$65)</f>
        <v>42</v>
      </c>
      <c r="O301" t="str">
        <f>_xlfn.XLOOKUP(K301,[2]base_substations_kalimantan!$A$2:$A$65,[2]base_substations_kalimantan!$H$2:$H$65)</f>
        <v>Kalimantan Timur</v>
      </c>
      <c r="R301" t="str">
        <f t="shared" si="4"/>
        <v>PHASE OUT</v>
      </c>
    </row>
    <row r="302" spans="1:18" hidden="1" x14ac:dyDescent="0.3">
      <c r="A302" t="s">
        <v>11</v>
      </c>
      <c r="B302" t="s">
        <v>346</v>
      </c>
      <c r="C302">
        <v>116.474</v>
      </c>
      <c r="D302">
        <v>-0.64300000000000002</v>
      </c>
      <c r="E302" t="str">
        <f>_xlfn.XLOOKUP(B302,[1]plotting_generators_substation!$L$2:$L$464,[1]plotting_generators_substation!$C$2:$C$464)</f>
        <v>Kalimantan Timur</v>
      </c>
      <c r="F302">
        <v>1.5</v>
      </c>
      <c r="G302" t="s">
        <v>13</v>
      </c>
      <c r="H302" t="s">
        <v>555</v>
      </c>
      <c r="I302">
        <v>2017</v>
      </c>
      <c r="J302" t="s">
        <v>14</v>
      </c>
      <c r="K302" t="s">
        <v>339</v>
      </c>
      <c r="L302">
        <v>116.3231</v>
      </c>
      <c r="M302">
        <v>-1.5161</v>
      </c>
      <c r="N302">
        <f>_xlfn.XLOOKUP(K302,[2]base_substations_kalimantan!$A$2:$A$65,[2]base_substations_kalimantan!$G$2:$G$65)</f>
        <v>42</v>
      </c>
      <c r="O302" t="str">
        <f>_xlfn.XLOOKUP(K302,[2]base_substations_kalimantan!$A$2:$A$65,[2]base_substations_kalimantan!$H$2:$H$65)</f>
        <v>Kalimantan Timur</v>
      </c>
      <c r="R302" t="str">
        <f t="shared" si="4"/>
        <v>KEEP</v>
      </c>
    </row>
    <row r="303" spans="1:18" x14ac:dyDescent="0.3">
      <c r="A303" t="s">
        <v>11</v>
      </c>
      <c r="B303" t="s">
        <v>340</v>
      </c>
      <c r="C303">
        <v>116.352</v>
      </c>
      <c r="D303">
        <v>-0.432</v>
      </c>
      <c r="E303" t="str">
        <f>_xlfn.XLOOKUP(B303,[1]plotting_generators_substation!$L$2:$L$464,[1]plotting_generators_substation!$C$2:$C$464)</f>
        <v>Kalimantan Timur</v>
      </c>
      <c r="F303">
        <v>0.16</v>
      </c>
      <c r="G303" t="s">
        <v>13</v>
      </c>
      <c r="H303" t="s">
        <v>555</v>
      </c>
      <c r="I303">
        <v>1996</v>
      </c>
      <c r="J303" t="s">
        <v>14</v>
      </c>
      <c r="K303" t="s">
        <v>339</v>
      </c>
      <c r="L303">
        <v>116.3231</v>
      </c>
      <c r="M303">
        <v>-1.5161</v>
      </c>
      <c r="N303">
        <f>_xlfn.XLOOKUP(K303,[2]base_substations_kalimantan!$A$2:$A$65,[2]base_substations_kalimantan!$G$2:$G$65)</f>
        <v>42</v>
      </c>
      <c r="O303" t="str">
        <f>_xlfn.XLOOKUP(K303,[2]base_substations_kalimantan!$A$2:$A$65,[2]base_substations_kalimantan!$H$2:$H$65)</f>
        <v>Kalimantan Timur</v>
      </c>
      <c r="R303" t="str">
        <f t="shared" si="4"/>
        <v>PHASE OUT</v>
      </c>
    </row>
    <row r="304" spans="1:18" x14ac:dyDescent="0.3">
      <c r="A304" t="s">
        <v>11</v>
      </c>
      <c r="B304" t="s">
        <v>345</v>
      </c>
      <c r="C304">
        <v>116.452</v>
      </c>
      <c r="D304">
        <v>-0.183</v>
      </c>
      <c r="E304" t="str">
        <f>_xlfn.XLOOKUP(B304,[1]plotting_generators_substation!$L$2:$L$464,[1]plotting_generators_substation!$C$2:$C$464)</f>
        <v>Kalimantan Timur</v>
      </c>
      <c r="F304">
        <v>0.18</v>
      </c>
      <c r="G304" t="s">
        <v>13</v>
      </c>
      <c r="H304" t="s">
        <v>555</v>
      </c>
      <c r="I304">
        <v>1985</v>
      </c>
      <c r="J304" t="s">
        <v>14</v>
      </c>
      <c r="K304" t="s">
        <v>339</v>
      </c>
      <c r="L304">
        <v>116.3231</v>
      </c>
      <c r="M304">
        <v>-1.5161</v>
      </c>
      <c r="N304">
        <f>_xlfn.XLOOKUP(K304,[2]base_substations_kalimantan!$A$2:$A$65,[2]base_substations_kalimantan!$G$2:$G$65)</f>
        <v>42</v>
      </c>
      <c r="O304" t="str">
        <f>_xlfn.XLOOKUP(K304,[2]base_substations_kalimantan!$A$2:$A$65,[2]base_substations_kalimantan!$H$2:$H$65)</f>
        <v>Kalimantan Timur</v>
      </c>
      <c r="R304" t="str">
        <f t="shared" si="4"/>
        <v>PHASE OUT</v>
      </c>
    </row>
    <row r="305" spans="1:18" hidden="1" x14ac:dyDescent="0.3">
      <c r="B305" t="s">
        <v>532</v>
      </c>
      <c r="C305">
        <v>116.74</v>
      </c>
      <c r="D305">
        <v>-1.2909999999999999</v>
      </c>
      <c r="E305" t="s">
        <v>493</v>
      </c>
      <c r="F305">
        <v>1</v>
      </c>
      <c r="G305" t="s">
        <v>265</v>
      </c>
      <c r="H305" t="s">
        <v>549</v>
      </c>
      <c r="I305">
        <v>2002</v>
      </c>
      <c r="N305">
        <v>43</v>
      </c>
      <c r="R305" t="str">
        <f t="shared" si="4"/>
        <v>PHASE OUT</v>
      </c>
    </row>
    <row r="306" spans="1:18" hidden="1" x14ac:dyDescent="0.3">
      <c r="B306" t="s">
        <v>533</v>
      </c>
      <c r="C306">
        <v>116.74</v>
      </c>
      <c r="D306">
        <v>-1.2909999999999999</v>
      </c>
      <c r="E306" t="s">
        <v>493</v>
      </c>
      <c r="F306">
        <v>1</v>
      </c>
      <c r="G306" t="s">
        <v>265</v>
      </c>
      <c r="H306" t="s">
        <v>549</v>
      </c>
      <c r="I306">
        <v>1990</v>
      </c>
      <c r="N306">
        <v>43</v>
      </c>
      <c r="R306" t="str">
        <f t="shared" si="4"/>
        <v>PHASE OUT</v>
      </c>
    </row>
    <row r="307" spans="1:18" hidden="1" x14ac:dyDescent="0.3">
      <c r="B307" t="s">
        <v>534</v>
      </c>
      <c r="C307">
        <v>116.74</v>
      </c>
      <c r="D307">
        <v>-1.2909999999999999</v>
      </c>
      <c r="E307" t="s">
        <v>493</v>
      </c>
      <c r="F307">
        <v>1</v>
      </c>
      <c r="G307" t="s">
        <v>265</v>
      </c>
      <c r="H307" t="s">
        <v>549</v>
      </c>
      <c r="I307">
        <v>2004</v>
      </c>
      <c r="N307">
        <v>43</v>
      </c>
      <c r="R307" t="str">
        <f t="shared" si="4"/>
        <v>PHASE OUT</v>
      </c>
    </row>
    <row r="308" spans="1:18" hidden="1" x14ac:dyDescent="0.3">
      <c r="B308" t="s">
        <v>535</v>
      </c>
      <c r="C308">
        <v>116.74</v>
      </c>
      <c r="D308">
        <v>-1.2909999999999999</v>
      </c>
      <c r="E308" t="s">
        <v>493</v>
      </c>
      <c r="F308">
        <v>1</v>
      </c>
      <c r="G308" t="s">
        <v>265</v>
      </c>
      <c r="H308" t="s">
        <v>549</v>
      </c>
      <c r="I308">
        <v>2017</v>
      </c>
      <c r="N308">
        <v>43</v>
      </c>
      <c r="R308" t="str">
        <f t="shared" si="4"/>
        <v>KEEP</v>
      </c>
    </row>
    <row r="309" spans="1:18" x14ac:dyDescent="0.3">
      <c r="A309" t="s">
        <v>11</v>
      </c>
      <c r="B309" t="s">
        <v>360</v>
      </c>
      <c r="C309">
        <v>116.735</v>
      </c>
      <c r="D309">
        <v>-1.1859999999999999</v>
      </c>
      <c r="E309" t="s">
        <v>493</v>
      </c>
      <c r="F309">
        <v>0.76</v>
      </c>
      <c r="G309" t="s">
        <v>13</v>
      </c>
      <c r="H309" t="s">
        <v>555</v>
      </c>
      <c r="I309">
        <v>1996</v>
      </c>
      <c r="J309" t="s">
        <v>14</v>
      </c>
      <c r="K309" t="s">
        <v>361</v>
      </c>
      <c r="L309">
        <v>116.67189999999999</v>
      </c>
      <c r="M309">
        <v>-1.3408</v>
      </c>
      <c r="N309">
        <f>_xlfn.XLOOKUP(K309,[2]base_substations_kalimantan!$A$2:$A$65,[2]base_substations_kalimantan!$G$2:$G$65)</f>
        <v>43</v>
      </c>
      <c r="O309" t="str">
        <f>_xlfn.XLOOKUP(K309,[2]base_substations_kalimantan!$A$2:$A$65,[2]base_substations_kalimantan!$H$2:$H$65)</f>
        <v>Kalimantan Timur</v>
      </c>
      <c r="R309" t="str">
        <f t="shared" si="4"/>
        <v>PHASE OUT</v>
      </c>
    </row>
    <row r="310" spans="1:18" hidden="1" x14ac:dyDescent="0.3">
      <c r="A310" t="s">
        <v>11</v>
      </c>
      <c r="B310" t="s">
        <v>363</v>
      </c>
      <c r="C310">
        <v>116.789</v>
      </c>
      <c r="D310">
        <v>-1.17</v>
      </c>
      <c r="E310" t="str">
        <f>_xlfn.XLOOKUP(B310,[1]plotting_generators_substation!$L$2:$L$464,[1]plotting_generators_substation!$C$2:$C$464)</f>
        <v>Kalimantan Timur</v>
      </c>
      <c r="F310">
        <v>110</v>
      </c>
      <c r="G310" t="s">
        <v>17</v>
      </c>
      <c r="H310" t="s">
        <v>555</v>
      </c>
      <c r="I310">
        <v>1980</v>
      </c>
      <c r="J310" t="s">
        <v>14</v>
      </c>
      <c r="K310" t="s">
        <v>361</v>
      </c>
      <c r="L310">
        <v>116.67189999999999</v>
      </c>
      <c r="M310">
        <v>-1.3408</v>
      </c>
      <c r="N310">
        <f>_xlfn.XLOOKUP(K310,[2]base_substations_kalimantan!$A$2:$A$65,[2]base_substations_kalimantan!$G$2:$G$65)</f>
        <v>43</v>
      </c>
      <c r="O310" t="str">
        <f>_xlfn.XLOOKUP(K310,[2]base_substations_kalimantan!$A$2:$A$65,[2]base_substations_kalimantan!$H$2:$H$65)</f>
        <v>Kalimantan Timur</v>
      </c>
      <c r="R310" t="str">
        <f t="shared" si="4"/>
        <v>PHASE OUT</v>
      </c>
    </row>
    <row r="311" spans="1:18" hidden="1" x14ac:dyDescent="0.3">
      <c r="A311" t="s">
        <v>11</v>
      </c>
      <c r="B311" t="s">
        <v>364</v>
      </c>
      <c r="C311">
        <v>116.789</v>
      </c>
      <c r="D311">
        <v>-1.17</v>
      </c>
      <c r="E311" t="str">
        <f>_xlfn.XLOOKUP(B311,[1]plotting_generators_substation!$L$2:$L$464,[1]plotting_generators_substation!$C$2:$C$464)</f>
        <v>Kalimantan Timur</v>
      </c>
      <c r="F311">
        <v>110</v>
      </c>
      <c r="G311" t="s">
        <v>17</v>
      </c>
      <c r="H311" t="s">
        <v>555</v>
      </c>
      <c r="I311">
        <v>2015</v>
      </c>
      <c r="J311" t="s">
        <v>14</v>
      </c>
      <c r="K311" t="s">
        <v>361</v>
      </c>
      <c r="L311">
        <v>116.67189999999999</v>
      </c>
      <c r="M311">
        <v>-1.3408</v>
      </c>
      <c r="N311">
        <f>_xlfn.XLOOKUP(K311,[2]base_substations_kalimantan!$A$2:$A$65,[2]base_substations_kalimantan!$G$2:$G$65)</f>
        <v>43</v>
      </c>
      <c r="O311" t="str">
        <f>_xlfn.XLOOKUP(K311,[2]base_substations_kalimantan!$A$2:$A$65,[2]base_substations_kalimantan!$H$2:$H$65)</f>
        <v>Kalimantan Timur</v>
      </c>
      <c r="R311" t="str">
        <f t="shared" si="4"/>
        <v>KEEP</v>
      </c>
    </row>
    <row r="312" spans="1:18" hidden="1" x14ac:dyDescent="0.3">
      <c r="A312" t="s">
        <v>11</v>
      </c>
      <c r="B312" t="s">
        <v>365</v>
      </c>
      <c r="C312">
        <v>116.801</v>
      </c>
      <c r="D312">
        <v>-1.1990000000000001</v>
      </c>
      <c r="E312" t="str">
        <f>_xlfn.XLOOKUP(B312,[1]plotting_generators_substation!$L$2:$L$464,[1]plotting_generators_substation!$C$2:$C$464)</f>
        <v>Kalimantan Timur</v>
      </c>
      <c r="F312">
        <v>15</v>
      </c>
      <c r="G312" t="s">
        <v>17</v>
      </c>
      <c r="H312" t="s">
        <v>560</v>
      </c>
      <c r="I312">
        <v>1983</v>
      </c>
      <c r="J312" t="s">
        <v>14</v>
      </c>
      <c r="K312" t="s">
        <v>366</v>
      </c>
      <c r="L312">
        <v>116.792</v>
      </c>
      <c r="M312">
        <v>-1.1657</v>
      </c>
      <c r="N312">
        <f>_xlfn.XLOOKUP(K312,[2]base_substations_kalimantan!$A$2:$A$65,[2]base_substations_kalimantan!$G$2:$G$65)</f>
        <v>44</v>
      </c>
      <c r="O312" t="str">
        <f>_xlfn.XLOOKUP(K312,[2]base_substations_kalimantan!$A$2:$A$65,[2]base_substations_kalimantan!$H$2:$H$65)</f>
        <v>Kalimantan Timur</v>
      </c>
      <c r="R312" t="str">
        <f t="shared" si="4"/>
        <v>PHASE OUT</v>
      </c>
    </row>
    <row r="313" spans="1:18" hidden="1" x14ac:dyDescent="0.3">
      <c r="A313" t="s">
        <v>11</v>
      </c>
      <c r="B313" t="s">
        <v>367</v>
      </c>
      <c r="C313">
        <v>116.801</v>
      </c>
      <c r="D313">
        <v>-1.1990000000000001</v>
      </c>
      <c r="E313" t="str">
        <f>_xlfn.XLOOKUP(B313,[1]plotting_generators_substation!$L$2:$L$464,[1]plotting_generators_substation!$C$2:$C$464)</f>
        <v>Kalimantan Timur</v>
      </c>
      <c r="F313">
        <v>15</v>
      </c>
      <c r="G313" t="s">
        <v>17</v>
      </c>
      <c r="H313" t="s">
        <v>560</v>
      </c>
      <c r="I313">
        <v>1992</v>
      </c>
      <c r="J313" t="s">
        <v>14</v>
      </c>
      <c r="K313" t="s">
        <v>366</v>
      </c>
      <c r="L313">
        <v>116.792</v>
      </c>
      <c r="M313">
        <v>-1.1657</v>
      </c>
      <c r="N313">
        <f>_xlfn.XLOOKUP(K313,[2]base_substations_kalimantan!$A$2:$A$65,[2]base_substations_kalimantan!$G$2:$G$65)</f>
        <v>44</v>
      </c>
      <c r="O313" t="str">
        <f>_xlfn.XLOOKUP(K313,[2]base_substations_kalimantan!$A$2:$A$65,[2]base_substations_kalimantan!$H$2:$H$65)</f>
        <v>Kalimantan Timur</v>
      </c>
      <c r="R313" t="str">
        <f t="shared" si="4"/>
        <v>PHASE OUT</v>
      </c>
    </row>
    <row r="314" spans="1:18" x14ac:dyDescent="0.3">
      <c r="A314" t="s">
        <v>11</v>
      </c>
      <c r="B314" t="s">
        <v>293</v>
      </c>
      <c r="C314">
        <v>115.76600000000001</v>
      </c>
      <c r="D314">
        <v>-0.71699999999999997</v>
      </c>
      <c r="E314" t="str">
        <f>_xlfn.XLOOKUP(B314,[1]plotting_generators_substation!$L$2:$L$464,[1]plotting_generators_substation!$C$2:$C$464)</f>
        <v>Kalimantan Timur</v>
      </c>
      <c r="F314">
        <v>0.22</v>
      </c>
      <c r="G314" t="s">
        <v>13</v>
      </c>
      <c r="H314" t="s">
        <v>555</v>
      </c>
      <c r="I314">
        <v>1993</v>
      </c>
      <c r="J314" t="s">
        <v>14</v>
      </c>
      <c r="K314" t="s">
        <v>366</v>
      </c>
      <c r="L314">
        <v>116.792</v>
      </c>
      <c r="M314">
        <v>-1.1657</v>
      </c>
      <c r="N314">
        <f>_xlfn.XLOOKUP(K314,[2]base_substations_kalimantan!$A$2:$A$65,[2]base_substations_kalimantan!$G$2:$G$65)</f>
        <v>44</v>
      </c>
      <c r="O314" t="str">
        <f>_xlfn.XLOOKUP(K314,[2]base_substations_kalimantan!$A$2:$A$65,[2]base_substations_kalimantan!$H$2:$H$65)</f>
        <v>Kalimantan Timur</v>
      </c>
      <c r="R314" t="str">
        <f t="shared" si="4"/>
        <v>PHASE OUT</v>
      </c>
    </row>
    <row r="315" spans="1:18" hidden="1" x14ac:dyDescent="0.3">
      <c r="A315" t="s">
        <v>11</v>
      </c>
      <c r="B315" t="s">
        <v>371</v>
      </c>
      <c r="C315">
        <v>116.837</v>
      </c>
      <c r="D315">
        <v>-0.32</v>
      </c>
      <c r="E315" t="str">
        <f>_xlfn.XLOOKUP(B315,[1]plotting_generators_substation!$L$2:$L$464,[1]plotting_generators_substation!$C$2:$C$464)</f>
        <v>Kalimantan Timur</v>
      </c>
      <c r="F315">
        <v>15</v>
      </c>
      <c r="G315" t="s">
        <v>17</v>
      </c>
      <c r="H315" t="s">
        <v>560</v>
      </c>
      <c r="I315">
        <v>1994</v>
      </c>
      <c r="J315" t="s">
        <v>14</v>
      </c>
      <c r="K315" t="s">
        <v>366</v>
      </c>
      <c r="L315">
        <v>116.792</v>
      </c>
      <c r="M315">
        <v>-1.1657</v>
      </c>
      <c r="N315">
        <f>_xlfn.XLOOKUP(K315,[2]base_substations_kalimantan!$A$2:$A$65,[2]base_substations_kalimantan!$G$2:$G$65)</f>
        <v>44</v>
      </c>
      <c r="O315" t="str">
        <f>_xlfn.XLOOKUP(K315,[2]base_substations_kalimantan!$A$2:$A$65,[2]base_substations_kalimantan!$H$2:$H$65)</f>
        <v>Kalimantan Timur</v>
      </c>
      <c r="R315" t="str">
        <f t="shared" si="4"/>
        <v>PHASE OUT</v>
      </c>
    </row>
    <row r="316" spans="1:18" x14ac:dyDescent="0.3">
      <c r="A316" t="s">
        <v>11</v>
      </c>
      <c r="B316" t="s">
        <v>368</v>
      </c>
      <c r="C316">
        <v>116.81100000000001</v>
      </c>
      <c r="D316">
        <v>-0.125</v>
      </c>
      <c r="E316" t="str">
        <f>_xlfn.XLOOKUP(B316,[1]plotting_generators_substation!$L$2:$L$464,[1]plotting_generators_substation!$C$2:$C$464)</f>
        <v>Kalimantan Timur</v>
      </c>
      <c r="F316">
        <v>0.44</v>
      </c>
      <c r="G316" t="s">
        <v>13</v>
      </c>
      <c r="H316" t="s">
        <v>555</v>
      </c>
      <c r="I316">
        <v>1993</v>
      </c>
      <c r="J316" t="s">
        <v>14</v>
      </c>
      <c r="K316" t="s">
        <v>366</v>
      </c>
      <c r="L316">
        <v>116.792</v>
      </c>
      <c r="M316">
        <v>-1.1657</v>
      </c>
      <c r="N316">
        <f>_xlfn.XLOOKUP(K316,[2]base_substations_kalimantan!$A$2:$A$65,[2]base_substations_kalimantan!$G$2:$G$65)</f>
        <v>44</v>
      </c>
      <c r="O316" t="str">
        <f>_xlfn.XLOOKUP(K316,[2]base_substations_kalimantan!$A$2:$A$65,[2]base_substations_kalimantan!$H$2:$H$65)</f>
        <v>Kalimantan Timur</v>
      </c>
      <c r="R316" t="str">
        <f t="shared" si="4"/>
        <v>PHASE OUT</v>
      </c>
    </row>
    <row r="317" spans="1:18" x14ac:dyDescent="0.3">
      <c r="A317" t="s">
        <v>11</v>
      </c>
      <c r="B317" t="s">
        <v>273</v>
      </c>
      <c r="C317">
        <v>115.25700000000001</v>
      </c>
      <c r="D317">
        <v>0.20599999999999999</v>
      </c>
      <c r="E317" t="str">
        <f>_xlfn.XLOOKUP(B317,[1]plotting_generators_substation!$L$2:$L$464,[1]plotting_generators_substation!$C$2:$C$464)</f>
        <v>Kalimantan Timur</v>
      </c>
      <c r="F317">
        <v>0.52</v>
      </c>
      <c r="G317" t="s">
        <v>13</v>
      </c>
      <c r="H317" t="s">
        <v>558</v>
      </c>
      <c r="I317">
        <v>1991</v>
      </c>
      <c r="J317" t="s">
        <v>14</v>
      </c>
      <c r="K317" t="s">
        <v>366</v>
      </c>
      <c r="L317">
        <v>116.792</v>
      </c>
      <c r="M317">
        <v>-1.1657</v>
      </c>
      <c r="N317">
        <f>_xlfn.XLOOKUP(K317,[2]base_substations_kalimantan!$A$2:$A$65,[2]base_substations_kalimantan!$G$2:$G$65)</f>
        <v>44</v>
      </c>
      <c r="O317" t="str">
        <f>_xlfn.XLOOKUP(K317,[2]base_substations_kalimantan!$A$2:$A$65,[2]base_substations_kalimantan!$H$2:$H$65)</f>
        <v>Kalimantan Timur</v>
      </c>
      <c r="R317" t="str">
        <f t="shared" si="4"/>
        <v>PHASE OUT</v>
      </c>
    </row>
    <row r="318" spans="1:18" x14ac:dyDescent="0.3">
      <c r="A318" t="s">
        <v>11</v>
      </c>
      <c r="B318" t="s">
        <v>272</v>
      </c>
      <c r="C318">
        <v>115.23699999999999</v>
      </c>
      <c r="D318">
        <v>0.22600000000000001</v>
      </c>
      <c r="E318" t="str">
        <f>_xlfn.XLOOKUP(B318,[1]plotting_generators_substation!$L$2:$L$464,[1]plotting_generators_substation!$C$2:$C$464)</f>
        <v>Kalimantan Timur</v>
      </c>
      <c r="F318">
        <v>0.3</v>
      </c>
      <c r="G318" t="s">
        <v>13</v>
      </c>
      <c r="H318" t="s">
        <v>555</v>
      </c>
      <c r="I318">
        <v>1996</v>
      </c>
      <c r="J318" t="s">
        <v>14</v>
      </c>
      <c r="K318" t="s">
        <v>366</v>
      </c>
      <c r="L318">
        <v>116.792</v>
      </c>
      <c r="M318">
        <v>-1.1657</v>
      </c>
      <c r="N318">
        <f>_xlfn.XLOOKUP(K318,[2]base_substations_kalimantan!$A$2:$A$65,[2]base_substations_kalimantan!$G$2:$G$65)</f>
        <v>44</v>
      </c>
      <c r="O318" t="str">
        <f>_xlfn.XLOOKUP(K318,[2]base_substations_kalimantan!$A$2:$A$65,[2]base_substations_kalimantan!$H$2:$H$65)</f>
        <v>Kalimantan Timur</v>
      </c>
      <c r="R318" t="str">
        <f t="shared" si="4"/>
        <v>PHASE OUT</v>
      </c>
    </row>
    <row r="319" spans="1:18" x14ac:dyDescent="0.3">
      <c r="A319" t="s">
        <v>11</v>
      </c>
      <c r="B319" t="s">
        <v>283</v>
      </c>
      <c r="C319">
        <v>115.464</v>
      </c>
      <c r="D319">
        <v>0.22600000000000001</v>
      </c>
      <c r="E319" t="str">
        <f>_xlfn.XLOOKUP(B319,[1]plotting_generators_substation!$L$2:$L$464,[1]plotting_generators_substation!$C$2:$C$464)</f>
        <v>Kalimantan Timur</v>
      </c>
      <c r="F319">
        <v>0.54</v>
      </c>
      <c r="G319" t="s">
        <v>13</v>
      </c>
      <c r="H319" t="s">
        <v>555</v>
      </c>
      <c r="I319">
        <v>1996</v>
      </c>
      <c r="J319" t="s">
        <v>14</v>
      </c>
      <c r="K319" t="s">
        <v>366</v>
      </c>
      <c r="L319">
        <v>116.792</v>
      </c>
      <c r="M319">
        <v>-1.1657</v>
      </c>
      <c r="N319">
        <f>_xlfn.XLOOKUP(K319,[2]base_substations_kalimantan!$A$2:$A$65,[2]base_substations_kalimantan!$G$2:$G$65)</f>
        <v>44</v>
      </c>
      <c r="O319" t="str">
        <f>_xlfn.XLOOKUP(K319,[2]base_substations_kalimantan!$A$2:$A$65,[2]base_substations_kalimantan!$H$2:$H$65)</f>
        <v>Kalimantan Timur</v>
      </c>
      <c r="R319" t="str">
        <f t="shared" si="4"/>
        <v>PHASE OUT</v>
      </c>
    </row>
    <row r="320" spans="1:18" x14ac:dyDescent="0.3">
      <c r="A320" t="s">
        <v>11</v>
      </c>
      <c r="B320" t="s">
        <v>369</v>
      </c>
      <c r="C320">
        <v>116.821</v>
      </c>
      <c r="D320">
        <v>0.79800000000000004</v>
      </c>
      <c r="E320" t="str">
        <f>_xlfn.XLOOKUP(B320,[1]plotting_generators_substation!$L$2:$L$464,[1]plotting_generators_substation!$C$2:$C$464)</f>
        <v>Kalimantan Timur</v>
      </c>
      <c r="F320">
        <v>0.44</v>
      </c>
      <c r="G320" t="s">
        <v>13</v>
      </c>
      <c r="H320" t="s">
        <v>555</v>
      </c>
      <c r="I320">
        <v>1981</v>
      </c>
      <c r="J320" t="s">
        <v>14</v>
      </c>
      <c r="K320" t="s">
        <v>366</v>
      </c>
      <c r="L320">
        <v>116.792</v>
      </c>
      <c r="M320">
        <v>-1.1657</v>
      </c>
      <c r="N320">
        <f>_xlfn.XLOOKUP(K320,[2]base_substations_kalimantan!$A$2:$A$65,[2]base_substations_kalimantan!$G$2:$G$65)</f>
        <v>44</v>
      </c>
      <c r="O320" t="str">
        <f>_xlfn.XLOOKUP(K320,[2]base_substations_kalimantan!$A$2:$A$65,[2]base_substations_kalimantan!$H$2:$H$65)</f>
        <v>Kalimantan Timur</v>
      </c>
      <c r="R320" t="str">
        <f t="shared" si="4"/>
        <v>PHASE OUT</v>
      </c>
    </row>
    <row r="321" spans="1:18" x14ac:dyDescent="0.3">
      <c r="A321" t="s">
        <v>11</v>
      </c>
      <c r="B321" t="s">
        <v>375</v>
      </c>
      <c r="C321">
        <v>116.878</v>
      </c>
      <c r="D321">
        <v>-1.149</v>
      </c>
      <c r="E321" t="s">
        <v>493</v>
      </c>
      <c r="F321">
        <v>30</v>
      </c>
      <c r="G321" t="s">
        <v>13</v>
      </c>
      <c r="H321" t="s">
        <v>557</v>
      </c>
      <c r="I321">
        <v>1996</v>
      </c>
      <c r="J321" t="s">
        <v>14</v>
      </c>
      <c r="K321" t="s">
        <v>376</v>
      </c>
      <c r="L321">
        <v>116.8777</v>
      </c>
      <c r="M321">
        <v>-1.1488</v>
      </c>
      <c r="N321">
        <f>_xlfn.XLOOKUP(K321,[2]base_substations_kalimantan!$A$2:$A$65,[2]base_substations_kalimantan!$G$2:$G$65)</f>
        <v>45</v>
      </c>
      <c r="O321" t="str">
        <f>_xlfn.XLOOKUP(K321,[2]base_substations_kalimantan!$A$2:$A$65,[2]base_substations_kalimantan!$H$2:$H$65)</f>
        <v>Kalimantan Timur</v>
      </c>
      <c r="R321" t="str">
        <f t="shared" si="4"/>
        <v>PHASE OUT</v>
      </c>
    </row>
    <row r="322" spans="1:18" x14ac:dyDescent="0.3">
      <c r="A322" t="s">
        <v>11</v>
      </c>
      <c r="B322" t="s">
        <v>287</v>
      </c>
      <c r="C322">
        <v>115.633</v>
      </c>
      <c r="D322">
        <v>1.2999999999999999E-2</v>
      </c>
      <c r="E322" t="str">
        <f>_xlfn.XLOOKUP(B322,[1]plotting_generators_substation!$L$2:$L$464,[1]plotting_generators_substation!$C$2:$C$464)</f>
        <v>Kalimantan Timur</v>
      </c>
      <c r="F322">
        <v>1.44</v>
      </c>
      <c r="G322" t="s">
        <v>13</v>
      </c>
      <c r="H322" t="s">
        <v>555</v>
      </c>
      <c r="I322">
        <v>1996</v>
      </c>
      <c r="J322" t="s">
        <v>14</v>
      </c>
      <c r="K322" t="s">
        <v>376</v>
      </c>
      <c r="L322">
        <v>116.8777</v>
      </c>
      <c r="M322">
        <v>-1.1488</v>
      </c>
      <c r="N322">
        <f>_xlfn.XLOOKUP(K322,[2]base_substations_kalimantan!$A$2:$A$65,[2]base_substations_kalimantan!$G$2:$G$65)</f>
        <v>45</v>
      </c>
      <c r="O322" t="str">
        <f>_xlfn.XLOOKUP(K322,[2]base_substations_kalimantan!$A$2:$A$65,[2]base_substations_kalimantan!$H$2:$H$65)</f>
        <v>Kalimantan Timur</v>
      </c>
      <c r="R322" t="str">
        <f t="shared" si="4"/>
        <v>PHASE OUT</v>
      </c>
    </row>
    <row r="323" spans="1:18" x14ac:dyDescent="0.3">
      <c r="A323" t="s">
        <v>11</v>
      </c>
      <c r="B323" t="s">
        <v>288</v>
      </c>
      <c r="C323">
        <v>115.633</v>
      </c>
      <c r="D323">
        <v>1.2999999999999999E-2</v>
      </c>
      <c r="E323" t="str">
        <f>_xlfn.XLOOKUP(B323,[1]plotting_generators_substation!$L$2:$L$464,[1]plotting_generators_substation!$C$2:$C$464)</f>
        <v>Kalimantan Timur</v>
      </c>
      <c r="F323">
        <v>0.5</v>
      </c>
      <c r="G323" t="s">
        <v>13</v>
      </c>
      <c r="H323" t="s">
        <v>555</v>
      </c>
      <c r="I323">
        <v>1990</v>
      </c>
      <c r="J323" t="s">
        <v>14</v>
      </c>
      <c r="K323" t="s">
        <v>376</v>
      </c>
      <c r="L323">
        <v>116.8777</v>
      </c>
      <c r="M323">
        <v>-1.1488</v>
      </c>
      <c r="N323">
        <f>_xlfn.XLOOKUP(K323,[2]base_substations_kalimantan!$A$2:$A$65,[2]base_substations_kalimantan!$G$2:$G$65)</f>
        <v>45</v>
      </c>
      <c r="O323" t="str">
        <f>_xlfn.XLOOKUP(K323,[2]base_substations_kalimantan!$A$2:$A$65,[2]base_substations_kalimantan!$H$2:$H$65)</f>
        <v>Kalimantan Timur</v>
      </c>
      <c r="R323" t="str">
        <f t="shared" ref="R323:R386" si="5">IF(G323="Coal",IF(I323&lt;2000,"PHASE OUT","KEEP"),IF(G323="Oil",IF(I323&lt;2005,"PHASE OUT","KEEP"),IF(G323="Biomass",IF(I323&lt;2005,"PHASE OUT","KEEP"),IF(G323="Gas",IF(I323&lt;2005,"PHASE OUT","KEEP"),IF(G323="Solar",IF(I323&lt;2005,"PHASE OUT","KEEP"))))))</f>
        <v>PHASE OUT</v>
      </c>
    </row>
    <row r="324" spans="1:18" x14ac:dyDescent="0.3">
      <c r="A324" t="s">
        <v>11</v>
      </c>
      <c r="B324" t="s">
        <v>380</v>
      </c>
      <c r="C324">
        <v>116.95099999999999</v>
      </c>
      <c r="D324">
        <v>-1.238</v>
      </c>
      <c r="E324" t="s">
        <v>493</v>
      </c>
      <c r="F324">
        <v>12.16</v>
      </c>
      <c r="G324" t="s">
        <v>13</v>
      </c>
      <c r="H324" t="s">
        <v>555</v>
      </c>
      <c r="I324">
        <v>1990</v>
      </c>
      <c r="J324" t="s">
        <v>14</v>
      </c>
      <c r="K324" t="s">
        <v>381</v>
      </c>
      <c r="L324">
        <v>116.94880000000001</v>
      </c>
      <c r="M324">
        <v>-1.2383</v>
      </c>
      <c r="N324">
        <f>_xlfn.XLOOKUP(K324,[2]base_substations_kalimantan!$A$2:$A$65,[2]base_substations_kalimantan!$G$2:$G$65)</f>
        <v>46</v>
      </c>
      <c r="O324" t="str">
        <f>_xlfn.XLOOKUP(K324,[2]base_substations_kalimantan!$A$2:$A$65,[2]base_substations_kalimantan!$H$2:$H$65)</f>
        <v>Kalimantan Timur</v>
      </c>
      <c r="R324" t="str">
        <f t="shared" si="5"/>
        <v>PHASE OUT</v>
      </c>
    </row>
    <row r="325" spans="1:18" x14ac:dyDescent="0.3">
      <c r="A325" t="s">
        <v>11</v>
      </c>
      <c r="B325" t="s">
        <v>382</v>
      </c>
      <c r="C325">
        <v>116.95099999999999</v>
      </c>
      <c r="D325">
        <v>-1.238</v>
      </c>
      <c r="E325" t="s">
        <v>493</v>
      </c>
      <c r="F325">
        <v>40</v>
      </c>
      <c r="G325" t="s">
        <v>13</v>
      </c>
      <c r="H325" t="s">
        <v>556</v>
      </c>
      <c r="I325">
        <v>1995</v>
      </c>
      <c r="J325" t="s">
        <v>14</v>
      </c>
      <c r="K325" t="s">
        <v>381</v>
      </c>
      <c r="L325">
        <v>116.94880000000001</v>
      </c>
      <c r="M325">
        <v>-1.2383</v>
      </c>
      <c r="N325">
        <f>_xlfn.XLOOKUP(K325,[2]base_substations_kalimantan!$A$2:$A$65,[2]base_substations_kalimantan!$G$2:$G$65)</f>
        <v>46</v>
      </c>
      <c r="O325" t="str">
        <f>_xlfn.XLOOKUP(K325,[2]base_substations_kalimantan!$A$2:$A$65,[2]base_substations_kalimantan!$H$2:$H$65)</f>
        <v>Kalimantan Timur</v>
      </c>
      <c r="R325" t="str">
        <f t="shared" si="5"/>
        <v>PHASE OUT</v>
      </c>
    </row>
    <row r="326" spans="1:18" x14ac:dyDescent="0.3">
      <c r="A326" t="s">
        <v>11</v>
      </c>
      <c r="B326" t="s">
        <v>372</v>
      </c>
      <c r="C326">
        <v>116.84099999999999</v>
      </c>
      <c r="D326">
        <v>-1.2629999999999999</v>
      </c>
      <c r="E326" t="s">
        <v>493</v>
      </c>
      <c r="F326">
        <v>20.079999999999998</v>
      </c>
      <c r="G326" t="s">
        <v>13</v>
      </c>
      <c r="H326" t="s">
        <v>555</v>
      </c>
      <c r="I326">
        <v>1994</v>
      </c>
      <c r="J326" t="s">
        <v>14</v>
      </c>
      <c r="K326" t="s">
        <v>370</v>
      </c>
      <c r="L326">
        <v>116.8411</v>
      </c>
      <c r="M326">
        <v>-1.262</v>
      </c>
      <c r="N326">
        <f>_xlfn.XLOOKUP(K326,[2]base_substations_kalimantan!$A$2:$A$65,[2]base_substations_kalimantan!$G$2:$G$65)</f>
        <v>47</v>
      </c>
      <c r="O326" t="str">
        <f>_xlfn.XLOOKUP(K326,[2]base_substations_kalimantan!$A$2:$A$65,[2]base_substations_kalimantan!$H$2:$H$65)</f>
        <v>Kalimantan Timur</v>
      </c>
      <c r="R326" t="str">
        <f t="shared" si="5"/>
        <v>PHASE OUT</v>
      </c>
    </row>
    <row r="327" spans="1:18" hidden="1" x14ac:dyDescent="0.3">
      <c r="A327" t="s">
        <v>11</v>
      </c>
      <c r="B327" t="s">
        <v>44</v>
      </c>
      <c r="C327">
        <v>116.831</v>
      </c>
      <c r="D327">
        <v>0.67900000000000005</v>
      </c>
      <c r="E327" t="s">
        <v>493</v>
      </c>
      <c r="F327">
        <v>0.4</v>
      </c>
      <c r="G327" t="s">
        <v>13</v>
      </c>
      <c r="H327" t="s">
        <v>555</v>
      </c>
      <c r="I327">
        <v>2016</v>
      </c>
      <c r="J327" t="s">
        <v>14</v>
      </c>
      <c r="K327" t="s">
        <v>370</v>
      </c>
      <c r="L327">
        <v>116.8411</v>
      </c>
      <c r="M327">
        <v>-1.262</v>
      </c>
      <c r="N327">
        <f>_xlfn.XLOOKUP(K327,[2]base_substations_kalimantan!$A$2:$A$65,[2]base_substations_kalimantan!$G$2:$G$65)</f>
        <v>47</v>
      </c>
      <c r="O327" t="str">
        <f>_xlfn.XLOOKUP(K327,[2]base_substations_kalimantan!$A$2:$A$65,[2]base_substations_kalimantan!$H$2:$H$65)</f>
        <v>Kalimantan Timur</v>
      </c>
      <c r="R327" t="str">
        <f t="shared" si="5"/>
        <v>KEEP</v>
      </c>
    </row>
    <row r="328" spans="1:18" hidden="1" x14ac:dyDescent="0.3">
      <c r="A328" t="s">
        <v>11</v>
      </c>
      <c r="B328" t="s">
        <v>373</v>
      </c>
      <c r="C328">
        <v>116.843</v>
      </c>
      <c r="D328">
        <v>1.0449999999999999</v>
      </c>
      <c r="E328" t="s">
        <v>493</v>
      </c>
      <c r="F328">
        <v>6.8940000000000001</v>
      </c>
      <c r="G328" t="s">
        <v>13</v>
      </c>
      <c r="H328" t="s">
        <v>555</v>
      </c>
      <c r="I328">
        <v>2016</v>
      </c>
      <c r="J328" t="s">
        <v>14</v>
      </c>
      <c r="K328" t="s">
        <v>370</v>
      </c>
      <c r="L328">
        <v>116.8411</v>
      </c>
      <c r="M328">
        <v>-1.262</v>
      </c>
      <c r="N328">
        <f>_xlfn.XLOOKUP(K328,[2]base_substations_kalimantan!$A$2:$A$65,[2]base_substations_kalimantan!$G$2:$G$65)</f>
        <v>47</v>
      </c>
      <c r="O328" t="str">
        <f>_xlfn.XLOOKUP(K328,[2]base_substations_kalimantan!$A$2:$A$65,[2]base_substations_kalimantan!$H$2:$H$65)</f>
        <v>Kalimantan Timur</v>
      </c>
      <c r="R328" t="str">
        <f t="shared" si="5"/>
        <v>KEEP</v>
      </c>
    </row>
    <row r="329" spans="1:18" x14ac:dyDescent="0.3">
      <c r="A329" t="s">
        <v>11</v>
      </c>
      <c r="B329" t="s">
        <v>374</v>
      </c>
      <c r="C329">
        <v>116.843</v>
      </c>
      <c r="D329">
        <v>1.0449999999999999</v>
      </c>
      <c r="E329" t="str">
        <f>_xlfn.XLOOKUP(B329,[1]plotting_generators_substation!$L$2:$L$464,[1]plotting_generators_substation!$C$2:$C$464)</f>
        <v>Kalimantan Timur</v>
      </c>
      <c r="F329">
        <v>3</v>
      </c>
      <c r="G329" t="s">
        <v>13</v>
      </c>
      <c r="H329" t="s">
        <v>555</v>
      </c>
      <c r="I329">
        <v>2002</v>
      </c>
      <c r="J329" t="s">
        <v>14</v>
      </c>
      <c r="K329" t="s">
        <v>370</v>
      </c>
      <c r="L329">
        <v>116.8411</v>
      </c>
      <c r="M329">
        <v>-1.262</v>
      </c>
      <c r="N329">
        <f>_xlfn.XLOOKUP(K329,[2]base_substations_kalimantan!$A$2:$A$65,[2]base_substations_kalimantan!$G$2:$G$65)</f>
        <v>47</v>
      </c>
      <c r="O329" t="str">
        <f>_xlfn.XLOOKUP(K329,[2]base_substations_kalimantan!$A$2:$A$65,[2]base_substations_kalimantan!$H$2:$H$65)</f>
        <v>Kalimantan Timur</v>
      </c>
      <c r="R329" t="str">
        <f t="shared" si="5"/>
        <v>PHASE OUT</v>
      </c>
    </row>
    <row r="330" spans="1:18" hidden="1" x14ac:dyDescent="0.3">
      <c r="A330" t="s">
        <v>11</v>
      </c>
      <c r="B330" t="s">
        <v>411</v>
      </c>
      <c r="C330">
        <v>117.13500000000001</v>
      </c>
      <c r="D330">
        <v>-0.98799999999999999</v>
      </c>
      <c r="E330" t="str">
        <f>_xlfn.XLOOKUP(B330,[1]plotting_generators_substation!$L$2:$L$464,[1]plotting_generators_substation!$C$2:$C$464)</f>
        <v>Kalimantan Timur</v>
      </c>
      <c r="F330">
        <v>46</v>
      </c>
      <c r="G330" t="s">
        <v>265</v>
      </c>
      <c r="H330" t="s">
        <v>556</v>
      </c>
      <c r="I330">
        <v>1996</v>
      </c>
      <c r="J330" t="s">
        <v>14</v>
      </c>
      <c r="K330" t="s">
        <v>413</v>
      </c>
      <c r="L330">
        <v>117.13500000000001</v>
      </c>
      <c r="M330">
        <v>-0.9869</v>
      </c>
      <c r="N330">
        <f>_xlfn.XLOOKUP(K330,[2]base_substations_kalimantan!$A$2:$A$65,[2]base_substations_kalimantan!$G$2:$G$65)</f>
        <v>48</v>
      </c>
      <c r="O330" t="str">
        <f>_xlfn.XLOOKUP(K330,[2]base_substations_kalimantan!$A$2:$A$65,[2]base_substations_kalimantan!$H$2:$H$65)</f>
        <v>Kalimantan Timur</v>
      </c>
      <c r="R330" t="str">
        <f t="shared" si="5"/>
        <v>PHASE OUT</v>
      </c>
    </row>
    <row r="331" spans="1:18" hidden="1" x14ac:dyDescent="0.3">
      <c r="A331" t="s">
        <v>11</v>
      </c>
      <c r="B331" t="s">
        <v>412</v>
      </c>
      <c r="C331">
        <v>117.136</v>
      </c>
      <c r="D331">
        <v>-0.98699999999999999</v>
      </c>
      <c r="E331" t="str">
        <f>_xlfn.XLOOKUP(B331,[1]plotting_generators_substation!$L$2:$L$464,[1]plotting_generators_substation!$C$2:$C$464)</f>
        <v>Kalimantan Timur</v>
      </c>
      <c r="F331">
        <v>46</v>
      </c>
      <c r="G331" t="s">
        <v>265</v>
      </c>
      <c r="H331" t="s">
        <v>556</v>
      </c>
      <c r="I331">
        <v>1996</v>
      </c>
      <c r="J331" t="s">
        <v>14</v>
      </c>
      <c r="K331" t="s">
        <v>413</v>
      </c>
      <c r="L331">
        <v>117.13500000000001</v>
      </c>
      <c r="M331">
        <v>-0.9869</v>
      </c>
      <c r="N331">
        <f>_xlfn.XLOOKUP(K331,[2]base_substations_kalimantan!$A$2:$A$65,[2]base_substations_kalimantan!$G$2:$G$65)</f>
        <v>48</v>
      </c>
      <c r="O331" t="str">
        <f>_xlfn.XLOOKUP(K331,[2]base_substations_kalimantan!$A$2:$A$65,[2]base_substations_kalimantan!$H$2:$H$65)</f>
        <v>Kalimantan Timur</v>
      </c>
      <c r="R331" t="str">
        <f t="shared" si="5"/>
        <v>PHASE OUT</v>
      </c>
    </row>
    <row r="332" spans="1:18" hidden="1" x14ac:dyDescent="0.3">
      <c r="A332" t="s">
        <v>11</v>
      </c>
      <c r="B332" t="s">
        <v>414</v>
      </c>
      <c r="C332">
        <v>117.136</v>
      </c>
      <c r="D332">
        <v>-0.98699999999999999</v>
      </c>
      <c r="E332" t="str">
        <f>_xlfn.XLOOKUP(B332,[1]plotting_generators_substation!$L$2:$L$464,[1]plotting_generators_substation!$C$2:$C$464)</f>
        <v>Kalimantan Timur</v>
      </c>
      <c r="F332">
        <v>29.55</v>
      </c>
      <c r="G332" t="s">
        <v>265</v>
      </c>
      <c r="H332" t="s">
        <v>556</v>
      </c>
      <c r="I332">
        <v>1996</v>
      </c>
      <c r="J332" t="s">
        <v>14</v>
      </c>
      <c r="K332" t="s">
        <v>413</v>
      </c>
      <c r="L332">
        <v>117.13500000000001</v>
      </c>
      <c r="M332">
        <v>-0.9869</v>
      </c>
      <c r="N332">
        <f>_xlfn.XLOOKUP(K332,[2]base_substations_kalimantan!$A$2:$A$65,[2]base_substations_kalimantan!$G$2:$G$65)</f>
        <v>48</v>
      </c>
      <c r="O332" t="str">
        <f>_xlfn.XLOOKUP(K332,[2]base_substations_kalimantan!$A$2:$A$65,[2]base_substations_kalimantan!$H$2:$H$65)</f>
        <v>Kalimantan Timur</v>
      </c>
      <c r="R332" t="str">
        <f t="shared" si="5"/>
        <v>PHASE OUT</v>
      </c>
    </row>
    <row r="333" spans="1:18" hidden="1" x14ac:dyDescent="0.3">
      <c r="A333" t="s">
        <v>11</v>
      </c>
      <c r="B333" t="s">
        <v>405</v>
      </c>
      <c r="C333">
        <v>117.093</v>
      </c>
      <c r="D333">
        <v>-0.54400000000000004</v>
      </c>
      <c r="E333" t="str">
        <f>_xlfn.XLOOKUP(B333,[1]plotting_generators_substation!$L$2:$L$464,[1]plotting_generators_substation!$C$2:$C$464)</f>
        <v>Kalimantan Timur</v>
      </c>
      <c r="F333">
        <v>7.5</v>
      </c>
      <c r="G333" t="s">
        <v>17</v>
      </c>
      <c r="H333" t="s">
        <v>561</v>
      </c>
      <c r="I333">
        <v>2002</v>
      </c>
      <c r="J333" t="s">
        <v>14</v>
      </c>
      <c r="K333" t="s">
        <v>404</v>
      </c>
      <c r="L333">
        <v>117.1063</v>
      </c>
      <c r="M333">
        <v>-0.54700000000000004</v>
      </c>
      <c r="N333">
        <f>_xlfn.XLOOKUP(K333,[2]base_substations_kalimantan!$A$2:$A$65,[2]base_substations_kalimantan!$G$2:$G$65)</f>
        <v>49</v>
      </c>
      <c r="O333" t="str">
        <f>_xlfn.XLOOKUP(K333,[2]base_substations_kalimantan!$A$2:$A$65,[2]base_substations_kalimantan!$H$2:$H$65)</f>
        <v>Kalimantan Timur</v>
      </c>
      <c r="R333" t="str">
        <f t="shared" si="5"/>
        <v>KEEP</v>
      </c>
    </row>
    <row r="334" spans="1:18" hidden="1" x14ac:dyDescent="0.3">
      <c r="A334" t="s">
        <v>11</v>
      </c>
      <c r="B334" t="s">
        <v>403</v>
      </c>
      <c r="C334">
        <v>117.093</v>
      </c>
      <c r="D334">
        <v>-0.54300000000000004</v>
      </c>
      <c r="E334" t="str">
        <f>_xlfn.XLOOKUP(B334,[1]plotting_generators_substation!$L$2:$L$464,[1]plotting_generators_substation!$C$2:$C$464)</f>
        <v>Kalimantan Timur</v>
      </c>
      <c r="F334">
        <v>7.5</v>
      </c>
      <c r="G334" t="s">
        <v>17</v>
      </c>
      <c r="H334" t="s">
        <v>561</v>
      </c>
      <c r="I334">
        <v>2002</v>
      </c>
      <c r="J334" t="s">
        <v>14</v>
      </c>
      <c r="K334" t="s">
        <v>404</v>
      </c>
      <c r="L334">
        <v>117.1063</v>
      </c>
      <c r="M334">
        <v>-0.54700000000000004</v>
      </c>
      <c r="N334">
        <f>_xlfn.XLOOKUP(K334,[2]base_substations_kalimantan!$A$2:$A$65,[2]base_substations_kalimantan!$G$2:$G$65)</f>
        <v>49</v>
      </c>
      <c r="O334" t="str">
        <f>_xlfn.XLOOKUP(K334,[2]base_substations_kalimantan!$A$2:$A$65,[2]base_substations_kalimantan!$H$2:$H$65)</f>
        <v>Kalimantan Timur</v>
      </c>
      <c r="R334" t="str">
        <f t="shared" si="5"/>
        <v>KEEP</v>
      </c>
    </row>
    <row r="335" spans="1:18" x14ac:dyDescent="0.3">
      <c r="A335" t="s">
        <v>11</v>
      </c>
      <c r="B335" t="s">
        <v>410</v>
      </c>
      <c r="C335">
        <v>117.122</v>
      </c>
      <c r="D335">
        <v>-0.52300000000000002</v>
      </c>
      <c r="E335" t="s">
        <v>493</v>
      </c>
      <c r="F335">
        <v>40.03</v>
      </c>
      <c r="G335" t="s">
        <v>13</v>
      </c>
      <c r="H335" t="s">
        <v>555</v>
      </c>
      <c r="I335">
        <v>1994</v>
      </c>
      <c r="J335" t="s">
        <v>14</v>
      </c>
      <c r="K335" t="s">
        <v>407</v>
      </c>
      <c r="L335">
        <v>117.11360000000001</v>
      </c>
      <c r="M335">
        <v>-0.50239999999999996</v>
      </c>
      <c r="N335">
        <f>_xlfn.XLOOKUP(K335,[2]base_substations_kalimantan!$A$2:$A$65,[2]base_substations_kalimantan!$G$2:$G$65)</f>
        <v>50</v>
      </c>
      <c r="O335" t="str">
        <f>_xlfn.XLOOKUP(K335,[2]base_substations_kalimantan!$A$2:$A$65,[2]base_substations_kalimantan!$H$2:$H$65)</f>
        <v>Kalimantan Timur</v>
      </c>
      <c r="R335" t="str">
        <f t="shared" si="5"/>
        <v>PHASE OUT</v>
      </c>
    </row>
    <row r="336" spans="1:18" x14ac:dyDescent="0.3">
      <c r="A336" t="s">
        <v>11</v>
      </c>
      <c r="B336" t="s">
        <v>406</v>
      </c>
      <c r="C336">
        <v>117.114</v>
      </c>
      <c r="D336">
        <v>-0.502</v>
      </c>
      <c r="E336" t="s">
        <v>493</v>
      </c>
      <c r="F336">
        <v>40</v>
      </c>
      <c r="G336" t="s">
        <v>13</v>
      </c>
      <c r="H336" t="s">
        <v>555</v>
      </c>
      <c r="I336">
        <v>1984</v>
      </c>
      <c r="J336" t="s">
        <v>14</v>
      </c>
      <c r="K336" t="s">
        <v>407</v>
      </c>
      <c r="L336">
        <v>117.11360000000001</v>
      </c>
      <c r="M336">
        <v>-0.50239999999999996</v>
      </c>
      <c r="N336">
        <f>_xlfn.XLOOKUP(K336,[2]base_substations_kalimantan!$A$2:$A$65,[2]base_substations_kalimantan!$G$2:$G$65)</f>
        <v>50</v>
      </c>
      <c r="O336" t="str">
        <f>_xlfn.XLOOKUP(K336,[2]base_substations_kalimantan!$A$2:$A$65,[2]base_substations_kalimantan!$H$2:$H$65)</f>
        <v>Kalimantan Timur</v>
      </c>
      <c r="R336" t="str">
        <f t="shared" si="5"/>
        <v>PHASE OUT</v>
      </c>
    </row>
    <row r="337" spans="1:18" x14ac:dyDescent="0.3">
      <c r="A337" t="s">
        <v>11</v>
      </c>
      <c r="B337" t="s">
        <v>334</v>
      </c>
      <c r="C337">
        <v>116.29</v>
      </c>
      <c r="D337">
        <v>-0.42</v>
      </c>
      <c r="E337" t="str">
        <f>_xlfn.XLOOKUP(B337,[1]plotting_generators_substation!$L$2:$L$464,[1]plotting_generators_substation!$C$2:$C$464)</f>
        <v>Kalimantan Timur</v>
      </c>
      <c r="F337">
        <v>0.72399999999999998</v>
      </c>
      <c r="G337" t="s">
        <v>13</v>
      </c>
      <c r="H337" t="s">
        <v>555</v>
      </c>
      <c r="I337">
        <v>1997</v>
      </c>
      <c r="J337" t="s">
        <v>14</v>
      </c>
      <c r="K337" t="s">
        <v>394</v>
      </c>
      <c r="L337">
        <v>117.0518</v>
      </c>
      <c r="M337">
        <v>-0.38159999999999999</v>
      </c>
      <c r="N337">
        <f>_xlfn.XLOOKUP(K337,[2]base_substations_kalimantan!$A$2:$A$65,[2]base_substations_kalimantan!$G$2:$G$65)</f>
        <v>51</v>
      </c>
      <c r="O337" t="str">
        <f>_xlfn.XLOOKUP(K337,[2]base_substations_kalimantan!$A$2:$A$65,[2]base_substations_kalimantan!$H$2:$H$65)</f>
        <v>Kalimantan Timur</v>
      </c>
      <c r="R337" t="str">
        <f t="shared" si="5"/>
        <v>PHASE OUT</v>
      </c>
    </row>
    <row r="338" spans="1:18" x14ac:dyDescent="0.3">
      <c r="A338" t="s">
        <v>11</v>
      </c>
      <c r="B338" t="s">
        <v>393</v>
      </c>
      <c r="C338">
        <v>117.05200000000001</v>
      </c>
      <c r="D338">
        <v>-0.38400000000000001</v>
      </c>
      <c r="E338" t="str">
        <f>_xlfn.XLOOKUP(B338,[1]plotting_generators_substation!$L$2:$L$464,[1]plotting_generators_substation!$C$2:$C$464)</f>
        <v>Kalimantan Timur</v>
      </c>
      <c r="F338">
        <v>70</v>
      </c>
      <c r="G338" t="s">
        <v>13</v>
      </c>
      <c r="H338" t="s">
        <v>555</v>
      </c>
      <c r="I338">
        <v>2000</v>
      </c>
      <c r="J338" t="s">
        <v>14</v>
      </c>
      <c r="K338" t="s">
        <v>394</v>
      </c>
      <c r="L338">
        <v>117.0518</v>
      </c>
      <c r="M338">
        <v>-0.38159999999999999</v>
      </c>
      <c r="N338">
        <f>_xlfn.XLOOKUP(K338,[2]base_substations_kalimantan!$A$2:$A$65,[2]base_substations_kalimantan!$G$2:$G$65)</f>
        <v>51</v>
      </c>
      <c r="O338" t="str">
        <f>_xlfn.XLOOKUP(K338,[2]base_substations_kalimantan!$A$2:$A$65,[2]base_substations_kalimantan!$H$2:$H$65)</f>
        <v>Kalimantan Timur</v>
      </c>
      <c r="R338" t="str">
        <f t="shared" si="5"/>
        <v>PHASE OUT</v>
      </c>
    </row>
    <row r="339" spans="1:18" hidden="1" x14ac:dyDescent="0.3">
      <c r="A339" t="s">
        <v>11</v>
      </c>
      <c r="B339" t="s">
        <v>395</v>
      </c>
      <c r="C339">
        <v>117.05200000000001</v>
      </c>
      <c r="D339">
        <v>-0.38400000000000001</v>
      </c>
      <c r="E339" t="str">
        <f>_xlfn.XLOOKUP(B339,[1]plotting_generators_substation!$L$2:$L$464,[1]plotting_generators_substation!$C$2:$C$464)</f>
        <v>Kalimantan Timur</v>
      </c>
      <c r="F339">
        <v>70</v>
      </c>
      <c r="G339" t="s">
        <v>13</v>
      </c>
      <c r="H339" t="s">
        <v>555</v>
      </c>
      <c r="I339">
        <v>2010</v>
      </c>
      <c r="J339" t="s">
        <v>14</v>
      </c>
      <c r="K339" t="s">
        <v>394</v>
      </c>
      <c r="L339">
        <v>117.0518</v>
      </c>
      <c r="M339">
        <v>-0.38159999999999999</v>
      </c>
      <c r="N339">
        <f>_xlfn.XLOOKUP(K339,[2]base_substations_kalimantan!$A$2:$A$65,[2]base_substations_kalimantan!$G$2:$G$65)</f>
        <v>51</v>
      </c>
      <c r="O339" t="str">
        <f>_xlfn.XLOOKUP(K339,[2]base_substations_kalimantan!$A$2:$A$65,[2]base_substations_kalimantan!$H$2:$H$65)</f>
        <v>Kalimantan Timur</v>
      </c>
      <c r="R339" t="str">
        <f t="shared" si="5"/>
        <v>KEEP</v>
      </c>
    </row>
    <row r="340" spans="1:18" hidden="1" x14ac:dyDescent="0.3">
      <c r="B340" t="s">
        <v>531</v>
      </c>
      <c r="C340">
        <v>117.053</v>
      </c>
      <c r="D340">
        <v>-0.38300000000000001</v>
      </c>
      <c r="E340" t="s">
        <v>493</v>
      </c>
      <c r="F340">
        <v>9.6</v>
      </c>
      <c r="G340" t="s">
        <v>265</v>
      </c>
      <c r="H340" t="s">
        <v>549</v>
      </c>
      <c r="I340">
        <v>2010</v>
      </c>
      <c r="N340">
        <v>51</v>
      </c>
      <c r="R340" t="str">
        <f t="shared" si="5"/>
        <v>KEEP</v>
      </c>
    </row>
    <row r="341" spans="1:18" hidden="1" x14ac:dyDescent="0.3">
      <c r="A341" t="s">
        <v>11</v>
      </c>
      <c r="B341" t="s">
        <v>396</v>
      </c>
      <c r="C341">
        <v>117.062</v>
      </c>
      <c r="D341">
        <v>-0.373</v>
      </c>
      <c r="E341" t="str">
        <f>_xlfn.XLOOKUP(B341,[1]plotting_generators_substation!$L$2:$L$464,[1]plotting_generators_substation!$C$2:$C$464)</f>
        <v>Kalimantan Timur</v>
      </c>
      <c r="F341">
        <v>25</v>
      </c>
      <c r="G341" t="s">
        <v>17</v>
      </c>
      <c r="H341" t="s">
        <v>556</v>
      </c>
      <c r="I341">
        <v>2010</v>
      </c>
      <c r="J341" t="s">
        <v>14</v>
      </c>
      <c r="K341" t="s">
        <v>394</v>
      </c>
      <c r="L341">
        <v>117.0518</v>
      </c>
      <c r="M341">
        <v>-0.38159999999999999</v>
      </c>
      <c r="N341">
        <f>_xlfn.XLOOKUP(K341,[2]base_substations_kalimantan!$A$2:$A$65,[2]base_substations_kalimantan!$G$2:$G$65)</f>
        <v>51</v>
      </c>
      <c r="O341" t="str">
        <f>_xlfn.XLOOKUP(K341,[2]base_substations_kalimantan!$A$2:$A$65,[2]base_substations_kalimantan!$H$2:$H$65)</f>
        <v>Kalimantan Timur</v>
      </c>
      <c r="R341" t="str">
        <f t="shared" si="5"/>
        <v>KEEP</v>
      </c>
    </row>
    <row r="342" spans="1:18" hidden="1" x14ac:dyDescent="0.3">
      <c r="A342" t="s">
        <v>11</v>
      </c>
      <c r="B342" t="s">
        <v>397</v>
      </c>
      <c r="C342">
        <v>117.062</v>
      </c>
      <c r="D342">
        <v>-0.373</v>
      </c>
      <c r="E342" t="str">
        <f>_xlfn.XLOOKUP(B342,[1]plotting_generators_substation!$L$2:$L$464,[1]plotting_generators_substation!$C$2:$C$464)</f>
        <v>Kalimantan Timur</v>
      </c>
      <c r="F342">
        <v>25</v>
      </c>
      <c r="G342" t="s">
        <v>17</v>
      </c>
      <c r="H342" t="s">
        <v>556</v>
      </c>
      <c r="I342">
        <v>2010</v>
      </c>
      <c r="J342" t="s">
        <v>14</v>
      </c>
      <c r="K342" t="s">
        <v>394</v>
      </c>
      <c r="L342">
        <v>117.0518</v>
      </c>
      <c r="M342">
        <v>-0.38159999999999999</v>
      </c>
      <c r="N342">
        <f>_xlfn.XLOOKUP(K342,[2]base_substations_kalimantan!$A$2:$A$65,[2]base_substations_kalimantan!$G$2:$G$65)</f>
        <v>51</v>
      </c>
      <c r="O342" t="str">
        <f>_xlfn.XLOOKUP(K342,[2]base_substations_kalimantan!$A$2:$A$65,[2]base_substations_kalimantan!$H$2:$H$65)</f>
        <v>Kalimantan Timur</v>
      </c>
      <c r="R342" t="str">
        <f t="shared" si="5"/>
        <v>KEEP</v>
      </c>
    </row>
    <row r="343" spans="1:18" hidden="1" x14ac:dyDescent="0.3">
      <c r="A343" t="s">
        <v>11</v>
      </c>
      <c r="B343" t="s">
        <v>398</v>
      </c>
      <c r="C343">
        <v>117.063</v>
      </c>
      <c r="D343">
        <v>-0.373</v>
      </c>
      <c r="E343" t="str">
        <f>_xlfn.XLOOKUP(B343,[1]plotting_generators_substation!$L$2:$L$464,[1]plotting_generators_substation!$C$2:$C$464)</f>
        <v>Kalimantan Timur</v>
      </c>
      <c r="F343">
        <v>50</v>
      </c>
      <c r="G343" t="s">
        <v>17</v>
      </c>
      <c r="H343" t="s">
        <v>556</v>
      </c>
      <c r="I343">
        <v>1992</v>
      </c>
      <c r="J343" t="s">
        <v>14</v>
      </c>
      <c r="K343" t="s">
        <v>394</v>
      </c>
      <c r="L343">
        <v>117.0518</v>
      </c>
      <c r="M343">
        <v>-0.38159999999999999</v>
      </c>
      <c r="N343">
        <f>_xlfn.XLOOKUP(K343,[2]base_substations_kalimantan!$A$2:$A$65,[2]base_substations_kalimantan!$G$2:$G$65)</f>
        <v>51</v>
      </c>
      <c r="O343" t="str">
        <f>_xlfn.XLOOKUP(K343,[2]base_substations_kalimantan!$A$2:$A$65,[2]base_substations_kalimantan!$H$2:$H$65)</f>
        <v>Kalimantan Timur</v>
      </c>
      <c r="R343" t="str">
        <f t="shared" si="5"/>
        <v>PHASE OUT</v>
      </c>
    </row>
    <row r="344" spans="1:18" hidden="1" x14ac:dyDescent="0.3">
      <c r="A344" t="s">
        <v>11</v>
      </c>
      <c r="B344" t="s">
        <v>399</v>
      </c>
      <c r="C344">
        <v>117.066</v>
      </c>
      <c r="D344">
        <v>-0.36399999999999999</v>
      </c>
      <c r="E344" t="str">
        <f>_xlfn.XLOOKUP(B344,[1]plotting_generators_substation!$L$2:$L$464,[1]plotting_generators_substation!$C$2:$C$464)</f>
        <v>Kalimantan Timur</v>
      </c>
      <c r="F344">
        <v>115</v>
      </c>
      <c r="G344" t="s">
        <v>17</v>
      </c>
      <c r="H344" t="s">
        <v>556</v>
      </c>
      <c r="I344">
        <v>2017</v>
      </c>
      <c r="J344" t="s">
        <v>14</v>
      </c>
      <c r="K344" t="s">
        <v>394</v>
      </c>
      <c r="L344">
        <v>117.0518</v>
      </c>
      <c r="M344">
        <v>-0.38159999999999999</v>
      </c>
      <c r="N344">
        <f>_xlfn.XLOOKUP(K344,[2]base_substations_kalimantan!$A$2:$A$65,[2]base_substations_kalimantan!$G$2:$G$65)</f>
        <v>51</v>
      </c>
      <c r="O344" t="str">
        <f>_xlfn.XLOOKUP(K344,[2]base_substations_kalimantan!$A$2:$A$65,[2]base_substations_kalimantan!$H$2:$H$65)</f>
        <v>Kalimantan Timur</v>
      </c>
      <c r="R344" t="str">
        <f t="shared" si="5"/>
        <v>KEEP</v>
      </c>
    </row>
    <row r="345" spans="1:18" hidden="1" x14ac:dyDescent="0.3">
      <c r="A345" t="s">
        <v>11</v>
      </c>
      <c r="B345" t="s">
        <v>400</v>
      </c>
      <c r="C345">
        <v>117.066</v>
      </c>
      <c r="D345">
        <v>-0.36399999999999999</v>
      </c>
      <c r="E345" t="str">
        <f>_xlfn.XLOOKUP(B345,[1]plotting_generators_substation!$L$2:$L$464,[1]plotting_generators_substation!$C$2:$C$464)</f>
        <v>Kalimantan Timur</v>
      </c>
      <c r="F345">
        <v>115</v>
      </c>
      <c r="G345" t="s">
        <v>17</v>
      </c>
      <c r="H345" t="s">
        <v>556</v>
      </c>
      <c r="I345">
        <v>2017</v>
      </c>
      <c r="J345" t="s">
        <v>14</v>
      </c>
      <c r="K345" t="s">
        <v>394</v>
      </c>
      <c r="L345">
        <v>117.0518</v>
      </c>
      <c r="M345">
        <v>-0.38159999999999999</v>
      </c>
      <c r="N345">
        <f>_xlfn.XLOOKUP(K345,[2]base_substations_kalimantan!$A$2:$A$65,[2]base_substations_kalimantan!$G$2:$G$65)</f>
        <v>51</v>
      </c>
      <c r="O345" t="str">
        <f>_xlfn.XLOOKUP(K345,[2]base_substations_kalimantan!$A$2:$A$65,[2]base_substations_kalimantan!$H$2:$H$65)</f>
        <v>Kalimantan Timur</v>
      </c>
      <c r="R345" t="str">
        <f t="shared" si="5"/>
        <v>KEEP</v>
      </c>
    </row>
    <row r="346" spans="1:18" hidden="1" x14ac:dyDescent="0.3">
      <c r="A346" t="s">
        <v>11</v>
      </c>
      <c r="B346" t="s">
        <v>387</v>
      </c>
      <c r="C346">
        <v>117.035</v>
      </c>
      <c r="D346">
        <v>-0.54700000000000004</v>
      </c>
      <c r="E346" t="str">
        <f>_xlfn.XLOOKUP(B346,[1]plotting_generators_substation!$L$2:$L$464,[1]plotting_generators_substation!$C$2:$C$464)</f>
        <v>Kalimantan Timur</v>
      </c>
      <c r="F346">
        <v>7.5</v>
      </c>
      <c r="G346" t="s">
        <v>17</v>
      </c>
      <c r="H346" t="s">
        <v>561</v>
      </c>
      <c r="I346">
        <v>2014</v>
      </c>
      <c r="J346" t="s">
        <v>14</v>
      </c>
      <c r="K346" t="s">
        <v>388</v>
      </c>
      <c r="L346">
        <v>116.97799999999999</v>
      </c>
      <c r="M346">
        <v>-0.45600000000000002</v>
      </c>
      <c r="N346">
        <f>_xlfn.XLOOKUP(K346,[2]base_substations_kalimantan!$A$2:$A$65,[2]base_substations_kalimantan!$G$2:$G$65)</f>
        <v>52</v>
      </c>
      <c r="O346" t="str">
        <f>_xlfn.XLOOKUP(K346,[2]base_substations_kalimantan!$A$2:$A$65,[2]base_substations_kalimantan!$H$2:$H$65)</f>
        <v>Kalimantan Timur</v>
      </c>
      <c r="R346" t="str">
        <f t="shared" si="5"/>
        <v>KEEP</v>
      </c>
    </row>
    <row r="347" spans="1:18" hidden="1" x14ac:dyDescent="0.3">
      <c r="A347" t="s">
        <v>11</v>
      </c>
      <c r="B347" t="s">
        <v>390</v>
      </c>
      <c r="C347">
        <v>117.051</v>
      </c>
      <c r="D347">
        <v>-0.38200000000000001</v>
      </c>
      <c r="E347" t="str">
        <f>_xlfn.XLOOKUP(B347,[1]plotting_generators_substation!$L$2:$L$464,[1]plotting_generators_substation!$C$2:$C$464)</f>
        <v>Kalimantan Timur</v>
      </c>
      <c r="F347">
        <v>20</v>
      </c>
      <c r="G347" t="s">
        <v>13</v>
      </c>
      <c r="H347" t="s">
        <v>555</v>
      </c>
      <c r="I347">
        <v>2014</v>
      </c>
      <c r="J347" t="s">
        <v>14</v>
      </c>
      <c r="K347" t="s">
        <v>388</v>
      </c>
      <c r="L347">
        <v>116.97799999999999</v>
      </c>
      <c r="M347">
        <v>-0.45600000000000002</v>
      </c>
      <c r="N347">
        <f>_xlfn.XLOOKUP(K347,[2]base_substations_kalimantan!$A$2:$A$65,[2]base_substations_kalimantan!$G$2:$G$65)</f>
        <v>52</v>
      </c>
      <c r="O347" t="str">
        <f>_xlfn.XLOOKUP(K347,[2]base_substations_kalimantan!$A$2:$A$65,[2]base_substations_kalimantan!$H$2:$H$65)</f>
        <v>Kalimantan Timur</v>
      </c>
      <c r="R347" t="str">
        <f t="shared" si="5"/>
        <v>KEEP</v>
      </c>
    </row>
    <row r="348" spans="1:18" x14ac:dyDescent="0.3">
      <c r="A348" t="s">
        <v>11</v>
      </c>
      <c r="B348" t="s">
        <v>391</v>
      </c>
      <c r="C348">
        <v>117.051</v>
      </c>
      <c r="D348">
        <v>-0.38100000000000001</v>
      </c>
      <c r="E348" t="str">
        <f>_xlfn.XLOOKUP(B348,[1]plotting_generators_substation!$L$2:$L$464,[1]plotting_generators_substation!$C$2:$C$464)</f>
        <v>Kalimantan Timur</v>
      </c>
      <c r="F348">
        <v>20</v>
      </c>
      <c r="G348" t="s">
        <v>13</v>
      </c>
      <c r="H348" t="s">
        <v>555</v>
      </c>
      <c r="I348">
        <v>1981</v>
      </c>
      <c r="J348" t="s">
        <v>14</v>
      </c>
      <c r="K348" t="s">
        <v>388</v>
      </c>
      <c r="L348">
        <v>116.97799999999999</v>
      </c>
      <c r="M348">
        <v>-0.45600000000000002</v>
      </c>
      <c r="N348">
        <f>_xlfn.XLOOKUP(K348,[2]base_substations_kalimantan!$A$2:$A$65,[2]base_substations_kalimantan!$G$2:$G$65)</f>
        <v>52</v>
      </c>
      <c r="O348" t="str">
        <f>_xlfn.XLOOKUP(K348,[2]base_substations_kalimantan!$A$2:$A$65,[2]base_substations_kalimantan!$H$2:$H$65)</f>
        <v>Kalimantan Timur</v>
      </c>
      <c r="R348" t="str">
        <f t="shared" si="5"/>
        <v>PHASE OUT</v>
      </c>
    </row>
    <row r="349" spans="1:18" x14ac:dyDescent="0.3">
      <c r="A349" t="s">
        <v>11</v>
      </c>
      <c r="B349" t="s">
        <v>392</v>
      </c>
      <c r="C349">
        <v>117.051</v>
      </c>
      <c r="D349">
        <v>-0.38100000000000001</v>
      </c>
      <c r="E349" t="str">
        <f>_xlfn.XLOOKUP(B349,[1]plotting_generators_substation!$L$2:$L$464,[1]plotting_generators_substation!$C$2:$C$464)</f>
        <v>Kalimantan Timur</v>
      </c>
      <c r="F349">
        <v>20</v>
      </c>
      <c r="G349" t="s">
        <v>13</v>
      </c>
      <c r="H349" t="s">
        <v>555</v>
      </c>
      <c r="I349">
        <v>1998</v>
      </c>
      <c r="J349" t="s">
        <v>14</v>
      </c>
      <c r="K349" t="s">
        <v>388</v>
      </c>
      <c r="L349">
        <v>116.97799999999999</v>
      </c>
      <c r="M349">
        <v>-0.45600000000000002</v>
      </c>
      <c r="N349">
        <f>_xlfn.XLOOKUP(K349,[2]base_substations_kalimantan!$A$2:$A$65,[2]base_substations_kalimantan!$G$2:$G$65)</f>
        <v>52</v>
      </c>
      <c r="O349" t="str">
        <f>_xlfn.XLOOKUP(K349,[2]base_substations_kalimantan!$A$2:$A$65,[2]base_substations_kalimantan!$H$2:$H$65)</f>
        <v>Kalimantan Timur</v>
      </c>
      <c r="R349" t="str">
        <f t="shared" si="5"/>
        <v>PHASE OUT</v>
      </c>
    </row>
    <row r="350" spans="1:18" x14ac:dyDescent="0.3">
      <c r="A350" t="s">
        <v>11</v>
      </c>
      <c r="B350" t="s">
        <v>358</v>
      </c>
      <c r="C350">
        <v>116.67</v>
      </c>
      <c r="D350">
        <v>-1.3420000000000001</v>
      </c>
      <c r="E350" t="s">
        <v>493</v>
      </c>
      <c r="F350">
        <v>5.8120000000000003</v>
      </c>
      <c r="G350" t="s">
        <v>13</v>
      </c>
      <c r="H350" t="s">
        <v>555</v>
      </c>
      <c r="I350">
        <v>1998</v>
      </c>
      <c r="J350" t="s">
        <v>14</v>
      </c>
      <c r="K350" t="s">
        <v>355</v>
      </c>
      <c r="L350">
        <v>116.59529999999999</v>
      </c>
      <c r="M350">
        <v>-0.27160000000000001</v>
      </c>
      <c r="N350">
        <f>_xlfn.XLOOKUP(K350,[2]base_substations_kalimantan!$A$2:$A$65,[2]base_substations_kalimantan!$G$2:$G$65)</f>
        <v>53</v>
      </c>
      <c r="O350" t="str">
        <f>_xlfn.XLOOKUP(K350,[2]base_substations_kalimantan!$A$2:$A$65,[2]base_substations_kalimantan!$H$2:$H$65)</f>
        <v>Kalimantan Timur</v>
      </c>
      <c r="R350" t="str">
        <f t="shared" si="5"/>
        <v>PHASE OUT</v>
      </c>
    </row>
    <row r="351" spans="1:18" hidden="1" x14ac:dyDescent="0.3">
      <c r="A351" t="s">
        <v>11</v>
      </c>
      <c r="B351" t="s">
        <v>312</v>
      </c>
      <c r="C351">
        <v>116.06399999999999</v>
      </c>
      <c r="D351">
        <v>-0.32500000000000001</v>
      </c>
      <c r="E351" t="str">
        <f>_xlfn.XLOOKUP(B351,[1]plotting_generators_substation!$L$2:$L$464,[1]plotting_generators_substation!$C$2:$C$464)</f>
        <v>Kalimantan Timur</v>
      </c>
      <c r="F351">
        <v>0.8</v>
      </c>
      <c r="G351" t="s">
        <v>13</v>
      </c>
      <c r="H351" t="s">
        <v>555</v>
      </c>
      <c r="I351">
        <v>2016</v>
      </c>
      <c r="J351" t="s">
        <v>14</v>
      </c>
      <c r="K351" t="s">
        <v>355</v>
      </c>
      <c r="L351">
        <v>116.59529999999999</v>
      </c>
      <c r="M351">
        <v>-0.27160000000000001</v>
      </c>
      <c r="N351">
        <f>_xlfn.XLOOKUP(K351,[2]base_substations_kalimantan!$A$2:$A$65,[2]base_substations_kalimantan!$G$2:$G$65)</f>
        <v>53</v>
      </c>
      <c r="O351" t="str">
        <f>_xlfn.XLOOKUP(K351,[2]base_substations_kalimantan!$A$2:$A$65,[2]base_substations_kalimantan!$H$2:$H$65)</f>
        <v>Kalimantan Timur</v>
      </c>
      <c r="R351" t="str">
        <f t="shared" si="5"/>
        <v>KEEP</v>
      </c>
    </row>
    <row r="352" spans="1:18" x14ac:dyDescent="0.3">
      <c r="A352" t="s">
        <v>11</v>
      </c>
      <c r="B352" t="s">
        <v>295</v>
      </c>
      <c r="C352">
        <v>115.801</v>
      </c>
      <c r="D352">
        <v>-0.24199999999999999</v>
      </c>
      <c r="E352" t="s">
        <v>493</v>
      </c>
      <c r="F352">
        <v>5.2</v>
      </c>
      <c r="G352" t="s">
        <v>13</v>
      </c>
      <c r="H352" t="s">
        <v>559</v>
      </c>
      <c r="I352">
        <v>1978</v>
      </c>
      <c r="J352" t="s">
        <v>14</v>
      </c>
      <c r="K352" t="s">
        <v>355</v>
      </c>
      <c r="L352">
        <v>116.59529999999999</v>
      </c>
      <c r="M352">
        <v>-0.27160000000000001</v>
      </c>
      <c r="N352">
        <f>_xlfn.XLOOKUP(K352,[2]base_substations_kalimantan!$A$2:$A$65,[2]base_substations_kalimantan!$G$2:$G$65)</f>
        <v>53</v>
      </c>
      <c r="O352" t="str">
        <f>_xlfn.XLOOKUP(K352,[2]base_substations_kalimantan!$A$2:$A$65,[2]base_substations_kalimantan!$H$2:$H$65)</f>
        <v>Kalimantan Timur</v>
      </c>
      <c r="R352" t="str">
        <f t="shared" si="5"/>
        <v>PHASE OUT</v>
      </c>
    </row>
    <row r="353" spans="1:18" x14ac:dyDescent="0.3">
      <c r="A353" t="s">
        <v>11</v>
      </c>
      <c r="B353" t="s">
        <v>296</v>
      </c>
      <c r="C353">
        <v>115.801</v>
      </c>
      <c r="D353">
        <v>-0.24199999999999999</v>
      </c>
      <c r="E353" t="s">
        <v>493</v>
      </c>
      <c r="F353">
        <v>24.61</v>
      </c>
      <c r="G353" t="s">
        <v>13</v>
      </c>
      <c r="H353" t="s">
        <v>555</v>
      </c>
      <c r="I353">
        <v>1995</v>
      </c>
      <c r="J353" t="s">
        <v>14</v>
      </c>
      <c r="K353" t="s">
        <v>355</v>
      </c>
      <c r="L353">
        <v>116.59529999999999</v>
      </c>
      <c r="M353">
        <v>-0.27160000000000001</v>
      </c>
      <c r="N353">
        <f>_xlfn.XLOOKUP(K353,[2]base_substations_kalimantan!$A$2:$A$65,[2]base_substations_kalimantan!$G$2:$G$65)</f>
        <v>53</v>
      </c>
      <c r="O353" t="str">
        <f>_xlfn.XLOOKUP(K353,[2]base_substations_kalimantan!$A$2:$A$65,[2]base_substations_kalimantan!$H$2:$H$65)</f>
        <v>Kalimantan Timur</v>
      </c>
      <c r="R353" t="str">
        <f t="shared" si="5"/>
        <v>PHASE OUT</v>
      </c>
    </row>
    <row r="354" spans="1:18" hidden="1" x14ac:dyDescent="0.3">
      <c r="A354" t="s">
        <v>11</v>
      </c>
      <c r="B354" t="s">
        <v>297</v>
      </c>
      <c r="C354">
        <v>115.801</v>
      </c>
      <c r="D354">
        <v>-0.24199999999999999</v>
      </c>
      <c r="E354" t="str">
        <f>_xlfn.XLOOKUP(B354,[1]plotting_generators_substation!$L$2:$L$464,[1]plotting_generators_substation!$C$2:$C$464)</f>
        <v>Kalimantan Timur</v>
      </c>
      <c r="F354">
        <v>2</v>
      </c>
      <c r="G354" t="s">
        <v>163</v>
      </c>
      <c r="H354" t="s">
        <v>557</v>
      </c>
      <c r="I354">
        <v>1995</v>
      </c>
      <c r="J354" t="s">
        <v>14</v>
      </c>
      <c r="K354" t="s">
        <v>355</v>
      </c>
      <c r="L354">
        <v>116.59529999999999</v>
      </c>
      <c r="M354">
        <v>-0.27160000000000001</v>
      </c>
      <c r="N354">
        <f>_xlfn.XLOOKUP(K354,[2]base_substations_kalimantan!$A$2:$A$65,[2]base_substations_kalimantan!$G$2:$G$65)</f>
        <v>53</v>
      </c>
      <c r="O354" t="str">
        <f>_xlfn.XLOOKUP(K354,[2]base_substations_kalimantan!$A$2:$A$65,[2]base_substations_kalimantan!$H$2:$H$65)</f>
        <v>Kalimantan Timur</v>
      </c>
      <c r="R354" t="b">
        <f t="shared" si="5"/>
        <v>0</v>
      </c>
    </row>
    <row r="355" spans="1:18" hidden="1" x14ac:dyDescent="0.3">
      <c r="A355" t="s">
        <v>11</v>
      </c>
      <c r="B355" t="s">
        <v>301</v>
      </c>
      <c r="C355">
        <v>115.831</v>
      </c>
      <c r="D355">
        <v>-0.21199999999999999</v>
      </c>
      <c r="E355" t="str">
        <f>_xlfn.XLOOKUP(B355,[1]plotting_generators_substation!$L$2:$L$464,[1]plotting_generators_substation!$C$2:$C$464)</f>
        <v>Kalimantan Timur</v>
      </c>
      <c r="F355">
        <v>24.61</v>
      </c>
      <c r="G355" t="s">
        <v>13</v>
      </c>
      <c r="H355" t="s">
        <v>558</v>
      </c>
      <c r="I355">
        <v>2010</v>
      </c>
      <c r="J355" t="s">
        <v>14</v>
      </c>
      <c r="K355" t="s">
        <v>355</v>
      </c>
      <c r="L355">
        <v>116.59529999999999</v>
      </c>
      <c r="M355">
        <v>-0.27160000000000001</v>
      </c>
      <c r="N355">
        <f>_xlfn.XLOOKUP(K355,[2]base_substations_kalimantan!$A$2:$A$65,[2]base_substations_kalimantan!$G$2:$G$65)</f>
        <v>53</v>
      </c>
      <c r="O355" t="str">
        <f>_xlfn.XLOOKUP(K355,[2]base_substations_kalimantan!$A$2:$A$65,[2]base_substations_kalimantan!$H$2:$H$65)</f>
        <v>Kalimantan Timur</v>
      </c>
      <c r="R355" t="str">
        <f t="shared" si="5"/>
        <v>KEEP</v>
      </c>
    </row>
    <row r="356" spans="1:18" hidden="1" x14ac:dyDescent="0.3">
      <c r="A356" t="s">
        <v>11</v>
      </c>
      <c r="B356" t="s">
        <v>302</v>
      </c>
      <c r="C356">
        <v>115.831</v>
      </c>
      <c r="D356">
        <v>-0.21199999999999999</v>
      </c>
      <c r="E356" t="str">
        <f>_xlfn.XLOOKUP(B356,[1]plotting_generators_substation!$L$2:$L$464,[1]plotting_generators_substation!$C$2:$C$464)</f>
        <v>Kalimantan Timur</v>
      </c>
      <c r="F356">
        <v>4</v>
      </c>
      <c r="G356" t="s">
        <v>13</v>
      </c>
      <c r="H356" t="s">
        <v>558</v>
      </c>
      <c r="I356">
        <v>2009</v>
      </c>
      <c r="J356" t="s">
        <v>14</v>
      </c>
      <c r="K356" t="s">
        <v>355</v>
      </c>
      <c r="L356">
        <v>116.59529999999999</v>
      </c>
      <c r="M356">
        <v>-0.27160000000000001</v>
      </c>
      <c r="N356">
        <f>_xlfn.XLOOKUP(K356,[2]base_substations_kalimantan!$A$2:$A$65,[2]base_substations_kalimantan!$G$2:$G$65)</f>
        <v>53</v>
      </c>
      <c r="O356" t="str">
        <f>_xlfn.XLOOKUP(K356,[2]base_substations_kalimantan!$A$2:$A$65,[2]base_substations_kalimantan!$H$2:$H$65)</f>
        <v>Kalimantan Timur</v>
      </c>
      <c r="R356" t="str">
        <f t="shared" si="5"/>
        <v>KEEP</v>
      </c>
    </row>
    <row r="357" spans="1:18" hidden="1" x14ac:dyDescent="0.3">
      <c r="A357" t="s">
        <v>11</v>
      </c>
      <c r="B357" t="s">
        <v>303</v>
      </c>
      <c r="C357">
        <v>115.83199999999999</v>
      </c>
      <c r="D357">
        <v>-0.21199999999999999</v>
      </c>
      <c r="E357" t="str">
        <f>_xlfn.XLOOKUP(B357,[1]plotting_generators_substation!$L$2:$L$464,[1]plotting_generators_substation!$C$2:$C$464)</f>
        <v>Kalimantan Timur</v>
      </c>
      <c r="F357">
        <v>5.2</v>
      </c>
      <c r="G357" t="s">
        <v>13</v>
      </c>
      <c r="H357" t="s">
        <v>558</v>
      </c>
      <c r="I357">
        <v>2009</v>
      </c>
      <c r="J357" t="s">
        <v>14</v>
      </c>
      <c r="K357" t="s">
        <v>355</v>
      </c>
      <c r="L357">
        <v>116.59529999999999</v>
      </c>
      <c r="M357">
        <v>-0.27160000000000001</v>
      </c>
      <c r="N357">
        <f>_xlfn.XLOOKUP(K357,[2]base_substations_kalimantan!$A$2:$A$65,[2]base_substations_kalimantan!$G$2:$G$65)</f>
        <v>53</v>
      </c>
      <c r="O357" t="str">
        <f>_xlfn.XLOOKUP(K357,[2]base_substations_kalimantan!$A$2:$A$65,[2]base_substations_kalimantan!$H$2:$H$65)</f>
        <v>Kalimantan Timur</v>
      </c>
      <c r="R357" t="str">
        <f t="shared" si="5"/>
        <v>KEEP</v>
      </c>
    </row>
    <row r="358" spans="1:18" x14ac:dyDescent="0.3">
      <c r="A358" t="s">
        <v>11</v>
      </c>
      <c r="B358" t="s">
        <v>304</v>
      </c>
      <c r="C358">
        <v>115.83199999999999</v>
      </c>
      <c r="D358">
        <v>-0.21199999999999999</v>
      </c>
      <c r="E358" t="str">
        <f>_xlfn.XLOOKUP(B358,[1]plotting_generators_substation!$L$2:$L$464,[1]plotting_generators_substation!$C$2:$C$464)</f>
        <v>Kalimantan Timur</v>
      </c>
      <c r="F358">
        <v>6</v>
      </c>
      <c r="G358" t="s">
        <v>13</v>
      </c>
      <c r="H358" t="s">
        <v>558</v>
      </c>
      <c r="I358">
        <v>1988</v>
      </c>
      <c r="J358" t="s">
        <v>14</v>
      </c>
      <c r="K358" t="s">
        <v>355</v>
      </c>
      <c r="L358">
        <v>116.59529999999999</v>
      </c>
      <c r="M358">
        <v>-0.27160000000000001</v>
      </c>
      <c r="N358">
        <f>_xlfn.XLOOKUP(K358,[2]base_substations_kalimantan!$A$2:$A$65,[2]base_substations_kalimantan!$G$2:$G$65)</f>
        <v>53</v>
      </c>
      <c r="O358" t="str">
        <f>_xlfn.XLOOKUP(K358,[2]base_substations_kalimantan!$A$2:$A$65,[2]base_substations_kalimantan!$H$2:$H$65)</f>
        <v>Kalimantan Timur</v>
      </c>
      <c r="R358" t="str">
        <f t="shared" si="5"/>
        <v>PHASE OUT</v>
      </c>
    </row>
    <row r="359" spans="1:18" hidden="1" x14ac:dyDescent="0.3">
      <c r="A359" t="s">
        <v>11</v>
      </c>
      <c r="B359" t="s">
        <v>300</v>
      </c>
      <c r="C359">
        <v>115.82299999999999</v>
      </c>
      <c r="D359">
        <v>-0.17299999999999999</v>
      </c>
      <c r="E359" t="str">
        <f>_xlfn.XLOOKUP(B359,[1]plotting_generators_substation!$L$2:$L$464,[1]plotting_generators_substation!$C$2:$C$464)</f>
        <v>Kalimantan Timur</v>
      </c>
      <c r="F359">
        <v>0.12</v>
      </c>
      <c r="G359" t="s">
        <v>13</v>
      </c>
      <c r="H359" t="s">
        <v>555</v>
      </c>
      <c r="I359">
        <v>2009</v>
      </c>
      <c r="J359" t="s">
        <v>14</v>
      </c>
      <c r="K359" t="s">
        <v>355</v>
      </c>
      <c r="L359">
        <v>116.59529999999999</v>
      </c>
      <c r="M359">
        <v>-0.27160000000000001</v>
      </c>
      <c r="N359">
        <f>_xlfn.XLOOKUP(K359,[2]base_substations_kalimantan!$A$2:$A$65,[2]base_substations_kalimantan!$G$2:$G$65)</f>
        <v>53</v>
      </c>
      <c r="O359" t="str">
        <f>_xlfn.XLOOKUP(K359,[2]base_substations_kalimantan!$A$2:$A$65,[2]base_substations_kalimantan!$H$2:$H$65)</f>
        <v>Kalimantan Timur</v>
      </c>
      <c r="R359" t="str">
        <f t="shared" si="5"/>
        <v>KEEP</v>
      </c>
    </row>
    <row r="360" spans="1:18" hidden="1" x14ac:dyDescent="0.3">
      <c r="A360" t="s">
        <v>11</v>
      </c>
      <c r="B360" t="s">
        <v>357</v>
      </c>
      <c r="C360">
        <v>116.636</v>
      </c>
      <c r="D360">
        <v>-0.128</v>
      </c>
      <c r="E360" t="str">
        <f>_xlfn.XLOOKUP(B360,[1]plotting_generators_substation!$L$2:$L$464,[1]plotting_generators_substation!$C$2:$C$464)</f>
        <v>Kalimantan Timur</v>
      </c>
      <c r="F360">
        <v>0.18</v>
      </c>
      <c r="G360" t="s">
        <v>13</v>
      </c>
      <c r="H360" t="s">
        <v>555</v>
      </c>
      <c r="I360">
        <v>2015</v>
      </c>
      <c r="J360" t="s">
        <v>14</v>
      </c>
      <c r="K360" t="s">
        <v>355</v>
      </c>
      <c r="L360">
        <v>116.59529999999999</v>
      </c>
      <c r="M360">
        <v>-0.27160000000000001</v>
      </c>
      <c r="N360">
        <f>_xlfn.XLOOKUP(K360,[2]base_substations_kalimantan!$A$2:$A$65,[2]base_substations_kalimantan!$G$2:$G$65)</f>
        <v>53</v>
      </c>
      <c r="O360" t="str">
        <f>_xlfn.XLOOKUP(K360,[2]base_substations_kalimantan!$A$2:$A$65,[2]base_substations_kalimantan!$H$2:$H$65)</f>
        <v>Kalimantan Timur</v>
      </c>
      <c r="R360" t="str">
        <f t="shared" si="5"/>
        <v>KEEP</v>
      </c>
    </row>
    <row r="361" spans="1:18" hidden="1" x14ac:dyDescent="0.3">
      <c r="A361" t="s">
        <v>11</v>
      </c>
      <c r="B361" t="s">
        <v>354</v>
      </c>
      <c r="C361">
        <v>116.623</v>
      </c>
      <c r="D361">
        <v>0.312</v>
      </c>
      <c r="E361" t="str">
        <f>_xlfn.XLOOKUP(B361,[1]plotting_generators_substation!$L$2:$L$464,[1]plotting_generators_substation!$C$2:$C$464)</f>
        <v>Kalimantan Timur</v>
      </c>
      <c r="F361">
        <v>0.48</v>
      </c>
      <c r="G361" t="s">
        <v>13</v>
      </c>
      <c r="H361" t="s">
        <v>555</v>
      </c>
      <c r="I361">
        <v>2016</v>
      </c>
      <c r="J361" t="s">
        <v>14</v>
      </c>
      <c r="K361" t="s">
        <v>355</v>
      </c>
      <c r="L361">
        <v>116.59529999999999</v>
      </c>
      <c r="M361">
        <v>-0.27160000000000001</v>
      </c>
      <c r="N361">
        <f>_xlfn.XLOOKUP(K361,[2]base_substations_kalimantan!$A$2:$A$65,[2]base_substations_kalimantan!$G$2:$G$65)</f>
        <v>53</v>
      </c>
      <c r="O361" t="str">
        <f>_xlfn.XLOOKUP(K361,[2]base_substations_kalimantan!$A$2:$A$65,[2]base_substations_kalimantan!$H$2:$H$65)</f>
        <v>Kalimantan Timur</v>
      </c>
      <c r="R361" t="str">
        <f t="shared" si="5"/>
        <v>KEEP</v>
      </c>
    </row>
    <row r="362" spans="1:18" hidden="1" x14ac:dyDescent="0.3">
      <c r="A362" t="s">
        <v>11</v>
      </c>
      <c r="B362" t="s">
        <v>356</v>
      </c>
      <c r="C362">
        <v>116.623</v>
      </c>
      <c r="D362">
        <v>0.312</v>
      </c>
      <c r="E362" t="str">
        <f>_xlfn.XLOOKUP(B362,[1]plotting_generators_substation!$L$2:$L$464,[1]plotting_generators_substation!$C$2:$C$464)</f>
        <v>Kalimantan Timur</v>
      </c>
      <c r="F362">
        <v>0.4</v>
      </c>
      <c r="G362" t="s">
        <v>13</v>
      </c>
      <c r="H362" t="s">
        <v>555</v>
      </c>
      <c r="I362">
        <v>2016</v>
      </c>
      <c r="J362" t="s">
        <v>14</v>
      </c>
      <c r="K362" t="s">
        <v>355</v>
      </c>
      <c r="L362">
        <v>116.59529999999999</v>
      </c>
      <c r="M362">
        <v>-0.27160000000000001</v>
      </c>
      <c r="N362">
        <f>_xlfn.XLOOKUP(K362,[2]base_substations_kalimantan!$A$2:$A$65,[2]base_substations_kalimantan!$G$2:$G$65)</f>
        <v>53</v>
      </c>
      <c r="O362" t="str">
        <f>_xlfn.XLOOKUP(K362,[2]base_substations_kalimantan!$A$2:$A$65,[2]base_substations_kalimantan!$H$2:$H$65)</f>
        <v>Kalimantan Timur</v>
      </c>
      <c r="R362" t="str">
        <f t="shared" si="5"/>
        <v>KEEP</v>
      </c>
    </row>
    <row r="363" spans="1:18" hidden="1" x14ac:dyDescent="0.3">
      <c r="A363" t="s">
        <v>11</v>
      </c>
      <c r="B363" t="s">
        <v>415</v>
      </c>
      <c r="C363">
        <v>117.15600000000001</v>
      </c>
      <c r="D363">
        <v>-0.53900000000000003</v>
      </c>
      <c r="E363" t="s">
        <v>493</v>
      </c>
      <c r="F363">
        <v>4</v>
      </c>
      <c r="G363" t="s">
        <v>17</v>
      </c>
      <c r="H363" t="s">
        <v>557</v>
      </c>
      <c r="I363">
        <v>2016</v>
      </c>
      <c r="J363" t="s">
        <v>14</v>
      </c>
      <c r="K363" t="s">
        <v>416</v>
      </c>
      <c r="L363">
        <v>117.193</v>
      </c>
      <c r="M363">
        <v>-0.58320000000000005</v>
      </c>
      <c r="N363">
        <f>_xlfn.XLOOKUP(K363,[2]base_substations_kalimantan!$A$2:$A$65,[2]base_substations_kalimantan!$G$2:$G$65)</f>
        <v>54</v>
      </c>
      <c r="O363" t="str">
        <f>_xlfn.XLOOKUP(K363,[2]base_substations_kalimantan!$A$2:$A$65,[2]base_substations_kalimantan!$H$2:$H$65)</f>
        <v>Kalimantan Timur</v>
      </c>
      <c r="R363" t="str">
        <f t="shared" si="5"/>
        <v>KEEP</v>
      </c>
    </row>
    <row r="364" spans="1:18" hidden="1" x14ac:dyDescent="0.3">
      <c r="A364" t="s">
        <v>11</v>
      </c>
      <c r="B364" t="s">
        <v>417</v>
      </c>
      <c r="C364">
        <v>117.18899999999999</v>
      </c>
      <c r="D364">
        <v>-0.78</v>
      </c>
      <c r="E364" t="str">
        <f>_xlfn.XLOOKUP(B364,[1]plotting_generators_substation!$L$2:$L$464,[1]plotting_generators_substation!$C$2:$C$464)</f>
        <v>Kalimantan Timur</v>
      </c>
      <c r="F364">
        <v>33</v>
      </c>
      <c r="G364" t="s">
        <v>17</v>
      </c>
      <c r="H364" t="s">
        <v>556</v>
      </c>
      <c r="I364">
        <v>2015</v>
      </c>
      <c r="J364" t="s">
        <v>14</v>
      </c>
      <c r="K364" t="s">
        <v>418</v>
      </c>
      <c r="L364">
        <v>117.18859999999999</v>
      </c>
      <c r="M364">
        <v>-0.78059999999999996</v>
      </c>
      <c r="N364">
        <f>_xlfn.XLOOKUP(K364,[2]base_substations_kalimantan!$A$2:$A$65,[2]base_substations_kalimantan!$G$2:$G$65)</f>
        <v>55</v>
      </c>
      <c r="O364" t="str">
        <f>_xlfn.XLOOKUP(K364,[2]base_substations_kalimantan!$A$2:$A$65,[2]base_substations_kalimantan!$H$2:$H$65)</f>
        <v>Kalimantan Timur</v>
      </c>
      <c r="R364" t="str">
        <f t="shared" si="5"/>
        <v>KEEP</v>
      </c>
    </row>
    <row r="365" spans="1:18" hidden="1" x14ac:dyDescent="0.3">
      <c r="A365" t="s">
        <v>11</v>
      </c>
      <c r="B365" t="s">
        <v>419</v>
      </c>
      <c r="C365">
        <v>117.18899999999999</v>
      </c>
      <c r="D365">
        <v>-0.78</v>
      </c>
      <c r="E365" t="str">
        <f>_xlfn.XLOOKUP(B365,[1]plotting_generators_substation!$L$2:$L$464,[1]plotting_generators_substation!$C$2:$C$464)</f>
        <v>Kalimantan Timur</v>
      </c>
      <c r="F365">
        <v>33</v>
      </c>
      <c r="G365" t="s">
        <v>17</v>
      </c>
      <c r="H365" t="s">
        <v>556</v>
      </c>
      <c r="I365">
        <v>1983</v>
      </c>
      <c r="J365" t="s">
        <v>14</v>
      </c>
      <c r="K365" t="s">
        <v>418</v>
      </c>
      <c r="L365">
        <v>117.18859999999999</v>
      </c>
      <c r="M365">
        <v>-0.78059999999999996</v>
      </c>
      <c r="N365">
        <f>_xlfn.XLOOKUP(K365,[2]base_substations_kalimantan!$A$2:$A$65,[2]base_substations_kalimantan!$G$2:$G$65)</f>
        <v>55</v>
      </c>
      <c r="O365" t="str">
        <f>_xlfn.XLOOKUP(K365,[2]base_substations_kalimantan!$A$2:$A$65,[2]base_substations_kalimantan!$H$2:$H$65)</f>
        <v>Kalimantan Timur</v>
      </c>
      <c r="R365" t="str">
        <f t="shared" si="5"/>
        <v>PHASE OUT</v>
      </c>
    </row>
    <row r="366" spans="1:18" x14ac:dyDescent="0.3">
      <c r="A366" t="s">
        <v>11</v>
      </c>
      <c r="B366" t="s">
        <v>453</v>
      </c>
      <c r="C366">
        <v>117.569</v>
      </c>
      <c r="D366">
        <v>-0.57999999999999996</v>
      </c>
      <c r="E366" t="str">
        <f>_xlfn.XLOOKUP(B366,[1]plotting_generators_substation!$L$2:$L$464,[1]plotting_generators_substation!$C$2:$C$464)</f>
        <v>Kalimantan Timur</v>
      </c>
      <c r="F366">
        <v>0.36</v>
      </c>
      <c r="G366" t="s">
        <v>13</v>
      </c>
      <c r="H366" t="s">
        <v>555</v>
      </c>
      <c r="I366">
        <v>1997</v>
      </c>
      <c r="J366" t="s">
        <v>14</v>
      </c>
      <c r="K366" t="s">
        <v>421</v>
      </c>
      <c r="L366">
        <v>117.2139</v>
      </c>
      <c r="M366">
        <v>-0.5242</v>
      </c>
      <c r="N366">
        <f>_xlfn.XLOOKUP(K366,[2]base_substations_kalimantan!$A$2:$A$65,[2]base_substations_kalimantan!$G$2:$G$65)</f>
        <v>56</v>
      </c>
      <c r="O366" t="str">
        <f>_xlfn.XLOOKUP(K366,[2]base_substations_kalimantan!$A$2:$A$65,[2]base_substations_kalimantan!$H$2:$H$65)</f>
        <v>Kalimantan Timur</v>
      </c>
      <c r="R366" t="str">
        <f t="shared" si="5"/>
        <v>PHASE OUT</v>
      </c>
    </row>
    <row r="367" spans="1:18" x14ac:dyDescent="0.3">
      <c r="A367" t="s">
        <v>11</v>
      </c>
      <c r="B367" t="s">
        <v>420</v>
      </c>
      <c r="C367">
        <v>117.251</v>
      </c>
      <c r="D367">
        <v>1.806</v>
      </c>
      <c r="E367" t="str">
        <f>_xlfn.XLOOKUP(B367,[1]plotting_generators_substation!$L$2:$L$464,[1]plotting_generators_substation!$C$2:$C$464)</f>
        <v>Kalimantan Timur</v>
      </c>
      <c r="F367">
        <v>0.28000000000000003</v>
      </c>
      <c r="G367" t="s">
        <v>13</v>
      </c>
      <c r="H367" t="s">
        <v>555</v>
      </c>
      <c r="I367">
        <v>1997</v>
      </c>
      <c r="J367" t="s">
        <v>14</v>
      </c>
      <c r="K367" t="s">
        <v>421</v>
      </c>
      <c r="L367">
        <v>117.2139</v>
      </c>
      <c r="M367">
        <v>-0.5242</v>
      </c>
      <c r="N367">
        <f>_xlfn.XLOOKUP(K367,[2]base_substations_kalimantan!$A$2:$A$65,[2]base_substations_kalimantan!$G$2:$G$65)</f>
        <v>56</v>
      </c>
      <c r="O367" t="str">
        <f>_xlfn.XLOOKUP(K367,[2]base_substations_kalimantan!$A$2:$A$65,[2]base_substations_kalimantan!$H$2:$H$65)</f>
        <v>Kalimantan Timur</v>
      </c>
      <c r="R367" t="str">
        <f t="shared" si="5"/>
        <v>PHASE OUT</v>
      </c>
    </row>
    <row r="368" spans="1:18" x14ac:dyDescent="0.3">
      <c r="A368" t="s">
        <v>11</v>
      </c>
      <c r="B368" t="s">
        <v>422</v>
      </c>
      <c r="C368">
        <v>117.291</v>
      </c>
      <c r="D368">
        <v>-0.317</v>
      </c>
      <c r="E368" t="str">
        <f>_xlfn.XLOOKUP(B368,[1]plotting_generators_substation!$L$2:$L$464,[1]plotting_generators_substation!$C$2:$C$464)</f>
        <v>Kalimantan Timur</v>
      </c>
      <c r="F368">
        <v>20</v>
      </c>
      <c r="G368" t="s">
        <v>13</v>
      </c>
      <c r="H368" t="s">
        <v>555</v>
      </c>
      <c r="I368">
        <v>1998</v>
      </c>
      <c r="J368" t="s">
        <v>14</v>
      </c>
      <c r="K368" t="s">
        <v>423</v>
      </c>
      <c r="L368">
        <v>117.2925</v>
      </c>
      <c r="M368">
        <v>-0.316</v>
      </c>
      <c r="N368">
        <f>_xlfn.XLOOKUP(K368,[2]base_substations_kalimantan!$A$2:$A$65,[2]base_substations_kalimantan!$G$2:$G$65)</f>
        <v>57</v>
      </c>
      <c r="O368" t="str">
        <f>_xlfn.XLOOKUP(K368,[2]base_substations_kalimantan!$A$2:$A$65,[2]base_substations_kalimantan!$H$2:$H$65)</f>
        <v>Kalimantan Timur</v>
      </c>
      <c r="R368" t="str">
        <f t="shared" si="5"/>
        <v>PHASE OUT</v>
      </c>
    </row>
    <row r="369" spans="1:18" hidden="1" x14ac:dyDescent="0.3">
      <c r="A369" t="s">
        <v>11</v>
      </c>
      <c r="B369" t="s">
        <v>424</v>
      </c>
      <c r="C369">
        <v>117.292</v>
      </c>
      <c r="D369">
        <v>-0.317</v>
      </c>
      <c r="E369" t="str">
        <f>_xlfn.XLOOKUP(B369,[1]plotting_generators_substation!$L$2:$L$464,[1]plotting_generators_substation!$C$2:$C$464)</f>
        <v>Kalimantan Timur</v>
      </c>
      <c r="F369">
        <v>20</v>
      </c>
      <c r="G369" t="s">
        <v>13</v>
      </c>
      <c r="H369" t="s">
        <v>555</v>
      </c>
      <c r="I369">
        <v>2014</v>
      </c>
      <c r="J369" t="s">
        <v>14</v>
      </c>
      <c r="K369" t="s">
        <v>423</v>
      </c>
      <c r="L369">
        <v>117.2925</v>
      </c>
      <c r="M369">
        <v>-0.316</v>
      </c>
      <c r="N369">
        <f>_xlfn.XLOOKUP(K369,[2]base_substations_kalimantan!$A$2:$A$65,[2]base_substations_kalimantan!$G$2:$G$65)</f>
        <v>57</v>
      </c>
      <c r="O369" t="str">
        <f>_xlfn.XLOOKUP(K369,[2]base_substations_kalimantan!$A$2:$A$65,[2]base_substations_kalimantan!$H$2:$H$65)</f>
        <v>Kalimantan Timur</v>
      </c>
      <c r="R369" t="str">
        <f t="shared" si="5"/>
        <v>KEEP</v>
      </c>
    </row>
    <row r="370" spans="1:18" hidden="1" x14ac:dyDescent="0.3">
      <c r="A370" t="s">
        <v>11</v>
      </c>
      <c r="B370" t="s">
        <v>443</v>
      </c>
      <c r="C370">
        <v>117.492</v>
      </c>
      <c r="D370">
        <v>5.3999999999999999E-2</v>
      </c>
      <c r="E370" t="str">
        <f>_xlfn.XLOOKUP(B370,[1]plotting_generators_substation!$L$2:$L$464,[1]plotting_generators_substation!$C$2:$C$464)</f>
        <v>Kalimantan Timur</v>
      </c>
      <c r="F370">
        <v>100</v>
      </c>
      <c r="G370" t="s">
        <v>17</v>
      </c>
      <c r="H370" t="s">
        <v>556</v>
      </c>
      <c r="I370">
        <v>2014</v>
      </c>
      <c r="J370" t="s">
        <v>14</v>
      </c>
      <c r="K370" t="s">
        <v>426</v>
      </c>
      <c r="L370">
        <v>117.435</v>
      </c>
      <c r="M370">
        <v>0.16139999999999999</v>
      </c>
      <c r="N370">
        <f>_xlfn.XLOOKUP(K370,[2]base_substations_kalimantan!$A$2:$A$65,[2]base_substations_kalimantan!$G$2:$G$65)</f>
        <v>58</v>
      </c>
      <c r="O370" t="str">
        <f>_xlfn.XLOOKUP(K370,[2]base_substations_kalimantan!$A$2:$A$65,[2]base_substations_kalimantan!$H$2:$H$65)</f>
        <v>Kalimantan Timur</v>
      </c>
      <c r="R370" t="str">
        <f t="shared" si="5"/>
        <v>KEEP</v>
      </c>
    </row>
    <row r="371" spans="1:18" hidden="1" x14ac:dyDescent="0.3">
      <c r="A371" t="s">
        <v>11</v>
      </c>
      <c r="B371" t="s">
        <v>444</v>
      </c>
      <c r="C371">
        <v>117.492</v>
      </c>
      <c r="D371">
        <v>5.5E-2</v>
      </c>
      <c r="E371" t="str">
        <f>_xlfn.XLOOKUP(B371,[1]plotting_generators_substation!$L$2:$L$464,[1]plotting_generators_substation!$C$2:$C$464)</f>
        <v>Kalimantan Timur</v>
      </c>
      <c r="F371">
        <v>125</v>
      </c>
      <c r="G371" t="s">
        <v>17</v>
      </c>
      <c r="H371" t="s">
        <v>556</v>
      </c>
      <c r="I371">
        <v>2008</v>
      </c>
      <c r="J371" t="s">
        <v>14</v>
      </c>
      <c r="K371" t="s">
        <v>426</v>
      </c>
      <c r="L371">
        <v>117.435</v>
      </c>
      <c r="M371">
        <v>0.16139999999999999</v>
      </c>
      <c r="N371">
        <f>_xlfn.XLOOKUP(K371,[2]base_substations_kalimantan!$A$2:$A$65,[2]base_substations_kalimantan!$G$2:$G$65)</f>
        <v>58</v>
      </c>
      <c r="O371" t="str">
        <f>_xlfn.XLOOKUP(K371,[2]base_substations_kalimantan!$A$2:$A$65,[2]base_substations_kalimantan!$H$2:$H$65)</f>
        <v>Kalimantan Timur</v>
      </c>
      <c r="R371" t="str">
        <f t="shared" si="5"/>
        <v>KEEP</v>
      </c>
    </row>
    <row r="372" spans="1:18" hidden="1" x14ac:dyDescent="0.3">
      <c r="A372" t="s">
        <v>11</v>
      </c>
      <c r="B372" t="s">
        <v>436</v>
      </c>
      <c r="C372">
        <v>117.45399999999999</v>
      </c>
      <c r="D372">
        <v>0.13700000000000001</v>
      </c>
      <c r="E372" t="str">
        <f>_xlfn.XLOOKUP(B372,[1]plotting_generators_substation!$L$2:$L$464,[1]plotting_generators_substation!$C$2:$C$464)</f>
        <v>Kalimantan Timur</v>
      </c>
      <c r="F372">
        <v>6.97</v>
      </c>
      <c r="G372" t="s">
        <v>265</v>
      </c>
      <c r="H372" t="s">
        <v>555</v>
      </c>
      <c r="I372">
        <v>2008</v>
      </c>
      <c r="J372" t="s">
        <v>14</v>
      </c>
      <c r="K372" t="s">
        <v>426</v>
      </c>
      <c r="L372">
        <v>117.435</v>
      </c>
      <c r="M372">
        <v>0.16139999999999999</v>
      </c>
      <c r="N372">
        <f>_xlfn.XLOOKUP(K372,[2]base_substations_kalimantan!$A$2:$A$65,[2]base_substations_kalimantan!$G$2:$G$65)</f>
        <v>58</v>
      </c>
      <c r="O372" t="str">
        <f>_xlfn.XLOOKUP(K372,[2]base_substations_kalimantan!$A$2:$A$65,[2]base_substations_kalimantan!$H$2:$H$65)</f>
        <v>Kalimantan Timur</v>
      </c>
      <c r="R372" t="str">
        <f t="shared" si="5"/>
        <v>KEEP</v>
      </c>
    </row>
    <row r="373" spans="1:18" hidden="1" x14ac:dyDescent="0.3">
      <c r="A373" t="s">
        <v>11</v>
      </c>
      <c r="B373" t="s">
        <v>441</v>
      </c>
      <c r="C373">
        <v>117.45399999999999</v>
      </c>
      <c r="D373">
        <v>0.13700000000000001</v>
      </c>
      <c r="E373" t="str">
        <f>_xlfn.XLOOKUP(B373,[1]plotting_generators_substation!$L$2:$L$464,[1]plotting_generators_substation!$C$2:$C$464)</f>
        <v>Kalimantan Timur</v>
      </c>
      <c r="F373">
        <v>6.97</v>
      </c>
      <c r="G373" t="s">
        <v>265</v>
      </c>
      <c r="H373" t="s">
        <v>555</v>
      </c>
      <c r="I373">
        <v>2008</v>
      </c>
      <c r="J373" t="s">
        <v>14</v>
      </c>
      <c r="K373" t="s">
        <v>426</v>
      </c>
      <c r="L373">
        <v>117.435</v>
      </c>
      <c r="M373">
        <v>0.16139999999999999</v>
      </c>
      <c r="N373">
        <f>_xlfn.XLOOKUP(K373,[2]base_substations_kalimantan!$A$2:$A$65,[2]base_substations_kalimantan!$G$2:$G$65)</f>
        <v>58</v>
      </c>
      <c r="O373" t="str">
        <f>_xlfn.XLOOKUP(K373,[2]base_substations_kalimantan!$A$2:$A$65,[2]base_substations_kalimantan!$H$2:$H$65)</f>
        <v>Kalimantan Timur</v>
      </c>
      <c r="R373" t="str">
        <f t="shared" si="5"/>
        <v>KEEP</v>
      </c>
    </row>
    <row r="374" spans="1:18" hidden="1" x14ac:dyDescent="0.3">
      <c r="A374" t="s">
        <v>11</v>
      </c>
      <c r="B374" t="s">
        <v>437</v>
      </c>
      <c r="C374">
        <v>117.45399999999999</v>
      </c>
      <c r="D374">
        <v>0.13800000000000001</v>
      </c>
      <c r="E374" t="str">
        <f>_xlfn.XLOOKUP(B374,[1]plotting_generators_substation!$L$2:$L$464,[1]plotting_generators_substation!$C$2:$C$464)</f>
        <v>Kalimantan Timur</v>
      </c>
      <c r="F374">
        <v>9.7799999999999994</v>
      </c>
      <c r="G374" t="s">
        <v>265</v>
      </c>
      <c r="H374" t="s">
        <v>555</v>
      </c>
      <c r="I374">
        <v>2008</v>
      </c>
      <c r="J374" t="s">
        <v>14</v>
      </c>
      <c r="K374" t="s">
        <v>426</v>
      </c>
      <c r="L374">
        <v>117.435</v>
      </c>
      <c r="M374">
        <v>0.16139999999999999</v>
      </c>
      <c r="N374">
        <f>_xlfn.XLOOKUP(K374,[2]base_substations_kalimantan!$A$2:$A$65,[2]base_substations_kalimantan!$G$2:$G$65)</f>
        <v>58</v>
      </c>
      <c r="O374" t="str">
        <f>_xlfn.XLOOKUP(K374,[2]base_substations_kalimantan!$A$2:$A$65,[2]base_substations_kalimantan!$H$2:$H$65)</f>
        <v>Kalimantan Timur</v>
      </c>
      <c r="R374" t="str">
        <f t="shared" si="5"/>
        <v>KEEP</v>
      </c>
    </row>
    <row r="375" spans="1:18" hidden="1" x14ac:dyDescent="0.3">
      <c r="A375" t="s">
        <v>11</v>
      </c>
      <c r="B375" t="s">
        <v>438</v>
      </c>
      <c r="C375">
        <v>117.45399999999999</v>
      </c>
      <c r="D375">
        <v>0.13800000000000001</v>
      </c>
      <c r="E375" t="str">
        <f>_xlfn.XLOOKUP(B375,[1]plotting_generators_substation!$L$2:$L$464,[1]plotting_generators_substation!$C$2:$C$464)</f>
        <v>Kalimantan Timur</v>
      </c>
      <c r="F375">
        <v>9.7799999999999994</v>
      </c>
      <c r="G375" t="s">
        <v>265</v>
      </c>
      <c r="H375" t="s">
        <v>555</v>
      </c>
      <c r="I375">
        <v>2020</v>
      </c>
      <c r="J375" t="s">
        <v>14</v>
      </c>
      <c r="K375" t="s">
        <v>426</v>
      </c>
      <c r="L375">
        <v>117.435</v>
      </c>
      <c r="M375">
        <v>0.16139999999999999</v>
      </c>
      <c r="N375">
        <f>_xlfn.XLOOKUP(K375,[2]base_substations_kalimantan!$A$2:$A$65,[2]base_substations_kalimantan!$G$2:$G$65)</f>
        <v>58</v>
      </c>
      <c r="O375" t="str">
        <f>_xlfn.XLOOKUP(K375,[2]base_substations_kalimantan!$A$2:$A$65,[2]base_substations_kalimantan!$H$2:$H$65)</f>
        <v>Kalimantan Timur</v>
      </c>
      <c r="R375" t="str">
        <f t="shared" si="5"/>
        <v>KEEP</v>
      </c>
    </row>
    <row r="376" spans="1:18" hidden="1" x14ac:dyDescent="0.3">
      <c r="A376" t="s">
        <v>11</v>
      </c>
      <c r="B376" t="s">
        <v>439</v>
      </c>
      <c r="C376">
        <v>117.45399999999999</v>
      </c>
      <c r="D376">
        <v>0.13800000000000001</v>
      </c>
      <c r="E376" t="str">
        <f>_xlfn.XLOOKUP(B376,[1]plotting_generators_substation!$L$2:$L$464,[1]plotting_generators_substation!$C$2:$C$464)</f>
        <v>Kalimantan Timur</v>
      </c>
      <c r="F376">
        <v>9.7799999999999994</v>
      </c>
      <c r="G376" t="s">
        <v>265</v>
      </c>
      <c r="H376" t="s">
        <v>555</v>
      </c>
      <c r="I376">
        <v>2020</v>
      </c>
      <c r="J376" t="s">
        <v>14</v>
      </c>
      <c r="K376" t="s">
        <v>426</v>
      </c>
      <c r="L376">
        <v>117.435</v>
      </c>
      <c r="M376">
        <v>0.16139999999999999</v>
      </c>
      <c r="N376">
        <f>_xlfn.XLOOKUP(K376,[2]base_substations_kalimantan!$A$2:$A$65,[2]base_substations_kalimantan!$G$2:$G$65)</f>
        <v>58</v>
      </c>
      <c r="O376" t="str">
        <f>_xlfn.XLOOKUP(K376,[2]base_substations_kalimantan!$A$2:$A$65,[2]base_substations_kalimantan!$H$2:$H$65)</f>
        <v>Kalimantan Timur</v>
      </c>
      <c r="R376" t="str">
        <f t="shared" si="5"/>
        <v>KEEP</v>
      </c>
    </row>
    <row r="377" spans="1:18" hidden="1" x14ac:dyDescent="0.3">
      <c r="A377" t="s">
        <v>11</v>
      </c>
      <c r="B377" t="s">
        <v>440</v>
      </c>
      <c r="C377">
        <v>117.45399999999999</v>
      </c>
      <c r="D377">
        <v>0.13800000000000001</v>
      </c>
      <c r="E377" t="str">
        <f>_xlfn.XLOOKUP(B377,[1]plotting_generators_substation!$L$2:$L$464,[1]plotting_generators_substation!$C$2:$C$464)</f>
        <v>Kalimantan Timur</v>
      </c>
      <c r="F377">
        <v>9.7799999999999994</v>
      </c>
      <c r="G377" t="s">
        <v>265</v>
      </c>
      <c r="H377" t="s">
        <v>555</v>
      </c>
      <c r="I377">
        <v>1987</v>
      </c>
      <c r="J377" t="s">
        <v>14</v>
      </c>
      <c r="K377" t="s">
        <v>426</v>
      </c>
      <c r="L377">
        <v>117.435</v>
      </c>
      <c r="M377">
        <v>0.16139999999999999</v>
      </c>
      <c r="N377">
        <f>_xlfn.XLOOKUP(K377,[2]base_substations_kalimantan!$A$2:$A$65,[2]base_substations_kalimantan!$G$2:$G$65)</f>
        <v>58</v>
      </c>
      <c r="O377" t="str">
        <f>_xlfn.XLOOKUP(K377,[2]base_substations_kalimantan!$A$2:$A$65,[2]base_substations_kalimantan!$H$2:$H$65)</f>
        <v>Kalimantan Timur</v>
      </c>
      <c r="R377" t="str">
        <f t="shared" si="5"/>
        <v>PHASE OUT</v>
      </c>
    </row>
    <row r="378" spans="1:18" x14ac:dyDescent="0.3">
      <c r="A378" t="s">
        <v>11</v>
      </c>
      <c r="B378" t="s">
        <v>442</v>
      </c>
      <c r="C378">
        <v>117.459</v>
      </c>
      <c r="D378">
        <v>0.14499999999999999</v>
      </c>
      <c r="E378" t="s">
        <v>493</v>
      </c>
      <c r="F378">
        <v>27.59</v>
      </c>
      <c r="G378" t="s">
        <v>13</v>
      </c>
      <c r="H378" t="s">
        <v>555</v>
      </c>
      <c r="I378">
        <v>1987</v>
      </c>
      <c r="J378" t="s">
        <v>14</v>
      </c>
      <c r="K378" t="s">
        <v>426</v>
      </c>
      <c r="L378">
        <v>117.435</v>
      </c>
      <c r="M378">
        <v>0.16139999999999999</v>
      </c>
      <c r="N378">
        <f>_xlfn.XLOOKUP(K378,[2]base_substations_kalimantan!$A$2:$A$65,[2]base_substations_kalimantan!$G$2:$G$65)</f>
        <v>58</v>
      </c>
      <c r="O378" t="str">
        <f>_xlfn.XLOOKUP(K378,[2]base_substations_kalimantan!$A$2:$A$65,[2]base_substations_kalimantan!$H$2:$H$65)</f>
        <v>Kalimantan Timur</v>
      </c>
      <c r="R378" t="str">
        <f t="shared" si="5"/>
        <v>PHASE OUT</v>
      </c>
    </row>
    <row r="379" spans="1:18" hidden="1" x14ac:dyDescent="0.3">
      <c r="A379" t="s">
        <v>11</v>
      </c>
      <c r="B379" t="s">
        <v>435</v>
      </c>
      <c r="C379">
        <v>117.45099999999999</v>
      </c>
      <c r="D379">
        <v>0.16600000000000001</v>
      </c>
      <c r="E379" t="str">
        <f>_xlfn.XLOOKUP(B379,[1]plotting_generators_substation!$L$2:$L$464,[1]plotting_generators_substation!$C$2:$C$464)</f>
        <v>Kalimantan Timur</v>
      </c>
      <c r="F379">
        <v>8</v>
      </c>
      <c r="G379" t="s">
        <v>265</v>
      </c>
      <c r="H379" t="s">
        <v>557</v>
      </c>
      <c r="I379">
        <v>2011</v>
      </c>
      <c r="J379" t="s">
        <v>14</v>
      </c>
      <c r="K379" t="s">
        <v>426</v>
      </c>
      <c r="L379">
        <v>117.435</v>
      </c>
      <c r="M379">
        <v>0.16139999999999999</v>
      </c>
      <c r="N379">
        <f>_xlfn.XLOOKUP(K379,[2]base_substations_kalimantan!$A$2:$A$65,[2]base_substations_kalimantan!$G$2:$G$65)</f>
        <v>58</v>
      </c>
      <c r="O379" t="str">
        <f>_xlfn.XLOOKUP(K379,[2]base_substations_kalimantan!$A$2:$A$65,[2]base_substations_kalimantan!$H$2:$H$65)</f>
        <v>Kalimantan Timur</v>
      </c>
      <c r="R379" t="str">
        <f t="shared" si="5"/>
        <v>KEEP</v>
      </c>
    </row>
    <row r="380" spans="1:18" hidden="1" x14ac:dyDescent="0.3">
      <c r="A380" t="s">
        <v>11</v>
      </c>
      <c r="B380" t="s">
        <v>445</v>
      </c>
      <c r="C380">
        <v>117.497</v>
      </c>
      <c r="D380">
        <v>0.17499999999999999</v>
      </c>
      <c r="E380" t="str">
        <f>_xlfn.XLOOKUP(B380,[1]plotting_generators_substation!$L$2:$L$464,[1]plotting_generators_substation!$C$2:$C$464)</f>
        <v>Kalimantan Timur</v>
      </c>
      <c r="F380">
        <v>34</v>
      </c>
      <c r="G380" t="s">
        <v>17</v>
      </c>
      <c r="H380" t="s">
        <v>560</v>
      </c>
      <c r="I380">
        <v>2011</v>
      </c>
      <c r="J380" t="s">
        <v>14</v>
      </c>
      <c r="K380" t="s">
        <v>426</v>
      </c>
      <c r="L380">
        <v>117.435</v>
      </c>
      <c r="M380">
        <v>0.16139999999999999</v>
      </c>
      <c r="N380">
        <f>_xlfn.XLOOKUP(K380,[2]base_substations_kalimantan!$A$2:$A$65,[2]base_substations_kalimantan!$G$2:$G$65)</f>
        <v>58</v>
      </c>
      <c r="O380" t="str">
        <f>_xlfn.XLOOKUP(K380,[2]base_substations_kalimantan!$A$2:$A$65,[2]base_substations_kalimantan!$H$2:$H$65)</f>
        <v>Kalimantan Timur</v>
      </c>
      <c r="R380" t="str">
        <f t="shared" si="5"/>
        <v>KEEP</v>
      </c>
    </row>
    <row r="381" spans="1:18" x14ac:dyDescent="0.3">
      <c r="A381" t="s">
        <v>11</v>
      </c>
      <c r="B381" t="s">
        <v>451</v>
      </c>
      <c r="C381">
        <v>117.56100000000001</v>
      </c>
      <c r="D381">
        <v>0.75600000000000001</v>
      </c>
      <c r="E381" t="s">
        <v>493</v>
      </c>
      <c r="F381">
        <v>4.49</v>
      </c>
      <c r="G381" t="s">
        <v>13</v>
      </c>
      <c r="H381" t="s">
        <v>555</v>
      </c>
      <c r="I381">
        <v>1978</v>
      </c>
      <c r="J381" t="s">
        <v>14</v>
      </c>
      <c r="K381" t="s">
        <v>426</v>
      </c>
      <c r="L381">
        <v>117.435</v>
      </c>
      <c r="M381">
        <v>0.16139999999999999</v>
      </c>
      <c r="N381">
        <f>_xlfn.XLOOKUP(K381,[2]base_substations_kalimantan!$A$2:$A$65,[2]base_substations_kalimantan!$G$2:$G$65)</f>
        <v>58</v>
      </c>
      <c r="O381" t="str">
        <f>_xlfn.XLOOKUP(K381,[2]base_substations_kalimantan!$A$2:$A$65,[2]base_substations_kalimantan!$H$2:$H$65)</f>
        <v>Kalimantan Timur</v>
      </c>
      <c r="R381" t="str">
        <f t="shared" si="5"/>
        <v>PHASE OUT</v>
      </c>
    </row>
    <row r="382" spans="1:18" x14ac:dyDescent="0.3">
      <c r="A382" t="s">
        <v>11</v>
      </c>
      <c r="B382" t="s">
        <v>452</v>
      </c>
      <c r="C382">
        <v>117.56100000000001</v>
      </c>
      <c r="D382">
        <v>0.75600000000000001</v>
      </c>
      <c r="E382" t="s">
        <v>493</v>
      </c>
      <c r="F382">
        <v>0.92</v>
      </c>
      <c r="G382" t="s">
        <v>13</v>
      </c>
      <c r="H382" t="s">
        <v>562</v>
      </c>
      <c r="I382">
        <v>1994</v>
      </c>
      <c r="J382" t="s">
        <v>14</v>
      </c>
      <c r="K382" t="s">
        <v>426</v>
      </c>
      <c r="L382">
        <v>117.435</v>
      </c>
      <c r="M382">
        <v>0.16139999999999999</v>
      </c>
      <c r="N382">
        <f>_xlfn.XLOOKUP(K382,[2]base_substations_kalimantan!$A$2:$A$65,[2]base_substations_kalimantan!$G$2:$G$65)</f>
        <v>58</v>
      </c>
      <c r="O382" t="str">
        <f>_xlfn.XLOOKUP(K382,[2]base_substations_kalimantan!$A$2:$A$65,[2]base_substations_kalimantan!$H$2:$H$65)</f>
        <v>Kalimantan Timur</v>
      </c>
      <c r="R382" t="str">
        <f t="shared" si="5"/>
        <v>PHASE OUT</v>
      </c>
    </row>
    <row r="383" spans="1:18" hidden="1" x14ac:dyDescent="0.3">
      <c r="B383" t="s">
        <v>504</v>
      </c>
      <c r="C383">
        <v>117.56100000000001</v>
      </c>
      <c r="D383">
        <v>0.75600000000000001</v>
      </c>
      <c r="E383" t="s">
        <v>493</v>
      </c>
      <c r="F383">
        <v>0.22</v>
      </c>
      <c r="G383" t="s">
        <v>13</v>
      </c>
      <c r="H383" t="s">
        <v>549</v>
      </c>
      <c r="I383" t="s">
        <v>565</v>
      </c>
      <c r="N383">
        <v>58</v>
      </c>
      <c r="R383" t="str">
        <f t="shared" si="5"/>
        <v>KEEP</v>
      </c>
    </row>
    <row r="384" spans="1:18" x14ac:dyDescent="0.3">
      <c r="B384" t="s">
        <v>505</v>
      </c>
      <c r="C384">
        <v>117.56100000000001</v>
      </c>
      <c r="D384">
        <v>0.75600000000000001</v>
      </c>
      <c r="E384" t="s">
        <v>493</v>
      </c>
      <c r="F384">
        <v>1.9</v>
      </c>
      <c r="G384" t="s">
        <v>13</v>
      </c>
      <c r="H384" t="s">
        <v>549</v>
      </c>
      <c r="I384">
        <v>1987</v>
      </c>
      <c r="N384">
        <v>58</v>
      </c>
      <c r="R384" t="str">
        <f t="shared" si="5"/>
        <v>PHASE OUT</v>
      </c>
    </row>
    <row r="385" spans="1:18" hidden="1" x14ac:dyDescent="0.3">
      <c r="A385" t="s">
        <v>11</v>
      </c>
      <c r="B385" t="s">
        <v>433</v>
      </c>
      <c r="C385">
        <v>117.393</v>
      </c>
      <c r="D385">
        <v>2.1560000000000001</v>
      </c>
      <c r="E385" t="str">
        <f>_xlfn.XLOOKUP(B385,[1]plotting_generators_substation!$L$2:$L$464,[1]plotting_generators_substation!$C$2:$C$464)</f>
        <v>Kalimantan Timur</v>
      </c>
      <c r="F385">
        <v>9.1300000000000008</v>
      </c>
      <c r="G385" t="s">
        <v>17</v>
      </c>
      <c r="H385" t="s">
        <v>555</v>
      </c>
      <c r="I385">
        <v>2014</v>
      </c>
      <c r="J385" t="s">
        <v>14</v>
      </c>
      <c r="K385" t="s">
        <v>426</v>
      </c>
      <c r="L385">
        <v>117.435</v>
      </c>
      <c r="M385">
        <v>0.16139999999999999</v>
      </c>
      <c r="N385">
        <v>59</v>
      </c>
      <c r="O385" t="str">
        <f>_xlfn.XLOOKUP(K385,[2]base_substations_kalimantan!$A$2:$A$65,[2]base_substations_kalimantan!$H$2:$H$65)</f>
        <v>Kalimantan Timur</v>
      </c>
      <c r="R385" t="str">
        <f t="shared" si="5"/>
        <v>KEEP</v>
      </c>
    </row>
    <row r="386" spans="1:18" hidden="1" x14ac:dyDescent="0.3">
      <c r="A386" t="s">
        <v>11</v>
      </c>
      <c r="B386" t="s">
        <v>434</v>
      </c>
      <c r="C386">
        <v>117.393</v>
      </c>
      <c r="D386">
        <v>2.1560000000000001</v>
      </c>
      <c r="E386" t="str">
        <f>_xlfn.XLOOKUP(B386,[1]plotting_generators_substation!$L$2:$L$464,[1]plotting_generators_substation!$C$2:$C$464)</f>
        <v>Kalimantan Timur</v>
      </c>
      <c r="F386">
        <v>9.5</v>
      </c>
      <c r="G386" t="s">
        <v>17</v>
      </c>
      <c r="H386" t="s">
        <v>555</v>
      </c>
      <c r="I386">
        <v>2015</v>
      </c>
      <c r="J386" t="s">
        <v>14</v>
      </c>
      <c r="K386" t="s">
        <v>426</v>
      </c>
      <c r="L386">
        <v>117.435</v>
      </c>
      <c r="M386">
        <v>0.16139999999999999</v>
      </c>
      <c r="N386">
        <v>59</v>
      </c>
      <c r="O386" t="str">
        <f>_xlfn.XLOOKUP(K386,[2]base_substations_kalimantan!$A$2:$A$65,[2]base_substations_kalimantan!$H$2:$H$65)</f>
        <v>Kalimantan Timur</v>
      </c>
      <c r="R386" t="str">
        <f t="shared" si="5"/>
        <v>KEEP</v>
      </c>
    </row>
    <row r="387" spans="1:18" hidden="1" x14ac:dyDescent="0.3">
      <c r="A387" t="s">
        <v>11</v>
      </c>
      <c r="B387" t="s">
        <v>359</v>
      </c>
      <c r="C387">
        <v>116.67400000000001</v>
      </c>
      <c r="D387">
        <v>0.437</v>
      </c>
      <c r="E387" t="s">
        <v>493</v>
      </c>
      <c r="F387">
        <v>4.548</v>
      </c>
      <c r="G387" t="s">
        <v>13</v>
      </c>
      <c r="H387" t="s">
        <v>555</v>
      </c>
      <c r="I387">
        <v>2020</v>
      </c>
      <c r="J387" t="s">
        <v>14</v>
      </c>
      <c r="K387" t="s">
        <v>447</v>
      </c>
      <c r="L387">
        <v>117.5693</v>
      </c>
      <c r="M387">
        <v>0.47010000000000002</v>
      </c>
      <c r="N387">
        <f>_xlfn.XLOOKUP(K387,[2]base_substations_kalimantan!$A$2:$A$65,[2]base_substations_kalimantan!$G$2:$G$65)</f>
        <v>59</v>
      </c>
      <c r="O387" t="str">
        <f>_xlfn.XLOOKUP(K387,[2]base_substations_kalimantan!$A$2:$A$65,[2]base_substations_kalimantan!$H$2:$H$65)</f>
        <v>Kalimantan Timur</v>
      </c>
      <c r="R387" t="str">
        <f t="shared" ref="R387:R450" si="6">IF(G387="Coal",IF(I387&lt;2000,"PHASE OUT","KEEP"),IF(G387="Oil",IF(I387&lt;2005,"PHASE OUT","KEEP"),IF(G387="Biomass",IF(I387&lt;2005,"PHASE OUT","KEEP"),IF(G387="Gas",IF(I387&lt;2005,"PHASE OUT","KEEP"),IF(G387="Solar",IF(I387&lt;2005,"PHASE OUT","KEEP"))))))</f>
        <v>KEEP</v>
      </c>
    </row>
    <row r="388" spans="1:18" hidden="1" x14ac:dyDescent="0.3">
      <c r="A388" t="s">
        <v>11</v>
      </c>
      <c r="B388" t="s">
        <v>464</v>
      </c>
      <c r="C388">
        <v>117.63500000000001</v>
      </c>
      <c r="D388">
        <v>0.53900000000000003</v>
      </c>
      <c r="E388" t="str">
        <f>_xlfn.XLOOKUP(B388,[1]plotting_generators_substation!$L$2:$L$464,[1]plotting_generators_substation!$C$2:$C$464)</f>
        <v>Kalimantan Timur</v>
      </c>
      <c r="F388">
        <v>18</v>
      </c>
      <c r="G388" t="s">
        <v>17</v>
      </c>
      <c r="H388" t="s">
        <v>561</v>
      </c>
      <c r="I388">
        <v>2015</v>
      </c>
      <c r="J388" t="s">
        <v>14</v>
      </c>
      <c r="K388" t="s">
        <v>447</v>
      </c>
      <c r="L388">
        <v>117.5693</v>
      </c>
      <c r="M388">
        <v>0.47010000000000002</v>
      </c>
      <c r="N388">
        <f>_xlfn.XLOOKUP(K388,[2]base_substations_kalimantan!$A$2:$A$65,[2]base_substations_kalimantan!$G$2:$G$65)</f>
        <v>59</v>
      </c>
      <c r="O388" t="str">
        <f>_xlfn.XLOOKUP(K388,[2]base_substations_kalimantan!$A$2:$A$65,[2]base_substations_kalimantan!$H$2:$H$65)</f>
        <v>Kalimantan Timur</v>
      </c>
      <c r="R388" t="str">
        <f t="shared" si="6"/>
        <v>KEEP</v>
      </c>
    </row>
    <row r="389" spans="1:18" hidden="1" x14ac:dyDescent="0.3">
      <c r="A389" t="s">
        <v>11</v>
      </c>
      <c r="B389" t="s">
        <v>341</v>
      </c>
      <c r="C389">
        <v>116.376</v>
      </c>
      <c r="D389">
        <v>0.80100000000000005</v>
      </c>
      <c r="E389" t="str">
        <f>_xlfn.XLOOKUP(B389,[1]plotting_generators_substation!$L$2:$L$464,[1]plotting_generators_substation!$C$2:$C$464)</f>
        <v>Kalimantan Timur</v>
      </c>
      <c r="F389">
        <v>0.48</v>
      </c>
      <c r="G389" t="s">
        <v>13</v>
      </c>
      <c r="H389" t="s">
        <v>555</v>
      </c>
      <c r="I389">
        <v>2018</v>
      </c>
      <c r="J389" t="s">
        <v>14</v>
      </c>
      <c r="K389" t="s">
        <v>447</v>
      </c>
      <c r="L389">
        <v>117.5693</v>
      </c>
      <c r="M389">
        <v>0.47010000000000002</v>
      </c>
      <c r="N389">
        <f>_xlfn.XLOOKUP(K389,[2]base_substations_kalimantan!$A$2:$A$65,[2]base_substations_kalimantan!$G$2:$G$65)</f>
        <v>59</v>
      </c>
      <c r="O389" t="str">
        <f>_xlfn.XLOOKUP(K389,[2]base_substations_kalimantan!$A$2:$A$65,[2]base_substations_kalimantan!$H$2:$H$65)</f>
        <v>Kalimantan Timur</v>
      </c>
      <c r="R389" t="str">
        <f t="shared" si="6"/>
        <v>KEEP</v>
      </c>
    </row>
    <row r="390" spans="1:18" hidden="1" x14ac:dyDescent="0.3">
      <c r="A390" t="s">
        <v>11</v>
      </c>
      <c r="B390" t="s">
        <v>342</v>
      </c>
      <c r="C390">
        <v>116.376</v>
      </c>
      <c r="D390">
        <v>0.80100000000000005</v>
      </c>
      <c r="E390" t="str">
        <f>_xlfn.XLOOKUP(B390,[1]plotting_generators_substation!$L$2:$L$464,[1]plotting_generators_substation!$C$2:$C$464)</f>
        <v>Kalimantan Timur</v>
      </c>
      <c r="F390">
        <v>0.2</v>
      </c>
      <c r="G390" t="s">
        <v>13</v>
      </c>
      <c r="H390" t="s">
        <v>555</v>
      </c>
      <c r="I390">
        <v>2018</v>
      </c>
      <c r="J390" t="s">
        <v>14</v>
      </c>
      <c r="K390" t="s">
        <v>447</v>
      </c>
      <c r="L390">
        <v>117.5693</v>
      </c>
      <c r="M390">
        <v>0.47010000000000002</v>
      </c>
      <c r="N390">
        <f>_xlfn.XLOOKUP(K390,[2]base_substations_kalimantan!$A$2:$A$65,[2]base_substations_kalimantan!$G$2:$G$65)</f>
        <v>59</v>
      </c>
      <c r="O390" t="str">
        <f>_xlfn.XLOOKUP(K390,[2]base_substations_kalimantan!$A$2:$A$65,[2]base_substations_kalimantan!$H$2:$H$65)</f>
        <v>Kalimantan Timur</v>
      </c>
      <c r="R390" t="str">
        <f t="shared" si="6"/>
        <v>KEEP</v>
      </c>
    </row>
    <row r="391" spans="1:18" x14ac:dyDescent="0.3">
      <c r="A391" t="s">
        <v>11</v>
      </c>
      <c r="B391" t="s">
        <v>475</v>
      </c>
      <c r="C391">
        <v>117.98</v>
      </c>
      <c r="D391">
        <v>0.98599999999999999</v>
      </c>
      <c r="E391" t="s">
        <v>493</v>
      </c>
      <c r="F391">
        <v>3</v>
      </c>
      <c r="G391" t="s">
        <v>13</v>
      </c>
      <c r="H391" t="s">
        <v>555</v>
      </c>
      <c r="I391">
        <v>1994</v>
      </c>
      <c r="J391" t="s">
        <v>14</v>
      </c>
      <c r="K391" t="s">
        <v>447</v>
      </c>
      <c r="L391">
        <v>117.5693</v>
      </c>
      <c r="M391">
        <v>0.47010000000000002</v>
      </c>
      <c r="N391">
        <f>_xlfn.XLOOKUP(K391,[2]base_substations_kalimantan!$A$2:$A$65,[2]base_substations_kalimantan!$G$2:$G$65)</f>
        <v>59</v>
      </c>
      <c r="O391" t="str">
        <f>_xlfn.XLOOKUP(K391,[2]base_substations_kalimantan!$A$2:$A$65,[2]base_substations_kalimantan!$H$2:$H$65)</f>
        <v>Kalimantan Timur</v>
      </c>
      <c r="R391" t="str">
        <f t="shared" si="6"/>
        <v>PHASE OUT</v>
      </c>
    </row>
    <row r="392" spans="1:18" hidden="1" x14ac:dyDescent="0.3">
      <c r="A392" t="s">
        <v>11</v>
      </c>
      <c r="B392" t="s">
        <v>476</v>
      </c>
      <c r="C392">
        <v>117.98</v>
      </c>
      <c r="D392">
        <v>0.98599999999999999</v>
      </c>
      <c r="E392" t="s">
        <v>493</v>
      </c>
      <c r="F392">
        <v>0.8</v>
      </c>
      <c r="G392" t="s">
        <v>13</v>
      </c>
      <c r="H392" t="s">
        <v>562</v>
      </c>
      <c r="I392">
        <v>2009</v>
      </c>
      <c r="J392" t="s">
        <v>14</v>
      </c>
      <c r="K392" t="s">
        <v>447</v>
      </c>
      <c r="L392">
        <v>117.5693</v>
      </c>
      <c r="M392">
        <v>0.47010000000000002</v>
      </c>
      <c r="N392">
        <f>_xlfn.XLOOKUP(K392,[2]base_substations_kalimantan!$A$2:$A$65,[2]base_substations_kalimantan!$G$2:$G$65)</f>
        <v>59</v>
      </c>
      <c r="O392" t="str">
        <f>_xlfn.XLOOKUP(K392,[2]base_substations_kalimantan!$A$2:$A$65,[2]base_substations_kalimantan!$H$2:$H$65)</f>
        <v>Kalimantan Timur</v>
      </c>
      <c r="R392" t="str">
        <f t="shared" si="6"/>
        <v>KEEP</v>
      </c>
    </row>
    <row r="393" spans="1:18" hidden="1" x14ac:dyDescent="0.3">
      <c r="A393" t="s">
        <v>11</v>
      </c>
      <c r="B393" t="s">
        <v>484</v>
      </c>
      <c r="C393">
        <v>118.746</v>
      </c>
      <c r="D393">
        <v>1.216</v>
      </c>
      <c r="E393" t="str">
        <f>_xlfn.XLOOKUP(B393,[1]plotting_generators_substation!$L$2:$L$464,[1]plotting_generators_substation!$C$2:$C$464)</f>
        <v>Kalimantan Timur</v>
      </c>
      <c r="F393">
        <v>1.64</v>
      </c>
      <c r="G393" t="s">
        <v>13</v>
      </c>
      <c r="H393" t="s">
        <v>555</v>
      </c>
      <c r="I393">
        <v>2009</v>
      </c>
      <c r="J393" t="s">
        <v>14</v>
      </c>
      <c r="K393" t="s">
        <v>447</v>
      </c>
      <c r="L393">
        <v>117.5693</v>
      </c>
      <c r="M393">
        <v>0.47010000000000002</v>
      </c>
      <c r="N393">
        <f>_xlfn.XLOOKUP(K393,[2]base_substations_kalimantan!$A$2:$A$65,[2]base_substations_kalimantan!$G$2:$G$65)</f>
        <v>59</v>
      </c>
      <c r="O393" t="str">
        <f>_xlfn.XLOOKUP(K393,[2]base_substations_kalimantan!$A$2:$A$65,[2]base_substations_kalimantan!$H$2:$H$65)</f>
        <v>Kalimantan Timur</v>
      </c>
      <c r="R393" t="str">
        <f t="shared" si="6"/>
        <v>KEEP</v>
      </c>
    </row>
    <row r="394" spans="1:18" hidden="1" x14ac:dyDescent="0.3">
      <c r="A394" t="s">
        <v>11</v>
      </c>
      <c r="B394" t="s">
        <v>467</v>
      </c>
      <c r="C394">
        <v>117.673</v>
      </c>
      <c r="D394">
        <v>1.35</v>
      </c>
      <c r="E394" t="str">
        <f>_xlfn.XLOOKUP(B394,[1]plotting_generators_substation!$L$2:$L$464,[1]plotting_generators_substation!$C$2:$C$464)</f>
        <v>Kalimantan Timur</v>
      </c>
      <c r="F394">
        <v>1</v>
      </c>
      <c r="G394" t="s">
        <v>13</v>
      </c>
      <c r="H394" t="s">
        <v>555</v>
      </c>
      <c r="I394">
        <v>2015</v>
      </c>
      <c r="J394" t="s">
        <v>14</v>
      </c>
      <c r="K394" t="s">
        <v>447</v>
      </c>
      <c r="L394">
        <v>117.5693</v>
      </c>
      <c r="M394">
        <v>0.47010000000000002</v>
      </c>
      <c r="N394">
        <f>_xlfn.XLOOKUP(K394,[2]base_substations_kalimantan!$A$2:$A$65,[2]base_substations_kalimantan!$G$2:$G$65)</f>
        <v>59</v>
      </c>
      <c r="O394" t="str">
        <f>_xlfn.XLOOKUP(K394,[2]base_substations_kalimantan!$A$2:$A$65,[2]base_substations_kalimantan!$H$2:$H$65)</f>
        <v>Kalimantan Timur</v>
      </c>
      <c r="R394" t="str">
        <f t="shared" si="6"/>
        <v>KEEP</v>
      </c>
    </row>
    <row r="395" spans="1:18" hidden="1" x14ac:dyDescent="0.3">
      <c r="A395" t="s">
        <v>11</v>
      </c>
      <c r="B395" t="s">
        <v>468</v>
      </c>
      <c r="C395">
        <v>117.673</v>
      </c>
      <c r="D395">
        <v>1.35</v>
      </c>
      <c r="E395" t="str">
        <f>_xlfn.XLOOKUP(B395,[1]plotting_generators_substation!$L$2:$L$464,[1]plotting_generators_substation!$C$2:$C$464)</f>
        <v>Kalimantan Timur</v>
      </c>
      <c r="F395">
        <v>0.35</v>
      </c>
      <c r="G395" t="s">
        <v>31</v>
      </c>
      <c r="H395" t="s">
        <v>557</v>
      </c>
      <c r="I395">
        <v>2015</v>
      </c>
      <c r="J395" t="s">
        <v>14</v>
      </c>
      <c r="K395" t="s">
        <v>447</v>
      </c>
      <c r="L395">
        <v>117.5693</v>
      </c>
      <c r="M395">
        <v>0.47010000000000002</v>
      </c>
      <c r="N395">
        <f>_xlfn.XLOOKUP(K395,[2]base_substations_kalimantan!$A$2:$A$65,[2]base_substations_kalimantan!$G$2:$G$65)</f>
        <v>59</v>
      </c>
      <c r="O395" t="str">
        <f>_xlfn.XLOOKUP(K395,[2]base_substations_kalimantan!$A$2:$A$65,[2]base_substations_kalimantan!$H$2:$H$65)</f>
        <v>Kalimantan Timur</v>
      </c>
      <c r="R395" t="str">
        <f t="shared" si="6"/>
        <v>KEEP</v>
      </c>
    </row>
    <row r="396" spans="1:18" hidden="1" x14ac:dyDescent="0.3">
      <c r="A396" t="s">
        <v>11</v>
      </c>
      <c r="B396" t="s">
        <v>469</v>
      </c>
      <c r="C396">
        <v>117.673</v>
      </c>
      <c r="D396">
        <v>1.35</v>
      </c>
      <c r="E396" t="str">
        <f>_xlfn.XLOOKUP(B396,[1]plotting_generators_substation!$L$2:$L$464,[1]plotting_generators_substation!$C$2:$C$464)</f>
        <v>Kalimantan Timur</v>
      </c>
      <c r="F396">
        <v>0.62</v>
      </c>
      <c r="G396" t="s">
        <v>13</v>
      </c>
      <c r="H396" t="s">
        <v>557</v>
      </c>
      <c r="I396">
        <v>2019</v>
      </c>
      <c r="J396" t="s">
        <v>14</v>
      </c>
      <c r="K396" t="s">
        <v>447</v>
      </c>
      <c r="L396">
        <v>117.5693</v>
      </c>
      <c r="M396">
        <v>0.47010000000000002</v>
      </c>
      <c r="N396">
        <f>_xlfn.XLOOKUP(K396,[2]base_substations_kalimantan!$A$2:$A$65,[2]base_substations_kalimantan!$G$2:$G$65)</f>
        <v>59</v>
      </c>
      <c r="O396" t="str">
        <f>_xlfn.XLOOKUP(K396,[2]base_substations_kalimantan!$A$2:$A$65,[2]base_substations_kalimantan!$H$2:$H$65)</f>
        <v>Kalimantan Timur</v>
      </c>
      <c r="R396" t="str">
        <f t="shared" si="6"/>
        <v>KEEP</v>
      </c>
    </row>
    <row r="397" spans="1:18" hidden="1" x14ac:dyDescent="0.3">
      <c r="A397" t="s">
        <v>11</v>
      </c>
      <c r="B397" t="s">
        <v>483</v>
      </c>
      <c r="C397">
        <v>118.446</v>
      </c>
      <c r="D397">
        <v>1.3520000000000001</v>
      </c>
      <c r="E397" t="str">
        <f>_xlfn.XLOOKUP(B397,[1]plotting_generators_substation!$L$2:$L$464,[1]plotting_generators_substation!$C$2:$C$464)</f>
        <v>Kalimantan Timur</v>
      </c>
      <c r="F397">
        <v>0.82</v>
      </c>
      <c r="G397" t="s">
        <v>13</v>
      </c>
      <c r="H397" t="s">
        <v>555</v>
      </c>
      <c r="I397">
        <v>2020</v>
      </c>
      <c r="J397" t="s">
        <v>14</v>
      </c>
      <c r="K397" t="s">
        <v>447</v>
      </c>
      <c r="L397">
        <v>117.5693</v>
      </c>
      <c r="M397">
        <v>0.47010000000000002</v>
      </c>
      <c r="N397">
        <f>_xlfn.XLOOKUP(K397,[2]base_substations_kalimantan!$A$2:$A$65,[2]base_substations_kalimantan!$G$2:$G$65)</f>
        <v>59</v>
      </c>
      <c r="O397" t="str">
        <f>_xlfn.XLOOKUP(K397,[2]base_substations_kalimantan!$A$2:$A$65,[2]base_substations_kalimantan!$H$2:$H$65)</f>
        <v>Kalimantan Timur</v>
      </c>
      <c r="R397" t="str">
        <f t="shared" si="6"/>
        <v>KEEP</v>
      </c>
    </row>
    <row r="398" spans="1:18" x14ac:dyDescent="0.3">
      <c r="A398" t="s">
        <v>11</v>
      </c>
      <c r="B398" t="s">
        <v>477</v>
      </c>
      <c r="C398">
        <v>118.17700000000001</v>
      </c>
      <c r="D398">
        <v>1.605</v>
      </c>
      <c r="E398" t="str">
        <f>_xlfn.XLOOKUP(B398,[1]plotting_generators_substation!$L$2:$L$464,[1]plotting_generators_substation!$C$2:$C$464)</f>
        <v>Kalimantan Timur</v>
      </c>
      <c r="F398">
        <v>0.8</v>
      </c>
      <c r="G398" t="s">
        <v>13</v>
      </c>
      <c r="H398" t="s">
        <v>555</v>
      </c>
      <c r="I398">
        <v>1977</v>
      </c>
      <c r="J398" t="s">
        <v>14</v>
      </c>
      <c r="K398" t="s">
        <v>447</v>
      </c>
      <c r="L398">
        <v>117.5693</v>
      </c>
      <c r="M398">
        <v>0.47010000000000002</v>
      </c>
      <c r="N398">
        <f>_xlfn.XLOOKUP(K398,[2]base_substations_kalimantan!$A$2:$A$65,[2]base_substations_kalimantan!$G$2:$G$65)</f>
        <v>59</v>
      </c>
      <c r="O398" t="str">
        <f>_xlfn.XLOOKUP(K398,[2]base_substations_kalimantan!$A$2:$A$65,[2]base_substations_kalimantan!$H$2:$H$65)</f>
        <v>Kalimantan Timur</v>
      </c>
      <c r="R398" t="str">
        <f t="shared" si="6"/>
        <v>PHASE OUT</v>
      </c>
    </row>
    <row r="399" spans="1:18" x14ac:dyDescent="0.3">
      <c r="A399" t="s">
        <v>11</v>
      </c>
      <c r="B399" t="s">
        <v>478</v>
      </c>
      <c r="C399">
        <v>118.17700000000001</v>
      </c>
      <c r="D399">
        <v>1.605</v>
      </c>
      <c r="E399" t="str">
        <f>_xlfn.XLOOKUP(B399,[1]plotting_generators_substation!$L$2:$L$464,[1]plotting_generators_substation!$C$2:$C$464)</f>
        <v>Kalimantan Timur</v>
      </c>
      <c r="F399">
        <v>2.25</v>
      </c>
      <c r="G399" t="s">
        <v>13</v>
      </c>
      <c r="H399" t="s">
        <v>555</v>
      </c>
      <c r="I399">
        <v>1977</v>
      </c>
      <c r="J399" t="s">
        <v>14</v>
      </c>
      <c r="K399" t="s">
        <v>447</v>
      </c>
      <c r="L399">
        <v>117.5693</v>
      </c>
      <c r="M399">
        <v>0.47010000000000002</v>
      </c>
      <c r="N399">
        <f>_xlfn.XLOOKUP(K399,[2]base_substations_kalimantan!$A$2:$A$65,[2]base_substations_kalimantan!$G$2:$G$65)</f>
        <v>59</v>
      </c>
      <c r="O399" t="str">
        <f>_xlfn.XLOOKUP(K399,[2]base_substations_kalimantan!$A$2:$A$65,[2]base_substations_kalimantan!$H$2:$H$65)</f>
        <v>Kalimantan Timur</v>
      </c>
      <c r="R399" t="str">
        <f t="shared" si="6"/>
        <v>PHASE OUT</v>
      </c>
    </row>
    <row r="400" spans="1:18" x14ac:dyDescent="0.3">
      <c r="A400" t="s">
        <v>11</v>
      </c>
      <c r="B400" t="s">
        <v>479</v>
      </c>
      <c r="C400">
        <v>118.17700000000001</v>
      </c>
      <c r="D400">
        <v>1.605</v>
      </c>
      <c r="E400" t="str">
        <f>_xlfn.XLOOKUP(B400,[1]plotting_generators_substation!$L$2:$L$464,[1]plotting_generators_substation!$C$2:$C$464)</f>
        <v>Kalimantan Timur</v>
      </c>
      <c r="F400">
        <v>1</v>
      </c>
      <c r="G400" t="s">
        <v>13</v>
      </c>
      <c r="H400" t="s">
        <v>555</v>
      </c>
      <c r="I400">
        <v>1977</v>
      </c>
      <c r="J400" t="s">
        <v>14</v>
      </c>
      <c r="K400" t="s">
        <v>447</v>
      </c>
      <c r="L400">
        <v>117.5693</v>
      </c>
      <c r="M400">
        <v>0.47010000000000002</v>
      </c>
      <c r="N400">
        <f>_xlfn.XLOOKUP(K400,[2]base_substations_kalimantan!$A$2:$A$65,[2]base_substations_kalimantan!$G$2:$G$65)</f>
        <v>59</v>
      </c>
      <c r="O400" t="str">
        <f>_xlfn.XLOOKUP(K400,[2]base_substations_kalimantan!$A$2:$A$65,[2]base_substations_kalimantan!$H$2:$H$65)</f>
        <v>Kalimantan Timur</v>
      </c>
      <c r="R400" t="str">
        <f t="shared" si="6"/>
        <v>PHASE OUT</v>
      </c>
    </row>
    <row r="401" spans="1:18" hidden="1" x14ac:dyDescent="0.3">
      <c r="A401" t="s">
        <v>11</v>
      </c>
      <c r="B401" t="s">
        <v>480</v>
      </c>
      <c r="C401">
        <v>118.17700000000001</v>
      </c>
      <c r="D401">
        <v>1.605</v>
      </c>
      <c r="E401" t="str">
        <f>_xlfn.XLOOKUP(B401,[1]plotting_generators_substation!$L$2:$L$464,[1]plotting_generators_substation!$C$2:$C$464)</f>
        <v>Kalimantan Timur</v>
      </c>
      <c r="F401">
        <v>0.26</v>
      </c>
      <c r="G401" t="s">
        <v>31</v>
      </c>
      <c r="H401" t="s">
        <v>557</v>
      </c>
      <c r="I401">
        <v>2020</v>
      </c>
      <c r="J401" t="s">
        <v>14</v>
      </c>
      <c r="K401" t="s">
        <v>447</v>
      </c>
      <c r="L401">
        <v>117.5693</v>
      </c>
      <c r="M401">
        <v>0.47010000000000002</v>
      </c>
      <c r="N401">
        <f>_xlfn.XLOOKUP(K401,[2]base_substations_kalimantan!$A$2:$A$65,[2]base_substations_kalimantan!$G$2:$G$65)</f>
        <v>59</v>
      </c>
      <c r="O401" t="str">
        <f>_xlfn.XLOOKUP(K401,[2]base_substations_kalimantan!$A$2:$A$65,[2]base_substations_kalimantan!$H$2:$H$65)</f>
        <v>Kalimantan Timur</v>
      </c>
      <c r="R401" t="str">
        <f t="shared" si="6"/>
        <v>KEEP</v>
      </c>
    </row>
    <row r="402" spans="1:18" hidden="1" x14ac:dyDescent="0.3">
      <c r="A402" t="s">
        <v>11</v>
      </c>
      <c r="B402" t="s">
        <v>472</v>
      </c>
      <c r="C402">
        <v>117.85899999999999</v>
      </c>
      <c r="D402">
        <v>1.8180000000000001</v>
      </c>
      <c r="E402" t="str">
        <f>_xlfn.XLOOKUP(B402,[1]plotting_generators_substation!$L$2:$L$464,[1]plotting_generators_substation!$C$2:$C$464)</f>
        <v>Kalimantan Timur</v>
      </c>
      <c r="F402">
        <v>0.45500000000000002</v>
      </c>
      <c r="G402" t="s">
        <v>13</v>
      </c>
      <c r="H402" t="s">
        <v>555</v>
      </c>
      <c r="I402">
        <v>2020</v>
      </c>
      <c r="J402" t="s">
        <v>14</v>
      </c>
      <c r="K402" t="s">
        <v>447</v>
      </c>
      <c r="L402">
        <v>117.5693</v>
      </c>
      <c r="M402">
        <v>0.47010000000000002</v>
      </c>
      <c r="N402">
        <f>_xlfn.XLOOKUP(K402,[2]base_substations_kalimantan!$A$2:$A$65,[2]base_substations_kalimantan!$G$2:$G$65)</f>
        <v>59</v>
      </c>
      <c r="O402" t="str">
        <f>_xlfn.XLOOKUP(K402,[2]base_substations_kalimantan!$A$2:$A$65,[2]base_substations_kalimantan!$H$2:$H$65)</f>
        <v>Kalimantan Timur</v>
      </c>
      <c r="R402" t="str">
        <f t="shared" si="6"/>
        <v>KEEP</v>
      </c>
    </row>
    <row r="403" spans="1:18" hidden="1" x14ac:dyDescent="0.3">
      <c r="A403" t="s">
        <v>11</v>
      </c>
      <c r="B403" t="s">
        <v>446</v>
      </c>
      <c r="C403">
        <v>117.511</v>
      </c>
      <c r="D403">
        <v>2.1579999999999999</v>
      </c>
      <c r="E403" t="str">
        <f>_xlfn.XLOOKUP(B403,[1]plotting_generators_substation!$L$2:$L$464,[1]plotting_generators_substation!$C$2:$C$464)</f>
        <v>Kalimantan Timur</v>
      </c>
      <c r="F403">
        <v>15.917999999999999</v>
      </c>
      <c r="G403" t="s">
        <v>13</v>
      </c>
      <c r="H403" t="s">
        <v>555</v>
      </c>
      <c r="I403">
        <v>2014</v>
      </c>
      <c r="J403" t="s">
        <v>14</v>
      </c>
      <c r="K403" t="s">
        <v>447</v>
      </c>
      <c r="L403">
        <v>117.5693</v>
      </c>
      <c r="M403">
        <v>0.47010000000000002</v>
      </c>
      <c r="N403">
        <f>_xlfn.XLOOKUP(K403,[2]base_substations_kalimantan!$A$2:$A$65,[2]base_substations_kalimantan!$G$2:$G$65)</f>
        <v>59</v>
      </c>
      <c r="O403" t="str">
        <f>_xlfn.XLOOKUP(K403,[2]base_substations_kalimantan!$A$2:$A$65,[2]base_substations_kalimantan!$H$2:$H$65)</f>
        <v>Kalimantan Timur</v>
      </c>
      <c r="R403" t="str">
        <f t="shared" si="6"/>
        <v>KEEP</v>
      </c>
    </row>
    <row r="404" spans="1:18" hidden="1" x14ac:dyDescent="0.3">
      <c r="A404" t="s">
        <v>11</v>
      </c>
      <c r="B404" t="s">
        <v>448</v>
      </c>
      <c r="C404">
        <v>117.511</v>
      </c>
      <c r="D404">
        <v>2.1579999999999999</v>
      </c>
      <c r="E404" t="str">
        <f>_xlfn.XLOOKUP(B404,[1]plotting_generators_substation!$L$2:$L$464,[1]plotting_generators_substation!$C$2:$C$464)</f>
        <v>Kalimantan Timur</v>
      </c>
      <c r="F404">
        <v>3</v>
      </c>
      <c r="G404" t="s">
        <v>13</v>
      </c>
      <c r="H404" t="s">
        <v>555</v>
      </c>
      <c r="I404">
        <v>2009</v>
      </c>
      <c r="J404" t="s">
        <v>14</v>
      </c>
      <c r="K404" t="s">
        <v>447</v>
      </c>
      <c r="L404">
        <v>117.5693</v>
      </c>
      <c r="M404">
        <v>0.47010000000000002</v>
      </c>
      <c r="N404">
        <f>_xlfn.XLOOKUP(K404,[2]base_substations_kalimantan!$A$2:$A$65,[2]base_substations_kalimantan!$G$2:$G$65)</f>
        <v>59</v>
      </c>
      <c r="O404" t="str">
        <f>_xlfn.XLOOKUP(K404,[2]base_substations_kalimantan!$A$2:$A$65,[2]base_substations_kalimantan!$H$2:$H$65)</f>
        <v>Kalimantan Timur</v>
      </c>
      <c r="R404" t="str">
        <f t="shared" si="6"/>
        <v>KEEP</v>
      </c>
    </row>
    <row r="405" spans="1:18" hidden="1" x14ac:dyDescent="0.3">
      <c r="A405" t="s">
        <v>11</v>
      </c>
      <c r="B405" t="s">
        <v>463</v>
      </c>
      <c r="C405">
        <v>117.619</v>
      </c>
      <c r="D405">
        <v>2.2149999999999999</v>
      </c>
      <c r="E405" t="str">
        <f>_xlfn.XLOOKUP(B405,[1]plotting_generators_substation!$L$2:$L$464,[1]plotting_generators_substation!$C$2:$C$464)</f>
        <v>Kalimantan Timur</v>
      </c>
      <c r="F405">
        <v>21</v>
      </c>
      <c r="G405" t="s">
        <v>17</v>
      </c>
      <c r="H405" t="s">
        <v>561</v>
      </c>
      <c r="I405">
        <v>2009</v>
      </c>
      <c r="J405" t="s">
        <v>14</v>
      </c>
      <c r="K405" t="s">
        <v>447</v>
      </c>
      <c r="L405">
        <v>117.5693</v>
      </c>
      <c r="M405">
        <v>0.47010000000000002</v>
      </c>
      <c r="N405">
        <f>_xlfn.XLOOKUP(K405,[2]base_substations_kalimantan!$A$2:$A$65,[2]base_substations_kalimantan!$G$2:$G$65)</f>
        <v>59</v>
      </c>
      <c r="O405" t="str">
        <f>_xlfn.XLOOKUP(K405,[2]base_substations_kalimantan!$A$2:$A$65,[2]base_substations_kalimantan!$H$2:$H$65)</f>
        <v>Kalimantan Timur</v>
      </c>
      <c r="R405" t="str">
        <f t="shared" si="6"/>
        <v>KEEP</v>
      </c>
    </row>
    <row r="406" spans="1:18" hidden="1" x14ac:dyDescent="0.3">
      <c r="A406" t="s">
        <v>11</v>
      </c>
      <c r="B406" t="s">
        <v>481</v>
      </c>
      <c r="C406">
        <v>118.24299999999999</v>
      </c>
      <c r="D406">
        <v>2.286</v>
      </c>
      <c r="E406" t="str">
        <f>_xlfn.XLOOKUP(B406,[1]plotting_generators_substation!$L$2:$L$464,[1]plotting_generators_substation!$C$2:$C$464)</f>
        <v>Kalimantan Timur</v>
      </c>
      <c r="F406">
        <v>1.27</v>
      </c>
      <c r="G406" t="s">
        <v>13</v>
      </c>
      <c r="H406" t="s">
        <v>555</v>
      </c>
      <c r="I406">
        <v>2018</v>
      </c>
      <c r="J406" t="s">
        <v>14</v>
      </c>
      <c r="K406" t="s">
        <v>447</v>
      </c>
      <c r="L406">
        <v>117.5693</v>
      </c>
      <c r="M406">
        <v>0.47010000000000002</v>
      </c>
      <c r="N406">
        <f>_xlfn.XLOOKUP(K406,[2]base_substations_kalimantan!$A$2:$A$65,[2]base_substations_kalimantan!$G$2:$G$65)</f>
        <v>59</v>
      </c>
      <c r="O406" t="str">
        <f>_xlfn.XLOOKUP(K406,[2]base_substations_kalimantan!$A$2:$A$65,[2]base_substations_kalimantan!$H$2:$H$65)</f>
        <v>Kalimantan Timur</v>
      </c>
      <c r="R406" t="str">
        <f t="shared" si="6"/>
        <v>KEEP</v>
      </c>
    </row>
    <row r="407" spans="1:18" hidden="1" x14ac:dyDescent="0.3">
      <c r="A407" t="s">
        <v>11</v>
      </c>
      <c r="B407" t="s">
        <v>482</v>
      </c>
      <c r="C407">
        <v>118.24299999999999</v>
      </c>
      <c r="D407">
        <v>2.286</v>
      </c>
      <c r="E407" t="str">
        <f>_xlfn.XLOOKUP(B407,[1]plotting_generators_substation!$L$2:$L$464,[1]plotting_generators_substation!$C$2:$C$464)</f>
        <v>Kalimantan Timur</v>
      </c>
      <c r="F407">
        <v>0.09</v>
      </c>
      <c r="G407" t="s">
        <v>13</v>
      </c>
      <c r="H407" t="s">
        <v>555</v>
      </c>
      <c r="I407">
        <v>2017</v>
      </c>
      <c r="J407" t="s">
        <v>14</v>
      </c>
      <c r="K407" t="s">
        <v>447</v>
      </c>
      <c r="L407">
        <v>117.5693</v>
      </c>
      <c r="M407">
        <v>0.47010000000000002</v>
      </c>
      <c r="N407">
        <f>_xlfn.XLOOKUP(K407,[2]base_substations_kalimantan!$A$2:$A$65,[2]base_substations_kalimantan!$G$2:$G$65)</f>
        <v>59</v>
      </c>
      <c r="O407" t="str">
        <f>_xlfn.XLOOKUP(K407,[2]base_substations_kalimantan!$A$2:$A$65,[2]base_substations_kalimantan!$H$2:$H$65)</f>
        <v>Kalimantan Timur</v>
      </c>
      <c r="R407" t="str">
        <f t="shared" si="6"/>
        <v>KEEP</v>
      </c>
    </row>
    <row r="408" spans="1:18" hidden="1" x14ac:dyDescent="0.3">
      <c r="A408" t="s">
        <v>11</v>
      </c>
      <c r="B408" t="s">
        <v>408</v>
      </c>
      <c r="C408">
        <v>117.116</v>
      </c>
      <c r="D408">
        <v>2.1850000000000001</v>
      </c>
      <c r="E408" t="str">
        <f>_xlfn.XLOOKUP(B408,[1]plotting_generators_substation!$L$2:$L$464,[1]plotting_generators_substation!$C$2:$C$464)</f>
        <v>Kalimantan Timur</v>
      </c>
      <c r="F408">
        <v>0.56999999999999995</v>
      </c>
      <c r="G408" t="s">
        <v>13</v>
      </c>
      <c r="H408" t="s">
        <v>555</v>
      </c>
      <c r="I408">
        <v>2018</v>
      </c>
      <c r="J408" t="s">
        <v>14</v>
      </c>
      <c r="K408" t="s">
        <v>495</v>
      </c>
      <c r="L408">
        <v>116.92149999999999</v>
      </c>
      <c r="M408">
        <v>1.0532999999999999</v>
      </c>
      <c r="N408">
        <f>_xlfn.XLOOKUP(K408,[2]base_substations_kalimantan!$A$2:$A$65,[2]base_substations_kalimantan!$G$2:$G$65)</f>
        <v>62</v>
      </c>
      <c r="O408" t="str">
        <f>_xlfn.XLOOKUP(K408,[2]base_substations_kalimantan!$A$2:$A$65,[2]base_substations_kalimantan!$H$2:$H$65)</f>
        <v>Kalimantan Timur</v>
      </c>
      <c r="R408" t="str">
        <f t="shared" si="6"/>
        <v>KEEP</v>
      </c>
    </row>
    <row r="409" spans="1:18" hidden="1" x14ac:dyDescent="0.3">
      <c r="A409" t="s">
        <v>11</v>
      </c>
      <c r="B409" t="s">
        <v>409</v>
      </c>
      <c r="C409">
        <v>117.117</v>
      </c>
      <c r="D409">
        <v>2.1850000000000001</v>
      </c>
      <c r="E409" t="str">
        <f>_xlfn.XLOOKUP(B409,[1]plotting_generators_substation!$L$2:$L$464,[1]plotting_generators_substation!$C$2:$C$464)</f>
        <v>Kalimantan Timur</v>
      </c>
      <c r="F409">
        <v>0.2</v>
      </c>
      <c r="G409" t="s">
        <v>31</v>
      </c>
      <c r="H409" t="s">
        <v>557</v>
      </c>
      <c r="I409">
        <v>2018</v>
      </c>
      <c r="J409" t="s">
        <v>14</v>
      </c>
      <c r="K409" t="s">
        <v>495</v>
      </c>
      <c r="L409">
        <v>116.92149999999999</v>
      </c>
      <c r="M409">
        <v>1.0532999999999999</v>
      </c>
      <c r="N409">
        <f>_xlfn.XLOOKUP(K409,[2]base_substations_kalimantan!$A$2:$A$65,[2]base_substations_kalimantan!$G$2:$G$65)</f>
        <v>62</v>
      </c>
      <c r="O409" t="str">
        <f>_xlfn.XLOOKUP(K409,[2]base_substations_kalimantan!$A$2:$A$65,[2]base_substations_kalimantan!$H$2:$H$65)</f>
        <v>Kalimantan Timur</v>
      </c>
      <c r="R409" t="str">
        <f t="shared" si="6"/>
        <v>KEEP</v>
      </c>
    </row>
    <row r="410" spans="1:18" x14ac:dyDescent="0.3">
      <c r="A410" t="s">
        <v>11</v>
      </c>
      <c r="B410" t="s">
        <v>247</v>
      </c>
      <c r="C410">
        <v>114.91</v>
      </c>
      <c r="D410">
        <v>1.7849999999999999</v>
      </c>
      <c r="E410" t="str">
        <f>_xlfn.XLOOKUP(B410,[1]plotting_generators_substation!$L$2:$L$464,[1]plotting_generators_substation!$C$2:$C$464)</f>
        <v>Kalimantan Utara</v>
      </c>
      <c r="F410">
        <v>1.2749999999999999</v>
      </c>
      <c r="G410" t="s">
        <v>13</v>
      </c>
      <c r="H410" t="s">
        <v>561</v>
      </c>
      <c r="I410">
        <v>2003</v>
      </c>
      <c r="J410" t="s">
        <v>14</v>
      </c>
      <c r="K410" t="s">
        <v>496</v>
      </c>
      <c r="L410">
        <v>117.3678</v>
      </c>
      <c r="M410">
        <v>2.8100999999999998</v>
      </c>
      <c r="N410">
        <f>_xlfn.XLOOKUP(K410,[2]base_substations_kalimantan!$A$2:$A$65,[2]base_substations_kalimantan!$G$2:$G$65)</f>
        <v>63</v>
      </c>
      <c r="O410" t="str">
        <f>_xlfn.XLOOKUP(K410,[2]base_substations_kalimantan!$A$2:$A$65,[2]base_substations_kalimantan!$H$2:$H$65)</f>
        <v>Kalimantan Utara</v>
      </c>
      <c r="R410" t="str">
        <f t="shared" si="6"/>
        <v>PHASE OUT</v>
      </c>
    </row>
    <row r="411" spans="1:18" hidden="1" x14ac:dyDescent="0.3">
      <c r="A411" t="s">
        <v>11</v>
      </c>
      <c r="B411" t="s">
        <v>289</v>
      </c>
      <c r="C411">
        <v>115.7</v>
      </c>
      <c r="D411">
        <v>3.883</v>
      </c>
      <c r="E411" t="str">
        <f>_xlfn.XLOOKUP(B411,[1]plotting_generators_substation!$L$2:$L$464,[1]plotting_generators_substation!$C$2:$C$464)</f>
        <v>Kalimantan Utara</v>
      </c>
      <c r="F411">
        <v>0.8</v>
      </c>
      <c r="G411" t="s">
        <v>13</v>
      </c>
      <c r="H411" t="s">
        <v>555</v>
      </c>
      <c r="I411">
        <v>2019</v>
      </c>
      <c r="J411" t="s">
        <v>14</v>
      </c>
      <c r="K411" t="s">
        <v>378</v>
      </c>
      <c r="L411">
        <v>116.8411</v>
      </c>
      <c r="M411">
        <v>3.5748000000000002</v>
      </c>
      <c r="N411">
        <f>_xlfn.XLOOKUP(K411,[2]base_substations_kalimantan!$A$2:$A$65,[2]base_substations_kalimantan!$G$2:$G$65)</f>
        <v>61</v>
      </c>
      <c r="O411" t="str">
        <f>_xlfn.XLOOKUP(K411,[2]base_substations_kalimantan!$A$2:$A$65,[2]base_substations_kalimantan!$H$2:$H$65)</f>
        <v>Kalimantan Utara</v>
      </c>
      <c r="R411" t="str">
        <f t="shared" si="6"/>
        <v>KEEP</v>
      </c>
    </row>
    <row r="412" spans="1:18" hidden="1" x14ac:dyDescent="0.3">
      <c r="A412" t="s">
        <v>11</v>
      </c>
      <c r="B412" t="s">
        <v>291</v>
      </c>
      <c r="C412">
        <v>115.7</v>
      </c>
      <c r="D412">
        <v>3.883</v>
      </c>
      <c r="E412" t="str">
        <f>_xlfn.XLOOKUP(B412,[1]plotting_generators_substation!$L$2:$L$464,[1]plotting_generators_substation!$C$2:$C$464)</f>
        <v>Kalimantan Utara</v>
      </c>
      <c r="F412">
        <v>0.08</v>
      </c>
      <c r="G412" t="s">
        <v>49</v>
      </c>
      <c r="H412" t="s">
        <v>555</v>
      </c>
      <c r="I412">
        <v>2020</v>
      </c>
      <c r="J412" t="s">
        <v>14</v>
      </c>
      <c r="K412" t="s">
        <v>378</v>
      </c>
      <c r="L412">
        <v>116.8411</v>
      </c>
      <c r="M412">
        <v>3.5748000000000002</v>
      </c>
      <c r="N412">
        <f>_xlfn.XLOOKUP(K412,[2]base_substations_kalimantan!$A$2:$A$65,[2]base_substations_kalimantan!$G$2:$G$65)</f>
        <v>61</v>
      </c>
      <c r="O412" t="str">
        <f>_xlfn.XLOOKUP(K412,[2]base_substations_kalimantan!$A$2:$A$65,[2]base_substations_kalimantan!$H$2:$H$65)</f>
        <v>Kalimantan Utara</v>
      </c>
      <c r="R412" t="b">
        <f t="shared" si="6"/>
        <v>0</v>
      </c>
    </row>
    <row r="413" spans="1:18" hidden="1" x14ac:dyDescent="0.3">
      <c r="A413" t="s">
        <v>11</v>
      </c>
      <c r="B413" t="s">
        <v>292</v>
      </c>
      <c r="C413">
        <v>115.7</v>
      </c>
      <c r="D413">
        <v>3.883</v>
      </c>
      <c r="E413" t="str">
        <f>_xlfn.XLOOKUP(B413,[1]plotting_generators_substation!$L$2:$L$464,[1]plotting_generators_substation!$C$2:$C$464)</f>
        <v>Kalimantan Utara</v>
      </c>
      <c r="F413">
        <v>0.16</v>
      </c>
      <c r="G413" t="s">
        <v>49</v>
      </c>
      <c r="H413" t="s">
        <v>555</v>
      </c>
      <c r="I413">
        <v>2016</v>
      </c>
      <c r="J413" t="s">
        <v>14</v>
      </c>
      <c r="K413" t="s">
        <v>378</v>
      </c>
      <c r="L413">
        <v>116.8411</v>
      </c>
      <c r="M413">
        <v>3.5748000000000002</v>
      </c>
      <c r="N413">
        <f>_xlfn.XLOOKUP(K413,[2]base_substations_kalimantan!$A$2:$A$65,[2]base_substations_kalimantan!$G$2:$G$65)</f>
        <v>61</v>
      </c>
      <c r="O413" t="str">
        <f>_xlfn.XLOOKUP(K413,[2]base_substations_kalimantan!$A$2:$A$65,[2]base_substations_kalimantan!$H$2:$H$65)</f>
        <v>Kalimantan Utara</v>
      </c>
      <c r="R413" t="b">
        <f t="shared" si="6"/>
        <v>0</v>
      </c>
    </row>
    <row r="414" spans="1:18" x14ac:dyDescent="0.3">
      <c r="A414" t="s">
        <v>11</v>
      </c>
      <c r="B414" t="s">
        <v>318</v>
      </c>
      <c r="C414">
        <v>116.121</v>
      </c>
      <c r="D414">
        <v>2.738</v>
      </c>
      <c r="E414" t="str">
        <f>_xlfn.XLOOKUP(B414,[1]plotting_generators_substation!$L$2:$L$464,[1]plotting_generators_substation!$C$2:$C$464)</f>
        <v>Kalimantan Utara</v>
      </c>
      <c r="F414">
        <v>0.5</v>
      </c>
      <c r="G414" t="s">
        <v>13</v>
      </c>
      <c r="H414" t="s">
        <v>555</v>
      </c>
      <c r="I414">
        <v>1996</v>
      </c>
      <c r="J414" t="s">
        <v>14</v>
      </c>
      <c r="K414" t="s">
        <v>496</v>
      </c>
      <c r="L414">
        <v>117.3678</v>
      </c>
      <c r="M414">
        <v>2.8100999999999998</v>
      </c>
      <c r="N414">
        <f>_xlfn.XLOOKUP(K414,[2]base_substations_kalimantan!$A$2:$A$65,[2]base_substations_kalimantan!$G$2:$G$65)</f>
        <v>63</v>
      </c>
      <c r="O414" t="str">
        <f>_xlfn.XLOOKUP(K414,[2]base_substations_kalimantan!$A$2:$A$65,[2]base_substations_kalimantan!$H$2:$H$65)</f>
        <v>Kalimantan Utara</v>
      </c>
      <c r="R414" t="str">
        <f t="shared" si="6"/>
        <v>PHASE OUT</v>
      </c>
    </row>
    <row r="415" spans="1:18" x14ac:dyDescent="0.3">
      <c r="A415" t="s">
        <v>11</v>
      </c>
      <c r="B415" t="s">
        <v>333</v>
      </c>
      <c r="C415">
        <v>116.239</v>
      </c>
      <c r="D415">
        <v>2.75</v>
      </c>
      <c r="E415" t="str">
        <f>_xlfn.XLOOKUP(B415,[1]plotting_generators_substation!$L$2:$L$464,[1]plotting_generators_substation!$C$2:$C$464)</f>
        <v>Kalimantan Utara</v>
      </c>
      <c r="F415">
        <v>0.5</v>
      </c>
      <c r="G415" t="s">
        <v>13</v>
      </c>
      <c r="H415" t="s">
        <v>555</v>
      </c>
      <c r="I415">
        <v>1996</v>
      </c>
      <c r="J415" t="s">
        <v>14</v>
      </c>
      <c r="K415" t="s">
        <v>496</v>
      </c>
      <c r="L415">
        <v>117.3678</v>
      </c>
      <c r="M415">
        <v>2.8100999999999998</v>
      </c>
      <c r="N415">
        <f>_xlfn.XLOOKUP(K415,[2]base_substations_kalimantan!$A$2:$A$65,[2]base_substations_kalimantan!$G$2:$G$65)</f>
        <v>63</v>
      </c>
      <c r="O415" t="str">
        <f>_xlfn.XLOOKUP(K415,[2]base_substations_kalimantan!$A$2:$A$65,[2]base_substations_kalimantan!$H$2:$H$65)</f>
        <v>Kalimantan Utara</v>
      </c>
      <c r="R415" t="str">
        <f t="shared" si="6"/>
        <v>PHASE OUT</v>
      </c>
    </row>
    <row r="416" spans="1:18" hidden="1" x14ac:dyDescent="0.3">
      <c r="A416" t="s">
        <v>11</v>
      </c>
      <c r="B416" t="s">
        <v>347</v>
      </c>
      <c r="C416">
        <v>116.548</v>
      </c>
      <c r="D416">
        <v>3.93</v>
      </c>
      <c r="E416" t="str">
        <f>_xlfn.XLOOKUP(B416,[1]plotting_generators_substation!$L$2:$L$464,[1]plotting_generators_substation!$C$2:$C$464)</f>
        <v>Kalimantan Utara</v>
      </c>
      <c r="F416">
        <v>0.5</v>
      </c>
      <c r="G416" t="s">
        <v>13</v>
      </c>
      <c r="H416" t="s">
        <v>555</v>
      </c>
      <c r="I416">
        <v>2016</v>
      </c>
      <c r="J416" t="s">
        <v>14</v>
      </c>
      <c r="K416" t="s">
        <v>378</v>
      </c>
      <c r="L416">
        <v>116.8411</v>
      </c>
      <c r="M416">
        <v>3.5748000000000002</v>
      </c>
      <c r="N416">
        <f>_xlfn.XLOOKUP(K416,[2]base_substations_kalimantan!$A$2:$A$65,[2]base_substations_kalimantan!$G$2:$G$65)</f>
        <v>61</v>
      </c>
      <c r="O416" t="str">
        <f>_xlfn.XLOOKUP(K416,[2]base_substations_kalimantan!$A$2:$A$65,[2]base_substations_kalimantan!$H$2:$H$65)</f>
        <v>Kalimantan Utara</v>
      </c>
      <c r="R416" t="str">
        <f t="shared" si="6"/>
        <v>KEEP</v>
      </c>
    </row>
    <row r="417" spans="1:18" hidden="1" x14ac:dyDescent="0.3">
      <c r="A417" t="s">
        <v>11</v>
      </c>
      <c r="B417" t="s">
        <v>348</v>
      </c>
      <c r="C417">
        <v>116.548</v>
      </c>
      <c r="D417">
        <v>3.93</v>
      </c>
      <c r="E417" t="str">
        <f>_xlfn.XLOOKUP(B417,[1]plotting_generators_substation!$L$2:$L$464,[1]plotting_generators_substation!$C$2:$C$464)</f>
        <v>Kalimantan Utara</v>
      </c>
      <c r="F417">
        <v>0.1</v>
      </c>
      <c r="G417" t="s">
        <v>46</v>
      </c>
      <c r="H417" t="s">
        <v>555</v>
      </c>
      <c r="I417">
        <v>2015</v>
      </c>
      <c r="J417" t="s">
        <v>14</v>
      </c>
      <c r="K417" t="s">
        <v>378</v>
      </c>
      <c r="L417">
        <v>116.8411</v>
      </c>
      <c r="M417">
        <v>3.5748000000000002</v>
      </c>
      <c r="N417">
        <f>_xlfn.XLOOKUP(K417,[2]base_substations_kalimantan!$A$2:$A$65,[2]base_substations_kalimantan!$G$2:$G$65)</f>
        <v>61</v>
      </c>
      <c r="O417" t="str">
        <f>_xlfn.XLOOKUP(K417,[2]base_substations_kalimantan!$A$2:$A$65,[2]base_substations_kalimantan!$H$2:$H$65)</f>
        <v>Kalimantan Utara</v>
      </c>
      <c r="R417" t="str">
        <f t="shared" si="6"/>
        <v>KEEP</v>
      </c>
    </row>
    <row r="418" spans="1:18" x14ac:dyDescent="0.3">
      <c r="A418" t="s">
        <v>11</v>
      </c>
      <c r="B418" t="s">
        <v>350</v>
      </c>
      <c r="C418">
        <v>116.611</v>
      </c>
      <c r="D418">
        <v>3.5409999999999999</v>
      </c>
      <c r="E418" t="str">
        <f>_xlfn.XLOOKUP(B418,[1]plotting_generators_substation!$L$2:$L$464,[1]plotting_generators_substation!$C$2:$C$464)</f>
        <v>Kalimantan Utara</v>
      </c>
      <c r="F418">
        <v>10.64</v>
      </c>
      <c r="G418" t="s">
        <v>13</v>
      </c>
      <c r="H418" t="s">
        <v>558</v>
      </c>
      <c r="I418">
        <v>1994</v>
      </c>
      <c r="J418" t="s">
        <v>14</v>
      </c>
      <c r="K418" t="s">
        <v>351</v>
      </c>
      <c r="L418">
        <v>116.62860000000001</v>
      </c>
      <c r="M418">
        <v>3.5114000000000001</v>
      </c>
      <c r="N418">
        <f>_xlfn.XLOOKUP(K418,[2]base_substations_kalimantan!$A$2:$A$65,[2]base_substations_kalimantan!$G$2:$G$65)</f>
        <v>60</v>
      </c>
      <c r="O418" t="str">
        <f>_xlfn.XLOOKUP(K418,[2]base_substations_kalimantan!$A$2:$A$65,[2]base_substations_kalimantan!$H$2:$H$65)</f>
        <v>Kalimantan Utara</v>
      </c>
      <c r="R418" t="str">
        <f t="shared" si="6"/>
        <v>PHASE OUT</v>
      </c>
    </row>
    <row r="419" spans="1:18" x14ac:dyDescent="0.3">
      <c r="A419" t="s">
        <v>11</v>
      </c>
      <c r="B419" t="s">
        <v>352</v>
      </c>
      <c r="C419">
        <v>116.611</v>
      </c>
      <c r="D419">
        <v>3.5409999999999999</v>
      </c>
      <c r="E419" t="str">
        <f>_xlfn.XLOOKUP(B419,[1]plotting_generators_substation!$L$2:$L$464,[1]plotting_generators_substation!$C$2:$C$464)</f>
        <v>Kalimantan Utara</v>
      </c>
      <c r="F419">
        <v>7.6719999999999997</v>
      </c>
      <c r="G419" t="s">
        <v>13</v>
      </c>
      <c r="H419" t="s">
        <v>558</v>
      </c>
      <c r="I419">
        <v>2000</v>
      </c>
      <c r="J419" t="s">
        <v>14</v>
      </c>
      <c r="K419" t="s">
        <v>351</v>
      </c>
      <c r="L419">
        <v>116.62860000000001</v>
      </c>
      <c r="M419">
        <v>3.5114000000000001</v>
      </c>
      <c r="N419">
        <f>_xlfn.XLOOKUP(K419,[2]base_substations_kalimantan!$A$2:$A$65,[2]base_substations_kalimantan!$G$2:$G$65)</f>
        <v>60</v>
      </c>
      <c r="O419" t="str">
        <f>_xlfn.XLOOKUP(K419,[2]base_substations_kalimantan!$A$2:$A$65,[2]base_substations_kalimantan!$H$2:$H$65)</f>
        <v>Kalimantan Utara</v>
      </c>
      <c r="R419" t="str">
        <f t="shared" si="6"/>
        <v>PHASE OUT</v>
      </c>
    </row>
    <row r="420" spans="1:18" hidden="1" x14ac:dyDescent="0.3">
      <c r="A420" t="s">
        <v>11</v>
      </c>
      <c r="B420" t="s">
        <v>353</v>
      </c>
      <c r="C420">
        <v>116.611</v>
      </c>
      <c r="D420">
        <v>3.5409999999999999</v>
      </c>
      <c r="E420" t="str">
        <f>_xlfn.XLOOKUP(B420,[1]plotting_generators_substation!$L$2:$L$464,[1]plotting_generators_substation!$C$2:$C$464)</f>
        <v>Kalimantan Utara</v>
      </c>
      <c r="F420">
        <v>2</v>
      </c>
      <c r="G420" t="s">
        <v>13</v>
      </c>
      <c r="H420" t="s">
        <v>558</v>
      </c>
      <c r="I420">
        <v>2015</v>
      </c>
      <c r="J420" t="s">
        <v>14</v>
      </c>
      <c r="K420" t="s">
        <v>351</v>
      </c>
      <c r="L420">
        <v>116.62860000000001</v>
      </c>
      <c r="M420">
        <v>3.5114000000000001</v>
      </c>
      <c r="N420">
        <f>_xlfn.XLOOKUP(K420,[2]base_substations_kalimantan!$A$2:$A$65,[2]base_substations_kalimantan!$G$2:$G$65)</f>
        <v>60</v>
      </c>
      <c r="O420" t="str">
        <f>_xlfn.XLOOKUP(K420,[2]base_substations_kalimantan!$A$2:$A$65,[2]base_substations_kalimantan!$H$2:$H$65)</f>
        <v>Kalimantan Utara</v>
      </c>
      <c r="R420" t="str">
        <f t="shared" si="6"/>
        <v>KEEP</v>
      </c>
    </row>
    <row r="421" spans="1:18" hidden="1" x14ac:dyDescent="0.3">
      <c r="A421" t="s">
        <v>11</v>
      </c>
      <c r="B421" t="s">
        <v>362</v>
      </c>
      <c r="C421">
        <v>116.78100000000001</v>
      </c>
      <c r="D421">
        <v>2.6909999999999998</v>
      </c>
      <c r="E421" t="str">
        <f>_xlfn.XLOOKUP(B421,[1]plotting_generators_substation!$L$2:$L$464,[1]plotting_generators_substation!$C$2:$C$464)</f>
        <v>Kalimantan Utara</v>
      </c>
      <c r="F421">
        <v>0.443</v>
      </c>
      <c r="G421" t="s">
        <v>13</v>
      </c>
      <c r="H421" t="s">
        <v>555</v>
      </c>
      <c r="I421">
        <v>2015</v>
      </c>
      <c r="J421" t="s">
        <v>14</v>
      </c>
      <c r="K421" t="s">
        <v>351</v>
      </c>
      <c r="L421">
        <v>116.62860000000001</v>
      </c>
      <c r="M421">
        <v>3.5114000000000001</v>
      </c>
      <c r="N421">
        <f>_xlfn.XLOOKUP(K421,[2]base_substations_kalimantan!$A$2:$A$65,[2]base_substations_kalimantan!$G$2:$G$65)</f>
        <v>60</v>
      </c>
      <c r="O421" t="str">
        <f>_xlfn.XLOOKUP(K421,[2]base_substations_kalimantan!$A$2:$A$65,[2]base_substations_kalimantan!$H$2:$H$65)</f>
        <v>Kalimantan Utara</v>
      </c>
      <c r="R421" t="str">
        <f t="shared" si="6"/>
        <v>KEEP</v>
      </c>
    </row>
    <row r="422" spans="1:18" hidden="1" x14ac:dyDescent="0.3">
      <c r="A422" t="s">
        <v>11</v>
      </c>
      <c r="B422" t="s">
        <v>377</v>
      </c>
      <c r="C422">
        <v>116.93300000000001</v>
      </c>
      <c r="D422">
        <v>3.6080000000000001</v>
      </c>
      <c r="E422" t="str">
        <f>_xlfn.XLOOKUP(B422,[1]plotting_generators_substation!$L$2:$L$464,[1]plotting_generators_substation!$C$2:$C$464)</f>
        <v>Kalimantan Utara</v>
      </c>
      <c r="F422">
        <v>3.68</v>
      </c>
      <c r="G422" t="s">
        <v>13</v>
      </c>
      <c r="H422" t="s">
        <v>558</v>
      </c>
      <c r="I422">
        <v>2015</v>
      </c>
      <c r="J422" t="s">
        <v>14</v>
      </c>
      <c r="K422" t="s">
        <v>378</v>
      </c>
      <c r="L422">
        <v>116.8411</v>
      </c>
      <c r="M422">
        <v>3.5748000000000002</v>
      </c>
      <c r="N422">
        <f>_xlfn.XLOOKUP(K422,[2]base_substations_kalimantan!$A$2:$A$65,[2]base_substations_kalimantan!$G$2:$G$65)</f>
        <v>61</v>
      </c>
      <c r="O422" t="str">
        <f>_xlfn.XLOOKUP(K422,[2]base_substations_kalimantan!$A$2:$A$65,[2]base_substations_kalimantan!$H$2:$H$65)</f>
        <v>Kalimantan Utara</v>
      </c>
      <c r="R422" t="str">
        <f t="shared" si="6"/>
        <v>KEEP</v>
      </c>
    </row>
    <row r="423" spans="1:18" x14ac:dyDescent="0.3">
      <c r="A423" t="s">
        <v>11</v>
      </c>
      <c r="B423" t="s">
        <v>379</v>
      </c>
      <c r="C423">
        <v>116.93300000000001</v>
      </c>
      <c r="D423">
        <v>3.6080000000000001</v>
      </c>
      <c r="E423" t="str">
        <f>_xlfn.XLOOKUP(B423,[1]plotting_generators_substation!$L$2:$L$464,[1]plotting_generators_substation!$C$2:$C$464)</f>
        <v>Kalimantan Utara</v>
      </c>
      <c r="F423">
        <v>3.81</v>
      </c>
      <c r="G423" t="s">
        <v>13</v>
      </c>
      <c r="H423" t="s">
        <v>558</v>
      </c>
      <c r="I423">
        <v>1998</v>
      </c>
      <c r="J423" t="s">
        <v>14</v>
      </c>
      <c r="K423" t="s">
        <v>378</v>
      </c>
      <c r="L423">
        <v>116.8411</v>
      </c>
      <c r="M423">
        <v>3.5748000000000002</v>
      </c>
      <c r="N423">
        <f>_xlfn.XLOOKUP(K423,[2]base_substations_kalimantan!$A$2:$A$65,[2]base_substations_kalimantan!$G$2:$G$65)</f>
        <v>61</v>
      </c>
      <c r="O423" t="str">
        <f>_xlfn.XLOOKUP(K423,[2]base_substations_kalimantan!$A$2:$A$65,[2]base_substations_kalimantan!$H$2:$H$65)</f>
        <v>Kalimantan Utara</v>
      </c>
      <c r="R423" t="str">
        <f t="shared" si="6"/>
        <v>PHASE OUT</v>
      </c>
    </row>
    <row r="424" spans="1:18" hidden="1" x14ac:dyDescent="0.3">
      <c r="A424" t="s">
        <v>11</v>
      </c>
      <c r="B424" t="s">
        <v>383</v>
      </c>
      <c r="C424">
        <v>116.992</v>
      </c>
      <c r="D424">
        <v>4.18</v>
      </c>
      <c r="E424" t="str">
        <f>_xlfn.XLOOKUP(B424,[1]plotting_generators_substation!$L$2:$L$464,[1]plotting_generators_substation!$C$2:$C$464)</f>
        <v>Kalimantan Utara</v>
      </c>
      <c r="F424">
        <v>1</v>
      </c>
      <c r="G424" t="s">
        <v>13</v>
      </c>
      <c r="H424" t="s">
        <v>555</v>
      </c>
      <c r="I424" t="s">
        <v>565</v>
      </c>
      <c r="J424" t="s">
        <v>14</v>
      </c>
      <c r="K424" t="s">
        <v>378</v>
      </c>
      <c r="L424">
        <v>116.8411</v>
      </c>
      <c r="M424">
        <v>3.5748000000000002</v>
      </c>
      <c r="N424">
        <f>_xlfn.XLOOKUP(K424,[2]base_substations_kalimantan!$A$2:$A$65,[2]base_substations_kalimantan!$G$2:$G$65)</f>
        <v>61</v>
      </c>
      <c r="O424" t="str">
        <f>_xlfn.XLOOKUP(K424,[2]base_substations_kalimantan!$A$2:$A$65,[2]base_substations_kalimantan!$H$2:$H$65)</f>
        <v>Kalimantan Utara</v>
      </c>
      <c r="R424" t="str">
        <f t="shared" si="6"/>
        <v>KEEP</v>
      </c>
    </row>
    <row r="425" spans="1:18" hidden="1" x14ac:dyDescent="0.3">
      <c r="A425" t="s">
        <v>11</v>
      </c>
      <c r="B425" t="s">
        <v>384</v>
      </c>
      <c r="C425">
        <v>116.992</v>
      </c>
      <c r="D425">
        <v>4.18</v>
      </c>
      <c r="E425" t="str">
        <f>_xlfn.XLOOKUP(B425,[1]plotting_generators_substation!$L$2:$L$464,[1]plotting_generators_substation!$C$2:$C$464)</f>
        <v>Kalimantan Utara</v>
      </c>
      <c r="F425">
        <v>0.1</v>
      </c>
      <c r="G425" t="s">
        <v>46</v>
      </c>
      <c r="H425" t="s">
        <v>558</v>
      </c>
      <c r="I425" t="s">
        <v>565</v>
      </c>
      <c r="J425" t="s">
        <v>14</v>
      </c>
      <c r="K425" t="s">
        <v>378</v>
      </c>
      <c r="L425">
        <v>116.8411</v>
      </c>
      <c r="M425">
        <v>3.5748000000000002</v>
      </c>
      <c r="N425">
        <f>_xlfn.XLOOKUP(K425,[2]base_substations_kalimantan!$A$2:$A$65,[2]base_substations_kalimantan!$G$2:$G$65)</f>
        <v>61</v>
      </c>
      <c r="O425" t="str">
        <f>_xlfn.XLOOKUP(K425,[2]base_substations_kalimantan!$A$2:$A$65,[2]base_substations_kalimantan!$H$2:$H$65)</f>
        <v>Kalimantan Utara</v>
      </c>
      <c r="R425" t="str">
        <f t="shared" si="6"/>
        <v>KEEP</v>
      </c>
    </row>
    <row r="426" spans="1:18" hidden="1" x14ac:dyDescent="0.3">
      <c r="A426" t="s">
        <v>11</v>
      </c>
      <c r="B426" t="s">
        <v>385</v>
      </c>
      <c r="C426">
        <v>117.023</v>
      </c>
      <c r="D426">
        <v>4.0629999999999997</v>
      </c>
      <c r="E426" t="str">
        <f>_xlfn.XLOOKUP(B426,[1]plotting_generators_substation!$L$2:$L$464,[1]plotting_generators_substation!$C$2:$C$464)</f>
        <v>Kalimantan Utara</v>
      </c>
      <c r="F426">
        <v>0.69499999999999995</v>
      </c>
      <c r="G426" t="s">
        <v>13</v>
      </c>
      <c r="H426" t="s">
        <v>555</v>
      </c>
      <c r="I426" t="s">
        <v>565</v>
      </c>
      <c r="J426" t="s">
        <v>14</v>
      </c>
      <c r="K426" t="s">
        <v>378</v>
      </c>
      <c r="L426">
        <v>116.8411</v>
      </c>
      <c r="M426">
        <v>3.5748000000000002</v>
      </c>
      <c r="N426">
        <f>_xlfn.XLOOKUP(K426,[2]base_substations_kalimantan!$A$2:$A$65,[2]base_substations_kalimantan!$G$2:$G$65)</f>
        <v>61</v>
      </c>
      <c r="O426" t="str">
        <f>_xlfn.XLOOKUP(K426,[2]base_substations_kalimantan!$A$2:$A$65,[2]base_substations_kalimantan!$H$2:$H$65)</f>
        <v>Kalimantan Utara</v>
      </c>
      <c r="R426" t="str">
        <f t="shared" si="6"/>
        <v>KEEP</v>
      </c>
    </row>
    <row r="427" spans="1:18" hidden="1" x14ac:dyDescent="0.3">
      <c r="A427" t="s">
        <v>11</v>
      </c>
      <c r="B427" t="s">
        <v>386</v>
      </c>
      <c r="C427">
        <v>117.023</v>
      </c>
      <c r="D427">
        <v>4.0629999999999997</v>
      </c>
      <c r="E427" t="str">
        <f>_xlfn.XLOOKUP(B427,[1]plotting_generators_substation!$L$2:$L$464,[1]plotting_generators_substation!$C$2:$C$464)</f>
        <v>Kalimantan Utara</v>
      </c>
      <c r="F427">
        <v>0.1</v>
      </c>
      <c r="G427" t="s">
        <v>46</v>
      </c>
      <c r="H427" t="s">
        <v>555</v>
      </c>
      <c r="I427">
        <v>2004</v>
      </c>
      <c r="J427" t="s">
        <v>14</v>
      </c>
      <c r="K427" t="s">
        <v>378</v>
      </c>
      <c r="L427">
        <v>116.8411</v>
      </c>
      <c r="M427">
        <v>3.5748000000000002</v>
      </c>
      <c r="N427">
        <f>_xlfn.XLOOKUP(K427,[2]base_substations_kalimantan!$A$2:$A$65,[2]base_substations_kalimantan!$G$2:$G$65)</f>
        <v>61</v>
      </c>
      <c r="O427" t="str">
        <f>_xlfn.XLOOKUP(K427,[2]base_substations_kalimantan!$A$2:$A$65,[2]base_substations_kalimantan!$H$2:$H$65)</f>
        <v>Kalimantan Utara</v>
      </c>
      <c r="R427" t="str">
        <f t="shared" si="6"/>
        <v>PHASE OUT</v>
      </c>
    </row>
    <row r="428" spans="1:18" x14ac:dyDescent="0.3">
      <c r="A428" t="s">
        <v>11</v>
      </c>
      <c r="B428" t="s">
        <v>389</v>
      </c>
      <c r="C428">
        <v>117.04900000000001</v>
      </c>
      <c r="D428">
        <v>3.855</v>
      </c>
      <c r="E428" t="str">
        <f>_xlfn.XLOOKUP(B428,[1]plotting_generators_substation!$L$2:$L$464,[1]plotting_generators_substation!$C$2:$C$464)</f>
        <v>Kalimantan Utara</v>
      </c>
      <c r="F428">
        <v>0.3</v>
      </c>
      <c r="G428" t="s">
        <v>13</v>
      </c>
      <c r="H428" t="s">
        <v>555</v>
      </c>
      <c r="I428">
        <v>2004</v>
      </c>
      <c r="J428" t="s">
        <v>14</v>
      </c>
      <c r="K428" t="s">
        <v>378</v>
      </c>
      <c r="L428">
        <v>116.8411</v>
      </c>
      <c r="M428">
        <v>3.5748000000000002</v>
      </c>
      <c r="N428">
        <f>_xlfn.XLOOKUP(K428,[2]base_substations_kalimantan!$A$2:$A$65,[2]base_substations_kalimantan!$G$2:$G$65)</f>
        <v>61</v>
      </c>
      <c r="O428" t="str">
        <f>_xlfn.XLOOKUP(K428,[2]base_substations_kalimantan!$A$2:$A$65,[2]base_substations_kalimantan!$H$2:$H$65)</f>
        <v>Kalimantan Utara</v>
      </c>
      <c r="R428" t="str">
        <f t="shared" si="6"/>
        <v>PHASE OUT</v>
      </c>
    </row>
    <row r="429" spans="1:18" x14ac:dyDescent="0.3">
      <c r="A429" t="s">
        <v>11</v>
      </c>
      <c r="B429" t="s">
        <v>401</v>
      </c>
      <c r="C429">
        <v>117.07</v>
      </c>
      <c r="D429">
        <v>3.3069999999999999</v>
      </c>
      <c r="E429" t="str">
        <f>_xlfn.XLOOKUP(B429,[1]plotting_generators_substation!$L$2:$L$464,[1]plotting_generators_substation!$C$2:$C$464)</f>
        <v>Kalimantan Utara</v>
      </c>
      <c r="F429">
        <v>0.42599999999999999</v>
      </c>
      <c r="G429" t="s">
        <v>13</v>
      </c>
      <c r="H429" t="s">
        <v>555</v>
      </c>
      <c r="I429">
        <v>2004</v>
      </c>
      <c r="J429" t="s">
        <v>14</v>
      </c>
      <c r="K429" t="s">
        <v>378</v>
      </c>
      <c r="L429">
        <v>116.8411</v>
      </c>
      <c r="M429">
        <v>3.5748000000000002</v>
      </c>
      <c r="N429">
        <f>_xlfn.XLOOKUP(K429,[2]base_substations_kalimantan!$A$2:$A$65,[2]base_substations_kalimantan!$G$2:$G$65)</f>
        <v>61</v>
      </c>
      <c r="O429" t="str">
        <f>_xlfn.XLOOKUP(K429,[2]base_substations_kalimantan!$A$2:$A$65,[2]base_substations_kalimantan!$H$2:$H$65)</f>
        <v>Kalimantan Utara</v>
      </c>
      <c r="R429" t="str">
        <f t="shared" si="6"/>
        <v>PHASE OUT</v>
      </c>
    </row>
    <row r="430" spans="1:18" x14ac:dyDescent="0.3">
      <c r="A430" t="s">
        <v>11</v>
      </c>
      <c r="B430" t="s">
        <v>402</v>
      </c>
      <c r="C430">
        <v>117.07</v>
      </c>
      <c r="D430">
        <v>3.3069999999999999</v>
      </c>
      <c r="E430" t="str">
        <f>_xlfn.XLOOKUP(B430,[1]plotting_generators_substation!$L$2:$L$464,[1]plotting_generators_substation!$C$2:$C$464)</f>
        <v>Kalimantan Utara</v>
      </c>
      <c r="F430">
        <v>0.6</v>
      </c>
      <c r="G430" t="s">
        <v>13</v>
      </c>
      <c r="H430" t="s">
        <v>555</v>
      </c>
      <c r="I430">
        <v>2004</v>
      </c>
      <c r="J430" t="s">
        <v>14</v>
      </c>
      <c r="K430" t="s">
        <v>378</v>
      </c>
      <c r="L430">
        <v>116.8411</v>
      </c>
      <c r="M430">
        <v>3.5748000000000002</v>
      </c>
      <c r="N430">
        <f>_xlfn.XLOOKUP(K430,[2]base_substations_kalimantan!$A$2:$A$65,[2]base_substations_kalimantan!$G$2:$G$65)</f>
        <v>61</v>
      </c>
      <c r="O430" t="str">
        <f>_xlfn.XLOOKUP(K430,[2]base_substations_kalimantan!$A$2:$A$65,[2]base_substations_kalimantan!$H$2:$H$65)</f>
        <v>Kalimantan Utara</v>
      </c>
      <c r="R430" t="str">
        <f t="shared" si="6"/>
        <v>PHASE OUT</v>
      </c>
    </row>
    <row r="431" spans="1:18" hidden="1" x14ac:dyDescent="0.3">
      <c r="A431" t="s">
        <v>11</v>
      </c>
      <c r="B431" t="s">
        <v>425</v>
      </c>
      <c r="C431">
        <v>117.34099999999999</v>
      </c>
      <c r="D431">
        <v>4.1879999999999997</v>
      </c>
      <c r="E431" t="str">
        <f>_xlfn.XLOOKUP(B431,[1]plotting_generators_substation!$L$2:$L$464,[1]plotting_generators_substation!$C$2:$C$464)</f>
        <v>Kalimantan Utara</v>
      </c>
      <c r="F431">
        <v>0.6</v>
      </c>
      <c r="G431" t="s">
        <v>13</v>
      </c>
      <c r="H431" t="s">
        <v>555</v>
      </c>
      <c r="I431">
        <v>2017</v>
      </c>
      <c r="J431" t="s">
        <v>14</v>
      </c>
      <c r="K431" t="s">
        <v>378</v>
      </c>
      <c r="L431">
        <v>116.8411</v>
      </c>
      <c r="M431">
        <v>3.5748000000000002</v>
      </c>
      <c r="N431">
        <f>_xlfn.XLOOKUP(K431,[2]base_substations_kalimantan!$A$2:$A$65,[2]base_substations_kalimantan!$G$2:$G$65)</f>
        <v>61</v>
      </c>
      <c r="O431" t="str">
        <f>_xlfn.XLOOKUP(K431,[2]base_substations_kalimantan!$A$2:$A$65,[2]base_substations_kalimantan!$H$2:$H$65)</f>
        <v>Kalimantan Utara</v>
      </c>
      <c r="R431" t="str">
        <f t="shared" si="6"/>
        <v>KEEP</v>
      </c>
    </row>
    <row r="432" spans="1:18" hidden="1" x14ac:dyDescent="0.3">
      <c r="A432" t="s">
        <v>11</v>
      </c>
      <c r="B432" t="s">
        <v>427</v>
      </c>
      <c r="C432">
        <v>117.34099999999999</v>
      </c>
      <c r="D432">
        <v>4.1879999999999997</v>
      </c>
      <c r="E432" t="str">
        <f>_xlfn.XLOOKUP(B432,[1]plotting_generators_substation!$L$2:$L$464,[1]plotting_generators_substation!$C$2:$C$464)</f>
        <v>Kalimantan Utara</v>
      </c>
      <c r="F432">
        <v>0.1</v>
      </c>
      <c r="G432" t="s">
        <v>46</v>
      </c>
      <c r="H432" t="s">
        <v>555</v>
      </c>
      <c r="I432">
        <v>2017</v>
      </c>
      <c r="J432" t="s">
        <v>14</v>
      </c>
      <c r="K432" t="s">
        <v>378</v>
      </c>
      <c r="L432">
        <v>116.8411</v>
      </c>
      <c r="M432">
        <v>3.5748000000000002</v>
      </c>
      <c r="N432">
        <f>_xlfn.XLOOKUP(K432,[2]base_substations_kalimantan!$A$2:$A$65,[2]base_substations_kalimantan!$G$2:$G$65)</f>
        <v>61</v>
      </c>
      <c r="O432" t="str">
        <f>_xlfn.XLOOKUP(K432,[2]base_substations_kalimantan!$A$2:$A$65,[2]base_substations_kalimantan!$H$2:$H$65)</f>
        <v>Kalimantan Utara</v>
      </c>
      <c r="R432" t="str">
        <f t="shared" si="6"/>
        <v>KEEP</v>
      </c>
    </row>
    <row r="433" spans="1:18" hidden="1" x14ac:dyDescent="0.3">
      <c r="A433" t="s">
        <v>11</v>
      </c>
      <c r="B433" t="s">
        <v>428</v>
      </c>
      <c r="C433">
        <v>117.367</v>
      </c>
      <c r="D433">
        <v>2.8140000000000001</v>
      </c>
      <c r="E433" t="str">
        <f>_xlfn.XLOOKUP(B433,[1]plotting_generators_substation!$L$2:$L$464,[1]plotting_generators_substation!$C$2:$C$464)</f>
        <v>Kalimantan Utara</v>
      </c>
      <c r="F433">
        <v>8.9120000000000008</v>
      </c>
      <c r="G433" t="s">
        <v>265</v>
      </c>
      <c r="H433" t="s">
        <v>556</v>
      </c>
      <c r="I433">
        <v>2011</v>
      </c>
      <c r="J433" t="s">
        <v>14</v>
      </c>
      <c r="K433" t="s">
        <v>496</v>
      </c>
      <c r="L433">
        <v>117.3678</v>
      </c>
      <c r="M433">
        <v>2.8100999999999998</v>
      </c>
      <c r="N433">
        <f>_xlfn.XLOOKUP(K433,[2]base_substations_kalimantan!$A$2:$A$65,[2]base_substations_kalimantan!$G$2:$G$65)</f>
        <v>63</v>
      </c>
      <c r="O433" t="str">
        <f>_xlfn.XLOOKUP(K433,[2]base_substations_kalimantan!$A$2:$A$65,[2]base_substations_kalimantan!$H$2:$H$65)</f>
        <v>Kalimantan Utara</v>
      </c>
      <c r="R433" t="str">
        <f t="shared" si="6"/>
        <v>KEEP</v>
      </c>
    </row>
    <row r="434" spans="1:18" hidden="1" x14ac:dyDescent="0.3">
      <c r="A434" t="s">
        <v>11</v>
      </c>
      <c r="B434" t="s">
        <v>429</v>
      </c>
      <c r="C434">
        <v>117.367</v>
      </c>
      <c r="D434">
        <v>2.8140000000000001</v>
      </c>
      <c r="E434" t="str">
        <f>_xlfn.XLOOKUP(B434,[1]plotting_generators_substation!$L$2:$L$464,[1]plotting_generators_substation!$C$2:$C$464)</f>
        <v>Kalimantan Utara</v>
      </c>
      <c r="F434">
        <v>8.9120000000000008</v>
      </c>
      <c r="G434" t="s">
        <v>265</v>
      </c>
      <c r="H434" t="s">
        <v>555</v>
      </c>
      <c r="I434">
        <v>2017</v>
      </c>
      <c r="J434" t="s">
        <v>14</v>
      </c>
      <c r="K434" t="s">
        <v>496</v>
      </c>
      <c r="L434">
        <v>117.3678</v>
      </c>
      <c r="M434">
        <v>2.8100999999999998</v>
      </c>
      <c r="N434">
        <f>_xlfn.XLOOKUP(K434,[2]base_substations_kalimantan!$A$2:$A$65,[2]base_substations_kalimantan!$G$2:$G$65)</f>
        <v>63</v>
      </c>
      <c r="O434" t="str">
        <f>_xlfn.XLOOKUP(K434,[2]base_substations_kalimantan!$A$2:$A$65,[2]base_substations_kalimantan!$H$2:$H$65)</f>
        <v>Kalimantan Utara</v>
      </c>
      <c r="R434" t="str">
        <f t="shared" si="6"/>
        <v>KEEP</v>
      </c>
    </row>
    <row r="435" spans="1:18" x14ac:dyDescent="0.3">
      <c r="A435" t="s">
        <v>11</v>
      </c>
      <c r="B435" t="s">
        <v>430</v>
      </c>
      <c r="C435">
        <v>117.386</v>
      </c>
      <c r="D435">
        <v>2.8319999999999999</v>
      </c>
      <c r="E435" t="str">
        <f>_xlfn.XLOOKUP(B435,[1]plotting_generators_substation!$L$2:$L$464,[1]plotting_generators_substation!$C$2:$C$464)</f>
        <v>Kalimantan Utara</v>
      </c>
      <c r="F435">
        <v>19.384</v>
      </c>
      <c r="G435" t="s">
        <v>13</v>
      </c>
      <c r="H435" t="s">
        <v>555</v>
      </c>
      <c r="I435">
        <v>2004</v>
      </c>
      <c r="J435" t="s">
        <v>14</v>
      </c>
      <c r="K435" t="s">
        <v>496</v>
      </c>
      <c r="L435">
        <v>117.3678</v>
      </c>
      <c r="M435">
        <v>2.8100999999999998</v>
      </c>
      <c r="N435">
        <f>_xlfn.XLOOKUP(K435,[2]base_substations_kalimantan!$A$2:$A$65,[2]base_substations_kalimantan!$G$2:$G$65)</f>
        <v>63</v>
      </c>
      <c r="O435" t="str">
        <f>_xlfn.XLOOKUP(K435,[2]base_substations_kalimantan!$A$2:$A$65,[2]base_substations_kalimantan!$H$2:$H$65)</f>
        <v>Kalimantan Utara</v>
      </c>
      <c r="R435" t="str">
        <f t="shared" si="6"/>
        <v>PHASE OUT</v>
      </c>
    </row>
    <row r="436" spans="1:18" hidden="1" x14ac:dyDescent="0.3">
      <c r="A436" t="s">
        <v>11</v>
      </c>
      <c r="B436" t="s">
        <v>431</v>
      </c>
      <c r="C436">
        <v>117.386</v>
      </c>
      <c r="D436">
        <v>2.8319999999999999</v>
      </c>
      <c r="E436" t="str">
        <f>_xlfn.XLOOKUP(B436,[1]plotting_generators_substation!$L$2:$L$464,[1]plotting_generators_substation!$C$2:$C$464)</f>
        <v>Kalimantan Utara</v>
      </c>
      <c r="F436">
        <v>2</v>
      </c>
      <c r="G436" t="s">
        <v>13</v>
      </c>
      <c r="H436" t="s">
        <v>555</v>
      </c>
      <c r="I436">
        <v>2017</v>
      </c>
      <c r="J436" t="s">
        <v>14</v>
      </c>
      <c r="K436" t="s">
        <v>496</v>
      </c>
      <c r="L436">
        <v>117.3678</v>
      </c>
      <c r="M436">
        <v>2.8100999999999998</v>
      </c>
      <c r="N436">
        <f>_xlfn.XLOOKUP(K436,[2]base_substations_kalimantan!$A$2:$A$65,[2]base_substations_kalimantan!$G$2:$G$65)</f>
        <v>63</v>
      </c>
      <c r="O436" t="str">
        <f>_xlfn.XLOOKUP(K436,[2]base_substations_kalimantan!$A$2:$A$65,[2]base_substations_kalimantan!$H$2:$H$65)</f>
        <v>Kalimantan Utara</v>
      </c>
      <c r="R436" t="str">
        <f t="shared" si="6"/>
        <v>KEEP</v>
      </c>
    </row>
    <row r="437" spans="1:18" hidden="1" x14ac:dyDescent="0.3">
      <c r="A437" t="s">
        <v>11</v>
      </c>
      <c r="B437" t="s">
        <v>432</v>
      </c>
      <c r="C437">
        <v>117.386</v>
      </c>
      <c r="D437">
        <v>2.8319999999999999</v>
      </c>
      <c r="E437" t="str">
        <f>_xlfn.XLOOKUP(B437,[1]plotting_generators_substation!$L$2:$L$464,[1]plotting_generators_substation!$C$2:$C$464)</f>
        <v>Kalimantan Utara</v>
      </c>
      <c r="F437">
        <v>7.3</v>
      </c>
      <c r="G437" t="s">
        <v>13</v>
      </c>
      <c r="H437" t="s">
        <v>555</v>
      </c>
      <c r="I437">
        <v>2008</v>
      </c>
      <c r="J437" t="s">
        <v>14</v>
      </c>
      <c r="K437" t="s">
        <v>496</v>
      </c>
      <c r="L437">
        <v>117.3678</v>
      </c>
      <c r="M437">
        <v>2.8100999999999998</v>
      </c>
      <c r="N437">
        <f>_xlfn.XLOOKUP(K437,[2]base_substations_kalimantan!$A$2:$A$65,[2]base_substations_kalimantan!$G$2:$G$65)</f>
        <v>63</v>
      </c>
      <c r="O437" t="str">
        <f>_xlfn.XLOOKUP(K437,[2]base_substations_kalimantan!$A$2:$A$65,[2]base_substations_kalimantan!$H$2:$H$65)</f>
        <v>Kalimantan Utara</v>
      </c>
      <c r="R437" t="str">
        <f t="shared" si="6"/>
        <v>KEEP</v>
      </c>
    </row>
    <row r="438" spans="1:18" hidden="1" x14ac:dyDescent="0.3">
      <c r="A438" t="s">
        <v>11</v>
      </c>
      <c r="B438" t="s">
        <v>449</v>
      </c>
      <c r="C438">
        <v>117.521</v>
      </c>
      <c r="D438">
        <v>2.794</v>
      </c>
      <c r="E438" t="str">
        <f>_xlfn.XLOOKUP(B438,[1]plotting_generators_substation!$L$2:$L$464,[1]plotting_generators_substation!$C$2:$C$464)</f>
        <v>Kalimantan Utara</v>
      </c>
      <c r="F438">
        <v>7.5</v>
      </c>
      <c r="G438" t="s">
        <v>17</v>
      </c>
      <c r="H438" t="s">
        <v>560</v>
      </c>
      <c r="I438">
        <v>1977</v>
      </c>
      <c r="J438" t="s">
        <v>14</v>
      </c>
      <c r="K438" t="s">
        <v>496</v>
      </c>
      <c r="L438">
        <v>117.3678</v>
      </c>
      <c r="M438">
        <v>2.8100999999999998</v>
      </c>
      <c r="N438">
        <f>_xlfn.XLOOKUP(K438,[2]base_substations_kalimantan!$A$2:$A$65,[2]base_substations_kalimantan!$G$2:$G$65)</f>
        <v>63</v>
      </c>
      <c r="O438" t="str">
        <f>_xlfn.XLOOKUP(K438,[2]base_substations_kalimantan!$A$2:$A$65,[2]base_substations_kalimantan!$H$2:$H$65)</f>
        <v>Kalimantan Utara</v>
      </c>
      <c r="R438" t="str">
        <f t="shared" si="6"/>
        <v>PHASE OUT</v>
      </c>
    </row>
    <row r="439" spans="1:18" hidden="1" x14ac:dyDescent="0.3">
      <c r="B439" t="s">
        <v>540</v>
      </c>
      <c r="C439">
        <v>117.535</v>
      </c>
      <c r="D439">
        <v>3.7639999999999998</v>
      </c>
      <c r="E439" t="s">
        <v>550</v>
      </c>
      <c r="F439">
        <v>0.6</v>
      </c>
      <c r="G439" t="s">
        <v>265</v>
      </c>
      <c r="H439" t="s">
        <v>549</v>
      </c>
      <c r="I439">
        <v>1977</v>
      </c>
      <c r="N439">
        <v>63</v>
      </c>
      <c r="R439" t="str">
        <f t="shared" si="6"/>
        <v>PHASE OUT</v>
      </c>
    </row>
    <row r="440" spans="1:18" hidden="1" x14ac:dyDescent="0.3">
      <c r="A440" t="s">
        <v>11</v>
      </c>
      <c r="B440" t="s">
        <v>450</v>
      </c>
      <c r="C440">
        <v>117.54</v>
      </c>
      <c r="D440">
        <v>3.7639999999999998</v>
      </c>
      <c r="E440" t="str">
        <f>_xlfn.XLOOKUP(B440,[1]plotting_generators_substation!$L$2:$L$464,[1]plotting_generators_substation!$C$2:$C$464)</f>
        <v>Kalimantan Utara</v>
      </c>
      <c r="F440">
        <v>0.43</v>
      </c>
      <c r="G440" t="s">
        <v>13</v>
      </c>
      <c r="H440" t="s">
        <v>555</v>
      </c>
      <c r="I440">
        <v>2017</v>
      </c>
      <c r="J440" t="s">
        <v>14</v>
      </c>
      <c r="K440" t="s">
        <v>378</v>
      </c>
      <c r="L440">
        <v>116.8411</v>
      </c>
      <c r="M440">
        <v>3.5748000000000002</v>
      </c>
      <c r="N440">
        <f>_xlfn.XLOOKUP(K440,[2]base_substations_kalimantan!$A$2:$A$65,[2]base_substations_kalimantan!$G$2:$G$65)</f>
        <v>61</v>
      </c>
      <c r="O440" t="str">
        <f>_xlfn.XLOOKUP(K440,[2]base_substations_kalimantan!$A$2:$A$65,[2]base_substations_kalimantan!$H$2:$H$65)</f>
        <v>Kalimantan Utara</v>
      </c>
      <c r="R440" t="str">
        <f t="shared" si="6"/>
        <v>KEEP</v>
      </c>
    </row>
    <row r="441" spans="1:18" hidden="1" x14ac:dyDescent="0.3">
      <c r="A441" t="s">
        <v>11</v>
      </c>
      <c r="B441" t="s">
        <v>454</v>
      </c>
      <c r="C441">
        <v>117.595</v>
      </c>
      <c r="D441">
        <v>3.3039999999999998</v>
      </c>
      <c r="E441" t="str">
        <f>_xlfn.XLOOKUP(B441,[1]plotting_generators_substation!$L$2:$L$464,[1]plotting_generators_substation!$C$2:$C$464)</f>
        <v>Kalimantan Utara</v>
      </c>
      <c r="F441">
        <v>0.1</v>
      </c>
      <c r="G441" t="s">
        <v>46</v>
      </c>
      <c r="H441" t="s">
        <v>563</v>
      </c>
      <c r="I441">
        <v>2017</v>
      </c>
      <c r="J441" t="s">
        <v>14</v>
      </c>
      <c r="K441" t="s">
        <v>351</v>
      </c>
      <c r="L441">
        <v>116.62860000000001</v>
      </c>
      <c r="M441">
        <v>3.5114000000000001</v>
      </c>
      <c r="N441">
        <f>_xlfn.XLOOKUP(K441,[2]base_substations_kalimantan!$A$2:$A$65,[2]base_substations_kalimantan!$G$2:$G$65)</f>
        <v>60</v>
      </c>
      <c r="O441" t="str">
        <f>_xlfn.XLOOKUP(K441,[2]base_substations_kalimantan!$A$2:$A$65,[2]base_substations_kalimantan!$H$2:$H$65)</f>
        <v>Kalimantan Utara</v>
      </c>
      <c r="R441" t="str">
        <f t="shared" si="6"/>
        <v>KEEP</v>
      </c>
    </row>
    <row r="442" spans="1:18" hidden="1" x14ac:dyDescent="0.3">
      <c r="A442" t="s">
        <v>11</v>
      </c>
      <c r="B442" t="s">
        <v>455</v>
      </c>
      <c r="C442">
        <v>117.595</v>
      </c>
      <c r="D442">
        <v>3.3039999999999998</v>
      </c>
      <c r="E442" t="str">
        <f>_xlfn.XLOOKUP(B442,[1]plotting_generators_substation!$L$2:$L$464,[1]plotting_generators_substation!$C$2:$C$464)</f>
        <v>Kalimantan Utara</v>
      </c>
      <c r="F442">
        <v>15.263999999999999</v>
      </c>
      <c r="G442" t="s">
        <v>13</v>
      </c>
      <c r="H442" t="s">
        <v>555</v>
      </c>
      <c r="I442">
        <v>2017</v>
      </c>
      <c r="J442" t="s">
        <v>14</v>
      </c>
      <c r="K442" t="s">
        <v>351</v>
      </c>
      <c r="L442">
        <v>116.62860000000001</v>
      </c>
      <c r="M442">
        <v>3.5114000000000001</v>
      </c>
      <c r="N442">
        <f>_xlfn.XLOOKUP(K442,[2]base_substations_kalimantan!$A$2:$A$65,[2]base_substations_kalimantan!$G$2:$G$65)</f>
        <v>60</v>
      </c>
      <c r="O442" t="str">
        <f>_xlfn.XLOOKUP(K442,[2]base_substations_kalimantan!$A$2:$A$65,[2]base_substations_kalimantan!$H$2:$H$65)</f>
        <v>Kalimantan Utara</v>
      </c>
      <c r="R442" t="str">
        <f t="shared" si="6"/>
        <v>KEEP</v>
      </c>
    </row>
    <row r="443" spans="1:18" hidden="1" x14ac:dyDescent="0.3">
      <c r="A443" t="s">
        <v>11</v>
      </c>
      <c r="B443" t="s">
        <v>456</v>
      </c>
      <c r="C443">
        <v>117.595</v>
      </c>
      <c r="D443">
        <v>3.3029999999999999</v>
      </c>
      <c r="E443" t="str">
        <f>_xlfn.XLOOKUP(B443,[1]plotting_generators_substation!$L$2:$L$464,[1]plotting_generators_substation!$C$2:$C$464)</f>
        <v>Kalimantan Utara</v>
      </c>
      <c r="F443">
        <v>17</v>
      </c>
      <c r="G443" t="s">
        <v>13</v>
      </c>
      <c r="H443" t="s">
        <v>555</v>
      </c>
      <c r="I443">
        <v>2017</v>
      </c>
      <c r="J443" t="s">
        <v>14</v>
      </c>
      <c r="K443" t="s">
        <v>351</v>
      </c>
      <c r="L443">
        <v>116.62860000000001</v>
      </c>
      <c r="M443">
        <v>3.5114000000000001</v>
      </c>
      <c r="N443">
        <f>_xlfn.XLOOKUP(K443,[2]base_substations_kalimantan!$A$2:$A$65,[2]base_substations_kalimantan!$G$2:$G$65)</f>
        <v>60</v>
      </c>
      <c r="O443" t="str">
        <f>_xlfn.XLOOKUP(K443,[2]base_substations_kalimantan!$A$2:$A$65,[2]base_substations_kalimantan!$H$2:$H$65)</f>
        <v>Kalimantan Utara</v>
      </c>
      <c r="R443" t="str">
        <f t="shared" si="6"/>
        <v>KEEP</v>
      </c>
    </row>
    <row r="444" spans="1:18" hidden="1" x14ac:dyDescent="0.3">
      <c r="A444" t="s">
        <v>11</v>
      </c>
      <c r="B444" t="s">
        <v>457</v>
      </c>
      <c r="C444">
        <v>117.596</v>
      </c>
      <c r="D444">
        <v>3.3039999999999998</v>
      </c>
      <c r="E444" t="str">
        <f>_xlfn.XLOOKUP(B444,[1]plotting_generators_substation!$L$2:$L$464,[1]plotting_generators_substation!$C$2:$C$464)</f>
        <v>Kalimantan Utara</v>
      </c>
      <c r="F444">
        <v>6</v>
      </c>
      <c r="G444" t="s">
        <v>265</v>
      </c>
      <c r="H444" t="s">
        <v>555</v>
      </c>
      <c r="I444">
        <v>2017</v>
      </c>
      <c r="J444" t="s">
        <v>14</v>
      </c>
      <c r="K444" t="s">
        <v>351</v>
      </c>
      <c r="L444">
        <v>116.62860000000001</v>
      </c>
      <c r="M444">
        <v>3.5114000000000001</v>
      </c>
      <c r="N444">
        <f>_xlfn.XLOOKUP(K444,[2]base_substations_kalimantan!$A$2:$A$65,[2]base_substations_kalimantan!$G$2:$G$65)</f>
        <v>60</v>
      </c>
      <c r="O444" t="str">
        <f>_xlfn.XLOOKUP(K444,[2]base_substations_kalimantan!$A$2:$A$65,[2]base_substations_kalimantan!$H$2:$H$65)</f>
        <v>Kalimantan Utara</v>
      </c>
      <c r="R444" t="str">
        <f t="shared" si="6"/>
        <v>KEEP</v>
      </c>
    </row>
    <row r="445" spans="1:18" hidden="1" x14ac:dyDescent="0.3">
      <c r="A445" t="s">
        <v>11</v>
      </c>
      <c r="B445" t="s">
        <v>458</v>
      </c>
      <c r="C445">
        <v>117.596</v>
      </c>
      <c r="D445">
        <v>3.3039999999999998</v>
      </c>
      <c r="E445" t="str">
        <f>_xlfn.XLOOKUP(B445,[1]plotting_generators_substation!$L$2:$L$464,[1]plotting_generators_substation!$C$2:$C$464)</f>
        <v>Kalimantan Utara</v>
      </c>
      <c r="F445">
        <v>6</v>
      </c>
      <c r="G445" t="s">
        <v>265</v>
      </c>
      <c r="H445" t="s">
        <v>555</v>
      </c>
      <c r="I445">
        <v>1992</v>
      </c>
      <c r="J445" t="s">
        <v>14</v>
      </c>
      <c r="K445" t="s">
        <v>351</v>
      </c>
      <c r="L445">
        <v>116.62860000000001</v>
      </c>
      <c r="M445">
        <v>3.5114000000000001</v>
      </c>
      <c r="N445">
        <f>_xlfn.XLOOKUP(K445,[2]base_substations_kalimantan!$A$2:$A$65,[2]base_substations_kalimantan!$G$2:$G$65)</f>
        <v>60</v>
      </c>
      <c r="O445" t="str">
        <f>_xlfn.XLOOKUP(K445,[2]base_substations_kalimantan!$A$2:$A$65,[2]base_substations_kalimantan!$H$2:$H$65)</f>
        <v>Kalimantan Utara</v>
      </c>
      <c r="R445" t="str">
        <f t="shared" si="6"/>
        <v>PHASE OUT</v>
      </c>
    </row>
    <row r="446" spans="1:18" hidden="1" x14ac:dyDescent="0.3">
      <c r="A446" t="s">
        <v>11</v>
      </c>
      <c r="B446" t="s">
        <v>459</v>
      </c>
      <c r="C446">
        <v>117.596</v>
      </c>
      <c r="D446">
        <v>3.3029999999999999</v>
      </c>
      <c r="E446" t="str">
        <f>_xlfn.XLOOKUP(B446,[1]plotting_generators_substation!$L$2:$L$464,[1]plotting_generators_substation!$C$2:$C$464)</f>
        <v>Kalimantan Utara</v>
      </c>
      <c r="F446">
        <v>15.7</v>
      </c>
      <c r="G446" t="s">
        <v>265</v>
      </c>
      <c r="H446" t="s">
        <v>549</v>
      </c>
      <c r="I446">
        <v>1992</v>
      </c>
      <c r="J446" t="s">
        <v>14</v>
      </c>
      <c r="K446" t="s">
        <v>351</v>
      </c>
      <c r="L446">
        <v>116.62860000000001</v>
      </c>
      <c r="M446">
        <v>3.5114000000000001</v>
      </c>
      <c r="N446">
        <f>_xlfn.XLOOKUP(K446,[2]base_substations_kalimantan!$A$2:$A$65,[2]base_substations_kalimantan!$G$2:$G$65)</f>
        <v>60</v>
      </c>
      <c r="O446" t="str">
        <f>_xlfn.XLOOKUP(K446,[2]base_substations_kalimantan!$A$2:$A$65,[2]base_substations_kalimantan!$H$2:$H$65)</f>
        <v>Kalimantan Utara</v>
      </c>
      <c r="R446" t="str">
        <f t="shared" si="6"/>
        <v>PHASE OUT</v>
      </c>
    </row>
    <row r="447" spans="1:18" hidden="1" x14ac:dyDescent="0.3">
      <c r="A447" t="s">
        <v>11</v>
      </c>
      <c r="B447" t="s">
        <v>460</v>
      </c>
      <c r="C447">
        <v>117.596</v>
      </c>
      <c r="D447">
        <v>3.3029999999999999</v>
      </c>
      <c r="E447" t="str">
        <f>_xlfn.XLOOKUP(B447,[1]plotting_generators_substation!$L$2:$L$464,[1]plotting_generators_substation!$C$2:$C$464)</f>
        <v>Kalimantan Utara</v>
      </c>
      <c r="F447">
        <v>30</v>
      </c>
      <c r="G447" t="s">
        <v>265</v>
      </c>
      <c r="H447" t="s">
        <v>549</v>
      </c>
      <c r="I447">
        <v>2016</v>
      </c>
      <c r="J447" t="s">
        <v>14</v>
      </c>
      <c r="K447" t="s">
        <v>351</v>
      </c>
      <c r="L447">
        <v>116.62860000000001</v>
      </c>
      <c r="M447">
        <v>3.5114000000000001</v>
      </c>
      <c r="N447">
        <f>_xlfn.XLOOKUP(K447,[2]base_substations_kalimantan!$A$2:$A$65,[2]base_substations_kalimantan!$G$2:$G$65)</f>
        <v>60</v>
      </c>
      <c r="O447" t="str">
        <f>_xlfn.XLOOKUP(K447,[2]base_substations_kalimantan!$A$2:$A$65,[2]base_substations_kalimantan!$H$2:$H$65)</f>
        <v>Kalimantan Utara</v>
      </c>
      <c r="R447" t="str">
        <f t="shared" si="6"/>
        <v>KEEP</v>
      </c>
    </row>
    <row r="448" spans="1:18" hidden="1" x14ac:dyDescent="0.3">
      <c r="A448" t="s">
        <v>11</v>
      </c>
      <c r="B448" t="s">
        <v>461</v>
      </c>
      <c r="C448">
        <v>117.596</v>
      </c>
      <c r="D448">
        <v>3.3039999999999998</v>
      </c>
      <c r="E448" t="str">
        <f>_xlfn.XLOOKUP(B448,[1]plotting_generators_substation!$L$2:$L$464,[1]plotting_generators_substation!$C$2:$C$464)</f>
        <v>Kalimantan Utara</v>
      </c>
      <c r="F448">
        <v>23.6</v>
      </c>
      <c r="G448" t="s">
        <v>265</v>
      </c>
      <c r="H448" t="s">
        <v>555</v>
      </c>
      <c r="I448">
        <v>2015</v>
      </c>
      <c r="J448" t="s">
        <v>14</v>
      </c>
      <c r="K448" t="s">
        <v>351</v>
      </c>
      <c r="L448">
        <v>116.62860000000001</v>
      </c>
      <c r="M448">
        <v>3.5114000000000001</v>
      </c>
      <c r="N448">
        <f>_xlfn.XLOOKUP(K448,[2]base_substations_kalimantan!$A$2:$A$65,[2]base_substations_kalimantan!$G$2:$G$65)</f>
        <v>60</v>
      </c>
      <c r="O448" t="str">
        <f>_xlfn.XLOOKUP(K448,[2]base_substations_kalimantan!$A$2:$A$65,[2]base_substations_kalimantan!$H$2:$H$65)</f>
        <v>Kalimantan Utara</v>
      </c>
      <c r="R448" t="str">
        <f t="shared" si="6"/>
        <v>KEEP</v>
      </c>
    </row>
    <row r="449" spans="1:18" hidden="1" x14ac:dyDescent="0.3">
      <c r="B449" t="s">
        <v>542</v>
      </c>
      <c r="C449">
        <v>117.596</v>
      </c>
      <c r="D449">
        <v>3.3039999999999998</v>
      </c>
      <c r="E449" t="s">
        <v>550</v>
      </c>
      <c r="F449">
        <v>1.7</v>
      </c>
      <c r="G449" t="s">
        <v>265</v>
      </c>
      <c r="H449" t="s">
        <v>555</v>
      </c>
      <c r="I449">
        <v>2000</v>
      </c>
      <c r="N449">
        <v>63</v>
      </c>
      <c r="R449" t="str">
        <f t="shared" si="6"/>
        <v>PHASE OUT</v>
      </c>
    </row>
    <row r="450" spans="1:18" hidden="1" x14ac:dyDescent="0.3">
      <c r="B450" t="s">
        <v>543</v>
      </c>
      <c r="C450">
        <v>117.596</v>
      </c>
      <c r="D450">
        <v>3.3039999999999998</v>
      </c>
      <c r="E450" t="s">
        <v>550</v>
      </c>
      <c r="F450">
        <v>1</v>
      </c>
      <c r="G450" t="s">
        <v>265</v>
      </c>
      <c r="H450" t="s">
        <v>555</v>
      </c>
      <c r="I450">
        <v>2013</v>
      </c>
      <c r="N450">
        <v>63</v>
      </c>
      <c r="R450" t="str">
        <f t="shared" si="6"/>
        <v>KEEP</v>
      </c>
    </row>
    <row r="451" spans="1:18" hidden="1" x14ac:dyDescent="0.3">
      <c r="A451" t="s">
        <v>11</v>
      </c>
      <c r="B451" t="s">
        <v>462</v>
      </c>
      <c r="C451">
        <v>117.61199999999999</v>
      </c>
      <c r="D451">
        <v>3.2919999999999998</v>
      </c>
      <c r="E451" t="str">
        <f>_xlfn.XLOOKUP(B451,[1]plotting_generators_substation!$L$2:$L$464,[1]plotting_generators_substation!$C$2:$C$464)</f>
        <v>Kalimantan Utara</v>
      </c>
      <c r="F451">
        <v>7</v>
      </c>
      <c r="G451" t="s">
        <v>17</v>
      </c>
      <c r="H451" t="s">
        <v>560</v>
      </c>
      <c r="I451">
        <v>1987</v>
      </c>
      <c r="J451" t="s">
        <v>14</v>
      </c>
      <c r="K451" t="s">
        <v>351</v>
      </c>
      <c r="L451">
        <v>116.62860000000001</v>
      </c>
      <c r="M451">
        <v>3.5114000000000001</v>
      </c>
      <c r="N451">
        <f>_xlfn.XLOOKUP(K451,[2]base_substations_kalimantan!$A$2:$A$65,[2]base_substations_kalimantan!$G$2:$G$65)</f>
        <v>60</v>
      </c>
      <c r="O451" t="str">
        <f>_xlfn.XLOOKUP(K451,[2]base_substations_kalimantan!$A$2:$A$65,[2]base_substations_kalimantan!$H$2:$H$65)</f>
        <v>Kalimantan Utara</v>
      </c>
      <c r="R451" t="str">
        <f t="shared" ref="R451:R464" si="7">IF(G451="Coal",IF(I451&lt;2000,"PHASE OUT","KEEP"),IF(G451="Oil",IF(I451&lt;2005,"PHASE OUT","KEEP"),IF(G451="Biomass",IF(I451&lt;2005,"PHASE OUT","KEEP"),IF(G451="Gas",IF(I451&lt;2005,"PHASE OUT","KEEP"),IF(G451="Solar",IF(I451&lt;2005,"PHASE OUT","KEEP"))))))</f>
        <v>PHASE OUT</v>
      </c>
    </row>
    <row r="452" spans="1:18" x14ac:dyDescent="0.3">
      <c r="A452" t="s">
        <v>11</v>
      </c>
      <c r="B452" t="s">
        <v>465</v>
      </c>
      <c r="C452">
        <v>117.64</v>
      </c>
      <c r="D452">
        <v>4.1340000000000003</v>
      </c>
      <c r="E452" t="str">
        <f>_xlfn.XLOOKUP(B452,[1]plotting_generators_substation!$L$2:$L$464,[1]plotting_generators_substation!$C$2:$C$464)</f>
        <v>Kalimantan Utara</v>
      </c>
      <c r="F452">
        <v>11.198</v>
      </c>
      <c r="G452" t="s">
        <v>13</v>
      </c>
      <c r="H452" t="s">
        <v>555</v>
      </c>
      <c r="I452">
        <v>1983</v>
      </c>
      <c r="J452" t="s">
        <v>14</v>
      </c>
      <c r="K452" t="s">
        <v>378</v>
      </c>
      <c r="L452">
        <v>116.8411</v>
      </c>
      <c r="M452">
        <v>3.5748000000000002</v>
      </c>
      <c r="N452">
        <f>_xlfn.XLOOKUP(K452,[2]base_substations_kalimantan!$A$2:$A$65,[2]base_substations_kalimantan!$G$2:$G$65)</f>
        <v>61</v>
      </c>
      <c r="O452" t="str">
        <f>_xlfn.XLOOKUP(K452,[2]base_substations_kalimantan!$A$2:$A$65,[2]base_substations_kalimantan!$H$2:$H$65)</f>
        <v>Kalimantan Utara</v>
      </c>
      <c r="R452" t="str">
        <f t="shared" si="7"/>
        <v>PHASE OUT</v>
      </c>
    </row>
    <row r="453" spans="1:18" x14ac:dyDescent="0.3">
      <c r="A453" t="s">
        <v>11</v>
      </c>
      <c r="B453" t="s">
        <v>466</v>
      </c>
      <c r="C453">
        <v>117.64</v>
      </c>
      <c r="D453">
        <v>4.1340000000000003</v>
      </c>
      <c r="E453" t="str">
        <f>_xlfn.XLOOKUP(B453,[1]plotting_generators_substation!$L$2:$L$464,[1]plotting_generators_substation!$C$2:$C$464)</f>
        <v>Kalimantan Utara</v>
      </c>
      <c r="F453">
        <v>7.02</v>
      </c>
      <c r="G453" t="s">
        <v>13</v>
      </c>
      <c r="H453" t="s">
        <v>555</v>
      </c>
      <c r="I453">
        <v>1983</v>
      </c>
      <c r="J453" t="s">
        <v>14</v>
      </c>
      <c r="K453" t="s">
        <v>378</v>
      </c>
      <c r="L453">
        <v>116.8411</v>
      </c>
      <c r="M453">
        <v>3.5748000000000002</v>
      </c>
      <c r="N453">
        <f>_xlfn.XLOOKUP(K453,[2]base_substations_kalimantan!$A$2:$A$65,[2]base_substations_kalimantan!$G$2:$G$65)</f>
        <v>61</v>
      </c>
      <c r="O453" t="str">
        <f>_xlfn.XLOOKUP(K453,[2]base_substations_kalimantan!$A$2:$A$65,[2]base_substations_kalimantan!$H$2:$H$65)</f>
        <v>Kalimantan Utara</v>
      </c>
      <c r="R453" t="str">
        <f t="shared" si="7"/>
        <v>PHASE OUT</v>
      </c>
    </row>
    <row r="454" spans="1:18" hidden="1" x14ac:dyDescent="0.3">
      <c r="B454" t="s">
        <v>541</v>
      </c>
      <c r="C454">
        <v>117.64</v>
      </c>
      <c r="D454">
        <v>4.133</v>
      </c>
      <c r="E454" t="s">
        <v>550</v>
      </c>
      <c r="F454">
        <v>6</v>
      </c>
      <c r="G454" t="s">
        <v>265</v>
      </c>
      <c r="H454" t="s">
        <v>549</v>
      </c>
      <c r="I454">
        <v>1996</v>
      </c>
      <c r="N454">
        <v>63</v>
      </c>
      <c r="R454" t="str">
        <f t="shared" si="7"/>
        <v>PHASE OUT</v>
      </c>
    </row>
    <row r="455" spans="1:18" hidden="1" x14ac:dyDescent="0.3">
      <c r="B455" t="s">
        <v>544</v>
      </c>
      <c r="C455">
        <v>117.654</v>
      </c>
      <c r="D455">
        <v>3.343</v>
      </c>
      <c r="E455" t="s">
        <v>550</v>
      </c>
      <c r="F455">
        <v>1.6</v>
      </c>
      <c r="G455" t="s">
        <v>265</v>
      </c>
      <c r="H455" t="s">
        <v>549</v>
      </c>
      <c r="I455">
        <v>2015</v>
      </c>
      <c r="N455">
        <v>63</v>
      </c>
      <c r="R455" t="str">
        <f t="shared" si="7"/>
        <v>KEEP</v>
      </c>
    </row>
    <row r="456" spans="1:18" hidden="1" x14ac:dyDescent="0.3">
      <c r="B456" t="s">
        <v>545</v>
      </c>
      <c r="C456">
        <v>117.654</v>
      </c>
      <c r="D456">
        <v>3.343</v>
      </c>
      <c r="E456" t="s">
        <v>550</v>
      </c>
      <c r="F456">
        <v>1.7</v>
      </c>
      <c r="G456" t="s">
        <v>265</v>
      </c>
      <c r="H456" t="s">
        <v>549</v>
      </c>
      <c r="I456">
        <v>2000</v>
      </c>
      <c r="N456">
        <v>63</v>
      </c>
      <c r="R456" t="str">
        <f t="shared" si="7"/>
        <v>PHASE OUT</v>
      </c>
    </row>
    <row r="457" spans="1:18" hidden="1" x14ac:dyDescent="0.3">
      <c r="B457" t="s">
        <v>546</v>
      </c>
      <c r="C457">
        <v>117.654</v>
      </c>
      <c r="D457">
        <v>3.343</v>
      </c>
      <c r="E457" t="s">
        <v>550</v>
      </c>
      <c r="F457">
        <v>4.5</v>
      </c>
      <c r="G457" t="s">
        <v>265</v>
      </c>
      <c r="H457" t="s">
        <v>549</v>
      </c>
      <c r="I457">
        <v>1999</v>
      </c>
      <c r="N457">
        <v>63</v>
      </c>
      <c r="R457" t="str">
        <f t="shared" si="7"/>
        <v>PHASE OUT</v>
      </c>
    </row>
    <row r="458" spans="1:18" hidden="1" x14ac:dyDescent="0.3">
      <c r="B458" t="s">
        <v>547</v>
      </c>
      <c r="C458">
        <v>117.654</v>
      </c>
      <c r="D458">
        <v>3.343</v>
      </c>
      <c r="E458" t="s">
        <v>550</v>
      </c>
      <c r="F458">
        <v>3</v>
      </c>
      <c r="G458" t="s">
        <v>265</v>
      </c>
      <c r="H458" t="s">
        <v>549</v>
      </c>
      <c r="I458">
        <v>2013</v>
      </c>
      <c r="N458">
        <v>63</v>
      </c>
      <c r="R458" t="str">
        <f t="shared" si="7"/>
        <v>KEEP</v>
      </c>
    </row>
    <row r="459" spans="1:18" hidden="1" x14ac:dyDescent="0.3">
      <c r="B459" t="s">
        <v>548</v>
      </c>
      <c r="C459">
        <v>117.654</v>
      </c>
      <c r="D459">
        <v>3.343</v>
      </c>
      <c r="E459" t="s">
        <v>550</v>
      </c>
      <c r="F459">
        <v>2.5</v>
      </c>
      <c r="G459" t="s">
        <v>265</v>
      </c>
      <c r="H459" t="s">
        <v>549</v>
      </c>
      <c r="I459">
        <v>2013</v>
      </c>
      <c r="N459">
        <v>63</v>
      </c>
      <c r="R459" t="str">
        <f t="shared" si="7"/>
        <v>KEEP</v>
      </c>
    </row>
    <row r="460" spans="1:18" hidden="1" x14ac:dyDescent="0.3">
      <c r="A460" t="s">
        <v>11</v>
      </c>
      <c r="B460" t="s">
        <v>470</v>
      </c>
      <c r="C460">
        <v>117.80200000000001</v>
      </c>
      <c r="D460">
        <v>4.1529999999999996</v>
      </c>
      <c r="E460" t="str">
        <f>_xlfn.XLOOKUP(B460,[1]plotting_generators_substation!$L$2:$L$464,[1]plotting_generators_substation!$C$2:$C$464)</f>
        <v>Kalimantan Utara</v>
      </c>
      <c r="F460">
        <v>0.2</v>
      </c>
      <c r="G460" t="s">
        <v>46</v>
      </c>
      <c r="H460" t="s">
        <v>558</v>
      </c>
      <c r="I460">
        <v>2013</v>
      </c>
      <c r="J460" t="s">
        <v>14</v>
      </c>
      <c r="K460" t="s">
        <v>378</v>
      </c>
      <c r="L460">
        <v>116.8411</v>
      </c>
      <c r="M460">
        <v>3.5748000000000002</v>
      </c>
      <c r="N460">
        <f>_xlfn.XLOOKUP(K460,[2]base_substations_kalimantan!$A$2:$A$65,[2]base_substations_kalimantan!$G$2:$G$65)</f>
        <v>61</v>
      </c>
      <c r="O460" t="str">
        <f>_xlfn.XLOOKUP(K460,[2]base_substations_kalimantan!$A$2:$A$65,[2]base_substations_kalimantan!$H$2:$H$65)</f>
        <v>Kalimantan Utara</v>
      </c>
      <c r="R460" t="str">
        <f t="shared" si="7"/>
        <v>KEEP</v>
      </c>
    </row>
    <row r="461" spans="1:18" x14ac:dyDescent="0.3">
      <c r="A461" t="s">
        <v>11</v>
      </c>
      <c r="B461" t="s">
        <v>471</v>
      </c>
      <c r="C461">
        <v>117.845</v>
      </c>
      <c r="D461">
        <v>3.4689999999999999</v>
      </c>
      <c r="E461" t="str">
        <f>_xlfn.XLOOKUP(B461,[1]plotting_generators_substation!$L$2:$L$464,[1]plotting_generators_substation!$C$2:$C$464)</f>
        <v>Kalimantan Utara</v>
      </c>
      <c r="F461">
        <v>1</v>
      </c>
      <c r="G461" t="s">
        <v>13</v>
      </c>
      <c r="H461" t="s">
        <v>555</v>
      </c>
      <c r="I461">
        <v>1983</v>
      </c>
      <c r="J461" t="s">
        <v>14</v>
      </c>
      <c r="K461" t="s">
        <v>351</v>
      </c>
      <c r="L461">
        <v>116.62860000000001</v>
      </c>
      <c r="M461">
        <v>3.5114000000000001</v>
      </c>
      <c r="N461">
        <f>_xlfn.XLOOKUP(K461,[2]base_substations_kalimantan!$A$2:$A$65,[2]base_substations_kalimantan!$G$2:$G$65)</f>
        <v>60</v>
      </c>
      <c r="O461" t="str">
        <f>_xlfn.XLOOKUP(K461,[2]base_substations_kalimantan!$A$2:$A$65,[2]base_substations_kalimantan!$H$2:$H$65)</f>
        <v>Kalimantan Utara</v>
      </c>
      <c r="R461" t="str">
        <f t="shared" si="7"/>
        <v>PHASE OUT</v>
      </c>
    </row>
    <row r="462" spans="1:18" hidden="1" x14ac:dyDescent="0.3">
      <c r="B462" t="s">
        <v>539</v>
      </c>
      <c r="C462">
        <v>117.845</v>
      </c>
      <c r="D462">
        <v>3.4750000000000001</v>
      </c>
      <c r="E462" t="s">
        <v>550</v>
      </c>
      <c r="F462">
        <v>2</v>
      </c>
      <c r="G462" t="s">
        <v>265</v>
      </c>
      <c r="H462" t="s">
        <v>549</v>
      </c>
      <c r="I462">
        <v>1983</v>
      </c>
      <c r="N462">
        <v>63</v>
      </c>
      <c r="R462" t="str">
        <f t="shared" si="7"/>
        <v>PHASE OUT</v>
      </c>
    </row>
    <row r="463" spans="1:18" x14ac:dyDescent="0.3">
      <c r="A463" t="s">
        <v>11</v>
      </c>
      <c r="B463" t="s">
        <v>473</v>
      </c>
      <c r="C463">
        <v>117.90900000000001</v>
      </c>
      <c r="D463">
        <v>4.1470000000000002</v>
      </c>
      <c r="E463" t="str">
        <f>_xlfn.XLOOKUP(B463,[1]plotting_generators_substation!$L$2:$L$464,[1]plotting_generators_substation!$C$2:$C$464)</f>
        <v>Kalimantan Utara</v>
      </c>
      <c r="F463">
        <v>6.7119999999999997</v>
      </c>
      <c r="G463" t="s">
        <v>13</v>
      </c>
      <c r="H463" t="s">
        <v>555</v>
      </c>
      <c r="I463">
        <v>1995</v>
      </c>
      <c r="J463" t="s">
        <v>14</v>
      </c>
      <c r="K463" t="s">
        <v>378</v>
      </c>
      <c r="L463">
        <v>116.8411</v>
      </c>
      <c r="M463">
        <v>3.5748000000000002</v>
      </c>
      <c r="N463">
        <f>_xlfn.XLOOKUP(K463,[2]base_substations_kalimantan!$A$2:$A$65,[2]base_substations_kalimantan!$G$2:$G$65)</f>
        <v>61</v>
      </c>
      <c r="O463" t="str">
        <f>_xlfn.XLOOKUP(K463,[2]base_substations_kalimantan!$A$2:$A$65,[2]base_substations_kalimantan!$H$2:$H$65)</f>
        <v>Kalimantan Utara</v>
      </c>
      <c r="R463" t="str">
        <f t="shared" si="7"/>
        <v>PHASE OUT</v>
      </c>
    </row>
    <row r="464" spans="1:18" hidden="1" x14ac:dyDescent="0.3">
      <c r="A464" t="s">
        <v>11</v>
      </c>
      <c r="B464" t="s">
        <v>474</v>
      </c>
      <c r="C464">
        <v>117.90900000000001</v>
      </c>
      <c r="D464">
        <v>4.1470000000000002</v>
      </c>
      <c r="E464" t="str">
        <f>_xlfn.XLOOKUP(B464,[1]plotting_generators_substation!$L$2:$L$464,[1]plotting_generators_substation!$C$2:$C$464)</f>
        <v>Kalimantan Utara</v>
      </c>
      <c r="F464">
        <v>0.34</v>
      </c>
      <c r="G464" t="s">
        <v>46</v>
      </c>
      <c r="H464" t="s">
        <v>555</v>
      </c>
      <c r="I464">
        <v>1983</v>
      </c>
      <c r="J464" t="s">
        <v>14</v>
      </c>
      <c r="K464" t="s">
        <v>378</v>
      </c>
      <c r="L464">
        <v>116.8411</v>
      </c>
      <c r="M464">
        <v>3.5748000000000002</v>
      </c>
      <c r="N464">
        <f>_xlfn.XLOOKUP(K464,[2]base_substations_kalimantan!$A$2:$A$65,[2]base_substations_kalimantan!$G$2:$G$65)</f>
        <v>61</v>
      </c>
      <c r="O464" t="str">
        <f>_xlfn.XLOOKUP(K464,[2]base_substations_kalimantan!$A$2:$A$65,[2]base_substations_kalimantan!$H$2:$H$65)</f>
        <v>Kalimantan Utara</v>
      </c>
      <c r="R464" t="str">
        <f t="shared" si="7"/>
        <v>PHASE OUT</v>
      </c>
    </row>
    <row r="467" spans="8:8" x14ac:dyDescent="0.3">
      <c r="H467" s="1"/>
    </row>
    <row r="468" spans="8:8" x14ac:dyDescent="0.3">
      <c r="H468" s="1"/>
    </row>
  </sheetData>
  <autoFilter ref="A1:R464" xr:uid="{00000000-0001-0000-0000-000000000000}">
    <filterColumn colId="6">
      <filters>
        <filter val="Oil"/>
      </filters>
    </filterColumn>
    <filterColumn colId="17">
      <filters>
        <filter val="PHASE OUT"/>
      </filters>
    </filterColumn>
  </autoFilter>
  <sortState xmlns:xlrd2="http://schemas.microsoft.com/office/spreadsheetml/2017/richdata2" ref="A290:O409">
    <sortCondition ref="N290:N46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C7E8-5617-4CF4-811B-EEB5C4E671C4}">
  <dimension ref="B2:B5"/>
  <sheetViews>
    <sheetView workbookViewId="0">
      <selection activeCell="C3" sqref="C3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17</v>
      </c>
    </row>
    <row r="4" spans="2:2" x14ac:dyDescent="0.3">
      <c r="B4" t="s">
        <v>265</v>
      </c>
    </row>
    <row r="5" spans="2:2" x14ac:dyDescent="0.3">
      <c r="B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phaseout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Hilman Putra</cp:lastModifiedBy>
  <dcterms:created xsi:type="dcterms:W3CDTF">2022-03-02T14:21:59Z</dcterms:created>
  <dcterms:modified xsi:type="dcterms:W3CDTF">2022-04-28T11:27:46Z</dcterms:modified>
</cp:coreProperties>
</file>