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A07E39A8-C848-4F21-A0F7-0BC6C0DE251B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data" sheetId="1" r:id="rId1"/>
    <sheet name="phaseout" sheetId="2" r:id="rId2"/>
  </sheets>
  <externalReferences>
    <externalReference r:id="rId3"/>
    <externalReference r:id="rId4"/>
  </externalReferences>
  <definedNames>
    <definedName name="_xlnm._FilterDatabase" localSheetId="0" hidden="1">data!$A$1:$R$464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1" l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1" i="1"/>
  <c r="O11" i="1"/>
  <c r="N12" i="1"/>
  <c r="O12" i="1"/>
  <c r="N14" i="1"/>
  <c r="O14" i="1"/>
  <c r="N15" i="1"/>
  <c r="O15" i="1"/>
  <c r="N16" i="1"/>
  <c r="O16" i="1"/>
  <c r="N17" i="1"/>
  <c r="O17" i="1"/>
  <c r="N18" i="1"/>
  <c r="O18" i="1"/>
  <c r="N19" i="1"/>
  <c r="O19" i="1"/>
  <c r="N21" i="1"/>
  <c r="O21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8" i="1"/>
  <c r="O68" i="1"/>
  <c r="N71" i="1"/>
  <c r="O71" i="1"/>
  <c r="N72" i="1"/>
  <c r="O72" i="1"/>
  <c r="N73" i="1"/>
  <c r="O73" i="1"/>
  <c r="N74" i="1"/>
  <c r="O74" i="1"/>
  <c r="N182" i="1"/>
  <c r="O182" i="1"/>
  <c r="N76" i="1"/>
  <c r="O76" i="1"/>
  <c r="N77" i="1"/>
  <c r="O77" i="1"/>
  <c r="N79" i="1"/>
  <c r="O79" i="1"/>
  <c r="N81" i="1"/>
  <c r="O81" i="1"/>
  <c r="N82" i="1"/>
  <c r="O82" i="1"/>
  <c r="N83" i="1"/>
  <c r="O83" i="1"/>
  <c r="N183" i="1"/>
  <c r="O183" i="1"/>
  <c r="N84" i="1"/>
  <c r="O84" i="1"/>
  <c r="N85" i="1"/>
  <c r="O85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4" i="1"/>
  <c r="O194" i="1"/>
  <c r="N87" i="1"/>
  <c r="O87" i="1"/>
  <c r="N195" i="1"/>
  <c r="O195" i="1"/>
  <c r="N88" i="1"/>
  <c r="O88" i="1"/>
  <c r="N196" i="1"/>
  <c r="O196" i="1"/>
  <c r="N89" i="1"/>
  <c r="O89" i="1"/>
  <c r="N90" i="1"/>
  <c r="O90" i="1"/>
  <c r="N91" i="1"/>
  <c r="O91" i="1"/>
  <c r="N197" i="1"/>
  <c r="O197" i="1"/>
  <c r="N198" i="1"/>
  <c r="O198" i="1"/>
  <c r="N199" i="1"/>
  <c r="O199" i="1"/>
  <c r="N92" i="1"/>
  <c r="O92" i="1"/>
  <c r="N97" i="1"/>
  <c r="O97" i="1"/>
  <c r="N98" i="1"/>
  <c r="O98" i="1"/>
  <c r="N100" i="1"/>
  <c r="O100" i="1"/>
  <c r="N101" i="1"/>
  <c r="O101" i="1"/>
  <c r="N102" i="1"/>
  <c r="O102" i="1"/>
  <c r="N103" i="1"/>
  <c r="O103" i="1"/>
  <c r="N200" i="1"/>
  <c r="O200" i="1"/>
  <c r="N201" i="1"/>
  <c r="O201" i="1"/>
  <c r="O104" i="1"/>
  <c r="N202" i="1"/>
  <c r="O202" i="1"/>
  <c r="N203" i="1"/>
  <c r="O203" i="1"/>
  <c r="N204" i="1"/>
  <c r="O204" i="1"/>
  <c r="N205" i="1"/>
  <c r="O205" i="1"/>
  <c r="N107" i="1"/>
  <c r="O107" i="1"/>
  <c r="N108" i="1"/>
  <c r="O108" i="1"/>
  <c r="N109" i="1"/>
  <c r="O109" i="1"/>
  <c r="N110" i="1"/>
  <c r="O110" i="1"/>
  <c r="N206" i="1"/>
  <c r="O206" i="1"/>
  <c r="N207" i="1"/>
  <c r="O207" i="1"/>
  <c r="N208" i="1"/>
  <c r="O208" i="1"/>
  <c r="N111" i="1"/>
  <c r="O111" i="1"/>
  <c r="N112" i="1"/>
  <c r="O112" i="1"/>
  <c r="N113" i="1"/>
  <c r="O113" i="1"/>
  <c r="N209" i="1"/>
  <c r="O209" i="1"/>
  <c r="N210" i="1"/>
  <c r="O210" i="1"/>
  <c r="N114" i="1"/>
  <c r="O114" i="1"/>
  <c r="N211" i="1"/>
  <c r="O211" i="1"/>
  <c r="N116" i="1"/>
  <c r="O116" i="1"/>
  <c r="N117" i="1"/>
  <c r="O117" i="1"/>
  <c r="N212" i="1"/>
  <c r="O212" i="1"/>
  <c r="N118" i="1"/>
  <c r="O118" i="1"/>
  <c r="N119" i="1"/>
  <c r="O119" i="1"/>
  <c r="N120" i="1"/>
  <c r="O120" i="1"/>
  <c r="N213" i="1"/>
  <c r="O213" i="1"/>
  <c r="N214" i="1"/>
  <c r="O214" i="1"/>
  <c r="N121" i="1"/>
  <c r="O121" i="1"/>
  <c r="N122" i="1"/>
  <c r="O122" i="1"/>
  <c r="N123" i="1"/>
  <c r="O123" i="1"/>
  <c r="N215" i="1"/>
  <c r="O215" i="1"/>
  <c r="N124" i="1"/>
  <c r="O124" i="1"/>
  <c r="N125" i="1"/>
  <c r="O125" i="1"/>
  <c r="N127" i="1"/>
  <c r="O127" i="1"/>
  <c r="N216" i="1"/>
  <c r="O216" i="1"/>
  <c r="N128" i="1"/>
  <c r="O128" i="1"/>
  <c r="N217" i="1"/>
  <c r="O217" i="1"/>
  <c r="N129" i="1"/>
  <c r="O129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30" i="1"/>
  <c r="O230" i="1"/>
  <c r="N130" i="1"/>
  <c r="O130" i="1"/>
  <c r="N231" i="1"/>
  <c r="O231" i="1"/>
  <c r="N131" i="1"/>
  <c r="O131" i="1"/>
  <c r="N232" i="1"/>
  <c r="O232" i="1"/>
  <c r="N132" i="1"/>
  <c r="O132" i="1"/>
  <c r="N133" i="1"/>
  <c r="O133" i="1"/>
  <c r="N134" i="1"/>
  <c r="O134" i="1"/>
  <c r="N233" i="1"/>
  <c r="O233" i="1"/>
  <c r="N234" i="1"/>
  <c r="O234" i="1"/>
  <c r="N235" i="1"/>
  <c r="O235" i="1"/>
  <c r="N137" i="1"/>
  <c r="O137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94" i="1"/>
  <c r="O294" i="1"/>
  <c r="N138" i="1"/>
  <c r="O138" i="1"/>
  <c r="N139" i="1"/>
  <c r="O139" i="1"/>
  <c r="N140" i="1"/>
  <c r="O140" i="1"/>
  <c r="N263" i="1"/>
  <c r="O263" i="1"/>
  <c r="N295" i="1"/>
  <c r="O295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410" i="1"/>
  <c r="O410" i="1"/>
  <c r="N278" i="1"/>
  <c r="O278" i="1"/>
  <c r="N279" i="1"/>
  <c r="O279" i="1"/>
  <c r="N280" i="1"/>
  <c r="O280" i="1"/>
  <c r="N281" i="1"/>
  <c r="O281" i="1"/>
  <c r="N141" i="1"/>
  <c r="O141" i="1"/>
  <c r="N282" i="1"/>
  <c r="O282" i="1"/>
  <c r="N142" i="1"/>
  <c r="O142" i="1"/>
  <c r="N143" i="1"/>
  <c r="O143" i="1"/>
  <c r="N144" i="1"/>
  <c r="O144" i="1"/>
  <c r="N145" i="1"/>
  <c r="O145" i="1"/>
  <c r="N146" i="1"/>
  <c r="O146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147" i="1"/>
  <c r="O147" i="1"/>
  <c r="N148" i="1"/>
  <c r="O148" i="1"/>
  <c r="N318" i="1"/>
  <c r="O318" i="1"/>
  <c r="N317" i="1"/>
  <c r="O317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319" i="1"/>
  <c r="O319" i="1"/>
  <c r="N155" i="1"/>
  <c r="O155" i="1"/>
  <c r="N289" i="1"/>
  <c r="O289" i="1"/>
  <c r="N322" i="1"/>
  <c r="O322" i="1"/>
  <c r="N323" i="1"/>
  <c r="O323" i="1"/>
  <c r="N411" i="1"/>
  <c r="O411" i="1"/>
  <c r="N412" i="1"/>
  <c r="O412" i="1"/>
  <c r="N413" i="1"/>
  <c r="O413" i="1"/>
  <c r="N314" i="1"/>
  <c r="O314" i="1"/>
  <c r="N156" i="1"/>
  <c r="O156" i="1"/>
  <c r="N352" i="1"/>
  <c r="O352" i="1"/>
  <c r="N353" i="1"/>
  <c r="O353" i="1"/>
  <c r="N354" i="1"/>
  <c r="O354" i="1"/>
  <c r="N157" i="1"/>
  <c r="O157" i="1"/>
  <c r="N291" i="1"/>
  <c r="O291" i="1"/>
  <c r="N359" i="1"/>
  <c r="O359" i="1"/>
  <c r="N355" i="1"/>
  <c r="O355" i="1"/>
  <c r="N356" i="1"/>
  <c r="O356" i="1"/>
  <c r="N357" i="1"/>
  <c r="O357" i="1"/>
  <c r="N358" i="1"/>
  <c r="O358" i="1"/>
  <c r="N290" i="1"/>
  <c r="O290" i="1"/>
  <c r="N292" i="1"/>
  <c r="O292" i="1"/>
  <c r="N293" i="1"/>
  <c r="O293" i="1"/>
  <c r="N159" i="1"/>
  <c r="O159" i="1"/>
  <c r="N160" i="1"/>
  <c r="O160" i="1"/>
  <c r="N161" i="1"/>
  <c r="O161" i="1"/>
  <c r="N351" i="1"/>
  <c r="O351" i="1"/>
  <c r="N296" i="1"/>
  <c r="O296" i="1"/>
  <c r="N162" i="1"/>
  <c r="O162" i="1"/>
  <c r="N163" i="1"/>
  <c r="O163" i="1"/>
  <c r="N164" i="1"/>
  <c r="O164" i="1"/>
  <c r="N414" i="1"/>
  <c r="O414" i="1"/>
  <c r="N297" i="1"/>
  <c r="O297" i="1"/>
  <c r="N165" i="1"/>
  <c r="O165" i="1"/>
  <c r="N166" i="1"/>
  <c r="O166" i="1"/>
  <c r="N298" i="1"/>
  <c r="O298" i="1"/>
  <c r="N167" i="1"/>
  <c r="O167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300" i="1"/>
  <c r="O300" i="1"/>
  <c r="N415" i="1"/>
  <c r="O415" i="1"/>
  <c r="N337" i="1"/>
  <c r="O337" i="1"/>
  <c r="N176" i="1"/>
  <c r="O176" i="1"/>
  <c r="N299" i="1"/>
  <c r="O299" i="1"/>
  <c r="N177" i="1"/>
  <c r="O177" i="1"/>
  <c r="N178" i="1"/>
  <c r="O178" i="1"/>
  <c r="N303" i="1"/>
  <c r="O303" i="1"/>
  <c r="N389" i="1"/>
  <c r="O389" i="1"/>
  <c r="N390" i="1"/>
  <c r="O390" i="1"/>
  <c r="N179" i="1"/>
  <c r="O179" i="1"/>
  <c r="N180" i="1"/>
  <c r="O180" i="1"/>
  <c r="N304" i="1"/>
  <c r="O304" i="1"/>
  <c r="N302" i="1"/>
  <c r="O302" i="1"/>
  <c r="N416" i="1"/>
  <c r="O416" i="1"/>
  <c r="N417" i="1"/>
  <c r="O417" i="1"/>
  <c r="N301" i="1"/>
  <c r="O301" i="1"/>
  <c r="N418" i="1"/>
  <c r="O418" i="1"/>
  <c r="N419" i="1"/>
  <c r="O419" i="1"/>
  <c r="N420" i="1"/>
  <c r="O420" i="1"/>
  <c r="N361" i="1"/>
  <c r="O361" i="1"/>
  <c r="N362" i="1"/>
  <c r="O362" i="1"/>
  <c r="N360" i="1"/>
  <c r="O360" i="1"/>
  <c r="N350" i="1"/>
  <c r="O350" i="1"/>
  <c r="N387" i="1"/>
  <c r="O387" i="1"/>
  <c r="N309" i="1"/>
  <c r="O309" i="1"/>
  <c r="N421" i="1"/>
  <c r="O421" i="1"/>
  <c r="N310" i="1"/>
  <c r="O310" i="1"/>
  <c r="N311" i="1"/>
  <c r="O311" i="1"/>
  <c r="N312" i="1"/>
  <c r="O312" i="1"/>
  <c r="N313" i="1"/>
  <c r="O313" i="1"/>
  <c r="N316" i="1"/>
  <c r="O316" i="1"/>
  <c r="N320" i="1"/>
  <c r="O320" i="1"/>
  <c r="N327" i="1"/>
  <c r="O327" i="1"/>
  <c r="N315" i="1"/>
  <c r="O315" i="1"/>
  <c r="N326" i="1"/>
  <c r="O326" i="1"/>
  <c r="N328" i="1"/>
  <c r="O328" i="1"/>
  <c r="N329" i="1"/>
  <c r="O329" i="1"/>
  <c r="N321" i="1"/>
  <c r="O321" i="1"/>
  <c r="N422" i="1"/>
  <c r="O422" i="1"/>
  <c r="N423" i="1"/>
  <c r="O423" i="1"/>
  <c r="N324" i="1"/>
  <c r="O324" i="1"/>
  <c r="N325" i="1"/>
  <c r="O325" i="1"/>
  <c r="N424" i="1"/>
  <c r="O424" i="1"/>
  <c r="N425" i="1"/>
  <c r="O425" i="1"/>
  <c r="N426" i="1"/>
  <c r="O426" i="1"/>
  <c r="N427" i="1"/>
  <c r="O427" i="1"/>
  <c r="N346" i="1"/>
  <c r="O346" i="1"/>
  <c r="N428" i="1"/>
  <c r="O428" i="1"/>
  <c r="N347" i="1"/>
  <c r="O347" i="1"/>
  <c r="N348" i="1"/>
  <c r="O348" i="1"/>
  <c r="N349" i="1"/>
  <c r="O349" i="1"/>
  <c r="N338" i="1"/>
  <c r="O338" i="1"/>
  <c r="N339" i="1"/>
  <c r="O339" i="1"/>
  <c r="N341" i="1"/>
  <c r="O341" i="1"/>
  <c r="N342" i="1"/>
  <c r="O342" i="1"/>
  <c r="N343" i="1"/>
  <c r="O343" i="1"/>
  <c r="N344" i="1"/>
  <c r="O344" i="1"/>
  <c r="N345" i="1"/>
  <c r="O345" i="1"/>
  <c r="N429" i="1"/>
  <c r="O429" i="1"/>
  <c r="N430" i="1"/>
  <c r="O430" i="1"/>
  <c r="N334" i="1"/>
  <c r="O334" i="1"/>
  <c r="N333" i="1"/>
  <c r="O333" i="1"/>
  <c r="N336" i="1"/>
  <c r="O336" i="1"/>
  <c r="N408" i="1"/>
  <c r="O408" i="1"/>
  <c r="N409" i="1"/>
  <c r="O409" i="1"/>
  <c r="N335" i="1"/>
  <c r="O335" i="1"/>
  <c r="N330" i="1"/>
  <c r="O330" i="1"/>
  <c r="N331" i="1"/>
  <c r="O331" i="1"/>
  <c r="N332" i="1"/>
  <c r="O332" i="1"/>
  <c r="N363" i="1"/>
  <c r="O363" i="1"/>
  <c r="N364" i="1"/>
  <c r="O364" i="1"/>
  <c r="N365" i="1"/>
  <c r="O365" i="1"/>
  <c r="N367" i="1"/>
  <c r="O367" i="1"/>
  <c r="N368" i="1"/>
  <c r="O368" i="1"/>
  <c r="N369" i="1"/>
  <c r="O369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O385" i="1"/>
  <c r="O386" i="1"/>
  <c r="N379" i="1"/>
  <c r="O379" i="1"/>
  <c r="N372" i="1"/>
  <c r="O372" i="1"/>
  <c r="N374" i="1"/>
  <c r="O374" i="1"/>
  <c r="N375" i="1"/>
  <c r="O375" i="1"/>
  <c r="N376" i="1"/>
  <c r="O376" i="1"/>
  <c r="N377" i="1"/>
  <c r="O377" i="1"/>
  <c r="N373" i="1"/>
  <c r="O373" i="1"/>
  <c r="N378" i="1"/>
  <c r="O378" i="1"/>
  <c r="N370" i="1"/>
  <c r="O370" i="1"/>
  <c r="N371" i="1"/>
  <c r="O371" i="1"/>
  <c r="N380" i="1"/>
  <c r="O380" i="1"/>
  <c r="N403" i="1"/>
  <c r="O403" i="1"/>
  <c r="N404" i="1"/>
  <c r="O404" i="1"/>
  <c r="N438" i="1"/>
  <c r="O438" i="1"/>
  <c r="N440" i="1"/>
  <c r="O440" i="1"/>
  <c r="N381" i="1"/>
  <c r="O381" i="1"/>
  <c r="N382" i="1"/>
  <c r="O382" i="1"/>
  <c r="N366" i="1"/>
  <c r="O366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51" i="1"/>
  <c r="O451" i="1"/>
  <c r="N405" i="1"/>
  <c r="O405" i="1"/>
  <c r="N388" i="1"/>
  <c r="O388" i="1"/>
  <c r="N452" i="1"/>
  <c r="O452" i="1"/>
  <c r="N453" i="1"/>
  <c r="O453" i="1"/>
  <c r="N394" i="1"/>
  <c r="O394" i="1"/>
  <c r="N395" i="1"/>
  <c r="O395" i="1"/>
  <c r="N396" i="1"/>
  <c r="O396" i="1"/>
  <c r="N460" i="1"/>
  <c r="O460" i="1"/>
  <c r="N461" i="1"/>
  <c r="O461" i="1"/>
  <c r="N402" i="1"/>
  <c r="O402" i="1"/>
  <c r="N463" i="1"/>
  <c r="O463" i="1"/>
  <c r="N464" i="1"/>
  <c r="O464" i="1"/>
  <c r="N391" i="1"/>
  <c r="O391" i="1"/>
  <c r="N392" i="1"/>
  <c r="O392" i="1"/>
  <c r="N181" i="1"/>
  <c r="O181" i="1"/>
  <c r="N398" i="1"/>
  <c r="O398" i="1"/>
  <c r="N399" i="1"/>
  <c r="O399" i="1"/>
  <c r="N400" i="1"/>
  <c r="O400" i="1"/>
  <c r="N401" i="1"/>
  <c r="O401" i="1"/>
  <c r="N406" i="1"/>
  <c r="O406" i="1"/>
  <c r="N407" i="1"/>
  <c r="O407" i="1"/>
  <c r="N397" i="1"/>
  <c r="O397" i="1"/>
  <c r="N393" i="1"/>
  <c r="O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<sst xmlns="http://schemas.openxmlformats.org/spreadsheetml/2006/main" count="2765" uniqueCount="568">
  <si>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</si>
  <si>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</si>
  <si>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</si>
  <si>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</si>
  <si>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</si>
  <si>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</si>
  <si>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</si>
  <si>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</si>
  <si>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</si>
  <si>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</si>
  <si>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</si>
  <si>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</si>
  <si>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</si>
  <si>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</si>
  <si>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</si>
  <si>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</si>
  <si>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</si>
  <si>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</si>
  <si>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</si>
  <si>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</si>
  <si>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</si>
  <si>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</si>
  <si>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</si>
  <si>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</si>
  <si>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</si>
  <si>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</si>
  <si>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</si>
  <si>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</si>
  <si>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</si>
  <si>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</si>
  <si>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</si>
  <si>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</si>
  <si>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</si>
  <si>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</si>
  <si>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</si>
  <si>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</si>
  <si>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</si>
  <si>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</si>
  <si>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</si>
  <si>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</si>
  <si>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</si>
  <si>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</si>
  <si>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</si>
  <si>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</si>
  <si>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</si>
  <si>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</si>
  <si>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</si>
  <si>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</si>
  <si>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</si>
  <si>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</si>
  <si>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</si>
  <si>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</si>
  <si>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</si>
  <si>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</si>
  <si>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</si>
  <si>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</si>
  <si>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</si>
  <si>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</si>
  <si>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</si>
  <si>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</si>
  <si>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</si>
  <si>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</si>
  <si>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</si>
  <si>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</si>
  <si>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</si>
  <si>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</si>
  <si>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</si>
  <si>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</si>
  <si>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</si>
  <si>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</si>
  <si>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</si>
  <si>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</si>
  <si>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</si>
  <si>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</si>
  <si>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</si>
  <si>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</si>
  <si>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</si>
  <si>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</si>
  <si>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</si>
  <si>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</si>
  <si>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</si>
  <si>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</si>
  <si>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</si>
  <si>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</si>
  <si>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</si>
  <si>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</si>
  <si>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</si>
  <si>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</si>
  <si>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</si>
  <si>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</si>
  <si>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</si>
  <si>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</si>
  <si>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</si>
  <si>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</si>
  <si>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</si>
  <si>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</si>
  <si>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</si>
  <si>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</si>
  <si>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</si>
  <si>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</si>
  <si>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</si>
  <si>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</si>
  <si>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</si>
  <si>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</si>
  <si>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</si>
  <si>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</si>
  <si>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</si>
  <si>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</si>
  <si>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</si>
  <si>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</si>
  <si>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</si>
  <si>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</si>
  <si>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</si>
  <si>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</si>
  <si>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</si>
  <si>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</si>
  <si>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</si>
  <si>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</si>
  <si>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</si>
  <si>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</si>
  <si>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</si>
  <si>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</si>
  <si>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</si>
  <si>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</si>
  <si>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</si>
  <si>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</si>
  <si>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</si>
  <si>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</si>
  <si>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</si>
  <si>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</si>
  <si>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</si>
  <si>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</si>
  <si>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</si>
  <si>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</si>
  <si>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</si>
  <si>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</si>
  <si>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</si>
  <si>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</si>
  <si>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</si>
  <si>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</si>
  <si>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</si>
  <si>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</si>
  <si>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</si>
  <si>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</si>
  <si>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</si>
  <si>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</si>
  <si>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</si>
  <si>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</si>
  <si>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</si>
  <si>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</si>
  <si>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</si>
  <si>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</si>
  <si>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</si>
  <si>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</si>
  <si>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</si>
  <si>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</si>
  <si>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</si>
  <si>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</si>
  <si>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</si>
  <si>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</si>
  <si>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</si>
  <si>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</si>
  <si>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</si>
  <si>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</si>
  <si>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</si>
  <si>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</si>
  <si>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</si>
  <si>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</si>
  <si>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</si>
  <si>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</si>
  <si>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</si>
  <si>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</si>
  <si>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</si>
  <si>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</si>
  <si>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</si>
  <si>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</si>
  <si>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</si>
  <si>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</si>
  <si>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</si>
  <si>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</si>
  <si>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</si>
  <si>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</si>
  <si>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</si>
  <si>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</si>
  <si>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</si>
  <si>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</si>
  <si>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</si>
  <si>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</si>
  <si>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</si>
  <si>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</si>
  <si>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</si>
  <si>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</si>
  <si>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</si>
  <si>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</si>
  <si>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</si>
  <si>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</si>
  <si>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</si>
  <si>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</si>
  <si>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</si>
  <si>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</si>
  <si>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</si>
  <si>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</si>
  <si>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</si>
  <si>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</si>
  <si>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</si>
  <si>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</si>
  <si>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</si>
  <si>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</si>
  <si>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</si>
  <si>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</si>
  <si>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</si>
  <si>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</si>
  <si>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</si>
  <si>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</si>
  <si>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</si>
  <si>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</si>
  <si>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</si>
  <si>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</si>
  <si>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</si>
  <si>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</si>
  <si>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</si>
  <si>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</si>
  <si>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</si>
  <si>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</si>
  <si>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</si>
  <si>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</si>
  <si>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</si>
  <si>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</si>
  <si>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</si>
  <si>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</si>
  <si>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</si>
  <si>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</si>
  <si>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</si>
  <si>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</si>
  <si>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</si>
  <si>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</si>
  <si>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</si>
  <si>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</si>
  <si>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</si>
  <si>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</si>
  <si>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</si>
  <si>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</si>
  <si>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</si>
  <si>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</si>
  <si>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</si>
  <si>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</si>
  <si>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</si>
  <si>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</si>
  <si>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</si>
  <si>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</si>
  <si>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</si>
  <si>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</si>
  <si>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</si>
  <si>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</si>
  <si>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</si>
  <si>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</si>
  <si>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</si>
  <si>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</si>
  <si>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</si>
  <si>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</si>
  <si>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</si>
  <si>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</si>
  <si>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</si>
  <si>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</si>
  <si>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</si>
  <si>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</si>
  <si>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</si>
  <si>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</si>
  <si>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</si>
  <si>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</si>
  <si>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</si>
  <si>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</si>
  <si>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</si>
  <si>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</si>
  <si>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</si>
  <si>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</si>
  <si>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</si>
  <si>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</si>
  <si>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</si>
  <si>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</si>
  <si>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</si>
  <si>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</si>
  <si>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</si>
  <si>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</si>
  <si>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</si>
  <si>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</si>
  <si>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</si>
  <si>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</si>
  <si>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</si>
  <si>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</si>
  <si>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</si>
  <si>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</si>
  <si>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</si>
  <si>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</si>
  <si>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</si>
  <si>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</si>
  <si>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</si>
  <si>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</si>
  <si>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</si>
  <si>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</si>
  <si>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</si>
  <si>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</si>
  <si>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</si>
  <si>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</si>
  <si>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</si>
  <si>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</si>
  <si>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</si>
  <si>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</si>
  <si>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</si>
  <si>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</si>
  <si>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</si>
  <si>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</si>
  <si>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</si>
  <si>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</si>
  <si>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</si>
  <si>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</si>
  <si>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</si>
  <si>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</si>
  <si>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</si>
  <si>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</si>
  <si>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</si>
  <si>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</si>
  <si>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</si>
  <si>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</si>
  <si>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</si>
  <si>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</si>
  <si>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</si>
  <si>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</si>
  <si>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</si>
  <si>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</si>
  <si>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</si>
  <si>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</si>
  <si>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</si>
  <si>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</si>
  <si>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</si>
  <si>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</si>
  <si>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</si>
  <si>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</si>
  <si>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</si>
  <si>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</si>
  <si>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</si>
  <si>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</si>
  <si>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</si>
  <si>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</si>
  <si>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</si>
  <si>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</si>
  <si>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</si>
  <si>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</si>
  <si>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</si>
  <si>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</si>
  <si>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</si>
  <si>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</si>
  <si>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</si>
  <si>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</si>
  <si>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</si>
  <si>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</si>
  <si>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</si>
  <si>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</si>
  <si>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</si>
  <si>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</si>
  <si>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</si>
  <si>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</si>
  <si>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</si>
  <si>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</si>
  <si>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</si>
  <si>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</si>
  <si>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</si>
  <si>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</si>
  <si>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</si>
  <si>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</si>
  <si>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</si>
  <si>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</si>
  <si>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</si>
  <si>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</si>
  <si>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</si>
  <si>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</si>
  <si>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</si>
  <si>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</si>
  <si>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</si>
  <si>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</si>
  <si>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</si>
  <si>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</si>
  <si>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</si>
  <si>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</si>
  <si>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</si>
  <si>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</si>
  <si>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</si>
  <si>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</si>
  <si>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</si>
  <si>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</si>
  <si>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</si>
  <si>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</si>
  <si>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</si>
  <si>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</si>
  <si>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</si>
  <si>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</si>
  <si>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</si>
  <si>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</si>
  <si>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</si>
  <si>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</si>
  <si>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</si>
  <si>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</si>
  <si>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</si>
  <si>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</si>
  <si>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</si>
  <si>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</si>
  <si>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</si>
  <si>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</si>
  <si>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</si>
  <si>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</si>
  <si>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</si>
  <si>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</si>
  <si>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</si>
  <si>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</si>
  <si>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</si>
  <si>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</si>
  <si>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</si>
  <si>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</si>
  <si>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</si>
  <si>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</si>
  <si>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</si>
  <si>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</si>
  <si>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</si>
  <si>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</si>
  <si>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</si>
  <si>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</si>
  <si>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</si>
  <si>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</si>
  <si>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</si>
  <si>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</si>
  <si>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</si>
  <si>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</si>
  <si>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</si>
  <si>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</si>
  <si>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</si>
  <si>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</si>
  <si>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</si>
  <si>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</si>
  <si>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</si>
  <si>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</si>
  <si>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</si>
  <si>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</si>
  <si>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</si>
  <si>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</si>
  <si>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</si>
  <si>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</si>
  <si>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</si>
  <si>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</si>
  <si>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</si>
  <si>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</si>
  <si>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</si>
  <si>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</si>
  <si>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</si>
  <si>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</si>
  <si>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</si>
  <si>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</si>
  <si>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</si>
  <si>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</si>
  <si>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</si>
  <si>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</si>
  <si>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</si>
  <si>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</si>
  <si>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</si>
  <si>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</si>
  <si>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</si>
  <si>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</si>
  <si>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</si>
  <si>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</si>
  <si>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</si>
  <si>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</si>
  <si>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</si>
  <si>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</si>
  <si>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</si>
  <si>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</si>
  <si>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</si>
  <si>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</si>
  <si>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</si>
  <si>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</si>
  <si>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</si>
  <si>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</si>
  <si>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</si>
  <si>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</si>
  <si>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</si>
  <si>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</si>
  <si>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</si>
  <si>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</si>
  <si>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</si>
  <si>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</si>
  <si>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</si>
  <si>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</si>
  <si>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</si>
  <si>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</si>
  <si>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</si>
  <si>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</si>
  <si>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</si>
  <si>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</si>
  <si>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</si>
  <si>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</si>
  <si>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</si>
  <si>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</si>
  <si>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</si>
  <si>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</si>
  <si>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</si>
  <si>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</si>
  <si>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</si>
  <si>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</si>
  <si>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</si>
  <si>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</si>
  <si>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</si>
  <si>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</si>
  <si>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</si>
  <si>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</si>
  <si>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</si>
  <si>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</si>
  <si>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</si>
  <si>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</si>
  <si>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</si>
  <si>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</si>
  <si>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</si>
  <si>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</si>
  <si>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</si>
  <si>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</si>
  <si>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</si>
  <si>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</si>
  <si>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</si>
  <si>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</si>
  <si>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</si>
  <si>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</si>
  <si>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</si>
  <si>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</si>
  <si>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</si>
  <si>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</si>
  <si>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</si>
  <si>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</si>
  <si>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</si>
  <si>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</si>
  <si>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</si>
  <si>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</si>
  <si>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</si>
  <si>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</si>
  <si>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</si>
  <si>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</si>
  <si>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</si>
  <si>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</si>
  <si>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</si>
  <si>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</si>
  <si>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</si>
  <si>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</si>
  <si>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</si>
  <si>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</si>
  <si>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</si>
  <si>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</si>
  <si>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</si>
  <si>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</si>
  <si>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</si>
  <si>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</si>
  <si>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</si>
  <si>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</si>
  <si>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</si>
  <si>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</si>
  <si>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</si>
  <si>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</si>
  <si>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</si>
  <si>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</si>
  <si>
    <t>thnopr</t>
  </si>
  <si>
    <t>N/A</t>
  </si>
  <si>
    <t>1998/2018</t>
  </si>
  <si>
    <t>phaseout_2030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</si>
</sst>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8"/>
  <sheetViews>
    <sheetView tabSelected="1" topLeftCell="C1" zoomScale="80" zoomScaleNormal="80" workbookViewId="0">
      <selection activeCell="G22" sqref="G22"/>
    </sheetView>
  </sheetViews>
  <sheetFormatPr defaultRowHeight="14.4" x14ac:dyDescent="0.3"/>
  <cols>
    <col min="1" max="1" width="8.88671875" customWidth="1"/>
    <col min="2" max="2" width="56" customWidth="1"/>
    <col min="3" max="4" width="8.88671875" customWidth="1"/>
    <col min="5" max="5" width="19.88671875" customWidth="1"/>
    <col min="7" max="7" width="13.44140625" bestFit="1" customWidth="1"/>
    <col min="10" max="10" width="8.88671875" hidden="1" customWidth="1"/>
    <col min="11" max="11" width="18.21875" hidden="1" customWidth="1"/>
    <col min="12" max="13" width="8.88671875" hidden="1" customWidth="1"/>
    <col min="15" max="15" width="17.77734375" hidden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564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489</v>
      </c>
      <c r="R1" t="s">
        <v>567</v>
      </c>
    </row>
    <row r="2" spans="1:18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>
        <v>2001</v>
      </c>
      <c r="J2" t="s">
        <v>14</v>
      </c>
      <c r="K2" t="s">
        <v>485</v>
      </c>
      <c r="L2">
        <v>108.9853</v>
      </c>
      <c r="M2">
        <v>0.31619999999999998</v>
      </c>
      <c r="N2">
        <f>_xlfn.XLOOKUP(K2,[2]base_substations_kalimantan!$A$2:$A$65,[2]base_substations_kalimantan!$G$2:$G$65)</f>
        <v>4</v>
      </c>
      <c r="O2" t="str">
        <f>_xlfn.XLOOKUP(K2,[2]base_substations_kalimantan!$A$2:$A$65,[2]base_substations_kalimantan!$H$2:$H$65)</f>
        <v>Kalimantan Barat</v>
      </c>
      <c r="R2" t="str">
        <f>IF(G2="Coal",IF(I2&lt;2000,"PHASE OUT","KEEP"),IF(G2="Oil",IF(I2&lt;2005,"PHASE OUT","KEEP"),IF(G2="Biomass",IF(I2&lt;2005,"PHASE OUT","KEEP"),IF(G2="Gas",IF(I2&lt;2005,"PHASE OUT","KEEP"),IF(G2="Solar",IF(I2&lt;2005,"PHASE OUT","KEEP"))))))</f>
        <v>PHASE OUT</v>
      </c>
    </row>
    <row r="3" spans="1:18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>
        <v>2020</v>
      </c>
      <c r="J3" t="s">
        <v>14</v>
      </c>
      <c r="K3" t="s">
        <v>15</v>
      </c>
      <c r="L3">
        <v>108.8653</v>
      </c>
      <c r="M3">
        <v>0.83</v>
      </c>
      <c r="N3">
        <f>_xlfn.XLOOKUP(K3,[2]base_substations_kalimantan!$A$2:$A$65,[2]base_substations_kalimantan!$G$2:$G$65)</f>
        <v>3</v>
      </c>
      <c r="O3" t="str">
        <f>_xlfn.XLOOKUP(K3,[2]base_substations_kalimantan!$A$2:$A$65,[2]base_substations_kalimantan!$H$2:$H$65)</f>
        <v>Kalimantan Barat</v>
      </c>
      <c r="R3" t="str">
        <f t="shared" ref="R3:R66" si="0">IF(G3="Coal",IF(I3&lt;2000,"PHASE OUT","KEEP"),IF(G3="Oil",IF(I3&lt;2005,"PHASE OUT","KEEP"),IF(G3="Biomass",IF(I3&lt;2005,"PHASE OUT","KEEP"),IF(G3="Gas",IF(I3&lt;2005,"PHASE OUT","KEEP"),IF(G3="Solar",IF(I3&lt;2005,"PHASE OUT","KEEP"))))))</f>
        <v>KEEP</v>
      </c>
    </row>
    <row r="4" spans="1:18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>
        <v>2021</v>
      </c>
      <c r="J4" t="s">
        <v>14</v>
      </c>
      <c r="K4" t="s">
        <v>487</v>
      </c>
      <c r="L4">
        <v>108.8747</v>
      </c>
      <c r="M4">
        <v>0.83609999999999995</v>
      </c>
      <c r="N4">
        <f>_xlfn.XLOOKUP(K4,[2]base_substations_kalimantan!$A$2:$A$65,[2]base_substations_kalimantan!$G$2:$G$65)</f>
        <v>2</v>
      </c>
      <c r="O4" t="str">
        <f>_xlfn.XLOOKUP(K4,[2]base_substations_kalimantan!$A$2:$A$65,[2]base_substations_kalimantan!$H$2:$H$65)</f>
        <v>Kalimantan Barat</v>
      </c>
      <c r="R4" t="str">
        <f t="shared" si="0"/>
        <v>KEEP</v>
      </c>
    </row>
    <row r="5" spans="1:18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>
        <v>2018</v>
      </c>
      <c r="J5" t="s">
        <v>14</v>
      </c>
      <c r="K5" t="s">
        <v>43</v>
      </c>
      <c r="L5">
        <v>109.4967</v>
      </c>
      <c r="M5">
        <v>0.90559999999999996</v>
      </c>
      <c r="N5">
        <f>_xlfn.XLOOKUP(K5,[2]base_substations_kalimantan!$A$2:$A$65,[2]base_substations_kalimantan!$G$2:$G$65)</f>
        <v>11</v>
      </c>
      <c r="O5" t="str">
        <f>_xlfn.XLOOKUP(K5,[2]base_substations_kalimantan!$A$2:$A$65,[2]base_substations_kalimantan!$H$2:$H$65)</f>
        <v>Kalimantan Barat</v>
      </c>
      <c r="R5" t="str">
        <f t="shared" si="0"/>
        <v>KEEP</v>
      </c>
    </row>
    <row r="6" spans="1:18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>
        <v>2019</v>
      </c>
      <c r="J6" t="s">
        <v>14</v>
      </c>
      <c r="K6" t="s">
        <v>43</v>
      </c>
      <c r="L6">
        <v>109.4967</v>
      </c>
      <c r="M6">
        <v>0.90559999999999996</v>
      </c>
      <c r="N6">
        <f>_xlfn.XLOOKUP(K6,[2]base_substations_kalimantan!$A$2:$A$65,[2]base_substations_kalimantan!$G$2:$G$65)</f>
        <v>11</v>
      </c>
      <c r="O6" t="str">
        <f>_xlfn.XLOOKUP(K6,[2]base_substations_kalimantan!$A$2:$A$65,[2]base_substations_kalimantan!$H$2:$H$65)</f>
        <v>Kalimantan Barat</v>
      </c>
      <c r="R6" t="str">
        <f t="shared" si="0"/>
        <v>KEEP</v>
      </c>
    </row>
    <row r="7" spans="1:18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565</v>
      </c>
      <c r="J7" t="s">
        <v>14</v>
      </c>
      <c r="K7" t="s">
        <v>22</v>
      </c>
      <c r="L7">
        <v>108.9876</v>
      </c>
      <c r="M7">
        <v>0.92659999999999998</v>
      </c>
      <c r="N7">
        <f>_xlfn.XLOOKUP(K7,[2]base_substations_kalimantan!$A$2:$A$65,[2]base_substations_kalimantan!$G$2:$G$65)</f>
        <v>1</v>
      </c>
      <c r="O7" t="str">
        <f>_xlfn.XLOOKUP(K7,[2]base_substations_kalimantan!$A$2:$A$65,[2]base_substations_kalimantan!$H$2:$H$65)</f>
        <v>Kalimantan Barat</v>
      </c>
      <c r="R7" t="str">
        <f t="shared" si="0"/>
        <v>KEEP</v>
      </c>
    </row>
    <row r="8" spans="1:18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>
        <v>1986</v>
      </c>
      <c r="J8" t="s">
        <v>14</v>
      </c>
      <c r="K8" t="s">
        <v>22</v>
      </c>
      <c r="L8">
        <v>108.9876</v>
      </c>
      <c r="M8">
        <v>0.92659999999999998</v>
      </c>
      <c r="N8">
        <f>_xlfn.XLOOKUP(K8,[2]base_substations_kalimantan!$A$2:$A$65,[2]base_substations_kalimantan!$G$2:$G$65)</f>
        <v>1</v>
      </c>
      <c r="O8" t="str">
        <f>_xlfn.XLOOKUP(K8,[2]base_substations_kalimantan!$A$2:$A$65,[2]base_substations_kalimantan!$H$2:$H$65)</f>
        <v>Kalimantan Barat</v>
      </c>
      <c r="R8" t="str">
        <f t="shared" si="0"/>
        <v>PHASE OUT</v>
      </c>
    </row>
    <row r="9" spans="1:18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>
        <v>1982</v>
      </c>
      <c r="J9" t="s">
        <v>14</v>
      </c>
      <c r="K9" t="s">
        <v>22</v>
      </c>
      <c r="L9">
        <v>108.9876</v>
      </c>
      <c r="M9">
        <v>0.92659999999999998</v>
      </c>
      <c r="N9">
        <f>_xlfn.XLOOKUP(K9,[2]base_substations_kalimantan!$A$2:$A$65,[2]base_substations_kalimantan!$G$2:$G$65)</f>
        <v>1</v>
      </c>
      <c r="O9" t="str">
        <f>_xlfn.XLOOKUP(K9,[2]base_substations_kalimantan!$A$2:$A$65,[2]base_substations_kalimantan!$H$2:$H$65)</f>
        <v>Kalimantan Barat</v>
      </c>
      <c r="R9" t="str">
        <f t="shared" si="0"/>
        <v>PHASE OUT</v>
      </c>
    </row>
    <row r="10" spans="1:18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I10">
        <v>1986</v>
      </c>
      <c r="N10">
        <v>0</v>
      </c>
      <c r="R10" t="str">
        <f t="shared" si="0"/>
        <v>PHASE OUT</v>
      </c>
    </row>
    <row r="11" spans="1:18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>
        <v>2014</v>
      </c>
      <c r="J11" t="s">
        <v>14</v>
      </c>
      <c r="K11" t="s">
        <v>26</v>
      </c>
      <c r="L11">
        <v>109.2055</v>
      </c>
      <c r="M11">
        <v>5.9200000000000003E-2</v>
      </c>
      <c r="N11">
        <f>_xlfn.XLOOKUP(K11,[2]base_substations_kalimantan!$A$2:$A$65,[2]base_substations_kalimantan!$G$2:$G$65)</f>
        <v>5</v>
      </c>
      <c r="O11" t="str">
        <f>_xlfn.XLOOKUP(K11,[2]base_substations_kalimantan!$A$2:$A$65,[2]base_substations_kalimantan!$H$2:$H$65)</f>
        <v>Kalimantan Barat</v>
      </c>
      <c r="R11" t="str">
        <f t="shared" si="0"/>
        <v>KEEP</v>
      </c>
    </row>
    <row r="12" spans="1:18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>
        <v>1999</v>
      </c>
      <c r="J12" t="s">
        <v>14</v>
      </c>
      <c r="K12" t="s">
        <v>26</v>
      </c>
      <c r="L12">
        <v>109.2055</v>
      </c>
      <c r="M12">
        <v>5.9200000000000003E-2</v>
      </c>
      <c r="N12">
        <f>_xlfn.XLOOKUP(K12,[2]base_substations_kalimantan!$A$2:$A$65,[2]base_substations_kalimantan!$G$2:$G$65)</f>
        <v>5</v>
      </c>
      <c r="O12" t="str">
        <f>_xlfn.XLOOKUP(K12,[2]base_substations_kalimantan!$A$2:$A$65,[2]base_substations_kalimantan!$H$2:$H$65)</f>
        <v>Kalimantan Barat</v>
      </c>
      <c r="R12" t="str">
        <f t="shared" si="0"/>
        <v>PHASE OUT</v>
      </c>
    </row>
    <row r="13" spans="1:18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I13">
        <v>2016</v>
      </c>
      <c r="N13">
        <v>5</v>
      </c>
      <c r="R13" t="str">
        <f t="shared" si="0"/>
        <v>KEEP</v>
      </c>
    </row>
    <row r="14" spans="1:18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>
        <v>2017</v>
      </c>
      <c r="J14" t="s">
        <v>14</v>
      </c>
      <c r="K14" t="s">
        <v>26</v>
      </c>
      <c r="L14">
        <v>109.2055</v>
      </c>
      <c r="M14">
        <v>5.9200000000000003E-2</v>
      </c>
      <c r="N14">
        <f>_xlfn.XLOOKUP(K14,[2]base_substations_kalimantan!$A$2:$A$65,[2]base_substations_kalimantan!$G$2:$G$65)</f>
        <v>5</v>
      </c>
      <c r="O14" t="str">
        <f>_xlfn.XLOOKUP(K14,[2]base_substations_kalimantan!$A$2:$A$65,[2]base_substations_kalimantan!$H$2:$H$65)</f>
        <v>Kalimantan Barat</v>
      </c>
      <c r="R14" t="str">
        <f t="shared" si="0"/>
        <v>KEEP</v>
      </c>
    </row>
    <row r="15" spans="1:18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565</v>
      </c>
      <c r="J15" t="s">
        <v>14</v>
      </c>
      <c r="K15" t="s">
        <v>26</v>
      </c>
      <c r="L15">
        <v>109.2055</v>
      </c>
      <c r="M15">
        <v>5.9200000000000003E-2</v>
      </c>
      <c r="N15">
        <f>_xlfn.XLOOKUP(K15,[2]base_substations_kalimantan!$A$2:$A$65,[2]base_substations_kalimantan!$G$2:$G$65)</f>
        <v>5</v>
      </c>
      <c r="O15" t="str">
        <f>_xlfn.XLOOKUP(K15,[2]base_substations_kalimantan!$A$2:$A$65,[2]base_substations_kalimantan!$H$2:$H$65)</f>
        <v>Kalimantan Barat</v>
      </c>
      <c r="R15" t="str">
        <f t="shared" si="0"/>
        <v>KEEP</v>
      </c>
    </row>
    <row r="16" spans="1:18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>
        <v>2018</v>
      </c>
      <c r="J16" t="s">
        <v>14</v>
      </c>
      <c r="K16" t="s">
        <v>26</v>
      </c>
      <c r="L16">
        <v>109.2055</v>
      </c>
      <c r="M16">
        <v>5.9200000000000003E-2</v>
      </c>
      <c r="N16">
        <f>_xlfn.XLOOKUP(K16,[2]base_substations_kalimantan!$A$2:$A$65,[2]base_substations_kalimantan!$G$2:$G$65)</f>
        <v>5</v>
      </c>
      <c r="O16" t="str">
        <f>_xlfn.XLOOKUP(K16,[2]base_substations_kalimantan!$A$2:$A$65,[2]base_substations_kalimantan!$H$2:$H$65)</f>
        <v>Kalimantan Barat</v>
      </c>
      <c r="R16" t="str">
        <f t="shared" si="0"/>
        <v>KEEP</v>
      </c>
    </row>
    <row r="17" spans="1:18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>
        <v>1977</v>
      </c>
      <c r="J17" t="s">
        <v>14</v>
      </c>
      <c r="K17" t="s">
        <v>33</v>
      </c>
      <c r="L17">
        <v>109.2688</v>
      </c>
      <c r="M17">
        <v>1.3429</v>
      </c>
      <c r="N17">
        <f>_xlfn.XLOOKUP(K17,[2]base_substations_kalimantan!$A$2:$A$65,[2]base_substations_kalimantan!$G$2:$G$65)</f>
        <v>0</v>
      </c>
      <c r="O17" t="str">
        <f>_xlfn.XLOOKUP(K17,[2]base_substations_kalimantan!$A$2:$A$65,[2]base_substations_kalimantan!$H$2:$H$65)</f>
        <v>Kalimantan Barat</v>
      </c>
      <c r="R17" t="str">
        <f t="shared" si="0"/>
        <v>PHASE OUT</v>
      </c>
    </row>
    <row r="18" spans="1:18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>
        <v>1977</v>
      </c>
      <c r="J18" t="s">
        <v>14</v>
      </c>
      <c r="K18" t="s">
        <v>35</v>
      </c>
      <c r="L18">
        <v>109.328</v>
      </c>
      <c r="M18">
        <v>-2.0000000000000001E-4</v>
      </c>
      <c r="N18">
        <f>_xlfn.XLOOKUP(K18,[2]base_substations_kalimantan!$A$2:$A$65,[2]base_substations_kalimantan!$G$2:$G$65)</f>
        <v>7</v>
      </c>
      <c r="O18" t="str">
        <f>_xlfn.XLOOKUP(K18,[2]base_substations_kalimantan!$A$2:$A$65,[2]base_substations_kalimantan!$H$2:$H$65)</f>
        <v>Kalimantan Barat</v>
      </c>
      <c r="R18" t="str">
        <f t="shared" si="0"/>
        <v>PHASE OUT</v>
      </c>
    </row>
    <row r="19" spans="1:18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>
        <v>1997</v>
      </c>
      <c r="J19" t="s">
        <v>14</v>
      </c>
      <c r="K19" t="s">
        <v>35</v>
      </c>
      <c r="L19">
        <v>109.328</v>
      </c>
      <c r="M19">
        <v>-2.0000000000000001E-4</v>
      </c>
      <c r="N19">
        <f>_xlfn.XLOOKUP(K19,[2]base_substations_kalimantan!$A$2:$A$65,[2]base_substations_kalimantan!$G$2:$G$65)</f>
        <v>7</v>
      </c>
      <c r="O19" t="str">
        <f>_xlfn.XLOOKUP(K19,[2]base_substations_kalimantan!$A$2:$A$65,[2]base_substations_kalimantan!$H$2:$H$65)</f>
        <v>Kalimantan Barat</v>
      </c>
      <c r="R19" t="str">
        <f t="shared" si="0"/>
        <v>PHASE OUT</v>
      </c>
    </row>
    <row r="20" spans="1:18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I20">
        <v>2008</v>
      </c>
      <c r="N20">
        <v>7</v>
      </c>
      <c r="R20" t="str">
        <f t="shared" si="0"/>
        <v>KEEP</v>
      </c>
    </row>
    <row r="21" spans="1:18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>
        <v>2010</v>
      </c>
      <c r="J21" t="s">
        <v>14</v>
      </c>
      <c r="K21" t="s">
        <v>38</v>
      </c>
      <c r="L21">
        <v>109.2987</v>
      </c>
      <c r="M21">
        <v>-7.5399999999999995E-2</v>
      </c>
      <c r="N21">
        <f>_xlfn.XLOOKUP(K21,[2]base_substations_kalimantan!$A$2:$A$65,[2]base_substations_kalimantan!$G$2:$G$65)</f>
        <v>6</v>
      </c>
      <c r="O21" t="str">
        <f>_xlfn.XLOOKUP(K21,[2]base_substations_kalimantan!$A$2:$A$65,[2]base_substations_kalimantan!$H$2:$H$65)</f>
        <v>Kalimantan Barat</v>
      </c>
      <c r="R21" t="str">
        <f t="shared" si="0"/>
        <v>KEEP</v>
      </c>
    </row>
    <row r="22" spans="1:18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I22">
        <v>1987</v>
      </c>
      <c r="N22">
        <v>6</v>
      </c>
      <c r="R22" t="str">
        <f t="shared" si="0"/>
        <v>PHASE OUT</v>
      </c>
    </row>
    <row r="23" spans="1:18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I23">
        <v>2001</v>
      </c>
      <c r="N23">
        <v>6</v>
      </c>
      <c r="R23" t="str">
        <f t="shared" si="0"/>
        <v>PHASE OUT</v>
      </c>
    </row>
    <row r="24" spans="1:18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I24">
        <v>2013</v>
      </c>
      <c r="N24">
        <v>6</v>
      </c>
      <c r="R24" t="str">
        <f t="shared" si="0"/>
        <v>KEEP</v>
      </c>
    </row>
    <row r="25" spans="1:18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565</v>
      </c>
      <c r="J25" t="s">
        <v>14</v>
      </c>
      <c r="K25" t="s">
        <v>40</v>
      </c>
      <c r="L25">
        <v>109.3809</v>
      </c>
      <c r="M25">
        <v>-7.3499999999999996E-2</v>
      </c>
      <c r="N25">
        <f>_xlfn.XLOOKUP(K25,[2]base_substations_kalimantan!$A$2:$A$65,[2]base_substations_kalimantan!$G$2:$G$65)</f>
        <v>8</v>
      </c>
      <c r="O25" t="str">
        <f>_xlfn.XLOOKUP(K25,[2]base_substations_kalimantan!$A$2:$A$65,[2]base_substations_kalimantan!$H$2:$H$65)</f>
        <v>Kalimantan Barat</v>
      </c>
      <c r="R25" t="str">
        <f t="shared" si="0"/>
        <v>KEEP</v>
      </c>
    </row>
    <row r="26" spans="1:18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>
        <v>1982</v>
      </c>
      <c r="J26" t="s">
        <v>14</v>
      </c>
      <c r="K26" t="s">
        <v>40</v>
      </c>
      <c r="L26">
        <v>109.3809</v>
      </c>
      <c r="M26">
        <v>-7.3499999999999996E-2</v>
      </c>
      <c r="N26">
        <f>_xlfn.XLOOKUP(K26,[2]base_substations_kalimantan!$A$2:$A$65,[2]base_substations_kalimantan!$G$2:$G$65)</f>
        <v>8</v>
      </c>
      <c r="O26" t="str">
        <f>_xlfn.XLOOKUP(K26,[2]base_substations_kalimantan!$A$2:$A$65,[2]base_substations_kalimantan!$H$2:$H$65)</f>
        <v>Kalimantan Barat</v>
      </c>
      <c r="R26" t="str">
        <f t="shared" si="0"/>
        <v>PHASE OUT</v>
      </c>
    </row>
    <row r="27" spans="1:18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>
        <v>2003</v>
      </c>
      <c r="J27" t="s">
        <v>14</v>
      </c>
      <c r="K27" t="s">
        <v>43</v>
      </c>
      <c r="L27">
        <v>109.4967</v>
      </c>
      <c r="M27">
        <v>0.90559999999999996</v>
      </c>
      <c r="N27">
        <f>_xlfn.XLOOKUP(K27,[2]base_substations_kalimantan!$A$2:$A$65,[2]base_substations_kalimantan!$G$2:$G$65)</f>
        <v>11</v>
      </c>
      <c r="O27" t="str">
        <f>_xlfn.XLOOKUP(K27,[2]base_substations_kalimantan!$A$2:$A$65,[2]base_substations_kalimantan!$H$2:$H$65)</f>
        <v>Kalimantan Barat</v>
      </c>
      <c r="R27" t="str">
        <f t="shared" si="0"/>
        <v>PHASE OUT</v>
      </c>
    </row>
    <row r="28" spans="1:18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565</v>
      </c>
      <c r="J28" t="s">
        <v>14</v>
      </c>
      <c r="K28" t="s">
        <v>43</v>
      </c>
      <c r="L28">
        <v>109.4967</v>
      </c>
      <c r="M28">
        <v>0.90559999999999996</v>
      </c>
      <c r="N28">
        <f>_xlfn.XLOOKUP(K28,[2]base_substations_kalimantan!$A$2:$A$65,[2]base_substations_kalimantan!$G$2:$G$65)</f>
        <v>11</v>
      </c>
      <c r="O28" t="str">
        <f>_xlfn.XLOOKUP(K28,[2]base_substations_kalimantan!$A$2:$A$65,[2]base_substations_kalimantan!$H$2:$H$65)</f>
        <v>Kalimantan Barat</v>
      </c>
      <c r="R28" t="str">
        <f t="shared" si="0"/>
        <v>KEEP</v>
      </c>
    </row>
    <row r="29" spans="1:18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>
        <v>2012</v>
      </c>
      <c r="J29" t="s">
        <v>14</v>
      </c>
      <c r="K29" t="s">
        <v>43</v>
      </c>
      <c r="L29">
        <v>109.4967</v>
      </c>
      <c r="M29">
        <v>0.90559999999999996</v>
      </c>
      <c r="N29">
        <f>_xlfn.XLOOKUP(K29,[2]base_substations_kalimantan!$A$2:$A$65,[2]base_substations_kalimantan!$G$2:$G$65)</f>
        <v>11</v>
      </c>
      <c r="O29" t="str">
        <f>_xlfn.XLOOKUP(K29,[2]base_substations_kalimantan!$A$2:$A$65,[2]base_substations_kalimantan!$H$2:$H$65)</f>
        <v>Kalimantan Barat</v>
      </c>
      <c r="R29" t="str">
        <f t="shared" si="0"/>
        <v>KEEP</v>
      </c>
    </row>
    <row r="30" spans="1:18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>
        <v>2015</v>
      </c>
      <c r="J30" t="s">
        <v>14</v>
      </c>
      <c r="K30" t="s">
        <v>43</v>
      </c>
      <c r="L30">
        <v>109.4967</v>
      </c>
      <c r="M30">
        <v>0.90559999999999996</v>
      </c>
      <c r="N30">
        <f>_xlfn.XLOOKUP(K30,[2]base_substations_kalimantan!$A$2:$A$65,[2]base_substations_kalimantan!$G$2:$G$65)</f>
        <v>11</v>
      </c>
      <c r="O30" t="str">
        <f>_xlfn.XLOOKUP(K30,[2]base_substations_kalimantan!$A$2:$A$65,[2]base_substations_kalimantan!$H$2:$H$65)</f>
        <v>Kalimantan Barat</v>
      </c>
      <c r="R30" t="str">
        <f t="shared" si="0"/>
        <v>KEEP</v>
      </c>
    </row>
    <row r="31" spans="1:18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>
        <v>2006</v>
      </c>
      <c r="J31" t="s">
        <v>14</v>
      </c>
      <c r="K31" t="s">
        <v>43</v>
      </c>
      <c r="L31">
        <v>109.4967</v>
      </c>
      <c r="M31">
        <v>0.90559999999999996</v>
      </c>
      <c r="N31">
        <f>_xlfn.XLOOKUP(K31,[2]base_substations_kalimantan!$A$2:$A$65,[2]base_substations_kalimantan!$G$2:$G$65)</f>
        <v>11</v>
      </c>
      <c r="O31" t="str">
        <f>_xlfn.XLOOKUP(K31,[2]base_substations_kalimantan!$A$2:$A$65,[2]base_substations_kalimantan!$H$2:$H$65)</f>
        <v>Kalimantan Barat</v>
      </c>
      <c r="R31" t="b">
        <f>IF(G31="Coal",IF(I31&lt;2000,"PHASE OUT","KEEP"),IF(G31="Oil",IF(I31&lt;2005,"PHASE OUT","KEEP"),IF(G31="Biomass",IF(I31&lt;2005,"PHASE OUT","KEEP"),IF(G31="Gas",IF(I31&lt;2005,"PHASE OUT","KEEP"),IF(G31="Solar",IF(I31&lt;2005,"PHASE OUT","KEEP"))))))</f>
        <v>0</v>
      </c>
    </row>
    <row r="32" spans="1:18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565</v>
      </c>
      <c r="J32" t="s">
        <v>14</v>
      </c>
      <c r="K32" t="s">
        <v>488</v>
      </c>
      <c r="L32">
        <v>109.4966</v>
      </c>
      <c r="M32">
        <v>0.90659999999999996</v>
      </c>
      <c r="N32">
        <f>_xlfn.XLOOKUP(K32,[2]base_substations_kalimantan!$A$2:$A$65,[2]base_substations_kalimantan!$G$2:$G$65)</f>
        <v>12</v>
      </c>
      <c r="O32" t="str">
        <f>_xlfn.XLOOKUP(K32,[2]base_substations_kalimantan!$A$2:$A$65,[2]base_substations_kalimantan!$H$2:$H$65)</f>
        <v>Kalimantan Barat</v>
      </c>
      <c r="R32" t="b">
        <f t="shared" si="0"/>
        <v>0</v>
      </c>
    </row>
    <row r="33" spans="1:18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>
        <v>1996</v>
      </c>
      <c r="J33" t="s">
        <v>14</v>
      </c>
      <c r="K33" t="s">
        <v>52</v>
      </c>
      <c r="L33">
        <v>110.0932</v>
      </c>
      <c r="M33">
        <v>1.5E-3</v>
      </c>
      <c r="N33">
        <f>_xlfn.XLOOKUP(K33,[2]base_substations_kalimantan!$A$2:$A$65,[2]base_substations_kalimantan!$G$2:$G$65)</f>
        <v>9</v>
      </c>
      <c r="O33" t="str">
        <f>_xlfn.XLOOKUP(K33,[2]base_substations_kalimantan!$A$2:$A$65,[2]base_substations_kalimantan!$H$2:$H$65)</f>
        <v>Kalimantan Barat</v>
      </c>
      <c r="R33" t="str">
        <f t="shared" si="0"/>
        <v>PHASE OUT</v>
      </c>
    </row>
    <row r="34" spans="1:18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>
        <v>2010</v>
      </c>
      <c r="J34" t="s">
        <v>14</v>
      </c>
      <c r="K34" t="s">
        <v>43</v>
      </c>
      <c r="L34">
        <v>109.4967</v>
      </c>
      <c r="M34">
        <v>0.90559999999999996</v>
      </c>
      <c r="N34">
        <f>_xlfn.XLOOKUP(K34,[2]base_substations_kalimantan!$A$2:$A$65,[2]base_substations_kalimantan!$G$2:$G$65)</f>
        <v>11</v>
      </c>
      <c r="O34" t="str">
        <f>_xlfn.XLOOKUP(K34,[2]base_substations_kalimantan!$A$2:$A$65,[2]base_substations_kalimantan!$H$2:$H$65)</f>
        <v>Kalimantan Barat</v>
      </c>
      <c r="R34" t="b">
        <f t="shared" si="0"/>
        <v>0</v>
      </c>
    </row>
    <row r="35" spans="1:18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>
        <v>1997</v>
      </c>
      <c r="J35" t="s">
        <v>14</v>
      </c>
      <c r="K35" t="s">
        <v>52</v>
      </c>
      <c r="L35">
        <v>110.0932</v>
      </c>
      <c r="M35">
        <v>1.5E-3</v>
      </c>
      <c r="N35">
        <f>_xlfn.XLOOKUP(K35,[2]base_substations_kalimantan!$A$2:$A$65,[2]base_substations_kalimantan!$G$2:$G$65)</f>
        <v>9</v>
      </c>
      <c r="O35" t="str">
        <f>_xlfn.XLOOKUP(K35,[2]base_substations_kalimantan!$A$2:$A$65,[2]base_substations_kalimantan!$H$2:$H$65)</f>
        <v>Kalimantan Barat</v>
      </c>
      <c r="R35" t="str">
        <f t="shared" si="0"/>
        <v>PHASE OUT</v>
      </c>
    </row>
    <row r="36" spans="1:18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565</v>
      </c>
      <c r="J36" t="s">
        <v>14</v>
      </c>
      <c r="K36" t="s">
        <v>52</v>
      </c>
      <c r="L36">
        <v>110.0932</v>
      </c>
      <c r="M36">
        <v>1.5E-3</v>
      </c>
      <c r="N36">
        <f>_xlfn.XLOOKUP(K36,[2]base_substations_kalimantan!$A$2:$A$65,[2]base_substations_kalimantan!$G$2:$G$65)</f>
        <v>9</v>
      </c>
      <c r="O36" t="str">
        <f>_xlfn.XLOOKUP(K36,[2]base_substations_kalimantan!$A$2:$A$65,[2]base_substations_kalimantan!$H$2:$H$65)</f>
        <v>Kalimantan Barat</v>
      </c>
      <c r="R36" t="str">
        <f t="shared" si="0"/>
        <v>KEEP</v>
      </c>
    </row>
    <row r="37" spans="1:18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565</v>
      </c>
      <c r="J37" t="s">
        <v>14</v>
      </c>
      <c r="K37" t="s">
        <v>43</v>
      </c>
      <c r="L37">
        <v>109.4967</v>
      </c>
      <c r="M37">
        <v>0.90559999999999996</v>
      </c>
      <c r="N37">
        <f>_xlfn.XLOOKUP(K37,[2]base_substations_kalimantan!$A$2:$A$65,[2]base_substations_kalimantan!$G$2:$G$65)</f>
        <v>11</v>
      </c>
      <c r="O37" t="str">
        <f>_xlfn.XLOOKUP(K37,[2]base_substations_kalimantan!$A$2:$A$65,[2]base_substations_kalimantan!$H$2:$H$65)</f>
        <v>Kalimantan Barat</v>
      </c>
      <c r="R37" t="str">
        <f t="shared" si="0"/>
        <v>KEEP</v>
      </c>
    </row>
    <row r="38" spans="1:18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I38" t="s">
        <v>565</v>
      </c>
      <c r="N38">
        <v>11</v>
      </c>
      <c r="R38" t="str">
        <f t="shared" si="0"/>
        <v>KEEP</v>
      </c>
    </row>
    <row r="39" spans="1:18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>
        <v>2016</v>
      </c>
      <c r="J39" t="s">
        <v>14</v>
      </c>
      <c r="K39" t="s">
        <v>52</v>
      </c>
      <c r="L39">
        <v>110.0932</v>
      </c>
      <c r="M39">
        <v>1.5E-3</v>
      </c>
      <c r="N39">
        <f>_xlfn.XLOOKUP(K39,[2]base_substations_kalimantan!$A$2:$A$65,[2]base_substations_kalimantan!$G$2:$G$65)</f>
        <v>9</v>
      </c>
      <c r="O39" t="str">
        <f>_xlfn.XLOOKUP(K39,[2]base_substations_kalimantan!$A$2:$A$65,[2]base_substations_kalimantan!$H$2:$H$65)</f>
        <v>Kalimantan Barat</v>
      </c>
      <c r="R39" t="str">
        <f t="shared" si="0"/>
        <v>KEEP</v>
      </c>
    </row>
    <row r="40" spans="1:18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>
        <v>2016</v>
      </c>
      <c r="J40" t="s">
        <v>14</v>
      </c>
      <c r="K40" t="s">
        <v>52</v>
      </c>
      <c r="L40">
        <v>110.0932</v>
      </c>
      <c r="M40">
        <v>1.5E-3</v>
      </c>
      <c r="N40">
        <f>_xlfn.XLOOKUP(K40,[2]base_substations_kalimantan!$A$2:$A$65,[2]base_substations_kalimantan!$G$2:$G$65)</f>
        <v>9</v>
      </c>
      <c r="O40" t="str">
        <f>_xlfn.XLOOKUP(K40,[2]base_substations_kalimantan!$A$2:$A$65,[2]base_substations_kalimantan!$H$2:$H$65)</f>
        <v>Kalimantan Barat</v>
      </c>
      <c r="R40" t="str">
        <f t="shared" si="0"/>
        <v>KEEP</v>
      </c>
    </row>
    <row r="41" spans="1:18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565</v>
      </c>
      <c r="J41" t="s">
        <v>14</v>
      </c>
      <c r="K41" t="s">
        <v>52</v>
      </c>
      <c r="L41">
        <v>110.0932</v>
      </c>
      <c r="M41">
        <v>1.5E-3</v>
      </c>
      <c r="N41">
        <f>_xlfn.XLOOKUP(K41,[2]base_substations_kalimantan!$A$2:$A$65,[2]base_substations_kalimantan!$G$2:$G$65)</f>
        <v>9</v>
      </c>
      <c r="O41" t="str">
        <f>_xlfn.XLOOKUP(K41,[2]base_substations_kalimantan!$A$2:$A$65,[2]base_substations_kalimantan!$H$2:$H$65)</f>
        <v>Kalimantan Barat</v>
      </c>
      <c r="R41" t="str">
        <f t="shared" si="0"/>
        <v>KEEP</v>
      </c>
    </row>
    <row r="42" spans="1:18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>
        <v>2019</v>
      </c>
      <c r="J42" t="s">
        <v>14</v>
      </c>
      <c r="K42" t="s">
        <v>52</v>
      </c>
      <c r="L42">
        <v>110.0932</v>
      </c>
      <c r="M42">
        <v>1.5E-3</v>
      </c>
      <c r="N42">
        <f>_xlfn.XLOOKUP(K42,[2]base_substations_kalimantan!$A$2:$A$65,[2]base_substations_kalimantan!$G$2:$G$65)</f>
        <v>9</v>
      </c>
      <c r="O42" t="str">
        <f>_xlfn.XLOOKUP(K42,[2]base_substations_kalimantan!$A$2:$A$65,[2]base_substations_kalimantan!$H$2:$H$65)</f>
        <v>Kalimantan Barat</v>
      </c>
      <c r="R42" t="str">
        <f t="shared" si="0"/>
        <v>KEEP</v>
      </c>
    </row>
    <row r="43" spans="1:18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>
        <v>2019</v>
      </c>
      <c r="J43" t="s">
        <v>14</v>
      </c>
      <c r="K43" t="s">
        <v>52</v>
      </c>
      <c r="L43">
        <v>110.0932</v>
      </c>
      <c r="M43">
        <v>1.5E-3</v>
      </c>
      <c r="N43">
        <f>_xlfn.XLOOKUP(K43,[2]base_substations_kalimantan!$A$2:$A$65,[2]base_substations_kalimantan!$G$2:$G$65)</f>
        <v>9</v>
      </c>
      <c r="O43" t="str">
        <f>_xlfn.XLOOKUP(K43,[2]base_substations_kalimantan!$A$2:$A$65,[2]base_substations_kalimantan!$H$2:$H$65)</f>
        <v>Kalimantan Barat</v>
      </c>
      <c r="R43" t="str">
        <f t="shared" si="0"/>
        <v>KEEP</v>
      </c>
    </row>
    <row r="44" spans="1:18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565</v>
      </c>
      <c r="J44" t="s">
        <v>14</v>
      </c>
      <c r="K44" t="s">
        <v>52</v>
      </c>
      <c r="L44">
        <v>110.0932</v>
      </c>
      <c r="M44">
        <v>1.5E-3</v>
      </c>
      <c r="N44">
        <f>_xlfn.XLOOKUP(K44,[2]base_substations_kalimantan!$A$2:$A$65,[2]base_substations_kalimantan!$G$2:$G$65)</f>
        <v>9</v>
      </c>
      <c r="O44" t="str">
        <f>_xlfn.XLOOKUP(K44,[2]base_substations_kalimantan!$A$2:$A$65,[2]base_substations_kalimantan!$H$2:$H$65)</f>
        <v>Kalimantan Barat</v>
      </c>
      <c r="R44" t="str">
        <f t="shared" si="0"/>
        <v>KEEP</v>
      </c>
    </row>
    <row r="45" spans="1:18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>
        <v>1987</v>
      </c>
      <c r="J45" t="s">
        <v>14</v>
      </c>
      <c r="K45" t="s">
        <v>52</v>
      </c>
      <c r="L45">
        <v>110.0932</v>
      </c>
      <c r="M45">
        <v>1.5E-3</v>
      </c>
      <c r="N45">
        <f>_xlfn.XLOOKUP(K45,[2]base_substations_kalimantan!$A$2:$A$65,[2]base_substations_kalimantan!$G$2:$G$65)</f>
        <v>9</v>
      </c>
      <c r="O45" t="str">
        <f>_xlfn.XLOOKUP(K45,[2]base_substations_kalimantan!$A$2:$A$65,[2]base_substations_kalimantan!$H$2:$H$65)</f>
        <v>Kalimantan Barat</v>
      </c>
      <c r="R45" t="str">
        <f t="shared" si="0"/>
        <v>PHASE OUT</v>
      </c>
    </row>
    <row r="46" spans="1:18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I46" t="s">
        <v>565</v>
      </c>
      <c r="N46">
        <v>9</v>
      </c>
      <c r="R46" t="str">
        <f t="shared" si="0"/>
        <v>KEEP</v>
      </c>
    </row>
    <row r="47" spans="1:18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I47" t="s">
        <v>565</v>
      </c>
      <c r="N47">
        <v>9</v>
      </c>
      <c r="R47" t="str">
        <f t="shared" si="0"/>
        <v>KEEP</v>
      </c>
    </row>
    <row r="48" spans="1:18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I48" t="s">
        <v>565</v>
      </c>
      <c r="N48">
        <v>9</v>
      </c>
      <c r="R48" t="str">
        <f t="shared" si="0"/>
        <v>KEEP</v>
      </c>
    </row>
    <row r="49" spans="1:18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>
        <v>1996</v>
      </c>
      <c r="J49" t="s">
        <v>14</v>
      </c>
      <c r="K49" t="s">
        <v>65</v>
      </c>
      <c r="L49">
        <v>110.001</v>
      </c>
      <c r="M49">
        <v>0.35339999999999999</v>
      </c>
      <c r="N49">
        <f>_xlfn.XLOOKUP(K49,[2]base_substations_kalimantan!$A$2:$A$65,[2]base_substations_kalimantan!$G$2:$G$65)</f>
        <v>10</v>
      </c>
      <c r="O49" t="str">
        <f>_xlfn.XLOOKUP(K49,[2]base_substations_kalimantan!$A$2:$A$65,[2]base_substations_kalimantan!$H$2:$H$65)</f>
        <v>Kalimantan Barat</v>
      </c>
      <c r="R49" t="str">
        <f t="shared" si="0"/>
        <v>PHASE OUT</v>
      </c>
    </row>
    <row r="50" spans="1:18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>
        <v>2013</v>
      </c>
      <c r="J50" t="s">
        <v>14</v>
      </c>
      <c r="K50" t="s">
        <v>65</v>
      </c>
      <c r="L50">
        <v>110.001</v>
      </c>
      <c r="M50">
        <v>0.35339999999999999</v>
      </c>
      <c r="N50">
        <f>_xlfn.XLOOKUP(K50,[2]base_substations_kalimantan!$A$2:$A$65,[2]base_substations_kalimantan!$G$2:$G$65)</f>
        <v>10</v>
      </c>
      <c r="O50" t="str">
        <f>_xlfn.XLOOKUP(K50,[2]base_substations_kalimantan!$A$2:$A$65,[2]base_substations_kalimantan!$H$2:$H$65)</f>
        <v>Kalimantan Barat</v>
      </c>
      <c r="R50" t="str">
        <f t="shared" si="0"/>
        <v>KEEP</v>
      </c>
    </row>
    <row r="51" spans="1:18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>
        <v>1989</v>
      </c>
      <c r="J51" t="s">
        <v>14</v>
      </c>
      <c r="K51" t="s">
        <v>52</v>
      </c>
      <c r="L51">
        <v>110.0932</v>
      </c>
      <c r="M51">
        <v>1.5E-3</v>
      </c>
      <c r="N51">
        <f>_xlfn.XLOOKUP(K51,[2]base_substations_kalimantan!$A$2:$A$65,[2]base_substations_kalimantan!$G$2:$G$65)</f>
        <v>9</v>
      </c>
      <c r="O51" t="str">
        <f>_xlfn.XLOOKUP(K51,[2]base_substations_kalimantan!$A$2:$A$65,[2]base_substations_kalimantan!$H$2:$H$65)</f>
        <v>Kalimantan Barat</v>
      </c>
      <c r="R51" t="str">
        <f t="shared" si="0"/>
        <v>PHASE OUT</v>
      </c>
    </row>
    <row r="52" spans="1:18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>
        <v>1996</v>
      </c>
      <c r="J52" t="s">
        <v>14</v>
      </c>
      <c r="K52" t="s">
        <v>52</v>
      </c>
      <c r="L52">
        <v>110.0932</v>
      </c>
      <c r="M52">
        <v>1.5E-3</v>
      </c>
      <c r="N52">
        <f>_xlfn.XLOOKUP(K52,[2]base_substations_kalimantan!$A$2:$A$65,[2]base_substations_kalimantan!$G$2:$G$65)</f>
        <v>9</v>
      </c>
      <c r="O52" t="str">
        <f>_xlfn.XLOOKUP(K52,[2]base_substations_kalimantan!$A$2:$A$65,[2]base_substations_kalimantan!$H$2:$H$65)</f>
        <v>Kalimantan Barat</v>
      </c>
      <c r="R52" t="str">
        <f t="shared" si="0"/>
        <v>PHASE OUT</v>
      </c>
    </row>
    <row r="53" spans="1:18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>
        <v>1994</v>
      </c>
      <c r="J53" t="s">
        <v>14</v>
      </c>
      <c r="K53" t="s">
        <v>52</v>
      </c>
      <c r="L53">
        <v>110.0932</v>
      </c>
      <c r="M53">
        <v>1.5E-3</v>
      </c>
      <c r="N53">
        <f>_xlfn.XLOOKUP(K53,[2]base_substations_kalimantan!$A$2:$A$65,[2]base_substations_kalimantan!$G$2:$G$65)</f>
        <v>9</v>
      </c>
      <c r="O53" t="str">
        <f>_xlfn.XLOOKUP(K53,[2]base_substations_kalimantan!$A$2:$A$65,[2]base_substations_kalimantan!$H$2:$H$65)</f>
        <v>Kalimantan Barat</v>
      </c>
      <c r="R53" t="str">
        <f t="shared" si="0"/>
        <v>PHASE OUT</v>
      </c>
    </row>
    <row r="54" spans="1:18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>
        <v>2016</v>
      </c>
      <c r="J54" t="s">
        <v>14</v>
      </c>
      <c r="K54" t="s">
        <v>65</v>
      </c>
      <c r="L54">
        <v>110.001</v>
      </c>
      <c r="M54">
        <v>0.35339999999999999</v>
      </c>
      <c r="N54">
        <f>_xlfn.XLOOKUP(K54,[2]base_substations_kalimantan!$A$2:$A$65,[2]base_substations_kalimantan!$G$2:$G$65)</f>
        <v>10</v>
      </c>
      <c r="O54" t="str">
        <f>_xlfn.XLOOKUP(K54,[2]base_substations_kalimantan!$A$2:$A$65,[2]base_substations_kalimantan!$H$2:$H$65)</f>
        <v>Kalimantan Barat</v>
      </c>
      <c r="R54" t="b">
        <f t="shared" si="0"/>
        <v>0</v>
      </c>
    </row>
    <row r="55" spans="1:18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565</v>
      </c>
      <c r="J55" t="s">
        <v>14</v>
      </c>
      <c r="K55" t="s">
        <v>488</v>
      </c>
      <c r="L55">
        <v>109.4966</v>
      </c>
      <c r="M55">
        <v>0.90659999999999996</v>
      </c>
      <c r="N55">
        <f>_xlfn.XLOOKUP(K55,[2]base_substations_kalimantan!$A$2:$A$65,[2]base_substations_kalimantan!$G$2:$G$65)</f>
        <v>12</v>
      </c>
      <c r="O55" t="str">
        <f>_xlfn.XLOOKUP(K55,[2]base_substations_kalimantan!$A$2:$A$65,[2]base_substations_kalimantan!$H$2:$H$65)</f>
        <v>Kalimantan Barat</v>
      </c>
      <c r="R55" t="b">
        <f t="shared" si="0"/>
        <v>0</v>
      </c>
    </row>
    <row r="56" spans="1:18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>
        <v>1999</v>
      </c>
      <c r="J56" t="s">
        <v>14</v>
      </c>
      <c r="K56" t="s">
        <v>52</v>
      </c>
      <c r="L56">
        <v>110.0932</v>
      </c>
      <c r="M56">
        <v>1.5E-3</v>
      </c>
      <c r="N56">
        <f>_xlfn.XLOOKUP(K56,[2]base_substations_kalimantan!$A$2:$A$65,[2]base_substations_kalimantan!$G$2:$G$65)</f>
        <v>9</v>
      </c>
      <c r="O56" t="str">
        <f>_xlfn.XLOOKUP(K56,[2]base_substations_kalimantan!$A$2:$A$65,[2]base_substations_kalimantan!$H$2:$H$65)</f>
        <v>Kalimantan Barat</v>
      </c>
      <c r="R56" t="str">
        <f t="shared" si="0"/>
        <v>PHASE OUT</v>
      </c>
    </row>
    <row r="57" spans="1:18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>
        <v>1993</v>
      </c>
      <c r="J57" t="s">
        <v>14</v>
      </c>
      <c r="K57" t="s">
        <v>52</v>
      </c>
      <c r="L57">
        <v>110.0932</v>
      </c>
      <c r="M57">
        <v>1.5E-3</v>
      </c>
      <c r="N57">
        <f>_xlfn.XLOOKUP(K57,[2]base_substations_kalimantan!$A$2:$A$65,[2]base_substations_kalimantan!$G$2:$G$65)</f>
        <v>9</v>
      </c>
      <c r="O57" t="str">
        <f>_xlfn.XLOOKUP(K57,[2]base_substations_kalimantan!$A$2:$A$65,[2]base_substations_kalimantan!$H$2:$H$65)</f>
        <v>Kalimantan Barat</v>
      </c>
      <c r="R57" t="str">
        <f t="shared" si="0"/>
        <v>PHASE OUT</v>
      </c>
    </row>
    <row r="58" spans="1:18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>
        <v>1999</v>
      </c>
      <c r="J58" t="s">
        <v>14</v>
      </c>
      <c r="K58" t="s">
        <v>52</v>
      </c>
      <c r="L58">
        <v>110.0932</v>
      </c>
      <c r="M58">
        <v>1.5E-3</v>
      </c>
      <c r="N58">
        <f>_xlfn.XLOOKUP(K58,[2]base_substations_kalimantan!$A$2:$A$65,[2]base_substations_kalimantan!$G$2:$G$65)</f>
        <v>9</v>
      </c>
      <c r="O58" t="str">
        <f>_xlfn.XLOOKUP(K58,[2]base_substations_kalimantan!$A$2:$A$65,[2]base_substations_kalimantan!$H$2:$H$65)</f>
        <v>Kalimantan Barat</v>
      </c>
      <c r="R58" t="str">
        <f t="shared" si="0"/>
        <v>PHASE OUT</v>
      </c>
    </row>
    <row r="59" spans="1:18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>
        <v>1995</v>
      </c>
      <c r="J59" t="s">
        <v>14</v>
      </c>
      <c r="K59" t="s">
        <v>52</v>
      </c>
      <c r="L59">
        <v>110.0932</v>
      </c>
      <c r="M59">
        <v>1.5E-3</v>
      </c>
      <c r="N59">
        <f>_xlfn.XLOOKUP(K59,[2]base_substations_kalimantan!$A$2:$A$65,[2]base_substations_kalimantan!$G$2:$G$65)</f>
        <v>9</v>
      </c>
      <c r="O59" t="str">
        <f>_xlfn.XLOOKUP(K59,[2]base_substations_kalimantan!$A$2:$A$65,[2]base_substations_kalimantan!$H$2:$H$65)</f>
        <v>Kalimantan Barat</v>
      </c>
      <c r="R59" t="str">
        <f t="shared" si="0"/>
        <v>PHASE OUT</v>
      </c>
    </row>
    <row r="60" spans="1:18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>
        <v>2001</v>
      </c>
      <c r="J60" t="s">
        <v>14</v>
      </c>
      <c r="K60" t="s">
        <v>52</v>
      </c>
      <c r="L60">
        <v>110.0932</v>
      </c>
      <c r="M60">
        <v>1.5E-3</v>
      </c>
      <c r="N60">
        <f>_xlfn.XLOOKUP(K60,[2]base_substations_kalimantan!$A$2:$A$65,[2]base_substations_kalimantan!$G$2:$G$65)</f>
        <v>9</v>
      </c>
      <c r="O60" t="str">
        <f>_xlfn.XLOOKUP(K60,[2]base_substations_kalimantan!$A$2:$A$65,[2]base_substations_kalimantan!$H$2:$H$65)</f>
        <v>Kalimantan Barat</v>
      </c>
      <c r="R60" t="str">
        <f t="shared" si="0"/>
        <v>PHASE OUT</v>
      </c>
    </row>
    <row r="61" spans="1:18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>
        <v>2014</v>
      </c>
      <c r="J61" t="s">
        <v>14</v>
      </c>
      <c r="K61" t="s">
        <v>52</v>
      </c>
      <c r="L61">
        <v>110.0932</v>
      </c>
      <c r="M61">
        <v>1.5E-3</v>
      </c>
      <c r="N61">
        <f>_xlfn.XLOOKUP(K61,[2]base_substations_kalimantan!$A$2:$A$65,[2]base_substations_kalimantan!$G$2:$G$65)</f>
        <v>9</v>
      </c>
      <c r="O61" t="str">
        <f>_xlfn.XLOOKUP(K61,[2]base_substations_kalimantan!$A$2:$A$65,[2]base_substations_kalimantan!$H$2:$H$65)</f>
        <v>Kalimantan Barat</v>
      </c>
      <c r="R61" t="str">
        <f t="shared" si="0"/>
        <v>KEEP</v>
      </c>
    </row>
    <row r="62" spans="1:18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>
        <v>2014</v>
      </c>
      <c r="J62" t="s">
        <v>14</v>
      </c>
      <c r="K62" t="s">
        <v>52</v>
      </c>
      <c r="L62">
        <v>110.0932</v>
      </c>
      <c r="M62">
        <v>1.5E-3</v>
      </c>
      <c r="N62">
        <f>_xlfn.XLOOKUP(K62,[2]base_substations_kalimantan!$A$2:$A$65,[2]base_substations_kalimantan!$G$2:$G$65)</f>
        <v>9</v>
      </c>
      <c r="O62" t="str">
        <f>_xlfn.XLOOKUP(K62,[2]base_substations_kalimantan!$A$2:$A$65,[2]base_substations_kalimantan!$H$2:$H$65)</f>
        <v>Kalimantan Barat</v>
      </c>
      <c r="R62" t="str">
        <f t="shared" si="0"/>
        <v>KEEP</v>
      </c>
    </row>
    <row r="63" spans="1:18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565</v>
      </c>
      <c r="J63" t="s">
        <v>14</v>
      </c>
      <c r="K63" t="s">
        <v>65</v>
      </c>
      <c r="L63">
        <v>110.001</v>
      </c>
      <c r="M63">
        <v>0.35339999999999999</v>
      </c>
      <c r="N63">
        <f>_xlfn.XLOOKUP(K63,[2]base_substations_kalimantan!$A$2:$A$65,[2]base_substations_kalimantan!$G$2:$G$65)</f>
        <v>10</v>
      </c>
      <c r="O63" t="str">
        <f>_xlfn.XLOOKUP(K63,[2]base_substations_kalimantan!$A$2:$A$65,[2]base_substations_kalimantan!$H$2:$H$65)</f>
        <v>Kalimantan Barat</v>
      </c>
      <c r="R63" t="str">
        <f t="shared" si="0"/>
        <v>KEEP</v>
      </c>
    </row>
    <row r="64" spans="1:18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I64">
        <v>1996</v>
      </c>
      <c r="N64">
        <v>9</v>
      </c>
      <c r="R64" t="str">
        <f t="shared" si="0"/>
        <v>PHASE OUT</v>
      </c>
    </row>
    <row r="65" spans="1:18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I65" t="s">
        <v>565</v>
      </c>
      <c r="N65">
        <v>9</v>
      </c>
      <c r="R65" t="str">
        <f t="shared" si="0"/>
        <v>KEEP</v>
      </c>
    </row>
    <row r="66" spans="1:18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I66" t="s">
        <v>565</v>
      </c>
      <c r="N66">
        <v>9</v>
      </c>
      <c r="R66" t="str">
        <f t="shared" si="0"/>
        <v>KEEP</v>
      </c>
    </row>
    <row r="67" spans="1:18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I67" t="s">
        <v>565</v>
      </c>
      <c r="N67">
        <v>9</v>
      </c>
      <c r="R67" t="str">
        <f t="shared" ref="R67:R130" si="1">IF(G67="Coal",IF(I67&lt;2000,"PHASE OUT","KEEP"),IF(G67="Oil",IF(I67&lt;2005,"PHASE OUT","KEEP"),IF(G67="Biomass",IF(I67&lt;2005,"PHASE OUT","KEEP"),IF(G67="Gas",IF(I67&lt;2005,"PHASE OUT","KEEP"),IF(G67="Solar",IF(I67&lt;2005,"PHASE OUT","KEEP"))))))</f>
        <v>KEEP</v>
      </c>
    </row>
    <row r="68" spans="1:18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565</v>
      </c>
      <c r="J68" t="s">
        <v>14</v>
      </c>
      <c r="K68" t="s">
        <v>52</v>
      </c>
      <c r="L68">
        <v>110.0932</v>
      </c>
      <c r="M68">
        <v>1.5E-3</v>
      </c>
      <c r="N68">
        <f>_xlfn.XLOOKUP(K68,[2]base_substations_kalimantan!$A$2:$A$65,[2]base_substations_kalimantan!$G$2:$G$65)</f>
        <v>9</v>
      </c>
      <c r="O68" t="str">
        <f>_xlfn.XLOOKUP(K68,[2]base_substations_kalimantan!$A$2:$A$65,[2]base_substations_kalimantan!$H$2:$H$65)</f>
        <v>Kalimantan Barat</v>
      </c>
      <c r="R68" t="str">
        <f t="shared" si="1"/>
        <v>KEEP</v>
      </c>
    </row>
    <row r="69" spans="1:18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I69" t="s">
        <v>565</v>
      </c>
      <c r="N69">
        <v>10</v>
      </c>
      <c r="R69" t="str">
        <f t="shared" si="1"/>
        <v>KEEP</v>
      </c>
    </row>
    <row r="70" spans="1:18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I70" t="s">
        <v>565</v>
      </c>
      <c r="N70">
        <v>10</v>
      </c>
      <c r="R70" t="str">
        <f t="shared" si="1"/>
        <v>KEEP</v>
      </c>
    </row>
    <row r="71" spans="1:18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>
        <v>1987</v>
      </c>
      <c r="J71" t="s">
        <v>14</v>
      </c>
      <c r="K71" t="s">
        <v>65</v>
      </c>
      <c r="L71">
        <v>110.001</v>
      </c>
      <c r="M71">
        <v>0.35339999999999999</v>
      </c>
      <c r="N71">
        <f>_xlfn.XLOOKUP(K71,[2]base_substations_kalimantan!$A$2:$A$65,[2]base_substations_kalimantan!$G$2:$G$65)</f>
        <v>10</v>
      </c>
      <c r="O71" t="str">
        <f>_xlfn.XLOOKUP(K71,[2]base_substations_kalimantan!$A$2:$A$65,[2]base_substations_kalimantan!$H$2:$H$65)</f>
        <v>Kalimantan Barat</v>
      </c>
      <c r="R71" t="str">
        <f t="shared" si="1"/>
        <v>PHASE OUT</v>
      </c>
    </row>
    <row r="72" spans="1:18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>
        <v>2003</v>
      </c>
      <c r="J72" t="s">
        <v>14</v>
      </c>
      <c r="K72" t="s">
        <v>52</v>
      </c>
      <c r="L72">
        <v>110.0932</v>
      </c>
      <c r="M72">
        <v>1.5E-3</v>
      </c>
      <c r="N72">
        <f>_xlfn.XLOOKUP(K72,[2]base_substations_kalimantan!$A$2:$A$65,[2]base_substations_kalimantan!$G$2:$G$65)</f>
        <v>9</v>
      </c>
      <c r="O72" t="str">
        <f>_xlfn.XLOOKUP(K72,[2]base_substations_kalimantan!$A$2:$A$65,[2]base_substations_kalimantan!$H$2:$H$65)</f>
        <v>Kalimantan Barat</v>
      </c>
      <c r="R72" t="str">
        <f t="shared" si="1"/>
        <v>PHASE OUT</v>
      </c>
    </row>
    <row r="73" spans="1:18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>
        <v>2001</v>
      </c>
      <c r="J73" t="s">
        <v>14</v>
      </c>
      <c r="K73" t="s">
        <v>52</v>
      </c>
      <c r="L73">
        <v>110.0932</v>
      </c>
      <c r="M73">
        <v>1.5E-3</v>
      </c>
      <c r="N73">
        <f>_xlfn.XLOOKUP(K73,[2]base_substations_kalimantan!$A$2:$A$65,[2]base_substations_kalimantan!$G$2:$G$65)</f>
        <v>9</v>
      </c>
      <c r="O73" t="str">
        <f>_xlfn.XLOOKUP(K73,[2]base_substations_kalimantan!$A$2:$A$65,[2]base_substations_kalimantan!$H$2:$H$65)</f>
        <v>Kalimantan Barat</v>
      </c>
      <c r="R73" t="str">
        <f t="shared" si="1"/>
        <v>PHASE OUT</v>
      </c>
    </row>
    <row r="74" spans="1:18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>
        <v>1990</v>
      </c>
      <c r="J74" t="s">
        <v>14</v>
      </c>
      <c r="K74" t="s">
        <v>52</v>
      </c>
      <c r="L74">
        <v>110.0932</v>
      </c>
      <c r="M74">
        <v>1.5E-3</v>
      </c>
      <c r="N74">
        <f>_xlfn.XLOOKUP(K74,[2]base_substations_kalimantan!$A$2:$A$65,[2]base_substations_kalimantan!$G$2:$G$65)</f>
        <v>9</v>
      </c>
      <c r="O74" t="str">
        <f>_xlfn.XLOOKUP(K74,[2]base_substations_kalimantan!$A$2:$A$65,[2]base_substations_kalimantan!$H$2:$H$65)</f>
        <v>Kalimantan Barat</v>
      </c>
      <c r="R74" t="str">
        <f t="shared" si="1"/>
        <v>PHASE OUT</v>
      </c>
    </row>
    <row r="75" spans="1:18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I75" t="s">
        <v>565</v>
      </c>
      <c r="N75">
        <v>9</v>
      </c>
      <c r="R75" t="str">
        <f t="shared" si="1"/>
        <v>KEEP</v>
      </c>
    </row>
    <row r="76" spans="1:18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>
        <v>1983</v>
      </c>
      <c r="J76" t="s">
        <v>14</v>
      </c>
      <c r="K76" t="s">
        <v>52</v>
      </c>
      <c r="L76">
        <v>110.0932</v>
      </c>
      <c r="M76">
        <v>1.5E-3</v>
      </c>
      <c r="N76">
        <f>_xlfn.XLOOKUP(K76,[2]base_substations_kalimantan!$A$2:$A$65,[2]base_substations_kalimantan!$G$2:$G$65)</f>
        <v>9</v>
      </c>
      <c r="O76" t="str">
        <f>_xlfn.XLOOKUP(K76,[2]base_substations_kalimantan!$A$2:$A$65,[2]base_substations_kalimantan!$H$2:$H$65)</f>
        <v>Kalimantan Barat</v>
      </c>
      <c r="R76" t="str">
        <f t="shared" si="1"/>
        <v>PHASE OUT</v>
      </c>
    </row>
    <row r="77" spans="1:18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565</v>
      </c>
      <c r="J77" t="s">
        <v>14</v>
      </c>
      <c r="K77" t="s">
        <v>65</v>
      </c>
      <c r="L77">
        <v>110.001</v>
      </c>
      <c r="M77">
        <v>0.35339999999999999</v>
      </c>
      <c r="N77">
        <f>_xlfn.XLOOKUP(K77,[2]base_substations_kalimantan!$A$2:$A$65,[2]base_substations_kalimantan!$G$2:$G$65)</f>
        <v>10</v>
      </c>
      <c r="O77" t="str">
        <f>_xlfn.XLOOKUP(K77,[2]base_substations_kalimantan!$A$2:$A$65,[2]base_substations_kalimantan!$H$2:$H$65)</f>
        <v>Kalimantan Barat</v>
      </c>
      <c r="R77" t="str">
        <f t="shared" si="1"/>
        <v>KEEP</v>
      </c>
    </row>
    <row r="78" spans="1:18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I78">
        <v>1995</v>
      </c>
      <c r="N78">
        <v>10</v>
      </c>
      <c r="R78" t="str">
        <f t="shared" si="1"/>
        <v>PHASE OUT</v>
      </c>
    </row>
    <row r="79" spans="1:18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565</v>
      </c>
      <c r="J79" t="s">
        <v>14</v>
      </c>
      <c r="K79" t="s">
        <v>52</v>
      </c>
      <c r="L79">
        <v>110.0932</v>
      </c>
      <c r="M79">
        <v>1.5E-3</v>
      </c>
      <c r="N79">
        <f>_xlfn.XLOOKUP(K79,[2]base_substations_kalimantan!$A$2:$A$65,[2]base_substations_kalimantan!$G$2:$G$65)</f>
        <v>9</v>
      </c>
      <c r="O79" t="str">
        <f>_xlfn.XLOOKUP(K79,[2]base_substations_kalimantan!$A$2:$A$65,[2]base_substations_kalimantan!$H$2:$H$65)</f>
        <v>Kalimantan Barat</v>
      </c>
      <c r="R79" t="str">
        <f t="shared" si="1"/>
        <v>KEEP</v>
      </c>
    </row>
    <row r="80" spans="1:18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I80">
        <v>1997</v>
      </c>
      <c r="N80">
        <v>9</v>
      </c>
      <c r="R80" t="str">
        <f t="shared" si="1"/>
        <v>PHASE OUT</v>
      </c>
    </row>
    <row r="81" spans="1:18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565</v>
      </c>
      <c r="J81" t="s">
        <v>14</v>
      </c>
      <c r="K81" t="s">
        <v>52</v>
      </c>
      <c r="L81">
        <v>110.0932</v>
      </c>
      <c r="M81">
        <v>1.5E-3</v>
      </c>
      <c r="N81">
        <f>_xlfn.XLOOKUP(K81,[2]base_substations_kalimantan!$A$2:$A$65,[2]base_substations_kalimantan!$G$2:$G$65)</f>
        <v>9</v>
      </c>
      <c r="O81" t="str">
        <f>_xlfn.XLOOKUP(K81,[2]base_substations_kalimantan!$A$2:$A$65,[2]base_substations_kalimantan!$H$2:$H$65)</f>
        <v>Kalimantan Barat</v>
      </c>
      <c r="R81" t="b">
        <f t="shared" si="1"/>
        <v>0</v>
      </c>
    </row>
    <row r="82" spans="1:18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>
        <v>2007</v>
      </c>
      <c r="J82" t="s">
        <v>14</v>
      </c>
      <c r="K82" t="s">
        <v>65</v>
      </c>
      <c r="L82">
        <v>110.001</v>
      </c>
      <c r="M82">
        <v>0.35339999999999999</v>
      </c>
      <c r="N82">
        <f>_xlfn.XLOOKUP(K82,[2]base_substations_kalimantan!$A$2:$A$65,[2]base_substations_kalimantan!$G$2:$G$65)</f>
        <v>10</v>
      </c>
      <c r="O82" t="str">
        <f>_xlfn.XLOOKUP(K82,[2]base_substations_kalimantan!$A$2:$A$65,[2]base_substations_kalimantan!$H$2:$H$65)</f>
        <v>Kalimantan Barat</v>
      </c>
      <c r="R82" t="str">
        <f t="shared" si="1"/>
        <v>KEEP</v>
      </c>
    </row>
    <row r="83" spans="1:18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>
        <v>1997</v>
      </c>
      <c r="J83" t="s">
        <v>14</v>
      </c>
      <c r="K83" t="s">
        <v>65</v>
      </c>
      <c r="L83">
        <v>110.001</v>
      </c>
      <c r="M83">
        <v>0.35339999999999999</v>
      </c>
      <c r="N83">
        <f>_xlfn.XLOOKUP(K83,[2]base_substations_kalimantan!$A$2:$A$65,[2]base_substations_kalimantan!$G$2:$G$65)</f>
        <v>10</v>
      </c>
      <c r="O83" t="str">
        <f>_xlfn.XLOOKUP(K83,[2]base_substations_kalimantan!$A$2:$A$65,[2]base_substations_kalimantan!$H$2:$H$65)</f>
        <v>Kalimantan Barat</v>
      </c>
      <c r="R83" t="str">
        <f t="shared" si="1"/>
        <v>PHASE OUT</v>
      </c>
    </row>
    <row r="84" spans="1:18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>
        <v>1987</v>
      </c>
      <c r="J84" t="s">
        <v>14</v>
      </c>
      <c r="K84" t="s">
        <v>65</v>
      </c>
      <c r="L84">
        <v>110.001</v>
      </c>
      <c r="M84">
        <v>0.35339999999999999</v>
      </c>
      <c r="N84">
        <f>_xlfn.XLOOKUP(K84,[2]base_substations_kalimantan!$A$2:$A$65,[2]base_substations_kalimantan!$G$2:$G$65)</f>
        <v>10</v>
      </c>
      <c r="O84" t="str">
        <f>_xlfn.XLOOKUP(K84,[2]base_substations_kalimantan!$A$2:$A$65,[2]base_substations_kalimantan!$H$2:$H$65)</f>
        <v>Kalimantan Barat</v>
      </c>
      <c r="R84" t="str">
        <f t="shared" si="1"/>
        <v>PHASE OUT</v>
      </c>
    </row>
    <row r="85" spans="1:18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>
        <v>1994</v>
      </c>
      <c r="J85" t="s">
        <v>14</v>
      </c>
      <c r="K85" t="s">
        <v>65</v>
      </c>
      <c r="L85">
        <v>110.001</v>
      </c>
      <c r="M85">
        <v>0.35339999999999999</v>
      </c>
      <c r="N85">
        <f>_xlfn.XLOOKUP(K85,[2]base_substations_kalimantan!$A$2:$A$65,[2]base_substations_kalimantan!$G$2:$G$65)</f>
        <v>10</v>
      </c>
      <c r="O85" t="str">
        <f>_xlfn.XLOOKUP(K85,[2]base_substations_kalimantan!$A$2:$A$65,[2]base_substations_kalimantan!$H$2:$H$65)</f>
        <v>Kalimantan Barat</v>
      </c>
      <c r="R85" t="str">
        <f t="shared" si="1"/>
        <v>PHASE OUT</v>
      </c>
    </row>
    <row r="86" spans="1:18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I86">
        <v>1997</v>
      </c>
      <c r="N86">
        <v>10</v>
      </c>
      <c r="R86" t="str">
        <f t="shared" si="1"/>
        <v>PHASE OUT</v>
      </c>
    </row>
    <row r="87" spans="1:18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>
        <v>2015</v>
      </c>
      <c r="J87" t="s">
        <v>14</v>
      </c>
      <c r="K87" t="s">
        <v>65</v>
      </c>
      <c r="L87">
        <v>110.001</v>
      </c>
      <c r="M87">
        <v>0.35339999999999999</v>
      </c>
      <c r="N87">
        <f>_xlfn.XLOOKUP(K87,[2]base_substations_kalimantan!$A$2:$A$65,[2]base_substations_kalimantan!$G$2:$G$65)</f>
        <v>10</v>
      </c>
      <c r="O87" t="str">
        <f>_xlfn.XLOOKUP(K87,[2]base_substations_kalimantan!$A$2:$A$65,[2]base_substations_kalimantan!$H$2:$H$65)</f>
        <v>Kalimantan Barat</v>
      </c>
      <c r="R87" t="str">
        <f t="shared" si="1"/>
        <v>KEEP</v>
      </c>
    </row>
    <row r="88" spans="1:18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>
        <v>1987</v>
      </c>
      <c r="J88" t="s">
        <v>14</v>
      </c>
      <c r="K88" t="s">
        <v>65</v>
      </c>
      <c r="L88">
        <v>110.001</v>
      </c>
      <c r="M88">
        <v>0.35339999999999999</v>
      </c>
      <c r="N88">
        <f>_xlfn.XLOOKUP(K88,[2]base_substations_kalimantan!$A$2:$A$65,[2]base_substations_kalimantan!$G$2:$G$65)</f>
        <v>10</v>
      </c>
      <c r="O88" t="str">
        <f>_xlfn.XLOOKUP(K88,[2]base_substations_kalimantan!$A$2:$A$65,[2]base_substations_kalimantan!$H$2:$H$65)</f>
        <v>Kalimantan Barat</v>
      </c>
      <c r="R88" t="str">
        <f t="shared" si="1"/>
        <v>PHASE OUT</v>
      </c>
    </row>
    <row r="89" spans="1:18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>
        <v>1998</v>
      </c>
      <c r="J89" t="s">
        <v>14</v>
      </c>
      <c r="K89" t="s">
        <v>65</v>
      </c>
      <c r="L89">
        <v>110.001</v>
      </c>
      <c r="M89">
        <v>0.35339999999999999</v>
      </c>
      <c r="N89">
        <f>_xlfn.XLOOKUP(K89,[2]base_substations_kalimantan!$A$2:$A$65,[2]base_substations_kalimantan!$G$2:$G$65)</f>
        <v>10</v>
      </c>
      <c r="O89" t="str">
        <f>_xlfn.XLOOKUP(K89,[2]base_substations_kalimantan!$A$2:$A$65,[2]base_substations_kalimantan!$H$2:$H$65)</f>
        <v>Kalimantan Barat</v>
      </c>
      <c r="R89" t="str">
        <f t="shared" si="1"/>
        <v>PHASE OUT</v>
      </c>
    </row>
    <row r="90" spans="1:18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>
        <v>1998</v>
      </c>
      <c r="J90" t="s">
        <v>14</v>
      </c>
      <c r="K90" t="s">
        <v>65</v>
      </c>
      <c r="L90">
        <v>110.001</v>
      </c>
      <c r="M90">
        <v>0.35339999999999999</v>
      </c>
      <c r="N90">
        <f>_xlfn.XLOOKUP(K90,[2]base_substations_kalimantan!$A$2:$A$65,[2]base_substations_kalimantan!$G$2:$G$65)</f>
        <v>10</v>
      </c>
      <c r="O90" t="str">
        <f>_xlfn.XLOOKUP(K90,[2]base_substations_kalimantan!$A$2:$A$65,[2]base_substations_kalimantan!$H$2:$H$65)</f>
        <v>Kalimantan Barat</v>
      </c>
      <c r="R90" t="str">
        <f t="shared" si="1"/>
        <v>PHASE OUT</v>
      </c>
    </row>
    <row r="91" spans="1:18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>
        <v>2000</v>
      </c>
      <c r="J91" t="s">
        <v>14</v>
      </c>
      <c r="K91" t="s">
        <v>65</v>
      </c>
      <c r="L91">
        <v>110.001</v>
      </c>
      <c r="M91">
        <v>0.35339999999999999</v>
      </c>
      <c r="N91">
        <f>_xlfn.XLOOKUP(K91,[2]base_substations_kalimantan!$A$2:$A$65,[2]base_substations_kalimantan!$G$2:$G$65)</f>
        <v>10</v>
      </c>
      <c r="O91" t="str">
        <f>_xlfn.XLOOKUP(K91,[2]base_substations_kalimantan!$A$2:$A$65,[2]base_substations_kalimantan!$H$2:$H$65)</f>
        <v>Kalimantan Barat</v>
      </c>
      <c r="R91" t="str">
        <f t="shared" si="1"/>
        <v>KEEP</v>
      </c>
    </row>
    <row r="92" spans="1:18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>
        <v>2017</v>
      </c>
      <c r="J92" t="s">
        <v>14</v>
      </c>
      <c r="K92" t="s">
        <v>65</v>
      </c>
      <c r="L92">
        <v>110.001</v>
      </c>
      <c r="M92">
        <v>0.35339999999999999</v>
      </c>
      <c r="N92">
        <f>_xlfn.XLOOKUP(K92,[2]base_substations_kalimantan!$A$2:$A$65,[2]base_substations_kalimantan!$G$2:$G$65)</f>
        <v>10</v>
      </c>
      <c r="O92" t="str">
        <f>_xlfn.XLOOKUP(K92,[2]base_substations_kalimantan!$A$2:$A$65,[2]base_substations_kalimantan!$H$2:$H$65)</f>
        <v>Kalimantan Barat</v>
      </c>
      <c r="R92" t="str">
        <f t="shared" si="1"/>
        <v>KEEP</v>
      </c>
    </row>
    <row r="93" spans="1:18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I93">
        <v>2018</v>
      </c>
      <c r="N93">
        <v>10</v>
      </c>
      <c r="R93" t="str">
        <f t="shared" si="1"/>
        <v>KEEP</v>
      </c>
    </row>
    <row r="94" spans="1:18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I94">
        <v>2018</v>
      </c>
      <c r="N94">
        <v>10</v>
      </c>
      <c r="R94" t="str">
        <f t="shared" si="1"/>
        <v>KEEP</v>
      </c>
    </row>
    <row r="95" spans="1:18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I95">
        <v>2018</v>
      </c>
      <c r="N95">
        <v>10</v>
      </c>
      <c r="R95" t="str">
        <f t="shared" si="1"/>
        <v>KEEP</v>
      </c>
    </row>
    <row r="96" spans="1:18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I96">
        <v>2010</v>
      </c>
      <c r="N96">
        <v>10</v>
      </c>
      <c r="R96" t="str">
        <f t="shared" si="1"/>
        <v>KEEP</v>
      </c>
    </row>
    <row r="97" spans="1:18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>
        <v>2006</v>
      </c>
      <c r="J97" t="s">
        <v>14</v>
      </c>
      <c r="K97" t="s">
        <v>65</v>
      </c>
      <c r="L97">
        <v>110.001</v>
      </c>
      <c r="M97">
        <v>0.35339999999999999</v>
      </c>
      <c r="N97">
        <f>_xlfn.XLOOKUP(K97,[2]base_substations_kalimantan!$A$2:$A$65,[2]base_substations_kalimantan!$G$2:$G$65)</f>
        <v>10</v>
      </c>
      <c r="O97" t="str">
        <f>_xlfn.XLOOKUP(K97,[2]base_substations_kalimantan!$A$2:$A$65,[2]base_substations_kalimantan!$H$2:$H$65)</f>
        <v>Kalimantan Barat</v>
      </c>
      <c r="R97" t="str">
        <f t="shared" si="1"/>
        <v>KEEP</v>
      </c>
    </row>
    <row r="98" spans="1:18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>
        <v>2009</v>
      </c>
      <c r="J98" t="s">
        <v>14</v>
      </c>
      <c r="K98" t="s">
        <v>52</v>
      </c>
      <c r="L98">
        <v>110.0932</v>
      </c>
      <c r="M98">
        <v>1.5E-3</v>
      </c>
      <c r="N98">
        <f>_xlfn.XLOOKUP(K98,[2]base_substations_kalimantan!$A$2:$A$65,[2]base_substations_kalimantan!$G$2:$G$65)</f>
        <v>9</v>
      </c>
      <c r="O98" t="str">
        <f>_xlfn.XLOOKUP(K98,[2]base_substations_kalimantan!$A$2:$A$65,[2]base_substations_kalimantan!$H$2:$H$65)</f>
        <v>Kalimantan Barat</v>
      </c>
      <c r="R98" t="str">
        <f t="shared" si="1"/>
        <v>KEEP</v>
      </c>
    </row>
    <row r="99" spans="1:18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I99">
        <v>1982</v>
      </c>
      <c r="N99">
        <v>10</v>
      </c>
      <c r="R99" t="str">
        <f t="shared" si="1"/>
        <v>PHASE OUT</v>
      </c>
    </row>
    <row r="100" spans="1:18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>
        <v>1980</v>
      </c>
      <c r="J100" t="s">
        <v>14</v>
      </c>
      <c r="K100" t="s">
        <v>65</v>
      </c>
      <c r="L100">
        <v>110.001</v>
      </c>
      <c r="M100">
        <v>0.35339999999999999</v>
      </c>
      <c r="N100">
        <f>_xlfn.XLOOKUP(K100,[2]base_substations_kalimantan!$A$2:$A$65,[2]base_substations_kalimantan!$G$2:$G$65)</f>
        <v>10</v>
      </c>
      <c r="O100" t="str">
        <f>_xlfn.XLOOKUP(K100,[2]base_substations_kalimantan!$A$2:$A$65,[2]base_substations_kalimantan!$H$2:$H$65)</f>
        <v>Kalimantan Barat</v>
      </c>
      <c r="R100" t="str">
        <f t="shared" si="1"/>
        <v>PHASE OUT</v>
      </c>
    </row>
    <row r="101" spans="1:18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>
        <v>2021</v>
      </c>
      <c r="J101" t="s">
        <v>14</v>
      </c>
      <c r="K101" t="s">
        <v>65</v>
      </c>
      <c r="L101">
        <v>110.001</v>
      </c>
      <c r="M101">
        <v>0.35339999999999999</v>
      </c>
      <c r="N101">
        <f>_xlfn.XLOOKUP(K101,[2]base_substations_kalimantan!$A$2:$A$65,[2]base_substations_kalimantan!$G$2:$G$65)</f>
        <v>10</v>
      </c>
      <c r="O101" t="str">
        <f>_xlfn.XLOOKUP(K101,[2]base_substations_kalimantan!$A$2:$A$65,[2]base_substations_kalimantan!$H$2:$H$65)</f>
        <v>Kalimantan Barat</v>
      </c>
      <c r="R101" t="str">
        <f t="shared" si="1"/>
        <v>KEEP</v>
      </c>
    </row>
    <row r="102" spans="1:18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>
        <v>1997</v>
      </c>
      <c r="J102" t="s">
        <v>14</v>
      </c>
      <c r="K102" t="s">
        <v>52</v>
      </c>
      <c r="L102">
        <v>110.0932</v>
      </c>
      <c r="M102">
        <v>1.5E-3</v>
      </c>
      <c r="N102">
        <f>_xlfn.XLOOKUP(K102,[2]base_substations_kalimantan!$A$2:$A$65,[2]base_substations_kalimantan!$G$2:$G$65)</f>
        <v>9</v>
      </c>
      <c r="O102" t="str">
        <f>_xlfn.XLOOKUP(K102,[2]base_substations_kalimantan!$A$2:$A$65,[2]base_substations_kalimantan!$H$2:$H$65)</f>
        <v>Kalimantan Barat</v>
      </c>
      <c r="R102" t="str">
        <f t="shared" si="1"/>
        <v>PHASE OUT</v>
      </c>
    </row>
    <row r="103" spans="1:18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>
        <v>1994</v>
      </c>
      <c r="J103" t="s">
        <v>14</v>
      </c>
      <c r="K103" t="s">
        <v>52</v>
      </c>
      <c r="L103">
        <v>110.0932</v>
      </c>
      <c r="M103">
        <v>1.5E-3</v>
      </c>
      <c r="N103">
        <f>_xlfn.XLOOKUP(K103,[2]base_substations_kalimantan!$A$2:$A$65,[2]base_substations_kalimantan!$G$2:$G$65)</f>
        <v>9</v>
      </c>
      <c r="O103" t="str">
        <f>_xlfn.XLOOKUP(K103,[2]base_substations_kalimantan!$A$2:$A$65,[2]base_substations_kalimantan!$H$2:$H$65)</f>
        <v>Kalimantan Barat</v>
      </c>
      <c r="R103" t="str">
        <f t="shared" si="1"/>
        <v>PHASE OUT</v>
      </c>
    </row>
    <row r="104" spans="1:18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>
        <v>2018</v>
      </c>
      <c r="J104" t="s">
        <v>14</v>
      </c>
      <c r="K104" t="s">
        <v>52</v>
      </c>
      <c r="L104">
        <v>110.0932</v>
      </c>
      <c r="M104">
        <v>1.5E-3</v>
      </c>
      <c r="N104">
        <v>9</v>
      </c>
      <c r="O104" t="str">
        <f>_xlfn.XLOOKUP(K104,[2]base_substations_kalimantan!$A$2:$A$65,[2]base_substations_kalimantan!$H$2:$H$65)</f>
        <v>Kalimantan Barat</v>
      </c>
      <c r="R104" t="str">
        <f t="shared" si="1"/>
        <v>KEEP</v>
      </c>
    </row>
    <row r="105" spans="1:18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I105">
        <v>2018</v>
      </c>
      <c r="N105">
        <v>9</v>
      </c>
      <c r="R105" t="str">
        <f t="shared" si="1"/>
        <v>KEEP</v>
      </c>
    </row>
    <row r="106" spans="1:18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I106">
        <v>2018</v>
      </c>
      <c r="N106">
        <v>9</v>
      </c>
      <c r="R106" t="str">
        <f t="shared" si="1"/>
        <v>KEEP</v>
      </c>
    </row>
    <row r="107" spans="1:18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566</v>
      </c>
      <c r="J107" t="s">
        <v>14</v>
      </c>
      <c r="K107" t="s">
        <v>52</v>
      </c>
      <c r="L107">
        <v>110.0932</v>
      </c>
      <c r="M107">
        <v>1.5E-3</v>
      </c>
      <c r="N107">
        <f>_xlfn.XLOOKUP(K107,[2]base_substations_kalimantan!$A$2:$A$65,[2]base_substations_kalimantan!$G$2:$G$65)</f>
        <v>9</v>
      </c>
      <c r="O107" t="str">
        <f>_xlfn.XLOOKUP(K107,[2]base_substations_kalimantan!$A$2:$A$65,[2]base_substations_kalimantan!$H$2:$H$65)</f>
        <v>Kalimantan Barat</v>
      </c>
      <c r="R107" t="str">
        <f t="shared" si="1"/>
        <v>KEEP</v>
      </c>
    </row>
    <row r="108" spans="1:18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>
        <v>2021</v>
      </c>
      <c r="J108" t="s">
        <v>14</v>
      </c>
      <c r="K108" t="s">
        <v>52</v>
      </c>
      <c r="L108">
        <v>110.0932</v>
      </c>
      <c r="M108">
        <v>1.5E-3</v>
      </c>
      <c r="N108">
        <f>_xlfn.XLOOKUP(K108,[2]base_substations_kalimantan!$A$2:$A$65,[2]base_substations_kalimantan!$G$2:$G$65)</f>
        <v>9</v>
      </c>
      <c r="O108" t="str">
        <f>_xlfn.XLOOKUP(K108,[2]base_substations_kalimantan!$A$2:$A$65,[2]base_substations_kalimantan!$H$2:$H$65)</f>
        <v>Kalimantan Barat</v>
      </c>
      <c r="R108" t="str">
        <f t="shared" si="1"/>
        <v>KEEP</v>
      </c>
    </row>
    <row r="109" spans="1:18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>
        <v>2021</v>
      </c>
      <c r="J109" t="s">
        <v>14</v>
      </c>
      <c r="K109" t="s">
        <v>52</v>
      </c>
      <c r="L109">
        <v>110.0932</v>
      </c>
      <c r="M109">
        <v>1.5E-3</v>
      </c>
      <c r="N109">
        <f>_xlfn.XLOOKUP(K109,[2]base_substations_kalimantan!$A$2:$A$65,[2]base_substations_kalimantan!$G$2:$G$65)</f>
        <v>9</v>
      </c>
      <c r="O109" t="str">
        <f>_xlfn.XLOOKUP(K109,[2]base_substations_kalimantan!$A$2:$A$65,[2]base_substations_kalimantan!$H$2:$H$65)</f>
        <v>Kalimantan Barat</v>
      </c>
      <c r="R109" t="b">
        <f t="shared" si="1"/>
        <v>0</v>
      </c>
    </row>
    <row r="110" spans="1:18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565</v>
      </c>
      <c r="J110" t="s">
        <v>14</v>
      </c>
      <c r="K110" t="s">
        <v>52</v>
      </c>
      <c r="L110">
        <v>110.0932</v>
      </c>
      <c r="M110">
        <v>1.5E-3</v>
      </c>
      <c r="N110">
        <f>_xlfn.XLOOKUP(K110,[2]base_substations_kalimantan!$A$2:$A$65,[2]base_substations_kalimantan!$G$2:$G$65)</f>
        <v>9</v>
      </c>
      <c r="O110" t="str">
        <f>_xlfn.XLOOKUP(K110,[2]base_substations_kalimantan!$A$2:$A$65,[2]base_substations_kalimantan!$H$2:$H$65)</f>
        <v>Kalimantan Barat</v>
      </c>
      <c r="R110" t="str">
        <f t="shared" si="1"/>
        <v>KEEP</v>
      </c>
    </row>
    <row r="111" spans="1:18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565</v>
      </c>
      <c r="J111" t="s">
        <v>14</v>
      </c>
      <c r="K111" t="s">
        <v>488</v>
      </c>
      <c r="L111">
        <v>109.4966</v>
      </c>
      <c r="M111">
        <v>0.90659999999999996</v>
      </c>
      <c r="N111">
        <f>_xlfn.XLOOKUP(K111,[2]base_substations_kalimantan!$A$2:$A$65,[2]base_substations_kalimantan!$G$2:$G$65)</f>
        <v>12</v>
      </c>
      <c r="O111" t="str">
        <f>_xlfn.XLOOKUP(K111,[2]base_substations_kalimantan!$A$2:$A$65,[2]base_substations_kalimantan!$H$2:$H$65)</f>
        <v>Kalimantan Barat</v>
      </c>
      <c r="R111" t="b">
        <f t="shared" si="1"/>
        <v>0</v>
      </c>
    </row>
    <row r="112" spans="1:18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>
        <v>1986</v>
      </c>
      <c r="J112" t="s">
        <v>14</v>
      </c>
      <c r="K112" t="s">
        <v>52</v>
      </c>
      <c r="L112">
        <v>110.0932</v>
      </c>
      <c r="M112">
        <v>1.5E-3</v>
      </c>
      <c r="N112">
        <f>_xlfn.XLOOKUP(K112,[2]base_substations_kalimantan!$A$2:$A$65,[2]base_substations_kalimantan!$G$2:$G$65)</f>
        <v>9</v>
      </c>
      <c r="O112" t="str">
        <f>_xlfn.XLOOKUP(K112,[2]base_substations_kalimantan!$A$2:$A$65,[2]base_substations_kalimantan!$H$2:$H$65)</f>
        <v>Kalimantan Barat</v>
      </c>
      <c r="R112" t="str">
        <f t="shared" si="1"/>
        <v>PHASE OUT</v>
      </c>
    </row>
    <row r="113" spans="1:18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565</v>
      </c>
      <c r="J113" t="s">
        <v>14</v>
      </c>
      <c r="K113" t="s">
        <v>52</v>
      </c>
      <c r="L113">
        <v>110.0932</v>
      </c>
      <c r="M113">
        <v>1.5E-3</v>
      </c>
      <c r="N113">
        <f>_xlfn.XLOOKUP(K113,[2]base_substations_kalimantan!$A$2:$A$65,[2]base_substations_kalimantan!$G$2:$G$65)</f>
        <v>9</v>
      </c>
      <c r="O113" t="str">
        <f>_xlfn.XLOOKUP(K113,[2]base_substations_kalimantan!$A$2:$A$65,[2]base_substations_kalimantan!$H$2:$H$65)</f>
        <v>Kalimantan Barat</v>
      </c>
      <c r="R113" t="str">
        <f t="shared" si="1"/>
        <v>KEEP</v>
      </c>
    </row>
    <row r="114" spans="1:18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565</v>
      </c>
      <c r="J114" t="s">
        <v>14</v>
      </c>
      <c r="K114" t="s">
        <v>52</v>
      </c>
      <c r="L114">
        <v>110.0932</v>
      </c>
      <c r="M114">
        <v>1.5E-3</v>
      </c>
      <c r="N114">
        <f>_xlfn.XLOOKUP(K114,[2]base_substations_kalimantan!$A$2:$A$65,[2]base_substations_kalimantan!$G$2:$G$65)</f>
        <v>9</v>
      </c>
      <c r="O114" t="str">
        <f>_xlfn.XLOOKUP(K114,[2]base_substations_kalimantan!$A$2:$A$65,[2]base_substations_kalimantan!$H$2:$H$65)</f>
        <v>Kalimantan Barat</v>
      </c>
      <c r="R114" t="str">
        <f t="shared" si="1"/>
        <v>KEEP</v>
      </c>
    </row>
    <row r="115" spans="1:18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I115">
        <v>2011</v>
      </c>
      <c r="N115">
        <v>9</v>
      </c>
      <c r="R115" t="str">
        <f t="shared" si="1"/>
        <v>KEEP</v>
      </c>
    </row>
    <row r="116" spans="1:18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>
        <v>1997</v>
      </c>
      <c r="J116" t="s">
        <v>14</v>
      </c>
      <c r="K116" t="s">
        <v>52</v>
      </c>
      <c r="L116">
        <v>110.0932</v>
      </c>
      <c r="M116">
        <v>1.5E-3</v>
      </c>
      <c r="N116">
        <f>_xlfn.XLOOKUP(K116,[2]base_substations_kalimantan!$A$2:$A$65,[2]base_substations_kalimantan!$G$2:$G$65)</f>
        <v>9</v>
      </c>
      <c r="O116" t="str">
        <f>_xlfn.XLOOKUP(K116,[2]base_substations_kalimantan!$A$2:$A$65,[2]base_substations_kalimantan!$H$2:$H$65)</f>
        <v>Kalimantan Barat</v>
      </c>
      <c r="R116" t="str">
        <f t="shared" si="1"/>
        <v>PHASE OUT</v>
      </c>
    </row>
    <row r="117" spans="1:18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565</v>
      </c>
      <c r="J117" t="s">
        <v>14</v>
      </c>
      <c r="K117" t="s">
        <v>52</v>
      </c>
      <c r="L117">
        <v>110.0932</v>
      </c>
      <c r="M117">
        <v>1.5E-3</v>
      </c>
      <c r="N117">
        <f>_xlfn.XLOOKUP(K117,[2]base_substations_kalimantan!$A$2:$A$65,[2]base_substations_kalimantan!$G$2:$G$65)</f>
        <v>9</v>
      </c>
      <c r="O117" t="str">
        <f>_xlfn.XLOOKUP(K117,[2]base_substations_kalimantan!$A$2:$A$65,[2]base_substations_kalimantan!$H$2:$H$65)</f>
        <v>Kalimantan Barat</v>
      </c>
      <c r="R117" t="str">
        <f t="shared" si="1"/>
        <v>KEEP</v>
      </c>
    </row>
    <row r="118" spans="1:18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>
        <v>1993</v>
      </c>
      <c r="J118" t="s">
        <v>14</v>
      </c>
      <c r="K118" t="s">
        <v>65</v>
      </c>
      <c r="L118">
        <v>110.001</v>
      </c>
      <c r="M118">
        <v>0.35339999999999999</v>
      </c>
      <c r="N118">
        <f>_xlfn.XLOOKUP(K118,[2]base_substations_kalimantan!$A$2:$A$65,[2]base_substations_kalimantan!$G$2:$G$65)</f>
        <v>10</v>
      </c>
      <c r="O118" t="str">
        <f>_xlfn.XLOOKUP(K118,[2]base_substations_kalimantan!$A$2:$A$65,[2]base_substations_kalimantan!$H$2:$H$65)</f>
        <v>Kalimantan Barat</v>
      </c>
      <c r="R118" t="str">
        <f t="shared" si="1"/>
        <v>PHASE OUT</v>
      </c>
    </row>
    <row r="119" spans="1:18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>
        <v>1987</v>
      </c>
      <c r="J119" t="s">
        <v>14</v>
      </c>
      <c r="K119" t="s">
        <v>65</v>
      </c>
      <c r="L119">
        <v>110.001</v>
      </c>
      <c r="M119">
        <v>0.35339999999999999</v>
      </c>
      <c r="N119">
        <f>_xlfn.XLOOKUP(K119,[2]base_substations_kalimantan!$A$2:$A$65,[2]base_substations_kalimantan!$G$2:$G$65)</f>
        <v>10</v>
      </c>
      <c r="O119" t="str">
        <f>_xlfn.XLOOKUP(K119,[2]base_substations_kalimantan!$A$2:$A$65,[2]base_substations_kalimantan!$H$2:$H$65)</f>
        <v>Kalimantan Barat</v>
      </c>
      <c r="R119" t="str">
        <f t="shared" si="1"/>
        <v>PHASE OUT</v>
      </c>
    </row>
    <row r="120" spans="1:18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>
        <v>1993</v>
      </c>
      <c r="J120" t="s">
        <v>14</v>
      </c>
      <c r="K120" t="s">
        <v>65</v>
      </c>
      <c r="L120">
        <v>110.001</v>
      </c>
      <c r="M120">
        <v>0.35339999999999999</v>
      </c>
      <c r="N120">
        <f>_xlfn.XLOOKUP(K120,[2]base_substations_kalimantan!$A$2:$A$65,[2]base_substations_kalimantan!$G$2:$G$65)</f>
        <v>10</v>
      </c>
      <c r="O120" t="str">
        <f>_xlfn.XLOOKUP(K120,[2]base_substations_kalimantan!$A$2:$A$65,[2]base_substations_kalimantan!$H$2:$H$65)</f>
        <v>Kalimantan Barat</v>
      </c>
      <c r="R120" t="str">
        <f t="shared" si="1"/>
        <v>PHASE OUT</v>
      </c>
    </row>
    <row r="121" spans="1:18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>
        <v>1993</v>
      </c>
      <c r="J121" t="s">
        <v>14</v>
      </c>
      <c r="K121" t="s">
        <v>52</v>
      </c>
      <c r="L121">
        <v>110.0932</v>
      </c>
      <c r="M121">
        <v>1.5E-3</v>
      </c>
      <c r="N121">
        <f>_xlfn.XLOOKUP(K121,[2]base_substations_kalimantan!$A$2:$A$65,[2]base_substations_kalimantan!$G$2:$G$65)</f>
        <v>9</v>
      </c>
      <c r="O121" t="str">
        <f>_xlfn.XLOOKUP(K121,[2]base_substations_kalimantan!$A$2:$A$65,[2]base_substations_kalimantan!$H$2:$H$65)</f>
        <v>Kalimantan Barat</v>
      </c>
      <c r="R121" t="str">
        <f t="shared" si="1"/>
        <v>PHASE OUT</v>
      </c>
    </row>
    <row r="122" spans="1:18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>
        <v>2005</v>
      </c>
      <c r="J122" t="s">
        <v>14</v>
      </c>
      <c r="K122" t="s">
        <v>52</v>
      </c>
      <c r="L122">
        <v>110.0932</v>
      </c>
      <c r="M122">
        <v>1.5E-3</v>
      </c>
      <c r="N122">
        <f>_xlfn.XLOOKUP(K122,[2]base_substations_kalimantan!$A$2:$A$65,[2]base_substations_kalimantan!$G$2:$G$65)</f>
        <v>9</v>
      </c>
      <c r="O122" t="str">
        <f>_xlfn.XLOOKUP(K122,[2]base_substations_kalimantan!$A$2:$A$65,[2]base_substations_kalimantan!$H$2:$H$65)</f>
        <v>Kalimantan Barat</v>
      </c>
      <c r="R122" t="str">
        <f t="shared" si="1"/>
        <v>KEEP</v>
      </c>
    </row>
    <row r="123" spans="1:18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>
        <v>2011</v>
      </c>
      <c r="J123" t="s">
        <v>14</v>
      </c>
      <c r="K123" t="s">
        <v>65</v>
      </c>
      <c r="L123">
        <v>110.001</v>
      </c>
      <c r="M123">
        <v>0.35339999999999999</v>
      </c>
      <c r="N123">
        <f>_xlfn.XLOOKUP(K123,[2]base_substations_kalimantan!$A$2:$A$65,[2]base_substations_kalimantan!$G$2:$G$65)</f>
        <v>10</v>
      </c>
      <c r="O123" t="str">
        <f>_xlfn.XLOOKUP(K123,[2]base_substations_kalimantan!$A$2:$A$65,[2]base_substations_kalimantan!$H$2:$H$65)</f>
        <v>Kalimantan Barat</v>
      </c>
      <c r="R123" t="str">
        <f t="shared" si="1"/>
        <v>KEEP</v>
      </c>
    </row>
    <row r="124" spans="1:18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>
        <v>2012</v>
      </c>
      <c r="J124" t="s">
        <v>14</v>
      </c>
      <c r="K124" t="s">
        <v>65</v>
      </c>
      <c r="L124">
        <v>110.001</v>
      </c>
      <c r="M124">
        <v>0.35339999999999999</v>
      </c>
      <c r="N124">
        <f>_xlfn.XLOOKUP(K124,[2]base_substations_kalimantan!$A$2:$A$65,[2]base_substations_kalimantan!$G$2:$G$65)</f>
        <v>10</v>
      </c>
      <c r="O124" t="str">
        <f>_xlfn.XLOOKUP(K124,[2]base_substations_kalimantan!$A$2:$A$65,[2]base_substations_kalimantan!$H$2:$H$65)</f>
        <v>Kalimantan Barat</v>
      </c>
      <c r="R124" t="str">
        <f t="shared" si="1"/>
        <v>KEEP</v>
      </c>
    </row>
    <row r="125" spans="1:18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565</v>
      </c>
      <c r="J125" t="s">
        <v>14</v>
      </c>
      <c r="K125" t="s">
        <v>65</v>
      </c>
      <c r="L125">
        <v>110.001</v>
      </c>
      <c r="M125">
        <v>0.35339999999999999</v>
      </c>
      <c r="N125">
        <f>_xlfn.XLOOKUP(K125,[2]base_substations_kalimantan!$A$2:$A$65,[2]base_substations_kalimantan!$G$2:$G$65)</f>
        <v>10</v>
      </c>
      <c r="O125" t="str">
        <f>_xlfn.XLOOKUP(K125,[2]base_substations_kalimantan!$A$2:$A$65,[2]base_substations_kalimantan!$H$2:$H$65)</f>
        <v>Kalimantan Barat</v>
      </c>
      <c r="R125" t="str">
        <f t="shared" si="1"/>
        <v>KEEP</v>
      </c>
    </row>
    <row r="126" spans="1:18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I126" t="s">
        <v>565</v>
      </c>
      <c r="N126">
        <v>10</v>
      </c>
      <c r="R126" t="str">
        <f t="shared" si="1"/>
        <v>KEEP</v>
      </c>
    </row>
    <row r="127" spans="1:18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>
        <v>2004</v>
      </c>
      <c r="J127" t="s">
        <v>14</v>
      </c>
      <c r="K127" t="s">
        <v>65</v>
      </c>
      <c r="L127">
        <v>110.001</v>
      </c>
      <c r="M127">
        <v>0.35339999999999999</v>
      </c>
      <c r="N127">
        <f>_xlfn.XLOOKUP(K127,[2]base_substations_kalimantan!$A$2:$A$65,[2]base_substations_kalimantan!$G$2:$G$65)</f>
        <v>10</v>
      </c>
      <c r="O127" t="str">
        <f>_xlfn.XLOOKUP(K127,[2]base_substations_kalimantan!$A$2:$A$65,[2]base_substations_kalimantan!$H$2:$H$65)</f>
        <v>Kalimantan Barat</v>
      </c>
      <c r="R127" t="str">
        <f t="shared" si="1"/>
        <v>PHASE OUT</v>
      </c>
    </row>
    <row r="128" spans="1:18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>
        <v>1983</v>
      </c>
      <c r="J128" t="s">
        <v>14</v>
      </c>
      <c r="K128" t="s">
        <v>52</v>
      </c>
      <c r="L128">
        <v>110.0932</v>
      </c>
      <c r="M128">
        <v>1.5E-3</v>
      </c>
      <c r="N128">
        <f>_xlfn.XLOOKUP(K128,[2]base_substations_kalimantan!$A$2:$A$65,[2]base_substations_kalimantan!$G$2:$G$65)</f>
        <v>9</v>
      </c>
      <c r="O128" t="str">
        <f>_xlfn.XLOOKUP(K128,[2]base_substations_kalimantan!$A$2:$A$65,[2]base_substations_kalimantan!$H$2:$H$65)</f>
        <v>Kalimantan Barat</v>
      </c>
      <c r="R128" t="str">
        <f t="shared" si="1"/>
        <v>PHASE OUT</v>
      </c>
    </row>
    <row r="129" spans="1:18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>
        <v>2012</v>
      </c>
      <c r="J129" t="s">
        <v>14</v>
      </c>
      <c r="K129" t="s">
        <v>65</v>
      </c>
      <c r="L129">
        <v>110.001</v>
      </c>
      <c r="M129">
        <v>0.35339999999999999</v>
      </c>
      <c r="N129">
        <f>_xlfn.XLOOKUP(K129,[2]base_substations_kalimantan!$A$2:$A$65,[2]base_substations_kalimantan!$G$2:$G$65)</f>
        <v>10</v>
      </c>
      <c r="O129" t="str">
        <f>_xlfn.XLOOKUP(K129,[2]base_substations_kalimantan!$A$2:$A$65,[2]base_substations_kalimantan!$H$2:$H$65)</f>
        <v>Kalimantan Barat</v>
      </c>
      <c r="R129" t="str">
        <f t="shared" si="1"/>
        <v>KEEP</v>
      </c>
    </row>
    <row r="130" spans="1:18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>
        <v>2012</v>
      </c>
      <c r="J130" t="s">
        <v>14</v>
      </c>
      <c r="K130" t="s">
        <v>65</v>
      </c>
      <c r="L130">
        <v>110.001</v>
      </c>
      <c r="M130">
        <v>0.35339999999999999</v>
      </c>
      <c r="N130">
        <f>_xlfn.XLOOKUP(K130,[2]base_substations_kalimantan!$A$2:$A$65,[2]base_substations_kalimantan!$G$2:$G$65)</f>
        <v>10</v>
      </c>
      <c r="O130" t="str">
        <f>_xlfn.XLOOKUP(K130,[2]base_substations_kalimantan!$A$2:$A$65,[2]base_substations_kalimantan!$H$2:$H$65)</f>
        <v>Kalimantan Barat</v>
      </c>
      <c r="R130" t="str">
        <f t="shared" si="1"/>
        <v>KEEP</v>
      </c>
    </row>
    <row r="131" spans="1:18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>
        <v>1998</v>
      </c>
      <c r="J131" t="s">
        <v>14</v>
      </c>
      <c r="K131" t="s">
        <v>65</v>
      </c>
      <c r="L131">
        <v>110.001</v>
      </c>
      <c r="M131">
        <v>0.35339999999999999</v>
      </c>
      <c r="N131">
        <f>_xlfn.XLOOKUP(K131,[2]base_substations_kalimantan!$A$2:$A$65,[2]base_substations_kalimantan!$G$2:$G$65)</f>
        <v>10</v>
      </c>
      <c r="O131" t="str">
        <f>_xlfn.XLOOKUP(K131,[2]base_substations_kalimantan!$A$2:$A$65,[2]base_substations_kalimantan!$H$2:$H$65)</f>
        <v>Kalimantan Barat</v>
      </c>
      <c r="R131" t="str">
        <f t="shared" ref="R131:R194" si="2">IF(G131="Coal",IF(I131&lt;2000,"PHASE OUT","KEEP"),IF(G131="Oil",IF(I131&lt;2005,"PHASE OUT","KEEP"),IF(G131="Biomass",IF(I131&lt;2005,"PHASE OUT","KEEP"),IF(G131="Gas",IF(I131&lt;2005,"PHASE OUT","KEEP"),IF(G131="Solar",IF(I131&lt;2005,"PHASE OUT","KEEP"))))))</f>
        <v>PHASE OUT</v>
      </c>
    </row>
    <row r="132" spans="1:18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>
        <v>1997</v>
      </c>
      <c r="J132" t="s">
        <v>14</v>
      </c>
      <c r="K132" t="s">
        <v>65</v>
      </c>
      <c r="L132">
        <v>110.001</v>
      </c>
      <c r="M132">
        <v>0.35339999999999999</v>
      </c>
      <c r="N132">
        <f>_xlfn.XLOOKUP(K132,[2]base_substations_kalimantan!$A$2:$A$65,[2]base_substations_kalimantan!$G$2:$G$65)</f>
        <v>10</v>
      </c>
      <c r="O132" t="str">
        <f>_xlfn.XLOOKUP(K132,[2]base_substations_kalimantan!$A$2:$A$65,[2]base_substations_kalimantan!$H$2:$H$65)</f>
        <v>Kalimantan Barat</v>
      </c>
      <c r="R132" t="str">
        <f t="shared" si="2"/>
        <v>PHASE OUT</v>
      </c>
    </row>
    <row r="133" spans="1:18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565</v>
      </c>
      <c r="J133" t="s">
        <v>14</v>
      </c>
      <c r="K133" t="s">
        <v>65</v>
      </c>
      <c r="L133">
        <v>110.001</v>
      </c>
      <c r="M133">
        <v>0.35339999999999999</v>
      </c>
      <c r="N133">
        <f>_xlfn.XLOOKUP(K133,[2]base_substations_kalimantan!$A$2:$A$65,[2]base_substations_kalimantan!$G$2:$G$65)</f>
        <v>10</v>
      </c>
      <c r="O133" t="str">
        <f>_xlfn.XLOOKUP(K133,[2]base_substations_kalimantan!$A$2:$A$65,[2]base_substations_kalimantan!$H$2:$H$65)</f>
        <v>Kalimantan Barat</v>
      </c>
      <c r="R133" t="str">
        <f t="shared" si="2"/>
        <v>KEEP</v>
      </c>
    </row>
    <row r="134" spans="1:18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>
        <v>1979</v>
      </c>
      <c r="J134" t="s">
        <v>14</v>
      </c>
      <c r="K134" t="s">
        <v>65</v>
      </c>
      <c r="L134">
        <v>110.001</v>
      </c>
      <c r="M134">
        <v>0.35339999999999999</v>
      </c>
      <c r="N134">
        <f>_xlfn.XLOOKUP(K134,[2]base_substations_kalimantan!$A$2:$A$65,[2]base_substations_kalimantan!$G$2:$G$65)</f>
        <v>10</v>
      </c>
      <c r="O134" t="str">
        <f>_xlfn.XLOOKUP(K134,[2]base_substations_kalimantan!$A$2:$A$65,[2]base_substations_kalimantan!$H$2:$H$65)</f>
        <v>Kalimantan Barat</v>
      </c>
      <c r="R134" t="str">
        <f t="shared" si="2"/>
        <v>PHASE OUT</v>
      </c>
    </row>
    <row r="135" spans="1:18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I135">
        <v>1994</v>
      </c>
      <c r="N135">
        <v>10</v>
      </c>
      <c r="R135" t="str">
        <f t="shared" si="2"/>
        <v>PHASE OUT</v>
      </c>
    </row>
    <row r="136" spans="1:18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I136">
        <v>2018</v>
      </c>
      <c r="N136">
        <v>10</v>
      </c>
      <c r="R136" t="str">
        <f t="shared" si="2"/>
        <v>KEEP</v>
      </c>
    </row>
    <row r="137" spans="1:18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>
        <v>2014</v>
      </c>
      <c r="J137" t="s">
        <v>14</v>
      </c>
      <c r="K137" t="s">
        <v>65</v>
      </c>
      <c r="L137">
        <v>110.001</v>
      </c>
      <c r="M137">
        <v>0.35339999999999999</v>
      </c>
      <c r="N137">
        <f>_xlfn.XLOOKUP(K137,[2]base_substations_kalimantan!$A$2:$A$65,[2]base_substations_kalimantan!$G$2:$G$65)</f>
        <v>10</v>
      </c>
      <c r="O137" t="str">
        <f>_xlfn.XLOOKUP(K137,[2]base_substations_kalimantan!$A$2:$A$65,[2]base_substations_kalimantan!$H$2:$H$65)</f>
        <v>Kalimantan Barat</v>
      </c>
      <c r="R137" t="str">
        <f t="shared" si="2"/>
        <v>KEEP</v>
      </c>
    </row>
    <row r="138" spans="1:18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565</v>
      </c>
      <c r="J138" t="s">
        <v>14</v>
      </c>
      <c r="K138" t="s">
        <v>238</v>
      </c>
      <c r="L138">
        <v>114.84990000000001</v>
      </c>
      <c r="M138">
        <v>-3.4658000000000002</v>
      </c>
      <c r="N138">
        <f>_xlfn.XLOOKUP(K138,[2]base_substations_kalimantan!$A$2:$A$65,[2]base_substations_kalimantan!$G$2:$G$65)</f>
        <v>28</v>
      </c>
      <c r="O138" t="str">
        <f>_xlfn.XLOOKUP(K138,[2]base_substations_kalimantan!$A$2:$A$65,[2]base_substations_kalimantan!$H$2:$H$65)</f>
        <v>Kalimantan Selatan</v>
      </c>
      <c r="R138" t="str">
        <f t="shared" si="2"/>
        <v>KEEP</v>
      </c>
    </row>
    <row r="139" spans="1:18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>
        <v>1993</v>
      </c>
      <c r="J139" t="s">
        <v>14</v>
      </c>
      <c r="K139" t="s">
        <v>225</v>
      </c>
      <c r="L139">
        <v>114.571</v>
      </c>
      <c r="M139">
        <v>-3.3094000000000001</v>
      </c>
      <c r="N139">
        <f>_xlfn.XLOOKUP(K139,[2]base_substations_kalimantan!$A$2:$A$65,[2]base_substations_kalimantan!$G$2:$G$65)</f>
        <v>23</v>
      </c>
      <c r="O139" t="str">
        <f>_xlfn.XLOOKUP(K139,[2]base_substations_kalimantan!$A$2:$A$65,[2]base_substations_kalimantan!$H$2:$H$65)</f>
        <v>Kalimantan Selatan</v>
      </c>
      <c r="R139" t="str">
        <f t="shared" si="2"/>
        <v>PHASE OUT</v>
      </c>
    </row>
    <row r="140" spans="1:18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>
        <v>2015</v>
      </c>
      <c r="J140" t="s">
        <v>14</v>
      </c>
      <c r="K140" t="s">
        <v>225</v>
      </c>
      <c r="L140">
        <v>114.571</v>
      </c>
      <c r="M140">
        <v>-3.3094000000000001</v>
      </c>
      <c r="N140">
        <f>_xlfn.XLOOKUP(K140,[2]base_substations_kalimantan!$A$2:$A$65,[2]base_substations_kalimantan!$G$2:$G$65)</f>
        <v>23</v>
      </c>
      <c r="O140" t="str">
        <f>_xlfn.XLOOKUP(K140,[2]base_substations_kalimantan!$A$2:$A$65,[2]base_substations_kalimantan!$H$2:$H$65)</f>
        <v>Kalimantan Selatan</v>
      </c>
      <c r="R140" t="str">
        <f t="shared" si="2"/>
        <v>KEEP</v>
      </c>
    </row>
    <row r="141" spans="1:18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>
        <v>1987</v>
      </c>
      <c r="J141" t="s">
        <v>14</v>
      </c>
      <c r="K141" t="s">
        <v>230</v>
      </c>
      <c r="L141">
        <v>114.627</v>
      </c>
      <c r="M141">
        <v>-3.4236</v>
      </c>
      <c r="N141">
        <f>_xlfn.XLOOKUP(K141,[2]base_substations_kalimantan!$A$2:$A$65,[2]base_substations_kalimantan!$G$2:$G$65)</f>
        <v>24</v>
      </c>
      <c r="O141" t="str">
        <f>_xlfn.XLOOKUP(K141,[2]base_substations_kalimantan!$A$2:$A$65,[2]base_substations_kalimantan!$H$2:$H$65)</f>
        <v>Kalimantan Selatan</v>
      </c>
      <c r="R141" t="b">
        <f t="shared" si="2"/>
        <v>0</v>
      </c>
    </row>
    <row r="142" spans="1:18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>
        <v>1994</v>
      </c>
      <c r="J142" t="s">
        <v>14</v>
      </c>
      <c r="K142" t="s">
        <v>254</v>
      </c>
      <c r="L142">
        <v>115.1049</v>
      </c>
      <c r="M142">
        <v>-3.9253</v>
      </c>
      <c r="N142">
        <f>_xlfn.XLOOKUP(K142,[2]base_substations_kalimantan!$A$2:$A$65,[2]base_substations_kalimantan!$G$2:$G$65)</f>
        <v>25</v>
      </c>
      <c r="O142" t="str">
        <f>_xlfn.XLOOKUP(K142,[2]base_substations_kalimantan!$A$2:$A$65,[2]base_substations_kalimantan!$H$2:$H$65)</f>
        <v>Kalimantan Selatan</v>
      </c>
      <c r="R142" t="str">
        <f t="shared" si="2"/>
        <v>PHASE OUT</v>
      </c>
    </row>
    <row r="143" spans="1:18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>
        <v>2003</v>
      </c>
      <c r="J143" t="s">
        <v>14</v>
      </c>
      <c r="K143" t="s">
        <v>254</v>
      </c>
      <c r="L143">
        <v>115.1049</v>
      </c>
      <c r="M143">
        <v>-3.9253</v>
      </c>
      <c r="N143">
        <f>_xlfn.XLOOKUP(K143,[2]base_substations_kalimantan!$A$2:$A$65,[2]base_substations_kalimantan!$G$2:$G$65)</f>
        <v>25</v>
      </c>
      <c r="O143" t="str">
        <f>_xlfn.XLOOKUP(K143,[2]base_substations_kalimantan!$A$2:$A$65,[2]base_substations_kalimantan!$H$2:$H$65)</f>
        <v>Kalimantan Selatan</v>
      </c>
      <c r="R143" t="str">
        <f t="shared" si="2"/>
        <v>KEEP</v>
      </c>
    </row>
    <row r="144" spans="1:18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565</v>
      </c>
      <c r="J144" t="s">
        <v>14</v>
      </c>
      <c r="K144" t="s">
        <v>254</v>
      </c>
      <c r="L144">
        <v>115.1049</v>
      </c>
      <c r="M144">
        <v>-3.9253</v>
      </c>
      <c r="N144">
        <f>_xlfn.XLOOKUP(K144,[2]base_substations_kalimantan!$A$2:$A$65,[2]base_substations_kalimantan!$G$2:$G$65)</f>
        <v>25</v>
      </c>
      <c r="O144" t="str">
        <f>_xlfn.XLOOKUP(K144,[2]base_substations_kalimantan!$A$2:$A$65,[2]base_substations_kalimantan!$H$2:$H$65)</f>
        <v>Kalimantan Selatan</v>
      </c>
      <c r="R144" t="str">
        <f t="shared" si="2"/>
        <v>KEEP</v>
      </c>
    </row>
    <row r="145" spans="1:18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>
        <v>2018</v>
      </c>
      <c r="J145" t="s">
        <v>14</v>
      </c>
      <c r="K145" t="s">
        <v>254</v>
      </c>
      <c r="L145">
        <v>115.1049</v>
      </c>
      <c r="M145">
        <v>-3.9253</v>
      </c>
      <c r="N145">
        <f>_xlfn.XLOOKUP(K145,[2]base_substations_kalimantan!$A$2:$A$65,[2]base_substations_kalimantan!$G$2:$G$65)</f>
        <v>25</v>
      </c>
      <c r="O145" t="str">
        <f>_xlfn.XLOOKUP(K145,[2]base_substations_kalimantan!$A$2:$A$65,[2]base_substations_kalimantan!$H$2:$H$65)</f>
        <v>Kalimantan Selatan</v>
      </c>
      <c r="R145" t="str">
        <f t="shared" si="2"/>
        <v>KEEP</v>
      </c>
    </row>
    <row r="146" spans="1:18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>
        <v>1999</v>
      </c>
      <c r="J146" t="s">
        <v>14</v>
      </c>
      <c r="K146" t="s">
        <v>254</v>
      </c>
      <c r="L146">
        <v>115.1049</v>
      </c>
      <c r="M146">
        <v>-3.9253</v>
      </c>
      <c r="N146">
        <f>_xlfn.XLOOKUP(K146,[2]base_substations_kalimantan!$A$2:$A$65,[2]base_substations_kalimantan!$G$2:$G$65)</f>
        <v>25</v>
      </c>
      <c r="O146" t="str">
        <f>_xlfn.XLOOKUP(K146,[2]base_substations_kalimantan!$A$2:$A$65,[2]base_substations_kalimantan!$H$2:$H$65)</f>
        <v>Kalimantan Selatan</v>
      </c>
      <c r="R146" t="str">
        <f t="shared" si="2"/>
        <v>PHASE OUT</v>
      </c>
    </row>
    <row r="147" spans="1:18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>
        <v>2005</v>
      </c>
      <c r="J147" t="s">
        <v>14</v>
      </c>
      <c r="K147" t="s">
        <v>263</v>
      </c>
      <c r="L147">
        <v>115.126</v>
      </c>
      <c r="M147">
        <v>-3.0289000000000001</v>
      </c>
      <c r="N147">
        <f>_xlfn.XLOOKUP(K147,[2]base_substations_kalimantan!$A$2:$A$65,[2]base_substations_kalimantan!$G$2:$G$65)</f>
        <v>31</v>
      </c>
      <c r="O147" t="str">
        <f>_xlfn.XLOOKUP(K147,[2]base_substations_kalimantan!$A$2:$A$65,[2]base_substations_kalimantan!$H$2:$H$65)</f>
        <v>Kalimantan Selatan</v>
      </c>
      <c r="R147" t="str">
        <f t="shared" si="2"/>
        <v>KEEP</v>
      </c>
    </row>
    <row r="148" spans="1:18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>
        <v>1999</v>
      </c>
      <c r="J148" t="s">
        <v>14</v>
      </c>
      <c r="K148" t="s">
        <v>263</v>
      </c>
      <c r="L148">
        <v>115.126</v>
      </c>
      <c r="M148">
        <v>-3.0289000000000001</v>
      </c>
      <c r="N148">
        <f>_xlfn.XLOOKUP(K148,[2]base_substations_kalimantan!$A$2:$A$65,[2]base_substations_kalimantan!$G$2:$G$65)</f>
        <v>31</v>
      </c>
      <c r="O148" t="str">
        <f>_xlfn.XLOOKUP(K148,[2]base_substations_kalimantan!$A$2:$A$65,[2]base_substations_kalimantan!$H$2:$H$65)</f>
        <v>Kalimantan Selatan</v>
      </c>
      <c r="R148" t="str">
        <f t="shared" si="2"/>
        <v>PHASE OUT</v>
      </c>
    </row>
    <row r="149" spans="1:18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565</v>
      </c>
      <c r="J149" t="s">
        <v>14</v>
      </c>
      <c r="K149" t="s">
        <v>275</v>
      </c>
      <c r="L149">
        <v>115.2949</v>
      </c>
      <c r="M149">
        <v>-2.4171</v>
      </c>
      <c r="N149">
        <f>_xlfn.XLOOKUP(K149,[2]base_substations_kalimantan!$A$2:$A$65,[2]base_substations_kalimantan!$G$2:$G$65)</f>
        <v>34</v>
      </c>
      <c r="O149" t="str">
        <f>_xlfn.XLOOKUP(K149,[2]base_substations_kalimantan!$A$2:$A$65,[2]base_substations_kalimantan!$H$2:$H$65)</f>
        <v>Kalimantan Selatan</v>
      </c>
      <c r="R149" t="str">
        <f t="shared" si="2"/>
        <v>KEEP</v>
      </c>
    </row>
    <row r="150" spans="1:18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>
        <v>1996</v>
      </c>
      <c r="J150" t="s">
        <v>14</v>
      </c>
      <c r="K150" t="s">
        <v>277</v>
      </c>
      <c r="L150">
        <v>115.3276</v>
      </c>
      <c r="M150">
        <v>-2.6842999999999999</v>
      </c>
      <c r="N150">
        <f>_xlfn.XLOOKUP(K150,[2]base_substations_kalimantan!$A$2:$A$65,[2]base_substations_kalimantan!$G$2:$G$65)</f>
        <v>32</v>
      </c>
      <c r="O150" t="str">
        <f>_xlfn.XLOOKUP(K150,[2]base_substations_kalimantan!$A$2:$A$65,[2]base_substations_kalimantan!$H$2:$H$65)</f>
        <v>Kalimantan Selatan</v>
      </c>
      <c r="R150" t="str">
        <f t="shared" si="2"/>
        <v>PHASE OUT</v>
      </c>
    </row>
    <row r="151" spans="1:18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>
        <v>1997</v>
      </c>
      <c r="J151" t="s">
        <v>14</v>
      </c>
      <c r="K151" t="s">
        <v>279</v>
      </c>
      <c r="L151">
        <v>115.45050000000001</v>
      </c>
      <c r="M151">
        <v>-2.1953</v>
      </c>
      <c r="N151">
        <f>_xlfn.XLOOKUP(K151,[2]base_substations_kalimantan!$A$2:$A$65,[2]base_substations_kalimantan!$G$2:$G$65)</f>
        <v>35</v>
      </c>
      <c r="O151" t="str">
        <f>_xlfn.XLOOKUP(K151,[2]base_substations_kalimantan!$A$2:$A$65,[2]base_substations_kalimantan!$H$2:$H$65)</f>
        <v>Kalimantan Selatan</v>
      </c>
      <c r="R151" t="str">
        <f t="shared" si="2"/>
        <v>PHASE OUT</v>
      </c>
    </row>
    <row r="152" spans="1:18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>
        <v>1986</v>
      </c>
      <c r="J152" t="s">
        <v>14</v>
      </c>
      <c r="K152" t="s">
        <v>279</v>
      </c>
      <c r="L152">
        <v>115.45050000000001</v>
      </c>
      <c r="M152">
        <v>-2.1953</v>
      </c>
      <c r="N152">
        <f>_xlfn.XLOOKUP(K152,[2]base_substations_kalimantan!$A$2:$A$65,[2]base_substations_kalimantan!$G$2:$G$65)</f>
        <v>35</v>
      </c>
      <c r="O152" t="str">
        <f>_xlfn.XLOOKUP(K152,[2]base_substations_kalimantan!$A$2:$A$65,[2]base_substations_kalimantan!$H$2:$H$65)</f>
        <v>Kalimantan Selatan</v>
      </c>
      <c r="R152" t="str">
        <f t="shared" si="2"/>
        <v>PHASE OUT</v>
      </c>
    </row>
    <row r="153" spans="1:18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>
        <v>1995</v>
      </c>
      <c r="J153" t="s">
        <v>14</v>
      </c>
      <c r="K153" t="s">
        <v>279</v>
      </c>
      <c r="L153">
        <v>115.45050000000001</v>
      </c>
      <c r="M153">
        <v>-2.1953</v>
      </c>
      <c r="N153">
        <f>_xlfn.XLOOKUP(K153,[2]base_substations_kalimantan!$A$2:$A$65,[2]base_substations_kalimantan!$G$2:$G$65)</f>
        <v>35</v>
      </c>
      <c r="O153" t="str">
        <f>_xlfn.XLOOKUP(K153,[2]base_substations_kalimantan!$A$2:$A$65,[2]base_substations_kalimantan!$H$2:$H$65)</f>
        <v>Kalimantan Selatan</v>
      </c>
      <c r="R153" t="str">
        <f t="shared" si="2"/>
        <v>PHASE OUT</v>
      </c>
    </row>
    <row r="154" spans="1:18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>
        <v>1989</v>
      </c>
      <c r="J154" t="s">
        <v>14</v>
      </c>
      <c r="K154" t="s">
        <v>279</v>
      </c>
      <c r="L154">
        <v>115.45050000000001</v>
      </c>
      <c r="M154">
        <v>-2.1953</v>
      </c>
      <c r="N154">
        <f>_xlfn.XLOOKUP(K154,[2]base_substations_kalimantan!$A$2:$A$65,[2]base_substations_kalimantan!$G$2:$G$65)</f>
        <v>35</v>
      </c>
      <c r="O154" t="str">
        <f>_xlfn.XLOOKUP(K154,[2]base_substations_kalimantan!$A$2:$A$65,[2]base_substations_kalimantan!$H$2:$H$65)</f>
        <v>Kalimantan Selatan</v>
      </c>
      <c r="R154" t="str">
        <f t="shared" si="2"/>
        <v>PHASE OUT</v>
      </c>
    </row>
    <row r="155" spans="1:18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>
        <v>1998</v>
      </c>
      <c r="J155" t="s">
        <v>14</v>
      </c>
      <c r="K155" t="s">
        <v>232</v>
      </c>
      <c r="L155">
        <v>114.75530000000001</v>
      </c>
      <c r="M155">
        <v>-3.4725000000000001</v>
      </c>
      <c r="N155">
        <f>_xlfn.XLOOKUP(K155,[2]base_substations_kalimantan!$A$2:$A$65,[2]base_substations_kalimantan!$G$2:$G$65)</f>
        <v>30</v>
      </c>
      <c r="O155" t="str">
        <f>_xlfn.XLOOKUP(K155,[2]base_substations_kalimantan!$A$2:$A$65,[2]base_substations_kalimantan!$H$2:$H$65)</f>
        <v>Kalimantan Selatan</v>
      </c>
      <c r="R155" t="str">
        <f t="shared" si="2"/>
        <v>PHASE OUT</v>
      </c>
    </row>
    <row r="156" spans="1:18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>
        <v>2005</v>
      </c>
      <c r="J156" t="s">
        <v>14</v>
      </c>
      <c r="K156" t="s">
        <v>234</v>
      </c>
      <c r="L156">
        <v>114.7576</v>
      </c>
      <c r="M156">
        <v>-3.7296</v>
      </c>
      <c r="N156">
        <f>_xlfn.XLOOKUP(K156,[2]base_substations_kalimantan!$A$2:$A$65,[2]base_substations_kalimantan!$G$2:$G$65)</f>
        <v>29</v>
      </c>
      <c r="O156" t="str">
        <f>_xlfn.XLOOKUP(K156,[2]base_substations_kalimantan!$A$2:$A$65,[2]base_substations_kalimantan!$H$2:$H$65)</f>
        <v>Kalimantan Selatan</v>
      </c>
      <c r="R156" t="b">
        <f t="shared" si="2"/>
        <v>0</v>
      </c>
    </row>
    <row r="157" spans="1:18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>
        <v>1987</v>
      </c>
      <c r="J157" t="s">
        <v>14</v>
      </c>
      <c r="K157" t="s">
        <v>285</v>
      </c>
      <c r="L157">
        <v>115.51900000000001</v>
      </c>
      <c r="M157">
        <v>-3.7126999999999999</v>
      </c>
      <c r="N157">
        <f>_xlfn.XLOOKUP(K157,[2]base_substations_kalimantan!$A$2:$A$65,[2]base_substations_kalimantan!$G$2:$G$65)</f>
        <v>26</v>
      </c>
      <c r="O157" t="str">
        <f>_xlfn.XLOOKUP(K157,[2]base_substations_kalimantan!$A$2:$A$65,[2]base_substations_kalimantan!$H$2:$H$65)</f>
        <v>Kalimantan Selatan</v>
      </c>
      <c r="R157" t="str">
        <f t="shared" si="2"/>
        <v>PHASE OUT</v>
      </c>
    </row>
    <row r="158" spans="1:18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  <c r="I158">
        <v>1987</v>
      </c>
      <c r="N158">
        <v>35</v>
      </c>
      <c r="R158" t="str">
        <f t="shared" si="2"/>
        <v>PHASE OUT</v>
      </c>
    </row>
    <row r="159" spans="1:18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>
        <v>1994</v>
      </c>
      <c r="J159" t="s">
        <v>14</v>
      </c>
      <c r="K159" t="s">
        <v>309</v>
      </c>
      <c r="L159">
        <v>115.9862</v>
      </c>
      <c r="M159">
        <v>-3.4822000000000002</v>
      </c>
      <c r="N159">
        <f>_xlfn.XLOOKUP(K159,[2]base_substations_kalimantan!$A$2:$A$65,[2]base_substations_kalimantan!$G$2:$G$65)</f>
        <v>27</v>
      </c>
      <c r="O159" t="str">
        <f>_xlfn.XLOOKUP(K159,[2]base_substations_kalimantan!$A$2:$A$65,[2]base_substations_kalimantan!$H$2:$H$65)</f>
        <v>Kalimantan Selatan</v>
      </c>
      <c r="R159" t="str">
        <f t="shared" si="2"/>
        <v>PHASE OUT</v>
      </c>
    </row>
    <row r="160" spans="1:18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565</v>
      </c>
      <c r="J160" t="s">
        <v>14</v>
      </c>
      <c r="K160" t="s">
        <v>309</v>
      </c>
      <c r="L160">
        <v>115.9862</v>
      </c>
      <c r="M160">
        <v>-3.4822000000000002</v>
      </c>
      <c r="N160">
        <f>_xlfn.XLOOKUP(K160,[2]base_substations_kalimantan!$A$2:$A$65,[2]base_substations_kalimantan!$G$2:$G$65)</f>
        <v>27</v>
      </c>
      <c r="O160" t="str">
        <f>_xlfn.XLOOKUP(K160,[2]base_substations_kalimantan!$A$2:$A$65,[2]base_substations_kalimantan!$H$2:$H$65)</f>
        <v>Kalimantan Selatan</v>
      </c>
      <c r="R160" t="str">
        <f t="shared" si="2"/>
        <v>KEEP</v>
      </c>
    </row>
    <row r="161" spans="1:18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>
        <v>1984</v>
      </c>
      <c r="J161" t="s">
        <v>14</v>
      </c>
      <c r="K161" t="s">
        <v>285</v>
      </c>
      <c r="L161">
        <v>115.51900000000001</v>
      </c>
      <c r="M161">
        <v>-3.7126999999999999</v>
      </c>
      <c r="N161">
        <f>_xlfn.XLOOKUP(K161,[2]base_substations_kalimantan!$A$2:$A$65,[2]base_substations_kalimantan!$G$2:$G$65)</f>
        <v>26</v>
      </c>
      <c r="O161" t="str">
        <f>_xlfn.XLOOKUP(K161,[2]base_substations_kalimantan!$A$2:$A$65,[2]base_substations_kalimantan!$H$2:$H$65)</f>
        <v>Kalimantan Selatan</v>
      </c>
      <c r="R161" t="str">
        <f t="shared" si="2"/>
        <v>PHASE OUT</v>
      </c>
    </row>
    <row r="162" spans="1:18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>
        <v>1995</v>
      </c>
      <c r="J162" t="s">
        <v>14</v>
      </c>
      <c r="K162" t="s">
        <v>285</v>
      </c>
      <c r="L162">
        <v>115.51900000000001</v>
      </c>
      <c r="M162">
        <v>-3.7126999999999999</v>
      </c>
      <c r="N162">
        <f>_xlfn.XLOOKUP(K162,[2]base_substations_kalimantan!$A$2:$A$65,[2]base_substations_kalimantan!$G$2:$G$65)</f>
        <v>26</v>
      </c>
      <c r="O162" t="str">
        <f>_xlfn.XLOOKUP(K162,[2]base_substations_kalimantan!$A$2:$A$65,[2]base_substations_kalimantan!$H$2:$H$65)</f>
        <v>Kalimantan Selatan</v>
      </c>
      <c r="R162" t="str">
        <f t="shared" si="2"/>
        <v>PHASE OUT</v>
      </c>
    </row>
    <row r="163" spans="1:18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>
        <v>1988</v>
      </c>
      <c r="J163" t="s">
        <v>14</v>
      </c>
      <c r="K163" t="s">
        <v>228</v>
      </c>
      <c r="L163">
        <v>114.62050000000001</v>
      </c>
      <c r="M163">
        <v>-3.2303999999999999</v>
      </c>
      <c r="N163">
        <f>_xlfn.XLOOKUP(K163,[2]base_substations_kalimantan!$A$2:$A$65,[2]base_substations_kalimantan!$G$2:$G$65)</f>
        <v>33</v>
      </c>
      <c r="O163" t="str">
        <f>_xlfn.XLOOKUP(K163,[2]base_substations_kalimantan!$A$2:$A$65,[2]base_substations_kalimantan!$H$2:$H$65)</f>
        <v>Kalimantan Selatan</v>
      </c>
      <c r="R163" t="str">
        <f t="shared" si="2"/>
        <v>PHASE OUT</v>
      </c>
    </row>
    <row r="164" spans="1:18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>
        <v>2014</v>
      </c>
      <c r="J164" t="s">
        <v>14</v>
      </c>
      <c r="K164" t="s">
        <v>228</v>
      </c>
      <c r="L164">
        <v>114.62050000000001</v>
      </c>
      <c r="M164">
        <v>-3.2303999999999999</v>
      </c>
      <c r="N164">
        <f>_xlfn.XLOOKUP(K164,[2]base_substations_kalimantan!$A$2:$A$65,[2]base_substations_kalimantan!$G$2:$G$65)</f>
        <v>33</v>
      </c>
      <c r="O164" t="str">
        <f>_xlfn.XLOOKUP(K164,[2]base_substations_kalimantan!$A$2:$A$65,[2]base_substations_kalimantan!$H$2:$H$65)</f>
        <v>Kalimantan Selatan</v>
      </c>
      <c r="R164" t="str">
        <f t="shared" si="2"/>
        <v>KEEP</v>
      </c>
    </row>
    <row r="165" spans="1:18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>
        <v>1997</v>
      </c>
      <c r="J165" t="s">
        <v>14</v>
      </c>
      <c r="K165" t="s">
        <v>279</v>
      </c>
      <c r="L165">
        <v>115.45050000000001</v>
      </c>
      <c r="M165">
        <v>-2.1953</v>
      </c>
      <c r="N165">
        <f>_xlfn.XLOOKUP(K165,[2]base_substations_kalimantan!$A$2:$A$65,[2]base_substations_kalimantan!$G$2:$G$65)</f>
        <v>35</v>
      </c>
      <c r="O165" t="str">
        <f>_xlfn.XLOOKUP(K165,[2]base_substations_kalimantan!$A$2:$A$65,[2]base_substations_kalimantan!$H$2:$H$65)</f>
        <v>Kalimantan Selatan</v>
      </c>
      <c r="R165" t="str">
        <f t="shared" si="2"/>
        <v>PHASE OUT</v>
      </c>
    </row>
    <row r="166" spans="1:18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>
        <v>2014</v>
      </c>
      <c r="J166" t="s">
        <v>14</v>
      </c>
      <c r="K166" t="s">
        <v>254</v>
      </c>
      <c r="L166">
        <v>115.1049</v>
      </c>
      <c r="M166">
        <v>-3.9253</v>
      </c>
      <c r="N166">
        <f>_xlfn.XLOOKUP(K166,[2]base_substations_kalimantan!$A$2:$A$65,[2]base_substations_kalimantan!$G$2:$G$65)</f>
        <v>25</v>
      </c>
      <c r="O166" t="str">
        <f>_xlfn.XLOOKUP(K166,[2]base_substations_kalimantan!$A$2:$A$65,[2]base_substations_kalimantan!$H$2:$H$65)</f>
        <v>Kalimantan Selatan</v>
      </c>
      <c r="R166" t="str">
        <f t="shared" si="2"/>
        <v>KEEP</v>
      </c>
    </row>
    <row r="167" spans="1:18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>
        <v>1991</v>
      </c>
      <c r="J167" t="s">
        <v>14</v>
      </c>
      <c r="K167" t="s">
        <v>279</v>
      </c>
      <c r="L167">
        <v>115.45050000000001</v>
      </c>
      <c r="M167">
        <v>-2.1953</v>
      </c>
      <c r="N167">
        <f>_xlfn.XLOOKUP(K167,[2]base_substations_kalimantan!$A$2:$A$65,[2]base_substations_kalimantan!$G$2:$G$65)</f>
        <v>35</v>
      </c>
      <c r="O167" t="str">
        <f>_xlfn.XLOOKUP(K167,[2]base_substations_kalimantan!$A$2:$A$65,[2]base_substations_kalimantan!$H$2:$H$65)</f>
        <v>Kalimantan Selatan</v>
      </c>
      <c r="R167" t="str">
        <f t="shared" si="2"/>
        <v>PHASE OUT</v>
      </c>
    </row>
    <row r="168" spans="1:18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  <c r="I168">
        <v>2018</v>
      </c>
      <c r="N168">
        <v>35</v>
      </c>
      <c r="R168" t="str">
        <f t="shared" si="2"/>
        <v>KEEP</v>
      </c>
    </row>
    <row r="169" spans="1:18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>
        <v>2018</v>
      </c>
      <c r="J169" t="s">
        <v>14</v>
      </c>
      <c r="K169" t="s">
        <v>279</v>
      </c>
      <c r="L169">
        <v>115.45050000000001</v>
      </c>
      <c r="M169">
        <v>-2.1953</v>
      </c>
      <c r="N169">
        <f>_xlfn.XLOOKUP(K169,[2]base_substations_kalimantan!$A$2:$A$65,[2]base_substations_kalimantan!$G$2:$G$65)</f>
        <v>35</v>
      </c>
      <c r="O169" t="str">
        <f>_xlfn.XLOOKUP(K169,[2]base_substations_kalimantan!$A$2:$A$65,[2]base_substations_kalimantan!$H$2:$H$65)</f>
        <v>Kalimantan Selatan</v>
      </c>
      <c r="R169" t="str">
        <f t="shared" si="2"/>
        <v>KEEP</v>
      </c>
    </row>
    <row r="170" spans="1:18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>
        <v>2018</v>
      </c>
      <c r="J170" t="s">
        <v>14</v>
      </c>
      <c r="K170" t="s">
        <v>254</v>
      </c>
      <c r="L170">
        <v>115.1049</v>
      </c>
      <c r="M170">
        <v>-3.9253</v>
      </c>
      <c r="N170">
        <f>_xlfn.XLOOKUP(K170,[2]base_substations_kalimantan!$A$2:$A$65,[2]base_substations_kalimantan!$G$2:$G$65)</f>
        <v>25</v>
      </c>
      <c r="O170" t="str">
        <f>_xlfn.XLOOKUP(K170,[2]base_substations_kalimantan!$A$2:$A$65,[2]base_substations_kalimantan!$H$2:$H$65)</f>
        <v>Kalimantan Selatan</v>
      </c>
      <c r="R170" t="str">
        <f t="shared" si="2"/>
        <v>KEEP</v>
      </c>
    </row>
    <row r="171" spans="1:18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>
        <v>2018</v>
      </c>
      <c r="J171" t="s">
        <v>14</v>
      </c>
      <c r="K171" t="s">
        <v>279</v>
      </c>
      <c r="L171">
        <v>115.45050000000001</v>
      </c>
      <c r="M171">
        <v>-2.1953</v>
      </c>
      <c r="N171">
        <f>_xlfn.XLOOKUP(K171,[2]base_substations_kalimantan!$A$2:$A$65,[2]base_substations_kalimantan!$G$2:$G$65)</f>
        <v>35</v>
      </c>
      <c r="O171" t="str">
        <f>_xlfn.XLOOKUP(K171,[2]base_substations_kalimantan!$A$2:$A$65,[2]base_substations_kalimantan!$H$2:$H$65)</f>
        <v>Kalimantan Selatan</v>
      </c>
      <c r="R171" t="str">
        <f t="shared" si="2"/>
        <v>KEEP</v>
      </c>
    </row>
    <row r="172" spans="1:18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>
        <v>1991</v>
      </c>
      <c r="J172" t="s">
        <v>14</v>
      </c>
      <c r="K172" t="s">
        <v>254</v>
      </c>
      <c r="L172">
        <v>115.1049</v>
      </c>
      <c r="M172">
        <v>-3.9253</v>
      </c>
      <c r="N172">
        <f>_xlfn.XLOOKUP(K172,[2]base_substations_kalimantan!$A$2:$A$65,[2]base_substations_kalimantan!$G$2:$G$65)</f>
        <v>25</v>
      </c>
      <c r="O172" t="str">
        <f>_xlfn.XLOOKUP(K172,[2]base_substations_kalimantan!$A$2:$A$65,[2]base_substations_kalimantan!$H$2:$H$65)</f>
        <v>Kalimantan Selatan</v>
      </c>
      <c r="R172" t="str">
        <f t="shared" si="2"/>
        <v>PHASE OUT</v>
      </c>
    </row>
    <row r="173" spans="1:18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>
        <v>2005</v>
      </c>
      <c r="J173" t="s">
        <v>14</v>
      </c>
      <c r="K173" t="s">
        <v>222</v>
      </c>
      <c r="L173">
        <v>114.5522</v>
      </c>
      <c r="M173">
        <v>-3.2766999999999999</v>
      </c>
      <c r="N173">
        <f>_xlfn.XLOOKUP(K173,[2]base_substations_kalimantan!$A$2:$A$65,[2]base_substations_kalimantan!$G$2:$G$65)</f>
        <v>22</v>
      </c>
      <c r="O173" t="str">
        <f>_xlfn.XLOOKUP(K173,[2]base_substations_kalimantan!$A$2:$A$65,[2]base_substations_kalimantan!$H$2:$H$65)</f>
        <v>Kalimantan Selatan</v>
      </c>
      <c r="R173" t="str">
        <f t="shared" si="2"/>
        <v>KEEP</v>
      </c>
    </row>
    <row r="174" spans="1:18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>
        <v>2008</v>
      </c>
      <c r="J174" t="s">
        <v>14</v>
      </c>
      <c r="K174" t="s">
        <v>222</v>
      </c>
      <c r="L174">
        <v>114.5522</v>
      </c>
      <c r="M174">
        <v>-3.2766999999999999</v>
      </c>
      <c r="N174">
        <f>_xlfn.XLOOKUP(K174,[2]base_substations_kalimantan!$A$2:$A$65,[2]base_substations_kalimantan!$G$2:$G$65)</f>
        <v>22</v>
      </c>
      <c r="O174" t="str">
        <f>_xlfn.XLOOKUP(K174,[2]base_substations_kalimantan!$A$2:$A$65,[2]base_substations_kalimantan!$H$2:$H$65)</f>
        <v>Kalimantan Selatan</v>
      </c>
      <c r="R174" t="str">
        <f t="shared" si="2"/>
        <v>KEEP</v>
      </c>
    </row>
    <row r="175" spans="1:18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>
        <v>2008</v>
      </c>
      <c r="J175" t="s">
        <v>14</v>
      </c>
      <c r="K175" t="s">
        <v>222</v>
      </c>
      <c r="L175">
        <v>114.5522</v>
      </c>
      <c r="M175">
        <v>-3.2766999999999999</v>
      </c>
      <c r="N175">
        <f>_xlfn.XLOOKUP(K175,[2]base_substations_kalimantan!$A$2:$A$65,[2]base_substations_kalimantan!$G$2:$G$65)</f>
        <v>22</v>
      </c>
      <c r="O175" t="str">
        <f>_xlfn.XLOOKUP(K175,[2]base_substations_kalimantan!$A$2:$A$65,[2]base_substations_kalimantan!$H$2:$H$65)</f>
        <v>Kalimantan Selatan</v>
      </c>
      <c r="R175" t="str">
        <f t="shared" si="2"/>
        <v>KEEP</v>
      </c>
    </row>
    <row r="176" spans="1:18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>
        <v>2020</v>
      </c>
      <c r="J176" t="s">
        <v>14</v>
      </c>
      <c r="K176" t="s">
        <v>222</v>
      </c>
      <c r="L176">
        <v>114.5522</v>
      </c>
      <c r="M176">
        <v>-3.2766999999999999</v>
      </c>
      <c r="N176">
        <f>_xlfn.XLOOKUP(K176,[2]base_substations_kalimantan!$A$2:$A$65,[2]base_substations_kalimantan!$G$2:$G$65)</f>
        <v>22</v>
      </c>
      <c r="O176" t="str">
        <f>_xlfn.XLOOKUP(K176,[2]base_substations_kalimantan!$A$2:$A$65,[2]base_substations_kalimantan!$H$2:$H$65)</f>
        <v>Kalimantan Selatan</v>
      </c>
      <c r="R176" t="str">
        <f t="shared" si="2"/>
        <v>KEEP</v>
      </c>
    </row>
    <row r="177" spans="1:18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>
        <v>2021</v>
      </c>
      <c r="J177" t="s">
        <v>14</v>
      </c>
      <c r="K177" t="s">
        <v>254</v>
      </c>
      <c r="L177">
        <v>115.1049</v>
      </c>
      <c r="M177">
        <v>-3.9253</v>
      </c>
      <c r="N177">
        <f>_xlfn.XLOOKUP(K177,[2]base_substations_kalimantan!$A$2:$A$65,[2]base_substations_kalimantan!$G$2:$G$65)</f>
        <v>25</v>
      </c>
      <c r="O177" t="str">
        <f>_xlfn.XLOOKUP(K177,[2]base_substations_kalimantan!$A$2:$A$65,[2]base_substations_kalimantan!$H$2:$H$65)</f>
        <v>Kalimantan Selatan</v>
      </c>
      <c r="R177" t="str">
        <f t="shared" si="2"/>
        <v>KEEP</v>
      </c>
    </row>
    <row r="178" spans="1:18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>
        <v>2014</v>
      </c>
      <c r="J178" t="s">
        <v>14</v>
      </c>
      <c r="K178" t="s">
        <v>222</v>
      </c>
      <c r="L178">
        <v>114.5522</v>
      </c>
      <c r="M178">
        <v>-3.2766999999999999</v>
      </c>
      <c r="N178">
        <f>_xlfn.XLOOKUP(K178,[2]base_substations_kalimantan!$A$2:$A$65,[2]base_substations_kalimantan!$G$2:$G$65)</f>
        <v>22</v>
      </c>
      <c r="O178" t="str">
        <f>_xlfn.XLOOKUP(K178,[2]base_substations_kalimantan!$A$2:$A$65,[2]base_substations_kalimantan!$H$2:$H$65)</f>
        <v>Kalimantan Selatan</v>
      </c>
      <c r="R178" t="str">
        <f t="shared" si="2"/>
        <v>KEEP</v>
      </c>
    </row>
    <row r="179" spans="1:18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>
        <v>1995</v>
      </c>
      <c r="J179" t="s">
        <v>14</v>
      </c>
      <c r="K179" t="s">
        <v>254</v>
      </c>
      <c r="L179">
        <v>115.1049</v>
      </c>
      <c r="M179">
        <v>-3.9253</v>
      </c>
      <c r="N179">
        <f>_xlfn.XLOOKUP(K179,[2]base_substations_kalimantan!$A$2:$A$65,[2]base_substations_kalimantan!$G$2:$G$65)</f>
        <v>25</v>
      </c>
      <c r="O179" t="str">
        <f>_xlfn.XLOOKUP(K179,[2]base_substations_kalimantan!$A$2:$A$65,[2]base_substations_kalimantan!$H$2:$H$65)</f>
        <v>Kalimantan Selatan</v>
      </c>
      <c r="R179" t="str">
        <f t="shared" si="2"/>
        <v>PHASE OUT</v>
      </c>
    </row>
    <row r="180" spans="1:18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>
        <v>2016</v>
      </c>
      <c r="J180" t="s">
        <v>14</v>
      </c>
      <c r="K180" t="s">
        <v>279</v>
      </c>
      <c r="L180">
        <v>115.45050000000001</v>
      </c>
      <c r="M180">
        <v>-2.1953</v>
      </c>
      <c r="N180">
        <f>_xlfn.XLOOKUP(K180,[2]base_substations_kalimantan!$A$2:$A$65,[2]base_substations_kalimantan!$G$2:$G$65)</f>
        <v>35</v>
      </c>
      <c r="O180" t="str">
        <f>_xlfn.XLOOKUP(K180,[2]base_substations_kalimantan!$A$2:$A$65,[2]base_substations_kalimantan!$H$2:$H$65)</f>
        <v>Kalimantan Selatan</v>
      </c>
      <c r="R180" t="str">
        <f t="shared" si="2"/>
        <v>KEEP</v>
      </c>
    </row>
    <row r="181" spans="1:18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>
        <v>1986</v>
      </c>
      <c r="J181" t="s">
        <v>14</v>
      </c>
      <c r="K181" t="s">
        <v>277</v>
      </c>
      <c r="L181">
        <v>115.3276</v>
      </c>
      <c r="M181">
        <v>-2.6842999999999999</v>
      </c>
      <c r="N181">
        <f>_xlfn.XLOOKUP(K181,[2]base_substations_kalimantan!$A$2:$A$65,[2]base_substations_kalimantan!$G$2:$G$65)</f>
        <v>32</v>
      </c>
      <c r="O181" t="str">
        <f>_xlfn.XLOOKUP(K181,[2]base_substations_kalimantan!$A$2:$A$65,[2]base_substations_kalimantan!$H$2:$H$65)</f>
        <v>Kalimantan Selatan</v>
      </c>
      <c r="R181" t="str">
        <f t="shared" si="2"/>
        <v>PHASE OUT</v>
      </c>
    </row>
    <row r="182" spans="1:18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>
        <v>1983</v>
      </c>
      <c r="J182" t="s">
        <v>14</v>
      </c>
      <c r="K182" t="s">
        <v>96</v>
      </c>
      <c r="L182">
        <v>111.7037</v>
      </c>
      <c r="M182">
        <v>-2.6152000000000002</v>
      </c>
      <c r="N182">
        <f>_xlfn.XLOOKUP(K182,[2]base_substations_kalimantan!$A$2:$A$65,[2]base_substations_kalimantan!$G$2:$G$65)</f>
        <v>13</v>
      </c>
      <c r="O182" t="str">
        <f>_xlfn.XLOOKUP(K182,[2]base_substations_kalimantan!$A$2:$A$65,[2]base_substations_kalimantan!$H$2:$H$65)</f>
        <v>Kalimantan Tengah</v>
      </c>
      <c r="R182" t="str">
        <f t="shared" si="2"/>
        <v>PHASE OUT</v>
      </c>
    </row>
    <row r="183" spans="1:18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>
        <v>1988</v>
      </c>
      <c r="J183" t="s">
        <v>14</v>
      </c>
      <c r="K183" t="s">
        <v>96</v>
      </c>
      <c r="L183">
        <v>111.7037</v>
      </c>
      <c r="M183">
        <v>-2.6152000000000002</v>
      </c>
      <c r="N183">
        <f>_xlfn.XLOOKUP(K183,[2]base_substations_kalimantan!$A$2:$A$65,[2]base_substations_kalimantan!$G$2:$G$65)</f>
        <v>13</v>
      </c>
      <c r="O183" t="str">
        <f>_xlfn.XLOOKUP(K183,[2]base_substations_kalimantan!$A$2:$A$65,[2]base_substations_kalimantan!$H$2:$H$65)</f>
        <v>Kalimantan Tengah</v>
      </c>
      <c r="R183" t="str">
        <f t="shared" si="2"/>
        <v>PHASE OUT</v>
      </c>
    </row>
    <row r="184" spans="1:18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>
        <v>1996</v>
      </c>
      <c r="J184" t="s">
        <v>14</v>
      </c>
      <c r="K184" t="s">
        <v>96</v>
      </c>
      <c r="L184">
        <v>111.7037</v>
      </c>
      <c r="M184">
        <v>-2.6152000000000002</v>
      </c>
      <c r="N184">
        <f>_xlfn.XLOOKUP(K184,[2]base_substations_kalimantan!$A$2:$A$65,[2]base_substations_kalimantan!$G$2:$G$65)</f>
        <v>13</v>
      </c>
      <c r="O184" t="str">
        <f>_xlfn.XLOOKUP(K184,[2]base_substations_kalimantan!$A$2:$A$65,[2]base_substations_kalimantan!$H$2:$H$65)</f>
        <v>Kalimantan Tengah</v>
      </c>
      <c r="R184" t="str">
        <f t="shared" si="2"/>
        <v>PHASE OUT</v>
      </c>
    </row>
    <row r="185" spans="1:18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565</v>
      </c>
      <c r="J185" t="s">
        <v>14</v>
      </c>
      <c r="K185" t="s">
        <v>96</v>
      </c>
      <c r="L185">
        <v>111.7037</v>
      </c>
      <c r="M185">
        <v>-2.6152000000000002</v>
      </c>
      <c r="N185">
        <f>_xlfn.XLOOKUP(K185,[2]base_substations_kalimantan!$A$2:$A$65,[2]base_substations_kalimantan!$G$2:$G$65)</f>
        <v>13</v>
      </c>
      <c r="O185" t="str">
        <f>_xlfn.XLOOKUP(K185,[2]base_substations_kalimantan!$A$2:$A$65,[2]base_substations_kalimantan!$H$2:$H$65)</f>
        <v>Kalimantan Tengah</v>
      </c>
      <c r="R185" t="str">
        <f t="shared" si="2"/>
        <v>KEEP</v>
      </c>
    </row>
    <row r="186" spans="1:18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565</v>
      </c>
      <c r="J186" t="s">
        <v>14</v>
      </c>
      <c r="K186" t="s">
        <v>96</v>
      </c>
      <c r="L186">
        <v>111.7037</v>
      </c>
      <c r="M186">
        <v>-2.6152000000000002</v>
      </c>
      <c r="N186">
        <f>_xlfn.XLOOKUP(K186,[2]base_substations_kalimantan!$A$2:$A$65,[2]base_substations_kalimantan!$G$2:$G$65)</f>
        <v>13</v>
      </c>
      <c r="O186" t="str">
        <f>_xlfn.XLOOKUP(K186,[2]base_substations_kalimantan!$A$2:$A$65,[2]base_substations_kalimantan!$H$2:$H$65)</f>
        <v>Kalimantan Tengah</v>
      </c>
      <c r="R186" t="str">
        <f t="shared" si="2"/>
        <v>KEEP</v>
      </c>
    </row>
    <row r="187" spans="1:18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565</v>
      </c>
      <c r="J187" t="s">
        <v>14</v>
      </c>
      <c r="K187" t="s">
        <v>96</v>
      </c>
      <c r="L187">
        <v>111.7037</v>
      </c>
      <c r="M187">
        <v>-2.6152000000000002</v>
      </c>
      <c r="N187">
        <f>_xlfn.XLOOKUP(K187,[2]base_substations_kalimantan!$A$2:$A$65,[2]base_substations_kalimantan!$G$2:$G$65)</f>
        <v>13</v>
      </c>
      <c r="O187" t="str">
        <f>_xlfn.XLOOKUP(K187,[2]base_substations_kalimantan!$A$2:$A$65,[2]base_substations_kalimantan!$H$2:$H$65)</f>
        <v>Kalimantan Tengah</v>
      </c>
      <c r="R187" t="str">
        <f t="shared" si="2"/>
        <v>KEEP</v>
      </c>
    </row>
    <row r="188" spans="1:18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>
        <v>1982</v>
      </c>
      <c r="J188" t="s">
        <v>14</v>
      </c>
      <c r="K188" t="s">
        <v>96</v>
      </c>
      <c r="L188">
        <v>111.7037</v>
      </c>
      <c r="M188">
        <v>-2.6152000000000002</v>
      </c>
      <c r="N188">
        <f>_xlfn.XLOOKUP(K188,[2]base_substations_kalimantan!$A$2:$A$65,[2]base_substations_kalimantan!$G$2:$G$65)</f>
        <v>13</v>
      </c>
      <c r="O188" t="str">
        <f>_xlfn.XLOOKUP(K188,[2]base_substations_kalimantan!$A$2:$A$65,[2]base_substations_kalimantan!$H$2:$H$65)</f>
        <v>Kalimantan Tengah</v>
      </c>
      <c r="R188" t="str">
        <f t="shared" si="2"/>
        <v>PHASE OUT</v>
      </c>
    </row>
    <row r="189" spans="1:18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>
        <v>2012</v>
      </c>
      <c r="J189" t="s">
        <v>14</v>
      </c>
      <c r="K189" t="s">
        <v>96</v>
      </c>
      <c r="L189">
        <v>111.7037</v>
      </c>
      <c r="M189">
        <v>-2.6152000000000002</v>
      </c>
      <c r="N189">
        <f>_xlfn.XLOOKUP(K189,[2]base_substations_kalimantan!$A$2:$A$65,[2]base_substations_kalimantan!$G$2:$G$65)</f>
        <v>13</v>
      </c>
      <c r="O189" t="str">
        <f>_xlfn.XLOOKUP(K189,[2]base_substations_kalimantan!$A$2:$A$65,[2]base_substations_kalimantan!$H$2:$H$65)</f>
        <v>Kalimantan Tengah</v>
      </c>
      <c r="R189" t="str">
        <f t="shared" si="2"/>
        <v>KEEP</v>
      </c>
    </row>
    <row r="190" spans="1:18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>
        <v>1992</v>
      </c>
      <c r="J190" t="s">
        <v>14</v>
      </c>
      <c r="K190" t="s">
        <v>96</v>
      </c>
      <c r="L190">
        <v>111.7037</v>
      </c>
      <c r="M190">
        <v>-2.6152000000000002</v>
      </c>
      <c r="N190">
        <f>_xlfn.XLOOKUP(K190,[2]base_substations_kalimantan!$A$2:$A$65,[2]base_substations_kalimantan!$G$2:$G$65)</f>
        <v>13</v>
      </c>
      <c r="O190" t="str">
        <f>_xlfn.XLOOKUP(K190,[2]base_substations_kalimantan!$A$2:$A$65,[2]base_substations_kalimantan!$H$2:$H$65)</f>
        <v>Kalimantan Tengah</v>
      </c>
      <c r="R190" t="str">
        <f t="shared" si="2"/>
        <v>PHASE OUT</v>
      </c>
    </row>
    <row r="191" spans="1:18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>
        <v>1990</v>
      </c>
      <c r="J191" t="s">
        <v>14</v>
      </c>
      <c r="K191" t="s">
        <v>96</v>
      </c>
      <c r="L191">
        <v>111.7037</v>
      </c>
      <c r="M191">
        <v>-2.6152000000000002</v>
      </c>
      <c r="N191">
        <f>_xlfn.XLOOKUP(K191,[2]base_substations_kalimantan!$A$2:$A$65,[2]base_substations_kalimantan!$G$2:$G$65)</f>
        <v>13</v>
      </c>
      <c r="O191" t="str">
        <f>_xlfn.XLOOKUP(K191,[2]base_substations_kalimantan!$A$2:$A$65,[2]base_substations_kalimantan!$H$2:$H$65)</f>
        <v>Kalimantan Tengah</v>
      </c>
      <c r="R191" t="str">
        <f t="shared" si="2"/>
        <v>PHASE OUT</v>
      </c>
    </row>
    <row r="192" spans="1:18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>
        <v>1994</v>
      </c>
      <c r="J192" t="s">
        <v>14</v>
      </c>
      <c r="K192" t="s">
        <v>96</v>
      </c>
      <c r="L192">
        <v>111.7037</v>
      </c>
      <c r="M192">
        <v>-2.6152000000000002</v>
      </c>
      <c r="N192">
        <f>_xlfn.XLOOKUP(K192,[2]base_substations_kalimantan!$A$2:$A$65,[2]base_substations_kalimantan!$G$2:$G$65)</f>
        <v>13</v>
      </c>
      <c r="O192" t="str">
        <f>_xlfn.XLOOKUP(K192,[2]base_substations_kalimantan!$A$2:$A$65,[2]base_substations_kalimantan!$H$2:$H$65)</f>
        <v>Kalimantan Tengah</v>
      </c>
      <c r="R192" t="str">
        <f t="shared" si="2"/>
        <v>PHASE OUT</v>
      </c>
    </row>
    <row r="193" spans="1:18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I193">
        <v>1983</v>
      </c>
      <c r="N193">
        <v>17</v>
      </c>
      <c r="R193" t="str">
        <f t="shared" si="2"/>
        <v>PHASE OUT</v>
      </c>
    </row>
    <row r="194" spans="1:18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>
        <v>1990</v>
      </c>
      <c r="J194" t="s">
        <v>14</v>
      </c>
      <c r="K194" t="s">
        <v>96</v>
      </c>
      <c r="L194">
        <v>111.7037</v>
      </c>
      <c r="M194">
        <v>-2.6152000000000002</v>
      </c>
      <c r="N194">
        <f>_xlfn.XLOOKUP(K194,[2]base_substations_kalimantan!$A$2:$A$65,[2]base_substations_kalimantan!$G$2:$G$65)</f>
        <v>13</v>
      </c>
      <c r="O194" t="str">
        <f>_xlfn.XLOOKUP(K194,[2]base_substations_kalimantan!$A$2:$A$65,[2]base_substations_kalimantan!$H$2:$H$65)</f>
        <v>Kalimantan Tengah</v>
      </c>
      <c r="R194" t="str">
        <f t="shared" si="2"/>
        <v>PHASE OUT</v>
      </c>
    </row>
    <row r="195" spans="1:18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>
        <v>1994</v>
      </c>
      <c r="J195" t="s">
        <v>14</v>
      </c>
      <c r="K195" t="s">
        <v>96</v>
      </c>
      <c r="L195">
        <v>111.7037</v>
      </c>
      <c r="M195">
        <v>-2.6152000000000002</v>
      </c>
      <c r="N195">
        <f>_xlfn.XLOOKUP(K195,[2]base_substations_kalimantan!$A$2:$A$65,[2]base_substations_kalimantan!$G$2:$G$65)</f>
        <v>13</v>
      </c>
      <c r="O195" t="str">
        <f>_xlfn.XLOOKUP(K195,[2]base_substations_kalimantan!$A$2:$A$65,[2]base_substations_kalimantan!$H$2:$H$65)</f>
        <v>Kalimantan Tengah</v>
      </c>
      <c r="R195" t="str">
        <f t="shared" ref="R195:R258" si="3">IF(G195="Coal",IF(I195&lt;2000,"PHASE OUT","KEEP"),IF(G195="Oil",IF(I195&lt;2005,"PHASE OUT","KEEP"),IF(G195="Biomass",IF(I195&lt;2005,"PHASE OUT","KEEP"),IF(G195="Gas",IF(I195&lt;2005,"PHASE OUT","KEEP"),IF(G195="Solar",IF(I195&lt;2005,"PHASE OUT","KEEP"))))))</f>
        <v>PHASE OUT</v>
      </c>
    </row>
    <row r="196" spans="1:18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>
        <v>1985</v>
      </c>
      <c r="J196" t="s">
        <v>14</v>
      </c>
      <c r="K196" t="s">
        <v>96</v>
      </c>
      <c r="L196">
        <v>111.7037</v>
      </c>
      <c r="M196">
        <v>-2.6152000000000002</v>
      </c>
      <c r="N196">
        <f>_xlfn.XLOOKUP(K196,[2]base_substations_kalimantan!$A$2:$A$65,[2]base_substations_kalimantan!$G$2:$G$65)</f>
        <v>13</v>
      </c>
      <c r="O196" t="str">
        <f>_xlfn.XLOOKUP(K196,[2]base_substations_kalimantan!$A$2:$A$65,[2]base_substations_kalimantan!$H$2:$H$65)</f>
        <v>Kalimantan Tengah</v>
      </c>
      <c r="R196" t="str">
        <f t="shared" si="3"/>
        <v>PHASE OUT</v>
      </c>
    </row>
    <row r="197" spans="1:18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>
        <v>2020</v>
      </c>
      <c r="J197" t="s">
        <v>14</v>
      </c>
      <c r="K197" t="s">
        <v>96</v>
      </c>
      <c r="L197">
        <v>111.7037</v>
      </c>
      <c r="M197">
        <v>-2.6152000000000002</v>
      </c>
      <c r="N197">
        <f>_xlfn.XLOOKUP(K197,[2]base_substations_kalimantan!$A$2:$A$65,[2]base_substations_kalimantan!$G$2:$G$65)</f>
        <v>13</v>
      </c>
      <c r="O197" t="str">
        <f>_xlfn.XLOOKUP(K197,[2]base_substations_kalimantan!$A$2:$A$65,[2]base_substations_kalimantan!$H$2:$H$65)</f>
        <v>Kalimantan Tengah</v>
      </c>
      <c r="R197" t="str">
        <f t="shared" si="3"/>
        <v>KEEP</v>
      </c>
    </row>
    <row r="198" spans="1:18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>
        <v>2020</v>
      </c>
      <c r="J198" t="s">
        <v>14</v>
      </c>
      <c r="K198" t="s">
        <v>96</v>
      </c>
      <c r="L198">
        <v>111.7037</v>
      </c>
      <c r="M198">
        <v>-2.6152000000000002</v>
      </c>
      <c r="N198">
        <f>_xlfn.XLOOKUP(K198,[2]base_substations_kalimantan!$A$2:$A$65,[2]base_substations_kalimantan!$G$2:$G$65)</f>
        <v>13</v>
      </c>
      <c r="O198" t="str">
        <f>_xlfn.XLOOKUP(K198,[2]base_substations_kalimantan!$A$2:$A$65,[2]base_substations_kalimantan!$H$2:$H$65)</f>
        <v>Kalimantan Tengah</v>
      </c>
      <c r="R198" t="str">
        <f t="shared" si="3"/>
        <v>KEEP</v>
      </c>
    </row>
    <row r="199" spans="1:18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>
        <v>1994</v>
      </c>
      <c r="J199" t="s">
        <v>14</v>
      </c>
      <c r="K199" t="s">
        <v>96</v>
      </c>
      <c r="L199">
        <v>111.7037</v>
      </c>
      <c r="M199">
        <v>-2.6152000000000002</v>
      </c>
      <c r="N199">
        <f>_xlfn.XLOOKUP(K199,[2]base_substations_kalimantan!$A$2:$A$65,[2]base_substations_kalimantan!$G$2:$G$65)</f>
        <v>13</v>
      </c>
      <c r="O199" t="str">
        <f>_xlfn.XLOOKUP(K199,[2]base_substations_kalimantan!$A$2:$A$65,[2]base_substations_kalimantan!$H$2:$H$65)</f>
        <v>Kalimantan Tengah</v>
      </c>
      <c r="R199" t="str">
        <f t="shared" si="3"/>
        <v>PHASE OUT</v>
      </c>
    </row>
    <row r="200" spans="1:18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>
        <v>1993</v>
      </c>
      <c r="J200" t="s">
        <v>14</v>
      </c>
      <c r="K200" t="s">
        <v>96</v>
      </c>
      <c r="L200">
        <v>111.7037</v>
      </c>
      <c r="M200">
        <v>-2.6152000000000002</v>
      </c>
      <c r="N200">
        <f>_xlfn.XLOOKUP(K200,[2]base_substations_kalimantan!$A$2:$A$65,[2]base_substations_kalimantan!$G$2:$G$65)</f>
        <v>13</v>
      </c>
      <c r="O200" t="str">
        <f>_xlfn.XLOOKUP(K200,[2]base_substations_kalimantan!$A$2:$A$65,[2]base_substations_kalimantan!$H$2:$H$65)</f>
        <v>Kalimantan Tengah</v>
      </c>
      <c r="R200" t="str">
        <f t="shared" si="3"/>
        <v>PHASE OUT</v>
      </c>
    </row>
    <row r="201" spans="1:18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G201" t="s">
        <v>17</v>
      </c>
      <c r="H201" t="s">
        <v>556</v>
      </c>
      <c r="I201">
        <v>1994</v>
      </c>
      <c r="J201" t="s">
        <v>14</v>
      </c>
      <c r="K201" t="s">
        <v>96</v>
      </c>
      <c r="L201">
        <v>111.7037</v>
      </c>
      <c r="M201">
        <v>-2.6152000000000002</v>
      </c>
      <c r="N201">
        <f>_xlfn.XLOOKUP(K201,[2]base_substations_kalimantan!$A$2:$A$65,[2]base_substations_kalimantan!$G$2:$G$65)</f>
        <v>13</v>
      </c>
      <c r="O201" t="str">
        <f>_xlfn.XLOOKUP(K201,[2]base_substations_kalimantan!$A$2:$A$65,[2]base_substations_kalimantan!$H$2:$H$65)</f>
        <v>Kalimantan Tengah</v>
      </c>
      <c r="R201" t="str">
        <f t="shared" si="3"/>
        <v>PHASE OUT</v>
      </c>
    </row>
    <row r="202" spans="1:18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>
        <v>1992</v>
      </c>
      <c r="J202" t="s">
        <v>14</v>
      </c>
      <c r="K202" t="s">
        <v>96</v>
      </c>
      <c r="L202">
        <v>111.7037</v>
      </c>
      <c r="M202">
        <v>-2.6152000000000002</v>
      </c>
      <c r="N202">
        <f>_xlfn.XLOOKUP(K202,[2]base_substations_kalimantan!$A$2:$A$65,[2]base_substations_kalimantan!$G$2:$G$65)</f>
        <v>13</v>
      </c>
      <c r="O202" t="str">
        <f>_xlfn.XLOOKUP(K202,[2]base_substations_kalimantan!$A$2:$A$65,[2]base_substations_kalimantan!$H$2:$H$65)</f>
        <v>Kalimantan Tengah</v>
      </c>
      <c r="R202" t="str">
        <f t="shared" si="3"/>
        <v>PHASE OUT</v>
      </c>
    </row>
    <row r="203" spans="1:18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>
        <v>2018</v>
      </c>
      <c r="J203" t="s">
        <v>14</v>
      </c>
      <c r="K203" t="s">
        <v>96</v>
      </c>
      <c r="L203">
        <v>111.7037</v>
      </c>
      <c r="M203">
        <v>-2.6152000000000002</v>
      </c>
      <c r="N203">
        <f>_xlfn.XLOOKUP(K203,[2]base_substations_kalimantan!$A$2:$A$65,[2]base_substations_kalimantan!$G$2:$G$65)</f>
        <v>13</v>
      </c>
      <c r="O203" t="str">
        <f>_xlfn.XLOOKUP(K203,[2]base_substations_kalimantan!$A$2:$A$65,[2]base_substations_kalimantan!$H$2:$H$65)</f>
        <v>Kalimantan Tengah</v>
      </c>
      <c r="R203" t="str">
        <f t="shared" si="3"/>
        <v>KEEP</v>
      </c>
    </row>
    <row r="204" spans="1:18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>
        <v>2018</v>
      </c>
      <c r="J204" t="s">
        <v>14</v>
      </c>
      <c r="K204" t="s">
        <v>96</v>
      </c>
      <c r="L204">
        <v>111.7037</v>
      </c>
      <c r="M204">
        <v>-2.6152000000000002</v>
      </c>
      <c r="N204">
        <f>_xlfn.XLOOKUP(K204,[2]base_substations_kalimantan!$A$2:$A$65,[2]base_substations_kalimantan!$G$2:$G$65)</f>
        <v>13</v>
      </c>
      <c r="O204" t="str">
        <f>_xlfn.XLOOKUP(K204,[2]base_substations_kalimantan!$A$2:$A$65,[2]base_substations_kalimantan!$H$2:$H$65)</f>
        <v>Kalimantan Tengah</v>
      </c>
      <c r="R204" t="str">
        <f t="shared" si="3"/>
        <v>KEEP</v>
      </c>
    </row>
    <row r="205" spans="1:18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>
        <v>2018</v>
      </c>
      <c r="J205" t="s">
        <v>14</v>
      </c>
      <c r="K205" t="s">
        <v>96</v>
      </c>
      <c r="L205">
        <v>111.7037</v>
      </c>
      <c r="M205">
        <v>-2.6152000000000002</v>
      </c>
      <c r="N205">
        <f>_xlfn.XLOOKUP(K205,[2]base_substations_kalimantan!$A$2:$A$65,[2]base_substations_kalimantan!$G$2:$G$65)</f>
        <v>13</v>
      </c>
      <c r="O205" t="str">
        <f>_xlfn.XLOOKUP(K205,[2]base_substations_kalimantan!$A$2:$A$65,[2]base_substations_kalimantan!$H$2:$H$65)</f>
        <v>Kalimantan Tengah</v>
      </c>
      <c r="R205" t="str">
        <f t="shared" si="3"/>
        <v>KEEP</v>
      </c>
    </row>
    <row r="206" spans="1:18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>
        <v>2010</v>
      </c>
      <c r="J206" t="s">
        <v>14</v>
      </c>
      <c r="K206" t="s">
        <v>96</v>
      </c>
      <c r="L206">
        <v>111.7037</v>
      </c>
      <c r="M206">
        <v>-2.6152000000000002</v>
      </c>
      <c r="N206">
        <f>_xlfn.XLOOKUP(K206,[2]base_substations_kalimantan!$A$2:$A$65,[2]base_substations_kalimantan!$G$2:$G$65)</f>
        <v>13</v>
      </c>
      <c r="O206" t="str">
        <f>_xlfn.XLOOKUP(K206,[2]base_substations_kalimantan!$A$2:$A$65,[2]base_substations_kalimantan!$H$2:$H$65)</f>
        <v>Kalimantan Tengah</v>
      </c>
      <c r="R206" t="str">
        <f t="shared" si="3"/>
        <v>KEEP</v>
      </c>
    </row>
    <row r="207" spans="1:18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>
        <v>2021</v>
      </c>
      <c r="J207" t="s">
        <v>14</v>
      </c>
      <c r="K207" t="s">
        <v>96</v>
      </c>
      <c r="L207">
        <v>111.7037</v>
      </c>
      <c r="M207">
        <v>-2.6152000000000002</v>
      </c>
      <c r="N207">
        <f>_xlfn.XLOOKUP(K207,[2]base_substations_kalimantan!$A$2:$A$65,[2]base_substations_kalimantan!$G$2:$G$65)</f>
        <v>13</v>
      </c>
      <c r="O207" t="str">
        <f>_xlfn.XLOOKUP(K207,[2]base_substations_kalimantan!$A$2:$A$65,[2]base_substations_kalimantan!$H$2:$H$65)</f>
        <v>Kalimantan Tengah</v>
      </c>
      <c r="R207" t="str">
        <f t="shared" si="3"/>
        <v>KEEP</v>
      </c>
    </row>
    <row r="208" spans="1:18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>
        <v>2021</v>
      </c>
      <c r="J208" t="s">
        <v>14</v>
      </c>
      <c r="K208" t="s">
        <v>96</v>
      </c>
      <c r="L208">
        <v>111.7037</v>
      </c>
      <c r="M208">
        <v>-2.6152000000000002</v>
      </c>
      <c r="N208">
        <f>_xlfn.XLOOKUP(K208,[2]base_substations_kalimantan!$A$2:$A$65,[2]base_substations_kalimantan!$G$2:$G$65)</f>
        <v>13</v>
      </c>
      <c r="O208" t="str">
        <f>_xlfn.XLOOKUP(K208,[2]base_substations_kalimantan!$A$2:$A$65,[2]base_substations_kalimantan!$H$2:$H$65)</f>
        <v>Kalimantan Tengah</v>
      </c>
      <c r="R208" t="str">
        <f t="shared" si="3"/>
        <v>KEEP</v>
      </c>
    </row>
    <row r="209" spans="1:18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>
        <v>1999</v>
      </c>
      <c r="J209" t="s">
        <v>14</v>
      </c>
      <c r="K209" t="s">
        <v>96</v>
      </c>
      <c r="L209">
        <v>111.7037</v>
      </c>
      <c r="M209">
        <v>-2.6152000000000002</v>
      </c>
      <c r="N209">
        <f>_xlfn.XLOOKUP(K209,[2]base_substations_kalimantan!$A$2:$A$65,[2]base_substations_kalimantan!$G$2:$G$65)</f>
        <v>13</v>
      </c>
      <c r="O209" t="str">
        <f>_xlfn.XLOOKUP(K209,[2]base_substations_kalimantan!$A$2:$A$65,[2]base_substations_kalimantan!$H$2:$H$65)</f>
        <v>Kalimantan Tengah</v>
      </c>
      <c r="R209" t="str">
        <f t="shared" si="3"/>
        <v>PHASE OUT</v>
      </c>
    </row>
    <row r="210" spans="1:18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>
        <v>2004</v>
      </c>
      <c r="J210" t="s">
        <v>14</v>
      </c>
      <c r="K210" t="s">
        <v>96</v>
      </c>
      <c r="L210">
        <v>111.7037</v>
      </c>
      <c r="M210">
        <v>-2.6152000000000002</v>
      </c>
      <c r="N210">
        <f>_xlfn.XLOOKUP(K210,[2]base_substations_kalimantan!$A$2:$A$65,[2]base_substations_kalimantan!$G$2:$G$65)</f>
        <v>13</v>
      </c>
      <c r="O210" t="str">
        <f>_xlfn.XLOOKUP(K210,[2]base_substations_kalimantan!$A$2:$A$65,[2]base_substations_kalimantan!$H$2:$H$65)</f>
        <v>Kalimantan Tengah</v>
      </c>
      <c r="R210" t="str">
        <f t="shared" si="3"/>
        <v>PHASE OUT</v>
      </c>
    </row>
    <row r="211" spans="1:18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>
        <v>1986</v>
      </c>
      <c r="J211" t="s">
        <v>14</v>
      </c>
      <c r="K211" t="s">
        <v>96</v>
      </c>
      <c r="L211">
        <v>111.7037</v>
      </c>
      <c r="M211">
        <v>-2.6152000000000002</v>
      </c>
      <c r="N211">
        <f>_xlfn.XLOOKUP(K211,[2]base_substations_kalimantan!$A$2:$A$65,[2]base_substations_kalimantan!$G$2:$G$65)</f>
        <v>13</v>
      </c>
      <c r="O211" t="str">
        <f>_xlfn.XLOOKUP(K211,[2]base_substations_kalimantan!$A$2:$A$65,[2]base_substations_kalimantan!$H$2:$H$65)</f>
        <v>Kalimantan Tengah</v>
      </c>
      <c r="R211" t="str">
        <f t="shared" si="3"/>
        <v>PHASE OUT</v>
      </c>
    </row>
    <row r="212" spans="1:18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>
        <v>1994</v>
      </c>
      <c r="J212" t="s">
        <v>14</v>
      </c>
      <c r="K212" t="s">
        <v>147</v>
      </c>
      <c r="L212">
        <v>112.9207</v>
      </c>
      <c r="M212">
        <v>-2.4815999999999998</v>
      </c>
      <c r="N212">
        <f>_xlfn.XLOOKUP(K212,[2]base_substations_kalimantan!$A$2:$A$65,[2]base_substations_kalimantan!$G$2:$G$65)</f>
        <v>14</v>
      </c>
      <c r="O212" t="str">
        <f>_xlfn.XLOOKUP(K212,[2]base_substations_kalimantan!$A$2:$A$65,[2]base_substations_kalimantan!$H$2:$H$65)</f>
        <v>Kalimantan Tengah</v>
      </c>
      <c r="R212" t="str">
        <f t="shared" si="3"/>
        <v>PHASE OUT</v>
      </c>
    </row>
    <row r="213" spans="1:18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>
        <v>2016</v>
      </c>
      <c r="J213" t="s">
        <v>14</v>
      </c>
      <c r="K213" t="s">
        <v>147</v>
      </c>
      <c r="L213">
        <v>112.9207</v>
      </c>
      <c r="M213">
        <v>-2.4815999999999998</v>
      </c>
      <c r="N213">
        <f>_xlfn.XLOOKUP(K213,[2]base_substations_kalimantan!$A$2:$A$65,[2]base_substations_kalimantan!$G$2:$G$65)</f>
        <v>14</v>
      </c>
      <c r="O213" t="str">
        <f>_xlfn.XLOOKUP(K213,[2]base_substations_kalimantan!$A$2:$A$65,[2]base_substations_kalimantan!$H$2:$H$65)</f>
        <v>Kalimantan Tengah</v>
      </c>
      <c r="R213" t="str">
        <f t="shared" si="3"/>
        <v>KEEP</v>
      </c>
    </row>
    <row r="214" spans="1:18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>
        <v>2017</v>
      </c>
      <c r="J214" t="s">
        <v>14</v>
      </c>
      <c r="K214" t="s">
        <v>147</v>
      </c>
      <c r="L214">
        <v>112.9207</v>
      </c>
      <c r="M214">
        <v>-2.4815999999999998</v>
      </c>
      <c r="N214">
        <f>_xlfn.XLOOKUP(K214,[2]base_substations_kalimantan!$A$2:$A$65,[2]base_substations_kalimantan!$G$2:$G$65)</f>
        <v>14</v>
      </c>
      <c r="O214" t="str">
        <f>_xlfn.XLOOKUP(K214,[2]base_substations_kalimantan!$A$2:$A$65,[2]base_substations_kalimantan!$H$2:$H$65)</f>
        <v>Kalimantan Tengah</v>
      </c>
      <c r="R214" t="str">
        <f t="shared" si="3"/>
        <v>KEEP</v>
      </c>
    </row>
    <row r="215" spans="1:18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>
        <v>1993</v>
      </c>
      <c r="J215" t="s">
        <v>14</v>
      </c>
      <c r="K215" t="s">
        <v>486</v>
      </c>
      <c r="L215">
        <v>112.9101</v>
      </c>
      <c r="M215">
        <v>-2.7625000000000002</v>
      </c>
      <c r="N215">
        <f>_xlfn.XLOOKUP(K215,[2]base_substations_kalimantan!$A$2:$A$65,[2]base_substations_kalimantan!$G$2:$G$65)</f>
        <v>15</v>
      </c>
      <c r="O215" t="str">
        <f>_xlfn.XLOOKUP(K215,[2]base_substations_kalimantan!$A$2:$A$65,[2]base_substations_kalimantan!$H$2:$H$65)</f>
        <v>Kalimantan Tengah</v>
      </c>
      <c r="R215" t="str">
        <f t="shared" si="3"/>
        <v>PHASE OUT</v>
      </c>
    </row>
    <row r="216" spans="1:18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>
        <v>1991</v>
      </c>
      <c r="J216" t="s">
        <v>14</v>
      </c>
      <c r="K216" t="s">
        <v>147</v>
      </c>
      <c r="L216">
        <v>112.9207</v>
      </c>
      <c r="M216">
        <v>-2.4815999999999998</v>
      </c>
      <c r="N216">
        <f>_xlfn.XLOOKUP(K216,[2]base_substations_kalimantan!$A$2:$A$65,[2]base_substations_kalimantan!$G$2:$G$65)</f>
        <v>14</v>
      </c>
      <c r="O216" t="str">
        <f>_xlfn.XLOOKUP(K216,[2]base_substations_kalimantan!$A$2:$A$65,[2]base_substations_kalimantan!$H$2:$H$65)</f>
        <v>Kalimantan Tengah</v>
      </c>
      <c r="R216" t="str">
        <f t="shared" si="3"/>
        <v>PHASE OUT</v>
      </c>
    </row>
    <row r="217" spans="1:18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>
        <v>1992</v>
      </c>
      <c r="J217" t="s">
        <v>14</v>
      </c>
      <c r="K217" t="s">
        <v>147</v>
      </c>
      <c r="L217">
        <v>112.9207</v>
      </c>
      <c r="M217">
        <v>-2.4815999999999998</v>
      </c>
      <c r="N217">
        <f>_xlfn.XLOOKUP(K217,[2]base_substations_kalimantan!$A$2:$A$65,[2]base_substations_kalimantan!$G$2:$G$65)</f>
        <v>14</v>
      </c>
      <c r="O217" t="str">
        <f>_xlfn.XLOOKUP(K217,[2]base_substations_kalimantan!$A$2:$A$65,[2]base_substations_kalimantan!$H$2:$H$65)</f>
        <v>Kalimantan Tengah</v>
      </c>
      <c r="R217" t="b">
        <f t="shared" si="3"/>
        <v>0</v>
      </c>
    </row>
    <row r="218" spans="1:18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>
        <v>1993</v>
      </c>
      <c r="J218" t="s">
        <v>14</v>
      </c>
      <c r="K218" t="s">
        <v>147</v>
      </c>
      <c r="L218">
        <v>112.9207</v>
      </c>
      <c r="M218">
        <v>-2.4815999999999998</v>
      </c>
      <c r="N218">
        <f>_xlfn.XLOOKUP(K218,[2]base_substations_kalimantan!$A$2:$A$65,[2]base_substations_kalimantan!$G$2:$G$65)</f>
        <v>14</v>
      </c>
      <c r="O218" t="str">
        <f>_xlfn.XLOOKUP(K218,[2]base_substations_kalimantan!$A$2:$A$65,[2]base_substations_kalimantan!$H$2:$H$65)</f>
        <v>Kalimantan Tengah</v>
      </c>
      <c r="R218" t="b">
        <f t="shared" si="3"/>
        <v>0</v>
      </c>
    </row>
    <row r="219" spans="1:18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>
        <v>2015</v>
      </c>
      <c r="J219" t="s">
        <v>14</v>
      </c>
      <c r="K219" t="s">
        <v>147</v>
      </c>
      <c r="L219">
        <v>112.9207</v>
      </c>
      <c r="M219">
        <v>-2.4815999999999998</v>
      </c>
      <c r="N219">
        <f>_xlfn.XLOOKUP(K219,[2]base_substations_kalimantan!$A$2:$A$65,[2]base_substations_kalimantan!$G$2:$G$65)</f>
        <v>14</v>
      </c>
      <c r="O219" t="str">
        <f>_xlfn.XLOOKUP(K219,[2]base_substations_kalimantan!$A$2:$A$65,[2]base_substations_kalimantan!$H$2:$H$65)</f>
        <v>Kalimantan Tengah</v>
      </c>
      <c r="R219" t="str">
        <f t="shared" si="3"/>
        <v>KEEP</v>
      </c>
    </row>
    <row r="220" spans="1:18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>
        <v>2016</v>
      </c>
      <c r="J220" t="s">
        <v>14</v>
      </c>
      <c r="K220" t="s">
        <v>147</v>
      </c>
      <c r="L220">
        <v>112.9207</v>
      </c>
      <c r="M220">
        <v>-2.4815999999999998</v>
      </c>
      <c r="N220">
        <f>_xlfn.XLOOKUP(K220,[2]base_substations_kalimantan!$A$2:$A$65,[2]base_substations_kalimantan!$G$2:$G$65)</f>
        <v>14</v>
      </c>
      <c r="O220" t="str">
        <f>_xlfn.XLOOKUP(K220,[2]base_substations_kalimantan!$A$2:$A$65,[2]base_substations_kalimantan!$H$2:$H$65)</f>
        <v>Kalimantan Tengah</v>
      </c>
      <c r="R220" t="str">
        <f t="shared" si="3"/>
        <v>KEEP</v>
      </c>
    </row>
    <row r="221" spans="1:18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>
        <v>1985</v>
      </c>
      <c r="J221" t="s">
        <v>14</v>
      </c>
      <c r="K221" t="s">
        <v>147</v>
      </c>
      <c r="L221">
        <v>112.9207</v>
      </c>
      <c r="M221">
        <v>-2.4815999999999998</v>
      </c>
      <c r="N221">
        <f>_xlfn.XLOOKUP(K221,[2]base_substations_kalimantan!$A$2:$A$65,[2]base_substations_kalimantan!$G$2:$G$65)</f>
        <v>14</v>
      </c>
      <c r="O221" t="str">
        <f>_xlfn.XLOOKUP(K221,[2]base_substations_kalimantan!$A$2:$A$65,[2]base_substations_kalimantan!$H$2:$H$65)</f>
        <v>Kalimantan Tengah</v>
      </c>
      <c r="R221" t="str">
        <f t="shared" si="3"/>
        <v>PHASE OUT</v>
      </c>
    </row>
    <row r="222" spans="1:18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>
        <v>1983</v>
      </c>
      <c r="J222" t="s">
        <v>14</v>
      </c>
      <c r="K222" t="s">
        <v>147</v>
      </c>
      <c r="L222">
        <v>112.9207</v>
      </c>
      <c r="M222">
        <v>-2.4815999999999998</v>
      </c>
      <c r="N222">
        <f>_xlfn.XLOOKUP(K222,[2]base_substations_kalimantan!$A$2:$A$65,[2]base_substations_kalimantan!$G$2:$G$65)</f>
        <v>14</v>
      </c>
      <c r="O222" t="str">
        <f>_xlfn.XLOOKUP(K222,[2]base_substations_kalimantan!$A$2:$A$65,[2]base_substations_kalimantan!$H$2:$H$65)</f>
        <v>Kalimantan Tengah</v>
      </c>
      <c r="R222" t="str">
        <f t="shared" si="3"/>
        <v>PHASE OUT</v>
      </c>
    </row>
    <row r="223" spans="1:18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>
        <v>2000</v>
      </c>
      <c r="J223" t="s">
        <v>14</v>
      </c>
      <c r="K223" t="s">
        <v>147</v>
      </c>
      <c r="L223">
        <v>112.9207</v>
      </c>
      <c r="M223">
        <v>-2.4815999999999998</v>
      </c>
      <c r="N223">
        <f>_xlfn.XLOOKUP(K223,[2]base_substations_kalimantan!$A$2:$A$65,[2]base_substations_kalimantan!$G$2:$G$65)</f>
        <v>14</v>
      </c>
      <c r="O223" t="str">
        <f>_xlfn.XLOOKUP(K223,[2]base_substations_kalimantan!$A$2:$A$65,[2]base_substations_kalimantan!$H$2:$H$65)</f>
        <v>Kalimantan Tengah</v>
      </c>
      <c r="R223" t="str">
        <f t="shared" si="3"/>
        <v>PHASE OUT</v>
      </c>
    </row>
    <row r="224" spans="1:18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565</v>
      </c>
      <c r="J224" t="s">
        <v>14</v>
      </c>
      <c r="K224" t="s">
        <v>147</v>
      </c>
      <c r="L224">
        <v>112.9207</v>
      </c>
      <c r="M224">
        <v>-2.4815999999999998</v>
      </c>
      <c r="N224">
        <f>_xlfn.XLOOKUP(K224,[2]base_substations_kalimantan!$A$2:$A$65,[2]base_substations_kalimantan!$G$2:$G$65)</f>
        <v>14</v>
      </c>
      <c r="O224" t="str">
        <f>_xlfn.XLOOKUP(K224,[2]base_substations_kalimantan!$A$2:$A$65,[2]base_substations_kalimantan!$H$2:$H$65)</f>
        <v>Kalimantan Tengah</v>
      </c>
      <c r="R224" t="str">
        <f t="shared" si="3"/>
        <v>KEEP</v>
      </c>
    </row>
    <row r="225" spans="1:18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>
        <v>2015</v>
      </c>
      <c r="J225" t="s">
        <v>14</v>
      </c>
      <c r="K225" t="s">
        <v>147</v>
      </c>
      <c r="L225">
        <v>112.9207</v>
      </c>
      <c r="M225">
        <v>-2.4815999999999998</v>
      </c>
      <c r="N225">
        <f>_xlfn.XLOOKUP(K225,[2]base_substations_kalimantan!$A$2:$A$65,[2]base_substations_kalimantan!$G$2:$G$65)</f>
        <v>14</v>
      </c>
      <c r="O225" t="str">
        <f>_xlfn.XLOOKUP(K225,[2]base_substations_kalimantan!$A$2:$A$65,[2]base_substations_kalimantan!$H$2:$H$65)</f>
        <v>Kalimantan Tengah</v>
      </c>
      <c r="R225" t="str">
        <f t="shared" si="3"/>
        <v>KEEP</v>
      </c>
    </row>
    <row r="226" spans="1:18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>
        <v>1987</v>
      </c>
      <c r="J226" t="s">
        <v>14</v>
      </c>
      <c r="K226" t="s">
        <v>147</v>
      </c>
      <c r="L226">
        <v>112.9207</v>
      </c>
      <c r="M226">
        <v>-2.4815999999999998</v>
      </c>
      <c r="N226">
        <f>_xlfn.XLOOKUP(K226,[2]base_substations_kalimantan!$A$2:$A$65,[2]base_substations_kalimantan!$G$2:$G$65)</f>
        <v>14</v>
      </c>
      <c r="O226" t="str">
        <f>_xlfn.XLOOKUP(K226,[2]base_substations_kalimantan!$A$2:$A$65,[2]base_substations_kalimantan!$H$2:$H$65)</f>
        <v>Kalimantan Tengah</v>
      </c>
      <c r="R226" t="str">
        <f t="shared" si="3"/>
        <v>PHASE OUT</v>
      </c>
    </row>
    <row r="227" spans="1:18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>
        <v>1981</v>
      </c>
      <c r="J227" t="s">
        <v>14</v>
      </c>
      <c r="K227" t="s">
        <v>147</v>
      </c>
      <c r="L227">
        <v>112.9207</v>
      </c>
      <c r="M227">
        <v>-2.4815999999999998</v>
      </c>
      <c r="N227">
        <f>_xlfn.XLOOKUP(K227,[2]base_substations_kalimantan!$A$2:$A$65,[2]base_substations_kalimantan!$G$2:$G$65)</f>
        <v>14</v>
      </c>
      <c r="O227" t="str">
        <f>_xlfn.XLOOKUP(K227,[2]base_substations_kalimantan!$A$2:$A$65,[2]base_substations_kalimantan!$H$2:$H$65)</f>
        <v>Kalimantan Tengah</v>
      </c>
      <c r="R227" t="str">
        <f t="shared" si="3"/>
        <v>PHASE OUT</v>
      </c>
    </row>
    <row r="228" spans="1:18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>
        <v>2004</v>
      </c>
      <c r="J228" t="s">
        <v>14</v>
      </c>
      <c r="K228" t="s">
        <v>147</v>
      </c>
      <c r="L228">
        <v>112.9207</v>
      </c>
      <c r="M228">
        <v>-2.4815999999999998</v>
      </c>
      <c r="N228">
        <f>_xlfn.XLOOKUP(K228,[2]base_substations_kalimantan!$A$2:$A$65,[2]base_substations_kalimantan!$G$2:$G$65)</f>
        <v>14</v>
      </c>
      <c r="O228" t="str">
        <f>_xlfn.XLOOKUP(K228,[2]base_substations_kalimantan!$A$2:$A$65,[2]base_substations_kalimantan!$H$2:$H$65)</f>
        <v>Kalimantan Tengah</v>
      </c>
      <c r="R228" t="str">
        <f t="shared" si="3"/>
        <v>PHASE OUT</v>
      </c>
    </row>
    <row r="229" spans="1:18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I229">
        <v>1993</v>
      </c>
      <c r="N229">
        <v>17</v>
      </c>
      <c r="R229" t="str">
        <f t="shared" si="3"/>
        <v>PHASE OUT</v>
      </c>
    </row>
    <row r="230" spans="1:18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>
        <v>1993</v>
      </c>
      <c r="J230" t="s">
        <v>14</v>
      </c>
      <c r="K230" t="s">
        <v>147</v>
      </c>
      <c r="L230">
        <v>112.9207</v>
      </c>
      <c r="M230">
        <v>-2.4815999999999998</v>
      </c>
      <c r="N230">
        <f>_xlfn.XLOOKUP(K230,[2]base_substations_kalimantan!$A$2:$A$65,[2]base_substations_kalimantan!$G$2:$G$65)</f>
        <v>14</v>
      </c>
      <c r="O230" t="str">
        <f>_xlfn.XLOOKUP(K230,[2]base_substations_kalimantan!$A$2:$A$65,[2]base_substations_kalimantan!$H$2:$H$65)</f>
        <v>Kalimantan Tengah</v>
      </c>
      <c r="R230" t="b">
        <f t="shared" si="3"/>
        <v>0</v>
      </c>
    </row>
    <row r="231" spans="1:18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>
        <v>1984</v>
      </c>
      <c r="J231" t="s">
        <v>14</v>
      </c>
      <c r="K231" t="s">
        <v>147</v>
      </c>
      <c r="L231">
        <v>112.9207</v>
      </c>
      <c r="M231">
        <v>-2.4815999999999998</v>
      </c>
      <c r="N231">
        <f>_xlfn.XLOOKUP(K231,[2]base_substations_kalimantan!$A$2:$A$65,[2]base_substations_kalimantan!$G$2:$G$65)</f>
        <v>14</v>
      </c>
      <c r="O231" t="str">
        <f>_xlfn.XLOOKUP(K231,[2]base_substations_kalimantan!$A$2:$A$65,[2]base_substations_kalimantan!$H$2:$H$65)</f>
        <v>Kalimantan Tengah</v>
      </c>
      <c r="R231" t="str">
        <f t="shared" si="3"/>
        <v>PHASE OUT</v>
      </c>
    </row>
    <row r="232" spans="1:18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>
        <v>1993</v>
      </c>
      <c r="J232" t="s">
        <v>14</v>
      </c>
      <c r="K232" t="s">
        <v>147</v>
      </c>
      <c r="L232">
        <v>112.9207</v>
      </c>
      <c r="M232">
        <v>-2.4815999999999998</v>
      </c>
      <c r="N232">
        <f>_xlfn.XLOOKUP(K232,[2]base_substations_kalimantan!$A$2:$A$65,[2]base_substations_kalimantan!$G$2:$G$65)</f>
        <v>14</v>
      </c>
      <c r="O232" t="str">
        <f>_xlfn.XLOOKUP(K232,[2]base_substations_kalimantan!$A$2:$A$65,[2]base_substations_kalimantan!$H$2:$H$65)</f>
        <v>Kalimantan Tengah</v>
      </c>
      <c r="R232" t="str">
        <f t="shared" si="3"/>
        <v>PHASE OUT</v>
      </c>
    </row>
    <row r="233" spans="1:18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>
        <v>1994</v>
      </c>
      <c r="J233" t="s">
        <v>14</v>
      </c>
      <c r="K233" t="s">
        <v>186</v>
      </c>
      <c r="L233">
        <v>113.87390000000001</v>
      </c>
      <c r="M233">
        <v>-2.1747999999999998</v>
      </c>
      <c r="N233">
        <f>_xlfn.XLOOKUP(K233,[2]base_substations_kalimantan!$A$2:$A$65,[2]base_substations_kalimantan!$G$2:$G$65)</f>
        <v>17</v>
      </c>
      <c r="O233" t="str">
        <f>_xlfn.XLOOKUP(K233,[2]base_substations_kalimantan!$A$2:$A$65,[2]base_substations_kalimantan!$H$2:$H$65)</f>
        <v>Kalimantan Tengah</v>
      </c>
      <c r="R233" t="str">
        <f t="shared" si="3"/>
        <v>PHASE OUT</v>
      </c>
    </row>
    <row r="234" spans="1:18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>
        <v>1982</v>
      </c>
      <c r="J234" t="s">
        <v>14</v>
      </c>
      <c r="K234" t="s">
        <v>186</v>
      </c>
      <c r="L234">
        <v>113.87390000000001</v>
      </c>
      <c r="M234">
        <v>-2.1747999999999998</v>
      </c>
      <c r="N234">
        <f>_xlfn.XLOOKUP(K234,[2]base_substations_kalimantan!$A$2:$A$65,[2]base_substations_kalimantan!$G$2:$G$65)</f>
        <v>17</v>
      </c>
      <c r="O234" t="str">
        <f>_xlfn.XLOOKUP(K234,[2]base_substations_kalimantan!$A$2:$A$65,[2]base_substations_kalimantan!$H$2:$H$65)</f>
        <v>Kalimantan Tengah</v>
      </c>
      <c r="R234" t="str">
        <f t="shared" si="3"/>
        <v>PHASE OUT</v>
      </c>
    </row>
    <row r="235" spans="1:18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>
        <v>1988</v>
      </c>
      <c r="J235" t="s">
        <v>14</v>
      </c>
      <c r="K235" t="s">
        <v>184</v>
      </c>
      <c r="L235">
        <v>113.4337</v>
      </c>
      <c r="M235">
        <v>-1.9001999999999999</v>
      </c>
      <c r="N235">
        <f>_xlfn.XLOOKUP(K235,[2]base_substations_kalimantan!$A$2:$A$65,[2]base_substations_kalimantan!$G$2:$G$65)</f>
        <v>16</v>
      </c>
      <c r="O235" t="str">
        <f>_xlfn.XLOOKUP(K235,[2]base_substations_kalimantan!$A$2:$A$65,[2]base_substations_kalimantan!$H$2:$H$65)</f>
        <v>Kalimantan Tengah</v>
      </c>
      <c r="R235" t="str">
        <f t="shared" si="3"/>
        <v>PHASE OUT</v>
      </c>
    </row>
    <row r="236" spans="1:18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>
        <v>2004</v>
      </c>
      <c r="J236" t="s">
        <v>14</v>
      </c>
      <c r="K236" t="s">
        <v>186</v>
      </c>
      <c r="L236">
        <v>113.87390000000001</v>
      </c>
      <c r="M236">
        <v>-2.1747999999999998</v>
      </c>
      <c r="N236">
        <f>_xlfn.XLOOKUP(K236,[2]base_substations_kalimantan!$A$2:$A$65,[2]base_substations_kalimantan!$G$2:$G$65)</f>
        <v>17</v>
      </c>
      <c r="O236" t="str">
        <f>_xlfn.XLOOKUP(K236,[2]base_substations_kalimantan!$A$2:$A$65,[2]base_substations_kalimantan!$H$2:$H$65)</f>
        <v>Kalimantan Tengah</v>
      </c>
      <c r="R236" t="str">
        <f t="shared" si="3"/>
        <v>PHASE OUT</v>
      </c>
    </row>
    <row r="237" spans="1:18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>
        <v>1993</v>
      </c>
      <c r="J237" t="s">
        <v>14</v>
      </c>
      <c r="K237" t="s">
        <v>186</v>
      </c>
      <c r="L237">
        <v>113.87390000000001</v>
      </c>
      <c r="M237">
        <v>-2.1747999999999998</v>
      </c>
      <c r="N237">
        <f>_xlfn.XLOOKUP(K237,[2]base_substations_kalimantan!$A$2:$A$65,[2]base_substations_kalimantan!$G$2:$G$65)</f>
        <v>17</v>
      </c>
      <c r="O237" t="str">
        <f>_xlfn.XLOOKUP(K237,[2]base_substations_kalimantan!$A$2:$A$65,[2]base_substations_kalimantan!$H$2:$H$65)</f>
        <v>Kalimantan Tengah</v>
      </c>
      <c r="R237" t="str">
        <f t="shared" si="3"/>
        <v>PHASE OUT</v>
      </c>
    </row>
    <row r="238" spans="1:18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>
        <v>1996</v>
      </c>
      <c r="J238" t="s">
        <v>14</v>
      </c>
      <c r="K238" t="s">
        <v>186</v>
      </c>
      <c r="L238">
        <v>113.87390000000001</v>
      </c>
      <c r="M238">
        <v>-2.1747999999999998</v>
      </c>
      <c r="N238">
        <f>_xlfn.XLOOKUP(K238,[2]base_substations_kalimantan!$A$2:$A$65,[2]base_substations_kalimantan!$G$2:$G$65)</f>
        <v>17</v>
      </c>
      <c r="O238" t="str">
        <f>_xlfn.XLOOKUP(K238,[2]base_substations_kalimantan!$A$2:$A$65,[2]base_substations_kalimantan!$H$2:$H$65)</f>
        <v>Kalimantan Tengah</v>
      </c>
      <c r="R238" t="str">
        <f t="shared" si="3"/>
        <v>PHASE OUT</v>
      </c>
    </row>
    <row r="239" spans="1:18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565</v>
      </c>
      <c r="J239" t="s">
        <v>14</v>
      </c>
      <c r="K239" t="s">
        <v>184</v>
      </c>
      <c r="L239">
        <v>113.4337</v>
      </c>
      <c r="M239">
        <v>-1.9001999999999999</v>
      </c>
      <c r="N239">
        <f>_xlfn.XLOOKUP(K239,[2]base_substations_kalimantan!$A$2:$A$65,[2]base_substations_kalimantan!$G$2:$G$65)</f>
        <v>16</v>
      </c>
      <c r="O239" t="str">
        <f>_xlfn.XLOOKUP(K239,[2]base_substations_kalimantan!$A$2:$A$65,[2]base_substations_kalimantan!$H$2:$H$65)</f>
        <v>Kalimantan Tengah</v>
      </c>
      <c r="R239" t="str">
        <f t="shared" si="3"/>
        <v>KEEP</v>
      </c>
    </row>
    <row r="240" spans="1:18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>
        <v>1997</v>
      </c>
      <c r="J240" t="s">
        <v>14</v>
      </c>
      <c r="K240" t="s">
        <v>184</v>
      </c>
      <c r="L240">
        <v>113.4337</v>
      </c>
      <c r="M240">
        <v>-1.9001999999999999</v>
      </c>
      <c r="N240">
        <f>_xlfn.XLOOKUP(K240,[2]base_substations_kalimantan!$A$2:$A$65,[2]base_substations_kalimantan!$G$2:$G$65)</f>
        <v>16</v>
      </c>
      <c r="O240" t="str">
        <f>_xlfn.XLOOKUP(K240,[2]base_substations_kalimantan!$A$2:$A$65,[2]base_substations_kalimantan!$H$2:$H$65)</f>
        <v>Kalimantan Tengah</v>
      </c>
      <c r="R240" t="str">
        <f t="shared" si="3"/>
        <v>PHASE OUT</v>
      </c>
    </row>
    <row r="241" spans="1:18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>
        <v>1987</v>
      </c>
      <c r="J241" t="s">
        <v>14</v>
      </c>
      <c r="K241" t="s">
        <v>184</v>
      </c>
      <c r="L241">
        <v>113.4337</v>
      </c>
      <c r="M241">
        <v>-1.9001999999999999</v>
      </c>
      <c r="N241">
        <f>_xlfn.XLOOKUP(K241,[2]base_substations_kalimantan!$A$2:$A$65,[2]base_substations_kalimantan!$G$2:$G$65)</f>
        <v>16</v>
      </c>
      <c r="O241" t="str">
        <f>_xlfn.XLOOKUP(K241,[2]base_substations_kalimantan!$A$2:$A$65,[2]base_substations_kalimantan!$H$2:$H$65)</f>
        <v>Kalimantan Tengah</v>
      </c>
      <c r="R241" t="str">
        <f t="shared" si="3"/>
        <v>PHASE OUT</v>
      </c>
    </row>
    <row r="242" spans="1:18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>
        <v>1996</v>
      </c>
      <c r="J242" t="s">
        <v>14</v>
      </c>
      <c r="K242" t="s">
        <v>184</v>
      </c>
      <c r="L242">
        <v>113.4337</v>
      </c>
      <c r="M242">
        <v>-1.9001999999999999</v>
      </c>
      <c r="N242">
        <f>_xlfn.XLOOKUP(K242,[2]base_substations_kalimantan!$A$2:$A$65,[2]base_substations_kalimantan!$G$2:$G$65)</f>
        <v>16</v>
      </c>
      <c r="O242" t="str">
        <f>_xlfn.XLOOKUP(K242,[2]base_substations_kalimantan!$A$2:$A$65,[2]base_substations_kalimantan!$H$2:$H$65)</f>
        <v>Kalimantan Tengah</v>
      </c>
      <c r="R242" t="str">
        <f t="shared" si="3"/>
        <v>PHASE OUT</v>
      </c>
    </row>
    <row r="243" spans="1:18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>
        <v>1994</v>
      </c>
      <c r="J243" t="s">
        <v>14</v>
      </c>
      <c r="K243" t="s">
        <v>184</v>
      </c>
      <c r="L243">
        <v>113.4337</v>
      </c>
      <c r="M243">
        <v>-1.9001999999999999</v>
      </c>
      <c r="N243">
        <f>_xlfn.XLOOKUP(K243,[2]base_substations_kalimantan!$A$2:$A$65,[2]base_substations_kalimantan!$G$2:$G$65)</f>
        <v>16</v>
      </c>
      <c r="O243" t="str">
        <f>_xlfn.XLOOKUP(K243,[2]base_substations_kalimantan!$A$2:$A$65,[2]base_substations_kalimantan!$H$2:$H$65)</f>
        <v>Kalimantan Tengah</v>
      </c>
      <c r="R243" t="str">
        <f t="shared" si="3"/>
        <v>PHASE OUT</v>
      </c>
    </row>
    <row r="244" spans="1:18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>
        <v>1973</v>
      </c>
      <c r="J244" t="s">
        <v>14</v>
      </c>
      <c r="K244" t="s">
        <v>186</v>
      </c>
      <c r="L244">
        <v>113.87390000000001</v>
      </c>
      <c r="M244">
        <v>-2.1747999999999998</v>
      </c>
      <c r="N244">
        <f>_xlfn.XLOOKUP(K244,[2]base_substations_kalimantan!$A$2:$A$65,[2]base_substations_kalimantan!$G$2:$G$65)</f>
        <v>17</v>
      </c>
      <c r="O244" t="str">
        <f>_xlfn.XLOOKUP(K244,[2]base_substations_kalimantan!$A$2:$A$65,[2]base_substations_kalimantan!$H$2:$H$65)</f>
        <v>Kalimantan Tengah</v>
      </c>
      <c r="R244" t="str">
        <f t="shared" si="3"/>
        <v>PHASE OUT</v>
      </c>
    </row>
    <row r="245" spans="1:18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>
        <v>1990</v>
      </c>
      <c r="J245" t="s">
        <v>14</v>
      </c>
      <c r="K245" t="s">
        <v>184</v>
      </c>
      <c r="L245">
        <v>113.4337</v>
      </c>
      <c r="M245">
        <v>-1.9001999999999999</v>
      </c>
      <c r="N245">
        <f>_xlfn.XLOOKUP(K245,[2]base_substations_kalimantan!$A$2:$A$65,[2]base_substations_kalimantan!$G$2:$G$65)</f>
        <v>16</v>
      </c>
      <c r="O245" t="str">
        <f>_xlfn.XLOOKUP(K245,[2]base_substations_kalimantan!$A$2:$A$65,[2]base_substations_kalimantan!$H$2:$H$65)</f>
        <v>Kalimantan Tengah</v>
      </c>
      <c r="R245" t="str">
        <f t="shared" si="3"/>
        <v>PHASE OUT</v>
      </c>
    </row>
    <row r="246" spans="1:18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>
        <v>2000</v>
      </c>
      <c r="J246" t="s">
        <v>14</v>
      </c>
      <c r="K246" t="s">
        <v>184</v>
      </c>
      <c r="L246">
        <v>113.4337</v>
      </c>
      <c r="M246">
        <v>-1.9001999999999999</v>
      </c>
      <c r="N246">
        <f>_xlfn.XLOOKUP(K246,[2]base_substations_kalimantan!$A$2:$A$65,[2]base_substations_kalimantan!$G$2:$G$65)</f>
        <v>16</v>
      </c>
      <c r="O246" t="str">
        <f>_xlfn.XLOOKUP(K246,[2]base_substations_kalimantan!$A$2:$A$65,[2]base_substations_kalimantan!$H$2:$H$65)</f>
        <v>Kalimantan Tengah</v>
      </c>
      <c r="R246" t="str">
        <f t="shared" si="3"/>
        <v>PHASE OUT</v>
      </c>
    </row>
    <row r="247" spans="1:18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>
        <v>2000</v>
      </c>
      <c r="J247" t="s">
        <v>14</v>
      </c>
      <c r="K247" t="s">
        <v>184</v>
      </c>
      <c r="L247">
        <v>113.4337</v>
      </c>
      <c r="M247">
        <v>-1.9001999999999999</v>
      </c>
      <c r="N247">
        <f>_xlfn.XLOOKUP(K247,[2]base_substations_kalimantan!$A$2:$A$65,[2]base_substations_kalimantan!$G$2:$G$65)</f>
        <v>16</v>
      </c>
      <c r="O247" t="str">
        <f>_xlfn.XLOOKUP(K247,[2]base_substations_kalimantan!$A$2:$A$65,[2]base_substations_kalimantan!$H$2:$H$65)</f>
        <v>Kalimantan Tengah</v>
      </c>
      <c r="R247" t="str">
        <f t="shared" si="3"/>
        <v>PHASE OUT</v>
      </c>
    </row>
    <row r="248" spans="1:18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>
        <v>2000</v>
      </c>
      <c r="J248" t="s">
        <v>14</v>
      </c>
      <c r="K248" t="s">
        <v>184</v>
      </c>
      <c r="L248">
        <v>113.4337</v>
      </c>
      <c r="M248">
        <v>-1.9001999999999999</v>
      </c>
      <c r="N248">
        <f>_xlfn.XLOOKUP(K248,[2]base_substations_kalimantan!$A$2:$A$65,[2]base_substations_kalimantan!$G$2:$G$65)</f>
        <v>16</v>
      </c>
      <c r="O248" t="str">
        <f>_xlfn.XLOOKUP(K248,[2]base_substations_kalimantan!$A$2:$A$65,[2]base_substations_kalimantan!$H$2:$H$65)</f>
        <v>Kalimantan Tengah</v>
      </c>
      <c r="R248" t="str">
        <f t="shared" si="3"/>
        <v>PHASE OUT</v>
      </c>
    </row>
    <row r="249" spans="1:18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>
        <v>2013</v>
      </c>
      <c r="J249" t="s">
        <v>14</v>
      </c>
      <c r="K249" t="s">
        <v>184</v>
      </c>
      <c r="L249">
        <v>113.4337</v>
      </c>
      <c r="M249">
        <v>-1.9001999999999999</v>
      </c>
      <c r="N249">
        <f>_xlfn.XLOOKUP(K249,[2]base_substations_kalimantan!$A$2:$A$65,[2]base_substations_kalimantan!$G$2:$G$65)</f>
        <v>16</v>
      </c>
      <c r="O249" t="str">
        <f>_xlfn.XLOOKUP(K249,[2]base_substations_kalimantan!$A$2:$A$65,[2]base_substations_kalimantan!$H$2:$H$65)</f>
        <v>Kalimantan Tengah</v>
      </c>
      <c r="R249" t="str">
        <f t="shared" si="3"/>
        <v>KEEP</v>
      </c>
    </row>
    <row r="250" spans="1:18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>
        <v>2013</v>
      </c>
      <c r="J250" t="s">
        <v>14</v>
      </c>
      <c r="K250" t="s">
        <v>184</v>
      </c>
      <c r="L250">
        <v>113.4337</v>
      </c>
      <c r="M250">
        <v>-1.9001999999999999</v>
      </c>
      <c r="N250">
        <f>_xlfn.XLOOKUP(K250,[2]base_substations_kalimantan!$A$2:$A$65,[2]base_substations_kalimantan!$G$2:$G$65)</f>
        <v>16</v>
      </c>
      <c r="O250" t="str">
        <f>_xlfn.XLOOKUP(K250,[2]base_substations_kalimantan!$A$2:$A$65,[2]base_substations_kalimantan!$H$2:$H$65)</f>
        <v>Kalimantan Tengah</v>
      </c>
      <c r="R250" t="str">
        <f t="shared" si="3"/>
        <v>KEEP</v>
      </c>
    </row>
    <row r="251" spans="1:18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>
        <v>1984</v>
      </c>
      <c r="J251" t="s">
        <v>14</v>
      </c>
      <c r="K251" t="s">
        <v>184</v>
      </c>
      <c r="L251">
        <v>113.4337</v>
      </c>
      <c r="M251">
        <v>-1.9001999999999999</v>
      </c>
      <c r="N251">
        <f>_xlfn.XLOOKUP(K251,[2]base_substations_kalimantan!$A$2:$A$65,[2]base_substations_kalimantan!$G$2:$G$65)</f>
        <v>16</v>
      </c>
      <c r="O251" t="str">
        <f>_xlfn.XLOOKUP(K251,[2]base_substations_kalimantan!$A$2:$A$65,[2]base_substations_kalimantan!$H$2:$H$65)</f>
        <v>Kalimantan Tengah</v>
      </c>
      <c r="R251" t="str">
        <f t="shared" si="3"/>
        <v>PHASE OUT</v>
      </c>
    </row>
    <row r="252" spans="1:18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I252">
        <v>2013</v>
      </c>
      <c r="N252">
        <v>16</v>
      </c>
      <c r="R252" t="str">
        <f t="shared" si="3"/>
        <v>KEEP</v>
      </c>
    </row>
    <row r="253" spans="1:18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>
        <v>2016</v>
      </c>
      <c r="J253" t="s">
        <v>14</v>
      </c>
      <c r="K253" t="s">
        <v>184</v>
      </c>
      <c r="L253">
        <v>113.4337</v>
      </c>
      <c r="M253">
        <v>-1.9001999999999999</v>
      </c>
      <c r="N253">
        <f>_xlfn.XLOOKUP(K253,[2]base_substations_kalimantan!$A$2:$A$65,[2]base_substations_kalimantan!$G$2:$G$65)</f>
        <v>16</v>
      </c>
      <c r="O253" t="str">
        <f>_xlfn.XLOOKUP(K253,[2]base_substations_kalimantan!$A$2:$A$65,[2]base_substations_kalimantan!$H$2:$H$65)</f>
        <v>Kalimantan Tengah</v>
      </c>
      <c r="R253" t="str">
        <f t="shared" si="3"/>
        <v>KEEP</v>
      </c>
    </row>
    <row r="254" spans="1:18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>
        <v>2016</v>
      </c>
      <c r="J254" t="s">
        <v>14</v>
      </c>
      <c r="K254" t="s">
        <v>184</v>
      </c>
      <c r="L254">
        <v>113.4337</v>
      </c>
      <c r="M254">
        <v>-1.9001999999999999</v>
      </c>
      <c r="N254">
        <f>_xlfn.XLOOKUP(K254,[2]base_substations_kalimantan!$A$2:$A$65,[2]base_substations_kalimantan!$G$2:$G$65)</f>
        <v>16</v>
      </c>
      <c r="O254" t="str">
        <f>_xlfn.XLOOKUP(K254,[2]base_substations_kalimantan!$A$2:$A$65,[2]base_substations_kalimantan!$H$2:$H$65)</f>
        <v>Kalimantan Tengah</v>
      </c>
      <c r="R254" t="str">
        <f t="shared" si="3"/>
        <v>KEEP</v>
      </c>
    </row>
    <row r="255" spans="1:18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>
        <v>2016</v>
      </c>
      <c r="J255" t="s">
        <v>14</v>
      </c>
      <c r="K255" t="s">
        <v>186</v>
      </c>
      <c r="L255">
        <v>113.87390000000001</v>
      </c>
      <c r="M255">
        <v>-2.1747999999999998</v>
      </c>
      <c r="N255">
        <f>_xlfn.XLOOKUP(K255,[2]base_substations_kalimantan!$A$2:$A$65,[2]base_substations_kalimantan!$G$2:$G$65)</f>
        <v>17</v>
      </c>
      <c r="O255" t="str">
        <f>_xlfn.XLOOKUP(K255,[2]base_substations_kalimantan!$A$2:$A$65,[2]base_substations_kalimantan!$H$2:$H$65)</f>
        <v>Kalimantan Tengah</v>
      </c>
      <c r="R255" t="str">
        <f t="shared" si="3"/>
        <v>KEEP</v>
      </c>
    </row>
    <row r="256" spans="1:18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>
        <v>2016</v>
      </c>
      <c r="J256" t="s">
        <v>14</v>
      </c>
      <c r="K256" t="s">
        <v>210</v>
      </c>
      <c r="L256">
        <v>113.9302</v>
      </c>
      <c r="M256">
        <v>-2.2747999999999999</v>
      </c>
      <c r="N256">
        <f>_xlfn.XLOOKUP(K256,[2]base_substations_kalimantan!$A$2:$A$65,[2]base_substations_kalimantan!$G$2:$G$65)</f>
        <v>18</v>
      </c>
      <c r="O256" t="str">
        <f>_xlfn.XLOOKUP(K256,[2]base_substations_kalimantan!$A$2:$A$65,[2]base_substations_kalimantan!$H$2:$H$65)</f>
        <v>Kalimantan Tengah</v>
      </c>
      <c r="R256" t="str">
        <f t="shared" si="3"/>
        <v>KEEP</v>
      </c>
    </row>
    <row r="257" spans="1:18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>
        <v>1992</v>
      </c>
      <c r="J257" t="s">
        <v>14</v>
      </c>
      <c r="K257" t="s">
        <v>212</v>
      </c>
      <c r="L257">
        <v>114.2086</v>
      </c>
      <c r="M257">
        <v>-2.8214000000000001</v>
      </c>
      <c r="N257">
        <f>_xlfn.XLOOKUP(K257,[2]base_substations_kalimantan!$A$2:$A$65,[2]base_substations_kalimantan!$G$2:$G$65)</f>
        <v>20</v>
      </c>
      <c r="O257" t="str">
        <f>_xlfn.XLOOKUP(K257,[2]base_substations_kalimantan!$A$2:$A$65,[2]base_substations_kalimantan!$H$2:$H$65)</f>
        <v>Kalimantan Tengah</v>
      </c>
      <c r="R257" t="str">
        <f t="shared" si="3"/>
        <v>PHASE OUT</v>
      </c>
    </row>
    <row r="258" spans="1:18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>
        <v>1995</v>
      </c>
      <c r="J258" t="s">
        <v>14</v>
      </c>
      <c r="K258" t="s">
        <v>212</v>
      </c>
      <c r="L258">
        <v>114.2086</v>
      </c>
      <c r="M258">
        <v>-2.8214000000000001</v>
      </c>
      <c r="N258">
        <f>_xlfn.XLOOKUP(K258,[2]base_substations_kalimantan!$A$2:$A$65,[2]base_substations_kalimantan!$G$2:$G$65)</f>
        <v>20</v>
      </c>
      <c r="O258" t="str">
        <f>_xlfn.XLOOKUP(K258,[2]base_substations_kalimantan!$A$2:$A$65,[2]base_substations_kalimantan!$H$2:$H$65)</f>
        <v>Kalimantan Tengah</v>
      </c>
      <c r="R258" t="str">
        <f t="shared" si="3"/>
        <v>PHASE OUT</v>
      </c>
    </row>
    <row r="259" spans="1:18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>
        <v>1997</v>
      </c>
      <c r="J259" t="s">
        <v>14</v>
      </c>
      <c r="K259" t="s">
        <v>215</v>
      </c>
      <c r="L259">
        <v>114.2547</v>
      </c>
      <c r="M259">
        <v>-2.7315999999999998</v>
      </c>
      <c r="N259">
        <f>_xlfn.XLOOKUP(K259,[2]base_substations_kalimantan!$A$2:$A$65,[2]base_substations_kalimantan!$G$2:$G$65)</f>
        <v>19</v>
      </c>
      <c r="O259" t="str">
        <f>_xlfn.XLOOKUP(K259,[2]base_substations_kalimantan!$A$2:$A$65,[2]base_substations_kalimantan!$H$2:$H$65)</f>
        <v>Kalimantan Tengah</v>
      </c>
      <c r="R259" t="str">
        <f t="shared" ref="R259:R322" si="4">IF(G259="Coal",IF(I259&lt;2000,"PHASE OUT","KEEP"),IF(G259="Oil",IF(I259&lt;2005,"PHASE OUT","KEEP"),IF(G259="Biomass",IF(I259&lt;2005,"PHASE OUT","KEEP"),IF(G259="Gas",IF(I259&lt;2005,"PHASE OUT","KEEP"),IF(G259="Solar",IF(I259&lt;2005,"PHASE OUT","KEEP"))))))</f>
        <v>PHASE OUT</v>
      </c>
    </row>
    <row r="260" spans="1:18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>
        <v>2015</v>
      </c>
      <c r="J260" t="s">
        <v>14</v>
      </c>
      <c r="K260" t="s">
        <v>215</v>
      </c>
      <c r="L260">
        <v>114.2547</v>
      </c>
      <c r="M260">
        <v>-2.7315999999999998</v>
      </c>
      <c r="N260">
        <f>_xlfn.XLOOKUP(K260,[2]base_substations_kalimantan!$A$2:$A$65,[2]base_substations_kalimantan!$G$2:$G$65)</f>
        <v>19</v>
      </c>
      <c r="O260" t="str">
        <f>_xlfn.XLOOKUP(K260,[2]base_substations_kalimantan!$A$2:$A$65,[2]base_substations_kalimantan!$H$2:$H$65)</f>
        <v>Kalimantan Tengah</v>
      </c>
      <c r="R260" t="str">
        <f t="shared" si="4"/>
        <v>KEEP</v>
      </c>
    </row>
    <row r="261" spans="1:18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>
        <v>1986</v>
      </c>
      <c r="J261" t="s">
        <v>14</v>
      </c>
      <c r="K261" t="s">
        <v>218</v>
      </c>
      <c r="L261">
        <v>114.3736</v>
      </c>
      <c r="M261">
        <v>-3.0121000000000002</v>
      </c>
      <c r="N261">
        <f>_xlfn.XLOOKUP(K261,[2]base_substations_kalimantan!$A$2:$A$65,[2]base_substations_kalimantan!$G$2:$G$65)</f>
        <v>21</v>
      </c>
      <c r="O261" t="str">
        <f>_xlfn.XLOOKUP(K261,[2]base_substations_kalimantan!$A$2:$A$65,[2]base_substations_kalimantan!$H$2:$H$65)</f>
        <v>Kalimantan Tengah</v>
      </c>
      <c r="R261" t="str">
        <f t="shared" si="4"/>
        <v>PHASE OUT</v>
      </c>
    </row>
    <row r="262" spans="1:18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>
        <v>1977</v>
      </c>
      <c r="J262" t="s">
        <v>14</v>
      </c>
      <c r="K262" t="s">
        <v>218</v>
      </c>
      <c r="L262">
        <v>114.3736</v>
      </c>
      <c r="M262">
        <v>-3.0121000000000002</v>
      </c>
      <c r="N262">
        <f>_xlfn.XLOOKUP(K262,[2]base_substations_kalimantan!$A$2:$A$65,[2]base_substations_kalimantan!$G$2:$G$65)</f>
        <v>21</v>
      </c>
      <c r="O262" t="str">
        <f>_xlfn.XLOOKUP(K262,[2]base_substations_kalimantan!$A$2:$A$65,[2]base_substations_kalimantan!$H$2:$H$65)</f>
        <v>Kalimantan Tengah</v>
      </c>
      <c r="R262" t="str">
        <f t="shared" si="4"/>
        <v>PHASE OUT</v>
      </c>
    </row>
    <row r="263" spans="1:18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>
        <v>2019</v>
      </c>
      <c r="J263" t="s">
        <v>14</v>
      </c>
      <c r="K263" t="s">
        <v>218</v>
      </c>
      <c r="L263">
        <v>114.3736</v>
      </c>
      <c r="M263">
        <v>-3.0121000000000002</v>
      </c>
      <c r="N263">
        <f>_xlfn.XLOOKUP(K263,[2]base_substations_kalimantan!$A$2:$A$65,[2]base_substations_kalimantan!$G$2:$G$65)</f>
        <v>21</v>
      </c>
      <c r="O263" t="str">
        <f>_xlfn.XLOOKUP(K263,[2]base_substations_kalimantan!$A$2:$A$65,[2]base_substations_kalimantan!$H$2:$H$65)</f>
        <v>Kalimantan Tengah</v>
      </c>
      <c r="R263" t="str">
        <f t="shared" si="4"/>
        <v>KEEP</v>
      </c>
    </row>
    <row r="264" spans="1:18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I264">
        <v>2019</v>
      </c>
      <c r="N264">
        <v>21</v>
      </c>
      <c r="R264" t="str">
        <f t="shared" si="4"/>
        <v>KEEP</v>
      </c>
    </row>
    <row r="265" spans="1:18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>
        <v>2013</v>
      </c>
      <c r="J265" t="s">
        <v>14</v>
      </c>
      <c r="K265" t="s">
        <v>218</v>
      </c>
      <c r="L265">
        <v>114.3736</v>
      </c>
      <c r="M265">
        <v>-3.0121000000000002</v>
      </c>
      <c r="N265">
        <f>_xlfn.XLOOKUP(K265,[2]base_substations_kalimantan!$A$2:$A$65,[2]base_substations_kalimantan!$G$2:$G$65)</f>
        <v>21</v>
      </c>
      <c r="O265" t="str">
        <f>_xlfn.XLOOKUP(K265,[2]base_substations_kalimantan!$A$2:$A$65,[2]base_substations_kalimantan!$H$2:$H$65)</f>
        <v>Kalimantan Tengah</v>
      </c>
      <c r="R265" t="str">
        <f t="shared" si="4"/>
        <v>KEEP</v>
      </c>
    </row>
    <row r="266" spans="1:18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>
        <v>1996</v>
      </c>
      <c r="J266" t="s">
        <v>14</v>
      </c>
      <c r="K266" t="s">
        <v>218</v>
      </c>
      <c r="L266">
        <v>114.3736</v>
      </c>
      <c r="M266">
        <v>-3.0121000000000002</v>
      </c>
      <c r="N266">
        <f>_xlfn.XLOOKUP(K266,[2]base_substations_kalimantan!$A$2:$A$65,[2]base_substations_kalimantan!$G$2:$G$65)</f>
        <v>21</v>
      </c>
      <c r="O266" t="str">
        <f>_xlfn.XLOOKUP(K266,[2]base_substations_kalimantan!$A$2:$A$65,[2]base_substations_kalimantan!$H$2:$H$65)</f>
        <v>Kalimantan Tengah</v>
      </c>
      <c r="R266" t="str">
        <f t="shared" si="4"/>
        <v>PHASE OUT</v>
      </c>
    </row>
    <row r="267" spans="1:18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>
        <v>1992</v>
      </c>
      <c r="J267" t="s">
        <v>14</v>
      </c>
      <c r="K267" t="s">
        <v>218</v>
      </c>
      <c r="L267">
        <v>114.3736</v>
      </c>
      <c r="M267">
        <v>-3.0121000000000002</v>
      </c>
      <c r="N267">
        <f>_xlfn.XLOOKUP(K267,[2]base_substations_kalimantan!$A$2:$A$65,[2]base_substations_kalimantan!$G$2:$G$65)</f>
        <v>21</v>
      </c>
      <c r="O267" t="str">
        <f>_xlfn.XLOOKUP(K267,[2]base_substations_kalimantan!$A$2:$A$65,[2]base_substations_kalimantan!$H$2:$H$65)</f>
        <v>Kalimantan Tengah</v>
      </c>
      <c r="R267" t="str">
        <f t="shared" si="4"/>
        <v>PHASE OUT</v>
      </c>
    </row>
    <row r="268" spans="1:18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>
        <v>2015</v>
      </c>
      <c r="J268" t="s">
        <v>14</v>
      </c>
      <c r="K268" t="s">
        <v>218</v>
      </c>
      <c r="L268">
        <v>114.3736</v>
      </c>
      <c r="M268">
        <v>-3.0121000000000002</v>
      </c>
      <c r="N268">
        <f>_xlfn.XLOOKUP(K268,[2]base_substations_kalimantan!$A$2:$A$65,[2]base_substations_kalimantan!$G$2:$G$65)</f>
        <v>21</v>
      </c>
      <c r="O268" t="str">
        <f>_xlfn.XLOOKUP(K268,[2]base_substations_kalimantan!$A$2:$A$65,[2]base_substations_kalimantan!$H$2:$H$65)</f>
        <v>Kalimantan Tengah</v>
      </c>
      <c r="R268" t="str">
        <f t="shared" si="4"/>
        <v>KEEP</v>
      </c>
    </row>
    <row r="269" spans="1:18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>
        <v>2021</v>
      </c>
      <c r="J269" t="s">
        <v>14</v>
      </c>
      <c r="K269" t="s">
        <v>218</v>
      </c>
      <c r="L269">
        <v>114.3736</v>
      </c>
      <c r="M269">
        <v>-3.0121000000000002</v>
      </c>
      <c r="N269">
        <f>_xlfn.XLOOKUP(K269,[2]base_substations_kalimantan!$A$2:$A$65,[2]base_substations_kalimantan!$G$2:$G$65)</f>
        <v>21</v>
      </c>
      <c r="O269" t="str">
        <f>_xlfn.XLOOKUP(K269,[2]base_substations_kalimantan!$A$2:$A$65,[2]base_substations_kalimantan!$H$2:$H$65)</f>
        <v>Kalimantan Tengah</v>
      </c>
      <c r="R269" t="str">
        <f t="shared" si="4"/>
        <v>KEEP</v>
      </c>
    </row>
    <row r="270" spans="1:18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>
        <v>2001</v>
      </c>
      <c r="J270" t="s">
        <v>14</v>
      </c>
      <c r="K270" t="s">
        <v>218</v>
      </c>
      <c r="L270">
        <v>114.3736</v>
      </c>
      <c r="M270">
        <v>-3.0121000000000002</v>
      </c>
      <c r="N270">
        <f>_xlfn.XLOOKUP(K270,[2]base_substations_kalimantan!$A$2:$A$65,[2]base_substations_kalimantan!$G$2:$G$65)</f>
        <v>21</v>
      </c>
      <c r="O270" t="str">
        <f>_xlfn.XLOOKUP(K270,[2]base_substations_kalimantan!$A$2:$A$65,[2]base_substations_kalimantan!$H$2:$H$65)</f>
        <v>Kalimantan Tengah</v>
      </c>
      <c r="R270" t="str">
        <f t="shared" si="4"/>
        <v>PHASE OUT</v>
      </c>
    </row>
    <row r="271" spans="1:18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>
        <v>2001</v>
      </c>
      <c r="J271" t="s">
        <v>14</v>
      </c>
      <c r="K271" t="s">
        <v>218</v>
      </c>
      <c r="L271">
        <v>114.3736</v>
      </c>
      <c r="M271">
        <v>-3.0121000000000002</v>
      </c>
      <c r="N271">
        <f>_xlfn.XLOOKUP(K271,[2]base_substations_kalimantan!$A$2:$A$65,[2]base_substations_kalimantan!$G$2:$G$65)</f>
        <v>21</v>
      </c>
      <c r="O271" t="str">
        <f>_xlfn.XLOOKUP(K271,[2]base_substations_kalimantan!$A$2:$A$65,[2]base_substations_kalimantan!$H$2:$H$65)</f>
        <v>Kalimantan Tengah</v>
      </c>
      <c r="R271" t="str">
        <f t="shared" si="4"/>
        <v>PHASE OUT</v>
      </c>
    </row>
    <row r="272" spans="1:18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>
        <v>2015</v>
      </c>
      <c r="J272" t="s">
        <v>14</v>
      </c>
      <c r="K272" t="s">
        <v>218</v>
      </c>
      <c r="L272">
        <v>114.3736</v>
      </c>
      <c r="M272">
        <v>-3.0121000000000002</v>
      </c>
      <c r="N272">
        <f>_xlfn.XLOOKUP(K272,[2]base_substations_kalimantan!$A$2:$A$65,[2]base_substations_kalimantan!$G$2:$G$65)</f>
        <v>21</v>
      </c>
      <c r="O272" t="str">
        <f>_xlfn.XLOOKUP(K272,[2]base_substations_kalimantan!$A$2:$A$65,[2]base_substations_kalimantan!$H$2:$H$65)</f>
        <v>Kalimantan Tengah</v>
      </c>
      <c r="R272" t="str">
        <f t="shared" si="4"/>
        <v>KEEP</v>
      </c>
    </row>
    <row r="273" spans="1:18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>
        <v>2015</v>
      </c>
      <c r="J273" t="s">
        <v>14</v>
      </c>
      <c r="K273" t="s">
        <v>218</v>
      </c>
      <c r="L273">
        <v>114.3736</v>
      </c>
      <c r="M273">
        <v>-3.0121000000000002</v>
      </c>
      <c r="N273">
        <f>_xlfn.XLOOKUP(K273,[2]base_substations_kalimantan!$A$2:$A$65,[2]base_substations_kalimantan!$G$2:$G$65)</f>
        <v>21</v>
      </c>
      <c r="O273" t="str">
        <f>_xlfn.XLOOKUP(K273,[2]base_substations_kalimantan!$A$2:$A$65,[2]base_substations_kalimantan!$H$2:$H$65)</f>
        <v>Kalimantan Tengah</v>
      </c>
      <c r="R273" t="str">
        <f t="shared" si="4"/>
        <v>KEEP</v>
      </c>
    </row>
    <row r="274" spans="1:18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>
        <v>2015</v>
      </c>
      <c r="J274" t="s">
        <v>14</v>
      </c>
      <c r="K274" t="s">
        <v>218</v>
      </c>
      <c r="L274">
        <v>114.3736</v>
      </c>
      <c r="M274">
        <v>-3.0121000000000002</v>
      </c>
      <c r="N274">
        <f>_xlfn.XLOOKUP(K274,[2]base_substations_kalimantan!$A$2:$A$65,[2]base_substations_kalimantan!$G$2:$G$65)</f>
        <v>21</v>
      </c>
      <c r="O274" t="str">
        <f>_xlfn.XLOOKUP(K274,[2]base_substations_kalimantan!$A$2:$A$65,[2]base_substations_kalimantan!$H$2:$H$65)</f>
        <v>Kalimantan Tengah</v>
      </c>
      <c r="R274" t="str">
        <f t="shared" si="4"/>
        <v>KEEP</v>
      </c>
    </row>
    <row r="275" spans="1:18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>
        <v>1994</v>
      </c>
      <c r="J275" t="s">
        <v>14</v>
      </c>
      <c r="K275" t="s">
        <v>244</v>
      </c>
      <c r="L275">
        <v>114.86579999999999</v>
      </c>
      <c r="M275">
        <v>-0.86719999999999997</v>
      </c>
      <c r="N275">
        <f>_xlfn.XLOOKUP(K275,[2]base_substations_kalimantan!$A$2:$A$65,[2]base_substations_kalimantan!$G$2:$G$65)</f>
        <v>37</v>
      </c>
      <c r="O275" t="str">
        <f>_xlfn.XLOOKUP(K275,[2]base_substations_kalimantan!$A$2:$A$65,[2]base_substations_kalimantan!$H$2:$H$65)</f>
        <v>Kalimantan Tengah</v>
      </c>
      <c r="R275" t="str">
        <f t="shared" si="4"/>
        <v>PHASE OUT</v>
      </c>
    </row>
    <row r="276" spans="1:18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>
        <v>2020</v>
      </c>
      <c r="J276" t="s">
        <v>14</v>
      </c>
      <c r="K276" t="s">
        <v>218</v>
      </c>
      <c r="L276">
        <v>114.3736</v>
      </c>
      <c r="M276">
        <v>-3.0121000000000002</v>
      </c>
      <c r="N276">
        <f>_xlfn.XLOOKUP(K276,[2]base_substations_kalimantan!$A$2:$A$65,[2]base_substations_kalimantan!$G$2:$G$65)</f>
        <v>21</v>
      </c>
      <c r="O276" t="str">
        <f>_xlfn.XLOOKUP(K276,[2]base_substations_kalimantan!$A$2:$A$65,[2]base_substations_kalimantan!$H$2:$H$65)</f>
        <v>Kalimantan Tengah</v>
      </c>
      <c r="R276" t="str">
        <f t="shared" si="4"/>
        <v>KEEP</v>
      </c>
    </row>
    <row r="277" spans="1:18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>
        <v>2016</v>
      </c>
      <c r="J277" t="s">
        <v>14</v>
      </c>
      <c r="K277" t="s">
        <v>218</v>
      </c>
      <c r="L277">
        <v>114.3736</v>
      </c>
      <c r="M277">
        <v>-3.0121000000000002</v>
      </c>
      <c r="N277">
        <f>_xlfn.XLOOKUP(K277,[2]base_substations_kalimantan!$A$2:$A$65,[2]base_substations_kalimantan!$G$2:$G$65)</f>
        <v>21</v>
      </c>
      <c r="O277" t="str">
        <f>_xlfn.XLOOKUP(K277,[2]base_substations_kalimantan!$A$2:$A$65,[2]base_substations_kalimantan!$H$2:$H$65)</f>
        <v>Kalimantan Tengah</v>
      </c>
      <c r="R277" t="str">
        <f t="shared" si="4"/>
        <v>KEEP</v>
      </c>
    </row>
    <row r="278" spans="1:18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>
        <v>2008</v>
      </c>
      <c r="J278" t="s">
        <v>14</v>
      </c>
      <c r="K278" t="s">
        <v>218</v>
      </c>
      <c r="L278">
        <v>114.3736</v>
      </c>
      <c r="M278">
        <v>-3.0121000000000002</v>
      </c>
      <c r="N278">
        <f>_xlfn.XLOOKUP(K278,[2]base_substations_kalimantan!$A$2:$A$65,[2]base_substations_kalimantan!$G$2:$G$65)</f>
        <v>21</v>
      </c>
      <c r="O278" t="str">
        <f>_xlfn.XLOOKUP(K278,[2]base_substations_kalimantan!$A$2:$A$65,[2]base_substations_kalimantan!$H$2:$H$65)</f>
        <v>Kalimantan Tengah</v>
      </c>
      <c r="R278" t="str">
        <f t="shared" si="4"/>
        <v>KEEP</v>
      </c>
    </row>
    <row r="279" spans="1:18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>
        <v>2011</v>
      </c>
      <c r="J279" t="s">
        <v>14</v>
      </c>
      <c r="K279" t="s">
        <v>244</v>
      </c>
      <c r="L279">
        <v>114.86579999999999</v>
      </c>
      <c r="M279">
        <v>-0.86719999999999997</v>
      </c>
      <c r="N279">
        <f>_xlfn.XLOOKUP(K279,[2]base_substations_kalimantan!$A$2:$A$65,[2]base_substations_kalimantan!$G$2:$G$65)</f>
        <v>37</v>
      </c>
      <c r="O279" t="str">
        <f>_xlfn.XLOOKUP(K279,[2]base_substations_kalimantan!$A$2:$A$65,[2]base_substations_kalimantan!$H$2:$H$65)</f>
        <v>Kalimantan Tengah</v>
      </c>
      <c r="R279" t="str">
        <f t="shared" si="4"/>
        <v>KEEP</v>
      </c>
    </row>
    <row r="280" spans="1:18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>
        <v>1993</v>
      </c>
      <c r="J280" t="s">
        <v>14</v>
      </c>
      <c r="K280" t="s">
        <v>244</v>
      </c>
      <c r="L280">
        <v>114.86579999999999</v>
      </c>
      <c r="M280">
        <v>-0.86719999999999997</v>
      </c>
      <c r="N280">
        <f>_xlfn.XLOOKUP(K280,[2]base_substations_kalimantan!$A$2:$A$65,[2]base_substations_kalimantan!$G$2:$G$65)</f>
        <v>37</v>
      </c>
      <c r="O280" t="str">
        <f>_xlfn.XLOOKUP(K280,[2]base_substations_kalimantan!$A$2:$A$65,[2]base_substations_kalimantan!$H$2:$H$65)</f>
        <v>Kalimantan Tengah</v>
      </c>
      <c r="R280" t="str">
        <f t="shared" si="4"/>
        <v>PHASE OUT</v>
      </c>
    </row>
    <row r="281" spans="1:18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>
        <v>1982</v>
      </c>
      <c r="J281" t="s">
        <v>14</v>
      </c>
      <c r="K281" t="s">
        <v>252</v>
      </c>
      <c r="L281">
        <v>114.97880000000001</v>
      </c>
      <c r="M281">
        <v>-1.7459</v>
      </c>
      <c r="N281">
        <f>_xlfn.XLOOKUP(K281,[2]base_substations_kalimantan!$A$2:$A$65,[2]base_substations_kalimantan!$G$2:$G$65)</f>
        <v>36</v>
      </c>
      <c r="O281" t="str">
        <f>_xlfn.XLOOKUP(K281,[2]base_substations_kalimantan!$A$2:$A$65,[2]base_substations_kalimantan!$H$2:$H$65)</f>
        <v>Kalimantan Tengah</v>
      </c>
      <c r="R281" t="str">
        <f t="shared" si="4"/>
        <v>PHASE OUT</v>
      </c>
    </row>
    <row r="282" spans="1:18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>
        <v>1994</v>
      </c>
      <c r="J282" t="s">
        <v>14</v>
      </c>
      <c r="K282" t="s">
        <v>252</v>
      </c>
      <c r="L282">
        <v>114.97880000000001</v>
      </c>
      <c r="M282">
        <v>-1.7459</v>
      </c>
      <c r="N282">
        <f>_xlfn.XLOOKUP(K282,[2]base_substations_kalimantan!$A$2:$A$65,[2]base_substations_kalimantan!$G$2:$G$65)</f>
        <v>36</v>
      </c>
      <c r="O282" t="str">
        <f>_xlfn.XLOOKUP(K282,[2]base_substations_kalimantan!$A$2:$A$65,[2]base_substations_kalimantan!$H$2:$H$65)</f>
        <v>Kalimantan Tengah</v>
      </c>
      <c r="R282" t="str">
        <f t="shared" si="4"/>
        <v>PHASE OUT</v>
      </c>
    </row>
    <row r="283" spans="1:18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>
        <v>2001</v>
      </c>
      <c r="J283" t="s">
        <v>14</v>
      </c>
      <c r="K283" t="s">
        <v>252</v>
      </c>
      <c r="L283">
        <v>114.97880000000001</v>
      </c>
      <c r="M283">
        <v>-1.7459</v>
      </c>
      <c r="N283">
        <f>_xlfn.XLOOKUP(K283,[2]base_substations_kalimantan!$A$2:$A$65,[2]base_substations_kalimantan!$G$2:$G$65)</f>
        <v>36</v>
      </c>
      <c r="O283" t="str">
        <f>_xlfn.XLOOKUP(K283,[2]base_substations_kalimantan!$A$2:$A$65,[2]base_substations_kalimantan!$H$2:$H$65)</f>
        <v>Kalimantan Tengah</v>
      </c>
      <c r="R283" t="str">
        <f t="shared" si="4"/>
        <v>PHASE OUT</v>
      </c>
    </row>
    <row r="284" spans="1:18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>
        <v>2001</v>
      </c>
      <c r="J284" t="s">
        <v>14</v>
      </c>
      <c r="K284" t="s">
        <v>270</v>
      </c>
      <c r="L284">
        <v>115.126</v>
      </c>
      <c r="M284">
        <v>-3.0289000000000001</v>
      </c>
      <c r="N284">
        <f>_xlfn.XLOOKUP(K284,[2]base_substations_kalimantan!$A$2:$A$65,[2]base_substations_kalimantan!$G$2:$G$65)</f>
        <v>38</v>
      </c>
      <c r="O284" t="str">
        <f>_xlfn.XLOOKUP(K284,[2]base_substations_kalimantan!$A$2:$A$65,[2]base_substations_kalimantan!$H$2:$H$65)</f>
        <v>Kalimantan Tengah</v>
      </c>
      <c r="R284" t="str">
        <f t="shared" si="4"/>
        <v>KEEP</v>
      </c>
    </row>
    <row r="285" spans="1:18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>
        <v>2001</v>
      </c>
      <c r="J285" t="s">
        <v>14</v>
      </c>
      <c r="K285" t="s">
        <v>270</v>
      </c>
      <c r="L285">
        <v>115.13849999999999</v>
      </c>
      <c r="M285">
        <v>-0.62119999999999997</v>
      </c>
      <c r="N285">
        <f>_xlfn.XLOOKUP(K285,[2]base_substations_kalimantan!$A$2:$A$65,[2]base_substations_kalimantan!$G$2:$G$65)</f>
        <v>38</v>
      </c>
      <c r="O285" t="str">
        <f>_xlfn.XLOOKUP(K285,[2]base_substations_kalimantan!$A$2:$A$65,[2]base_substations_kalimantan!$H$2:$H$65)</f>
        <v>Kalimantan Tengah</v>
      </c>
      <c r="R285" t="str">
        <f t="shared" si="4"/>
        <v>PHASE OUT</v>
      </c>
    </row>
    <row r="286" spans="1:18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>
        <v>2001</v>
      </c>
      <c r="J286" t="s">
        <v>14</v>
      </c>
      <c r="K286" t="s">
        <v>270</v>
      </c>
      <c r="L286">
        <v>115.13849999999999</v>
      </c>
      <c r="M286">
        <v>-0.62119999999999997</v>
      </c>
      <c r="N286">
        <f>_xlfn.XLOOKUP(K286,[2]base_substations_kalimantan!$A$2:$A$65,[2]base_substations_kalimantan!$G$2:$G$65)</f>
        <v>38</v>
      </c>
      <c r="O286" t="str">
        <f>_xlfn.XLOOKUP(K286,[2]base_substations_kalimantan!$A$2:$A$65,[2]base_substations_kalimantan!$H$2:$H$65)</f>
        <v>Kalimantan Tengah</v>
      </c>
      <c r="R286" t="str">
        <f t="shared" si="4"/>
        <v>PHASE OUT</v>
      </c>
    </row>
    <row r="287" spans="1:18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>
        <v>2006</v>
      </c>
      <c r="J287" t="s">
        <v>14</v>
      </c>
      <c r="K287" t="s">
        <v>270</v>
      </c>
      <c r="L287">
        <v>115.13849999999999</v>
      </c>
      <c r="M287">
        <v>-0.62119999999999997</v>
      </c>
      <c r="N287">
        <f>_xlfn.XLOOKUP(K287,[2]base_substations_kalimantan!$A$2:$A$65,[2]base_substations_kalimantan!$G$2:$G$65)</f>
        <v>38</v>
      </c>
      <c r="O287" t="str">
        <f>_xlfn.XLOOKUP(K287,[2]base_substations_kalimantan!$A$2:$A$65,[2]base_substations_kalimantan!$H$2:$H$65)</f>
        <v>Kalimantan Tengah</v>
      </c>
      <c r="R287" t="str">
        <f t="shared" si="4"/>
        <v>KEEP</v>
      </c>
    </row>
    <row r="288" spans="1:18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>
        <v>1996</v>
      </c>
      <c r="J288" t="s">
        <v>14</v>
      </c>
      <c r="K288" t="s">
        <v>270</v>
      </c>
      <c r="L288">
        <v>115.13849999999999</v>
      </c>
      <c r="M288">
        <v>-0.62119999999999997</v>
      </c>
      <c r="N288">
        <f>_xlfn.XLOOKUP(K288,[2]base_substations_kalimantan!$A$2:$A$65,[2]base_substations_kalimantan!$G$2:$G$65)</f>
        <v>38</v>
      </c>
      <c r="O288" t="str">
        <f>_xlfn.XLOOKUP(K288,[2]base_substations_kalimantan!$A$2:$A$65,[2]base_substations_kalimantan!$H$2:$H$65)</f>
        <v>Kalimantan Tengah</v>
      </c>
      <c r="R288" t="str">
        <f t="shared" si="4"/>
        <v>PHASE OUT</v>
      </c>
    </row>
    <row r="289" spans="1:18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>
        <v>1995</v>
      </c>
      <c r="J289" t="s">
        <v>14</v>
      </c>
      <c r="K289" t="s">
        <v>270</v>
      </c>
      <c r="L289">
        <v>115.13849999999999</v>
      </c>
      <c r="M289">
        <v>-0.62119999999999997</v>
      </c>
      <c r="N289">
        <f>_xlfn.XLOOKUP(K289,[2]base_substations_kalimantan!$A$2:$A$65,[2]base_substations_kalimantan!$G$2:$G$65)</f>
        <v>38</v>
      </c>
      <c r="O289" t="str">
        <f>_xlfn.XLOOKUP(K289,[2]base_substations_kalimantan!$A$2:$A$65,[2]base_substations_kalimantan!$H$2:$H$65)</f>
        <v>Kalimantan Tengah</v>
      </c>
      <c r="R289" t="str">
        <f t="shared" si="4"/>
        <v>PHASE OUT</v>
      </c>
    </row>
    <row r="290" spans="1:18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>
        <v>1977</v>
      </c>
      <c r="J290" t="s">
        <v>14</v>
      </c>
      <c r="K290" t="s">
        <v>290</v>
      </c>
      <c r="L290">
        <v>115.8694</v>
      </c>
      <c r="M290">
        <v>-1.8280000000000001</v>
      </c>
      <c r="N290">
        <f>_xlfn.XLOOKUP(K290,[2]base_substations_kalimantan!$A$2:$A$65,[2]base_substations_kalimantan!$G$2:$G$65)</f>
        <v>39</v>
      </c>
      <c r="O290" t="str">
        <f>_xlfn.XLOOKUP(K290,[2]base_substations_kalimantan!$A$2:$A$65,[2]base_substations_kalimantan!$H$2:$H$65)</f>
        <v>Kalimantan Timur</v>
      </c>
      <c r="R290" t="str">
        <f t="shared" si="4"/>
        <v>PHASE OUT</v>
      </c>
    </row>
    <row r="291" spans="1:18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>
        <v>1998</v>
      </c>
      <c r="J291" t="s">
        <v>14</v>
      </c>
      <c r="K291" t="s">
        <v>290</v>
      </c>
      <c r="L291">
        <v>115.8694</v>
      </c>
      <c r="M291">
        <v>-1.8280000000000001</v>
      </c>
      <c r="N291">
        <f>_xlfn.XLOOKUP(K291,[2]base_substations_kalimantan!$A$2:$A$65,[2]base_substations_kalimantan!$G$2:$G$65)</f>
        <v>39</v>
      </c>
      <c r="O291" t="str">
        <f>_xlfn.XLOOKUP(K291,[2]base_substations_kalimantan!$A$2:$A$65,[2]base_substations_kalimantan!$H$2:$H$65)</f>
        <v>Kalimantan Timur</v>
      </c>
      <c r="R291" t="str">
        <f t="shared" si="4"/>
        <v>PHASE OUT</v>
      </c>
    </row>
    <row r="292" spans="1:18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>
        <v>2008</v>
      </c>
      <c r="J292" t="s">
        <v>14</v>
      </c>
      <c r="K292" t="s">
        <v>290</v>
      </c>
      <c r="L292">
        <v>115.8694</v>
      </c>
      <c r="M292">
        <v>-1.8280000000000001</v>
      </c>
      <c r="N292">
        <f>_xlfn.XLOOKUP(K292,[2]base_substations_kalimantan!$A$2:$A$65,[2]base_substations_kalimantan!$G$2:$G$65)</f>
        <v>39</v>
      </c>
      <c r="O292" t="str">
        <f>_xlfn.XLOOKUP(K292,[2]base_substations_kalimantan!$A$2:$A$65,[2]base_substations_kalimantan!$H$2:$H$65)</f>
        <v>Kalimantan Timur</v>
      </c>
      <c r="R292" t="str">
        <f t="shared" si="4"/>
        <v>KEEP</v>
      </c>
    </row>
    <row r="293" spans="1:18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>
        <v>1991</v>
      </c>
      <c r="J293" t="s">
        <v>14</v>
      </c>
      <c r="K293" t="s">
        <v>290</v>
      </c>
      <c r="L293">
        <v>115.8694</v>
      </c>
      <c r="M293">
        <v>-1.8280000000000001</v>
      </c>
      <c r="N293">
        <f>_xlfn.XLOOKUP(K293,[2]base_substations_kalimantan!$A$2:$A$65,[2]base_substations_kalimantan!$G$2:$G$65)</f>
        <v>39</v>
      </c>
      <c r="O293" t="str">
        <f>_xlfn.XLOOKUP(K293,[2]base_substations_kalimantan!$A$2:$A$65,[2]base_substations_kalimantan!$H$2:$H$65)</f>
        <v>Kalimantan Timur</v>
      </c>
      <c r="R293" t="str">
        <f t="shared" si="4"/>
        <v>PHASE OUT</v>
      </c>
    </row>
    <row r="294" spans="1:18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>
        <v>1992</v>
      </c>
      <c r="J294" t="s">
        <v>14</v>
      </c>
      <c r="K294" t="s">
        <v>290</v>
      </c>
      <c r="L294">
        <v>115.8694</v>
      </c>
      <c r="M294">
        <v>-1.8280000000000001</v>
      </c>
      <c r="N294">
        <f>_xlfn.XLOOKUP(K294,[2]base_substations_kalimantan!$A$2:$A$65,[2]base_substations_kalimantan!$G$2:$G$65)</f>
        <v>39</v>
      </c>
      <c r="O294" t="str">
        <f>_xlfn.XLOOKUP(K294,[2]base_substations_kalimantan!$A$2:$A$65,[2]base_substations_kalimantan!$H$2:$H$65)</f>
        <v>Kalimantan Timur</v>
      </c>
      <c r="R294" t="str">
        <f t="shared" si="4"/>
        <v>PHASE OUT</v>
      </c>
    </row>
    <row r="295" spans="1:18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>
        <v>1993</v>
      </c>
      <c r="J295" t="s">
        <v>14</v>
      </c>
      <c r="K295" t="s">
        <v>290</v>
      </c>
      <c r="L295">
        <v>115.8694</v>
      </c>
      <c r="M295">
        <v>-1.8280000000000001</v>
      </c>
      <c r="N295">
        <f>_xlfn.XLOOKUP(K295,[2]base_substations_kalimantan!$A$2:$A$65,[2]base_substations_kalimantan!$G$2:$G$65)</f>
        <v>39</v>
      </c>
      <c r="O295" t="str">
        <f>_xlfn.XLOOKUP(K295,[2]base_substations_kalimantan!$A$2:$A$65,[2]base_substations_kalimantan!$H$2:$H$65)</f>
        <v>Kalimantan Timur</v>
      </c>
      <c r="R295" t="str">
        <f t="shared" si="4"/>
        <v>PHASE OUT</v>
      </c>
    </row>
    <row r="296" spans="1:18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>
        <v>1982</v>
      </c>
      <c r="J296" t="s">
        <v>14</v>
      </c>
      <c r="K296" t="s">
        <v>316</v>
      </c>
      <c r="L296">
        <v>116.0945</v>
      </c>
      <c r="M296">
        <v>-1.8031999999999999</v>
      </c>
      <c r="N296">
        <f>_xlfn.XLOOKUP(K296,[2]base_substations_kalimantan!$A$2:$A$65,[2]base_substations_kalimantan!$G$2:$G$65)</f>
        <v>40</v>
      </c>
      <c r="O296" t="str">
        <f>_xlfn.XLOOKUP(K296,[2]base_substations_kalimantan!$A$2:$A$65,[2]base_substations_kalimantan!$H$2:$H$65)</f>
        <v>Kalimantan Timur</v>
      </c>
      <c r="R296" t="str">
        <f t="shared" si="4"/>
        <v>PHASE OUT</v>
      </c>
    </row>
    <row r="297" spans="1:18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>
        <v>2000</v>
      </c>
      <c r="J297" t="s">
        <v>14</v>
      </c>
      <c r="K297" t="s">
        <v>316</v>
      </c>
      <c r="L297">
        <v>116.0945</v>
      </c>
      <c r="M297">
        <v>-1.8031999999999999</v>
      </c>
      <c r="N297">
        <f>_xlfn.XLOOKUP(K297,[2]base_substations_kalimantan!$A$2:$A$65,[2]base_substations_kalimantan!$G$2:$G$65)</f>
        <v>40</v>
      </c>
      <c r="O297" t="str">
        <f>_xlfn.XLOOKUP(K297,[2]base_substations_kalimantan!$A$2:$A$65,[2]base_substations_kalimantan!$H$2:$H$65)</f>
        <v>Kalimantan Timur</v>
      </c>
      <c r="R297" t="str">
        <f t="shared" si="4"/>
        <v>PHASE OUT</v>
      </c>
    </row>
    <row r="298" spans="1:18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>
        <v>2016</v>
      </c>
      <c r="J298" t="s">
        <v>14</v>
      </c>
      <c r="K298" t="s">
        <v>322</v>
      </c>
      <c r="L298">
        <v>116.1656</v>
      </c>
      <c r="M298">
        <v>-1.8984000000000001</v>
      </c>
      <c r="N298">
        <f>_xlfn.XLOOKUP(K298,[2]base_substations_kalimantan!$A$2:$A$65,[2]base_substations_kalimantan!$G$2:$G$65)</f>
        <v>41</v>
      </c>
      <c r="O298" t="str">
        <f>_xlfn.XLOOKUP(K298,[2]base_substations_kalimantan!$A$2:$A$65,[2]base_substations_kalimantan!$H$2:$H$65)</f>
        <v>Kalimantan Timur</v>
      </c>
      <c r="R298" t="str">
        <f t="shared" si="4"/>
        <v>KEEP</v>
      </c>
    </row>
    <row r="299" spans="1:18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>
        <v>1994</v>
      </c>
      <c r="J299" t="s">
        <v>14</v>
      </c>
      <c r="K299" t="s">
        <v>322</v>
      </c>
      <c r="L299">
        <v>116.1656</v>
      </c>
      <c r="M299">
        <v>-1.8984000000000001</v>
      </c>
      <c r="N299">
        <f>_xlfn.XLOOKUP(K299,[2]base_substations_kalimantan!$A$2:$A$65,[2]base_substations_kalimantan!$G$2:$G$65)</f>
        <v>41</v>
      </c>
      <c r="O299" t="str">
        <f>_xlfn.XLOOKUP(K299,[2]base_substations_kalimantan!$A$2:$A$65,[2]base_substations_kalimantan!$H$2:$H$65)</f>
        <v>Kalimantan Timur</v>
      </c>
      <c r="R299" t="str">
        <f t="shared" si="4"/>
        <v>PHASE OUT</v>
      </c>
    </row>
    <row r="300" spans="1:18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>
        <v>1994</v>
      </c>
      <c r="J300" t="s">
        <v>14</v>
      </c>
      <c r="K300" t="s">
        <v>322</v>
      </c>
      <c r="L300">
        <v>116.1656</v>
      </c>
      <c r="M300">
        <v>-1.8984000000000001</v>
      </c>
      <c r="N300">
        <f>_xlfn.XLOOKUP(K300,[2]base_substations_kalimantan!$A$2:$A$65,[2]base_substations_kalimantan!$G$2:$G$65)</f>
        <v>41</v>
      </c>
      <c r="O300" t="str">
        <f>_xlfn.XLOOKUP(K300,[2]base_substations_kalimantan!$A$2:$A$65,[2]base_substations_kalimantan!$H$2:$H$65)</f>
        <v>Kalimantan Timur</v>
      </c>
      <c r="R300" t="str">
        <f t="shared" si="4"/>
        <v>PHASE OUT</v>
      </c>
    </row>
    <row r="301" spans="1:18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>
        <v>1990</v>
      </c>
      <c r="J301" t="s">
        <v>14</v>
      </c>
      <c r="K301" t="s">
        <v>339</v>
      </c>
      <c r="L301">
        <v>116.3231</v>
      </c>
      <c r="M301">
        <v>-1.5161</v>
      </c>
      <c r="N301">
        <f>_xlfn.XLOOKUP(K301,[2]base_substations_kalimantan!$A$2:$A$65,[2]base_substations_kalimantan!$G$2:$G$65)</f>
        <v>42</v>
      </c>
      <c r="O301" t="str">
        <f>_xlfn.XLOOKUP(K301,[2]base_substations_kalimantan!$A$2:$A$65,[2]base_substations_kalimantan!$H$2:$H$65)</f>
        <v>Kalimantan Timur</v>
      </c>
      <c r="R301" t="str">
        <f t="shared" si="4"/>
        <v>PHASE OUT</v>
      </c>
    </row>
    <row r="302" spans="1:18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>
        <v>2017</v>
      </c>
      <c r="J302" t="s">
        <v>14</v>
      </c>
      <c r="K302" t="s">
        <v>339</v>
      </c>
      <c r="L302">
        <v>116.3231</v>
      </c>
      <c r="M302">
        <v>-1.5161</v>
      </c>
      <c r="N302">
        <f>_xlfn.XLOOKUP(K302,[2]base_substations_kalimantan!$A$2:$A$65,[2]base_substations_kalimantan!$G$2:$G$65)</f>
        <v>42</v>
      </c>
      <c r="O302" t="str">
        <f>_xlfn.XLOOKUP(K302,[2]base_substations_kalimantan!$A$2:$A$65,[2]base_substations_kalimantan!$H$2:$H$65)</f>
        <v>Kalimantan Timur</v>
      </c>
      <c r="R302" t="str">
        <f t="shared" si="4"/>
        <v>KEEP</v>
      </c>
    </row>
    <row r="303" spans="1:18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>
        <v>1996</v>
      </c>
      <c r="J303" t="s">
        <v>14</v>
      </c>
      <c r="K303" t="s">
        <v>339</v>
      </c>
      <c r="L303">
        <v>116.3231</v>
      </c>
      <c r="M303">
        <v>-1.5161</v>
      </c>
      <c r="N303">
        <f>_xlfn.XLOOKUP(K303,[2]base_substations_kalimantan!$A$2:$A$65,[2]base_substations_kalimantan!$G$2:$G$65)</f>
        <v>42</v>
      </c>
      <c r="O303" t="str">
        <f>_xlfn.XLOOKUP(K303,[2]base_substations_kalimantan!$A$2:$A$65,[2]base_substations_kalimantan!$H$2:$H$65)</f>
        <v>Kalimantan Timur</v>
      </c>
      <c r="R303" t="str">
        <f t="shared" si="4"/>
        <v>PHASE OUT</v>
      </c>
    </row>
    <row r="304" spans="1:18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>
        <v>1985</v>
      </c>
      <c r="J304" t="s">
        <v>14</v>
      </c>
      <c r="K304" t="s">
        <v>339</v>
      </c>
      <c r="L304">
        <v>116.3231</v>
      </c>
      <c r="M304">
        <v>-1.5161</v>
      </c>
      <c r="N304">
        <f>_xlfn.XLOOKUP(K304,[2]base_substations_kalimantan!$A$2:$A$65,[2]base_substations_kalimantan!$G$2:$G$65)</f>
        <v>42</v>
      </c>
      <c r="O304" t="str">
        <f>_xlfn.XLOOKUP(K304,[2]base_substations_kalimantan!$A$2:$A$65,[2]base_substations_kalimantan!$H$2:$H$65)</f>
        <v>Kalimantan Timur</v>
      </c>
      <c r="R304" t="str">
        <f t="shared" si="4"/>
        <v>PHASE OUT</v>
      </c>
    </row>
    <row r="305" spans="1:18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I305">
        <v>2002</v>
      </c>
      <c r="N305">
        <v>43</v>
      </c>
      <c r="R305" t="str">
        <f t="shared" si="4"/>
        <v>PHASE OUT</v>
      </c>
    </row>
    <row r="306" spans="1:18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I306">
        <v>1990</v>
      </c>
      <c r="N306">
        <v>43</v>
      </c>
      <c r="R306" t="str">
        <f t="shared" si="4"/>
        <v>PHASE OUT</v>
      </c>
    </row>
    <row r="307" spans="1:18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I307">
        <v>2004</v>
      </c>
      <c r="N307">
        <v>43</v>
      </c>
      <c r="R307" t="str">
        <f t="shared" si="4"/>
        <v>PHASE OUT</v>
      </c>
    </row>
    <row r="308" spans="1:18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I308">
        <v>2017</v>
      </c>
      <c r="N308">
        <v>43</v>
      </c>
      <c r="R308" t="str">
        <f t="shared" si="4"/>
        <v>KEEP</v>
      </c>
    </row>
    <row r="309" spans="1:18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>
        <v>1996</v>
      </c>
      <c r="J309" t="s">
        <v>14</v>
      </c>
      <c r="K309" t="s">
        <v>361</v>
      </c>
      <c r="L309">
        <v>116.67189999999999</v>
      </c>
      <c r="M309">
        <v>-1.3408</v>
      </c>
      <c r="N309">
        <f>_xlfn.XLOOKUP(K309,[2]base_substations_kalimantan!$A$2:$A$65,[2]base_substations_kalimantan!$G$2:$G$65)</f>
        <v>43</v>
      </c>
      <c r="O309" t="str">
        <f>_xlfn.XLOOKUP(K309,[2]base_substations_kalimantan!$A$2:$A$65,[2]base_substations_kalimantan!$H$2:$H$65)</f>
        <v>Kalimantan Timur</v>
      </c>
      <c r="R309" t="str">
        <f t="shared" si="4"/>
        <v>PHASE OUT</v>
      </c>
    </row>
    <row r="310" spans="1:18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>
        <v>1980</v>
      </c>
      <c r="J310" t="s">
        <v>14</v>
      </c>
      <c r="K310" t="s">
        <v>361</v>
      </c>
      <c r="L310">
        <v>116.67189999999999</v>
      </c>
      <c r="M310">
        <v>-1.3408</v>
      </c>
      <c r="N310">
        <f>_xlfn.XLOOKUP(K310,[2]base_substations_kalimantan!$A$2:$A$65,[2]base_substations_kalimantan!$G$2:$G$65)</f>
        <v>43</v>
      </c>
      <c r="O310" t="str">
        <f>_xlfn.XLOOKUP(K310,[2]base_substations_kalimantan!$A$2:$A$65,[2]base_substations_kalimantan!$H$2:$H$65)</f>
        <v>Kalimantan Timur</v>
      </c>
      <c r="R310" t="str">
        <f t="shared" si="4"/>
        <v>PHASE OUT</v>
      </c>
    </row>
    <row r="311" spans="1:18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>
        <v>2015</v>
      </c>
      <c r="J311" t="s">
        <v>14</v>
      </c>
      <c r="K311" t="s">
        <v>361</v>
      </c>
      <c r="L311">
        <v>116.67189999999999</v>
      </c>
      <c r="M311">
        <v>-1.3408</v>
      </c>
      <c r="N311">
        <f>_xlfn.XLOOKUP(K311,[2]base_substations_kalimantan!$A$2:$A$65,[2]base_substations_kalimantan!$G$2:$G$65)</f>
        <v>43</v>
      </c>
      <c r="O311" t="str">
        <f>_xlfn.XLOOKUP(K311,[2]base_substations_kalimantan!$A$2:$A$65,[2]base_substations_kalimantan!$H$2:$H$65)</f>
        <v>Kalimantan Timur</v>
      </c>
      <c r="R311" t="str">
        <f t="shared" si="4"/>
        <v>KEEP</v>
      </c>
    </row>
    <row r="312" spans="1:18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>
        <v>1983</v>
      </c>
      <c r="J312" t="s">
        <v>14</v>
      </c>
      <c r="K312" t="s">
        <v>366</v>
      </c>
      <c r="L312">
        <v>116.792</v>
      </c>
      <c r="M312">
        <v>-1.1657</v>
      </c>
      <c r="N312">
        <f>_xlfn.XLOOKUP(K312,[2]base_substations_kalimantan!$A$2:$A$65,[2]base_substations_kalimantan!$G$2:$G$65)</f>
        <v>44</v>
      </c>
      <c r="O312" t="str">
        <f>_xlfn.XLOOKUP(K312,[2]base_substations_kalimantan!$A$2:$A$65,[2]base_substations_kalimantan!$H$2:$H$65)</f>
        <v>Kalimantan Timur</v>
      </c>
      <c r="R312" t="str">
        <f t="shared" si="4"/>
        <v>PHASE OUT</v>
      </c>
    </row>
    <row r="313" spans="1:18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>
        <v>1992</v>
      </c>
      <c r="J313" t="s">
        <v>14</v>
      </c>
      <c r="K313" t="s">
        <v>366</v>
      </c>
      <c r="L313">
        <v>116.792</v>
      </c>
      <c r="M313">
        <v>-1.1657</v>
      </c>
      <c r="N313">
        <f>_xlfn.XLOOKUP(K313,[2]base_substations_kalimantan!$A$2:$A$65,[2]base_substations_kalimantan!$G$2:$G$65)</f>
        <v>44</v>
      </c>
      <c r="O313" t="str">
        <f>_xlfn.XLOOKUP(K313,[2]base_substations_kalimantan!$A$2:$A$65,[2]base_substations_kalimantan!$H$2:$H$65)</f>
        <v>Kalimantan Timur</v>
      </c>
      <c r="R313" t="str">
        <f t="shared" si="4"/>
        <v>PHASE OUT</v>
      </c>
    </row>
    <row r="314" spans="1:18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>
        <v>1993</v>
      </c>
      <c r="J314" t="s">
        <v>14</v>
      </c>
      <c r="K314" t="s">
        <v>366</v>
      </c>
      <c r="L314">
        <v>116.792</v>
      </c>
      <c r="M314">
        <v>-1.1657</v>
      </c>
      <c r="N314">
        <f>_xlfn.XLOOKUP(K314,[2]base_substations_kalimantan!$A$2:$A$65,[2]base_substations_kalimantan!$G$2:$G$65)</f>
        <v>44</v>
      </c>
      <c r="O314" t="str">
        <f>_xlfn.XLOOKUP(K314,[2]base_substations_kalimantan!$A$2:$A$65,[2]base_substations_kalimantan!$H$2:$H$65)</f>
        <v>Kalimantan Timur</v>
      </c>
      <c r="R314" t="str">
        <f t="shared" si="4"/>
        <v>PHASE OUT</v>
      </c>
    </row>
    <row r="315" spans="1:18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>
        <v>1994</v>
      </c>
      <c r="J315" t="s">
        <v>14</v>
      </c>
      <c r="K315" t="s">
        <v>366</v>
      </c>
      <c r="L315">
        <v>116.792</v>
      </c>
      <c r="M315">
        <v>-1.1657</v>
      </c>
      <c r="N315">
        <f>_xlfn.XLOOKUP(K315,[2]base_substations_kalimantan!$A$2:$A$65,[2]base_substations_kalimantan!$G$2:$G$65)</f>
        <v>44</v>
      </c>
      <c r="O315" t="str">
        <f>_xlfn.XLOOKUP(K315,[2]base_substations_kalimantan!$A$2:$A$65,[2]base_substations_kalimantan!$H$2:$H$65)</f>
        <v>Kalimantan Timur</v>
      </c>
      <c r="R315" t="str">
        <f t="shared" si="4"/>
        <v>PHASE OUT</v>
      </c>
    </row>
    <row r="316" spans="1:18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>
        <v>1993</v>
      </c>
      <c r="J316" t="s">
        <v>14</v>
      </c>
      <c r="K316" t="s">
        <v>366</v>
      </c>
      <c r="L316">
        <v>116.792</v>
      </c>
      <c r="M316">
        <v>-1.1657</v>
      </c>
      <c r="N316">
        <f>_xlfn.XLOOKUP(K316,[2]base_substations_kalimantan!$A$2:$A$65,[2]base_substations_kalimantan!$G$2:$G$65)</f>
        <v>44</v>
      </c>
      <c r="O316" t="str">
        <f>_xlfn.XLOOKUP(K316,[2]base_substations_kalimantan!$A$2:$A$65,[2]base_substations_kalimantan!$H$2:$H$65)</f>
        <v>Kalimantan Timur</v>
      </c>
      <c r="R316" t="str">
        <f t="shared" si="4"/>
        <v>PHASE OUT</v>
      </c>
    </row>
    <row r="317" spans="1:18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>
        <v>1991</v>
      </c>
      <c r="J317" t="s">
        <v>14</v>
      </c>
      <c r="K317" t="s">
        <v>366</v>
      </c>
      <c r="L317">
        <v>116.792</v>
      </c>
      <c r="M317">
        <v>-1.1657</v>
      </c>
      <c r="N317">
        <f>_xlfn.XLOOKUP(K317,[2]base_substations_kalimantan!$A$2:$A$65,[2]base_substations_kalimantan!$G$2:$G$65)</f>
        <v>44</v>
      </c>
      <c r="O317" t="str">
        <f>_xlfn.XLOOKUP(K317,[2]base_substations_kalimantan!$A$2:$A$65,[2]base_substations_kalimantan!$H$2:$H$65)</f>
        <v>Kalimantan Timur</v>
      </c>
      <c r="R317" t="str">
        <f t="shared" si="4"/>
        <v>PHASE OUT</v>
      </c>
    </row>
    <row r="318" spans="1:18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>
        <v>1996</v>
      </c>
      <c r="J318" t="s">
        <v>14</v>
      </c>
      <c r="K318" t="s">
        <v>366</v>
      </c>
      <c r="L318">
        <v>116.792</v>
      </c>
      <c r="M318">
        <v>-1.1657</v>
      </c>
      <c r="N318">
        <f>_xlfn.XLOOKUP(K318,[2]base_substations_kalimantan!$A$2:$A$65,[2]base_substations_kalimantan!$G$2:$G$65)</f>
        <v>44</v>
      </c>
      <c r="O318" t="str">
        <f>_xlfn.XLOOKUP(K318,[2]base_substations_kalimantan!$A$2:$A$65,[2]base_substations_kalimantan!$H$2:$H$65)</f>
        <v>Kalimantan Timur</v>
      </c>
      <c r="R318" t="str">
        <f t="shared" si="4"/>
        <v>PHASE OUT</v>
      </c>
    </row>
    <row r="319" spans="1:18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>
        <v>1996</v>
      </c>
      <c r="J319" t="s">
        <v>14</v>
      </c>
      <c r="K319" t="s">
        <v>366</v>
      </c>
      <c r="L319">
        <v>116.792</v>
      </c>
      <c r="M319">
        <v>-1.1657</v>
      </c>
      <c r="N319">
        <f>_xlfn.XLOOKUP(K319,[2]base_substations_kalimantan!$A$2:$A$65,[2]base_substations_kalimantan!$G$2:$G$65)</f>
        <v>44</v>
      </c>
      <c r="O319" t="str">
        <f>_xlfn.XLOOKUP(K319,[2]base_substations_kalimantan!$A$2:$A$65,[2]base_substations_kalimantan!$H$2:$H$65)</f>
        <v>Kalimantan Timur</v>
      </c>
      <c r="R319" t="str">
        <f t="shared" si="4"/>
        <v>PHASE OUT</v>
      </c>
    </row>
    <row r="320" spans="1:18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>
        <v>1981</v>
      </c>
      <c r="J320" t="s">
        <v>14</v>
      </c>
      <c r="K320" t="s">
        <v>366</v>
      </c>
      <c r="L320">
        <v>116.792</v>
      </c>
      <c r="M320">
        <v>-1.1657</v>
      </c>
      <c r="N320">
        <f>_xlfn.XLOOKUP(K320,[2]base_substations_kalimantan!$A$2:$A$65,[2]base_substations_kalimantan!$G$2:$G$65)</f>
        <v>44</v>
      </c>
      <c r="O320" t="str">
        <f>_xlfn.XLOOKUP(K320,[2]base_substations_kalimantan!$A$2:$A$65,[2]base_substations_kalimantan!$H$2:$H$65)</f>
        <v>Kalimantan Timur</v>
      </c>
      <c r="R320" t="str">
        <f t="shared" si="4"/>
        <v>PHASE OUT</v>
      </c>
    </row>
    <row r="321" spans="1:18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>
        <v>1996</v>
      </c>
      <c r="J321" t="s">
        <v>14</v>
      </c>
      <c r="K321" t="s">
        <v>376</v>
      </c>
      <c r="L321">
        <v>116.8777</v>
      </c>
      <c r="M321">
        <v>-1.1488</v>
      </c>
      <c r="N321">
        <f>_xlfn.XLOOKUP(K321,[2]base_substations_kalimantan!$A$2:$A$65,[2]base_substations_kalimantan!$G$2:$G$65)</f>
        <v>45</v>
      </c>
      <c r="O321" t="str">
        <f>_xlfn.XLOOKUP(K321,[2]base_substations_kalimantan!$A$2:$A$65,[2]base_substations_kalimantan!$H$2:$H$65)</f>
        <v>Kalimantan Timur</v>
      </c>
      <c r="R321" t="str">
        <f t="shared" si="4"/>
        <v>PHASE OUT</v>
      </c>
    </row>
    <row r="322" spans="1:18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>
        <v>1996</v>
      </c>
      <c r="J322" t="s">
        <v>14</v>
      </c>
      <c r="K322" t="s">
        <v>376</v>
      </c>
      <c r="L322">
        <v>116.8777</v>
      </c>
      <c r="M322">
        <v>-1.1488</v>
      </c>
      <c r="N322">
        <f>_xlfn.XLOOKUP(K322,[2]base_substations_kalimantan!$A$2:$A$65,[2]base_substations_kalimantan!$G$2:$G$65)</f>
        <v>45</v>
      </c>
      <c r="O322" t="str">
        <f>_xlfn.XLOOKUP(K322,[2]base_substations_kalimantan!$A$2:$A$65,[2]base_substations_kalimantan!$H$2:$H$65)</f>
        <v>Kalimantan Timur</v>
      </c>
      <c r="R322" t="str">
        <f t="shared" si="4"/>
        <v>PHASE OUT</v>
      </c>
    </row>
    <row r="323" spans="1:18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>
        <v>1990</v>
      </c>
      <c r="J323" t="s">
        <v>14</v>
      </c>
      <c r="K323" t="s">
        <v>376</v>
      </c>
      <c r="L323">
        <v>116.8777</v>
      </c>
      <c r="M323">
        <v>-1.1488</v>
      </c>
      <c r="N323">
        <f>_xlfn.XLOOKUP(K323,[2]base_substations_kalimantan!$A$2:$A$65,[2]base_substations_kalimantan!$G$2:$G$65)</f>
        <v>45</v>
      </c>
      <c r="O323" t="str">
        <f>_xlfn.XLOOKUP(K323,[2]base_substations_kalimantan!$A$2:$A$65,[2]base_substations_kalimantan!$H$2:$H$65)</f>
        <v>Kalimantan Timur</v>
      </c>
      <c r="R323" t="str">
        <f t="shared" ref="R323:R386" si="5">IF(G323="Coal",IF(I323&lt;2000,"PHASE OUT","KEEP"),IF(G323="Oil",IF(I323&lt;2005,"PHASE OUT","KEEP"),IF(G323="Biomass",IF(I323&lt;2005,"PHASE OUT","KEEP"),IF(G323="Gas",IF(I323&lt;2005,"PHASE OUT","KEEP"),IF(G323="Solar",IF(I323&lt;2005,"PHASE OUT","KEEP"))))))</f>
        <v>PHASE OUT</v>
      </c>
    </row>
    <row r="324" spans="1:18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>
        <v>1990</v>
      </c>
      <c r="J324" t="s">
        <v>14</v>
      </c>
      <c r="K324" t="s">
        <v>381</v>
      </c>
      <c r="L324">
        <v>116.94880000000001</v>
      </c>
      <c r="M324">
        <v>-1.2383</v>
      </c>
      <c r="N324">
        <f>_xlfn.XLOOKUP(K324,[2]base_substations_kalimantan!$A$2:$A$65,[2]base_substations_kalimantan!$G$2:$G$65)</f>
        <v>46</v>
      </c>
      <c r="O324" t="str">
        <f>_xlfn.XLOOKUP(K324,[2]base_substations_kalimantan!$A$2:$A$65,[2]base_substations_kalimantan!$H$2:$H$65)</f>
        <v>Kalimantan Timur</v>
      </c>
      <c r="R324" t="str">
        <f t="shared" si="5"/>
        <v>PHASE OUT</v>
      </c>
    </row>
    <row r="325" spans="1:18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>
        <v>1995</v>
      </c>
      <c r="J325" t="s">
        <v>14</v>
      </c>
      <c r="K325" t="s">
        <v>381</v>
      </c>
      <c r="L325">
        <v>116.94880000000001</v>
      </c>
      <c r="M325">
        <v>-1.2383</v>
      </c>
      <c r="N325">
        <f>_xlfn.XLOOKUP(K325,[2]base_substations_kalimantan!$A$2:$A$65,[2]base_substations_kalimantan!$G$2:$G$65)</f>
        <v>46</v>
      </c>
      <c r="O325" t="str">
        <f>_xlfn.XLOOKUP(K325,[2]base_substations_kalimantan!$A$2:$A$65,[2]base_substations_kalimantan!$H$2:$H$65)</f>
        <v>Kalimantan Timur</v>
      </c>
      <c r="R325" t="str">
        <f t="shared" si="5"/>
        <v>PHASE OUT</v>
      </c>
    </row>
    <row r="326" spans="1:18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>
        <v>1994</v>
      </c>
      <c r="J326" t="s">
        <v>14</v>
      </c>
      <c r="K326" t="s">
        <v>370</v>
      </c>
      <c r="L326">
        <v>116.8411</v>
      </c>
      <c r="M326">
        <v>-1.262</v>
      </c>
      <c r="N326">
        <f>_xlfn.XLOOKUP(K326,[2]base_substations_kalimantan!$A$2:$A$65,[2]base_substations_kalimantan!$G$2:$G$65)</f>
        <v>47</v>
      </c>
      <c r="O326" t="str">
        <f>_xlfn.XLOOKUP(K326,[2]base_substations_kalimantan!$A$2:$A$65,[2]base_substations_kalimantan!$H$2:$H$65)</f>
        <v>Kalimantan Timur</v>
      </c>
      <c r="R326" t="str">
        <f t="shared" si="5"/>
        <v>PHASE OUT</v>
      </c>
    </row>
    <row r="327" spans="1:18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>
        <v>2016</v>
      </c>
      <c r="J327" t="s">
        <v>14</v>
      </c>
      <c r="K327" t="s">
        <v>370</v>
      </c>
      <c r="L327">
        <v>116.8411</v>
      </c>
      <c r="M327">
        <v>-1.262</v>
      </c>
      <c r="N327">
        <f>_xlfn.XLOOKUP(K327,[2]base_substations_kalimantan!$A$2:$A$65,[2]base_substations_kalimantan!$G$2:$G$65)</f>
        <v>47</v>
      </c>
      <c r="O327" t="str">
        <f>_xlfn.XLOOKUP(K327,[2]base_substations_kalimantan!$A$2:$A$65,[2]base_substations_kalimantan!$H$2:$H$65)</f>
        <v>Kalimantan Timur</v>
      </c>
      <c r="R327" t="str">
        <f t="shared" si="5"/>
        <v>KEEP</v>
      </c>
    </row>
    <row r="328" spans="1:18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>
        <v>2016</v>
      </c>
      <c r="J328" t="s">
        <v>14</v>
      </c>
      <c r="K328" t="s">
        <v>370</v>
      </c>
      <c r="L328">
        <v>116.8411</v>
      </c>
      <c r="M328">
        <v>-1.262</v>
      </c>
      <c r="N328">
        <f>_xlfn.XLOOKUP(K328,[2]base_substations_kalimantan!$A$2:$A$65,[2]base_substations_kalimantan!$G$2:$G$65)</f>
        <v>47</v>
      </c>
      <c r="O328" t="str">
        <f>_xlfn.XLOOKUP(K328,[2]base_substations_kalimantan!$A$2:$A$65,[2]base_substations_kalimantan!$H$2:$H$65)</f>
        <v>Kalimantan Timur</v>
      </c>
      <c r="R328" t="str">
        <f t="shared" si="5"/>
        <v>KEEP</v>
      </c>
    </row>
    <row r="329" spans="1:18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>
        <v>2002</v>
      </c>
      <c r="J329" t="s">
        <v>14</v>
      </c>
      <c r="K329" t="s">
        <v>370</v>
      </c>
      <c r="L329">
        <v>116.8411</v>
      </c>
      <c r="M329">
        <v>-1.262</v>
      </c>
      <c r="N329">
        <f>_xlfn.XLOOKUP(K329,[2]base_substations_kalimantan!$A$2:$A$65,[2]base_substations_kalimantan!$G$2:$G$65)</f>
        <v>47</v>
      </c>
      <c r="O329" t="str">
        <f>_xlfn.XLOOKUP(K329,[2]base_substations_kalimantan!$A$2:$A$65,[2]base_substations_kalimantan!$H$2:$H$65)</f>
        <v>Kalimantan Timur</v>
      </c>
      <c r="R329" t="str">
        <f t="shared" si="5"/>
        <v>PHASE OUT</v>
      </c>
    </row>
    <row r="330" spans="1:18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>
        <v>1996</v>
      </c>
      <c r="J330" t="s">
        <v>14</v>
      </c>
      <c r="K330" t="s">
        <v>413</v>
      </c>
      <c r="L330">
        <v>117.13500000000001</v>
      </c>
      <c r="M330">
        <v>-0.9869</v>
      </c>
      <c r="N330">
        <f>_xlfn.XLOOKUP(K330,[2]base_substations_kalimantan!$A$2:$A$65,[2]base_substations_kalimantan!$G$2:$G$65)</f>
        <v>48</v>
      </c>
      <c r="O330" t="str">
        <f>_xlfn.XLOOKUP(K330,[2]base_substations_kalimantan!$A$2:$A$65,[2]base_substations_kalimantan!$H$2:$H$65)</f>
        <v>Kalimantan Timur</v>
      </c>
      <c r="R330" t="str">
        <f t="shared" si="5"/>
        <v>PHASE OUT</v>
      </c>
    </row>
    <row r="331" spans="1:18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>
        <v>1996</v>
      </c>
      <c r="J331" t="s">
        <v>14</v>
      </c>
      <c r="K331" t="s">
        <v>413</v>
      </c>
      <c r="L331">
        <v>117.13500000000001</v>
      </c>
      <c r="M331">
        <v>-0.9869</v>
      </c>
      <c r="N331">
        <f>_xlfn.XLOOKUP(K331,[2]base_substations_kalimantan!$A$2:$A$65,[2]base_substations_kalimantan!$G$2:$G$65)</f>
        <v>48</v>
      </c>
      <c r="O331" t="str">
        <f>_xlfn.XLOOKUP(K331,[2]base_substations_kalimantan!$A$2:$A$65,[2]base_substations_kalimantan!$H$2:$H$65)</f>
        <v>Kalimantan Timur</v>
      </c>
      <c r="R331" t="str">
        <f t="shared" si="5"/>
        <v>PHASE OUT</v>
      </c>
    </row>
    <row r="332" spans="1:18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>
        <v>1996</v>
      </c>
      <c r="J332" t="s">
        <v>14</v>
      </c>
      <c r="K332" t="s">
        <v>413</v>
      </c>
      <c r="L332">
        <v>117.13500000000001</v>
      </c>
      <c r="M332">
        <v>-0.9869</v>
      </c>
      <c r="N332">
        <f>_xlfn.XLOOKUP(K332,[2]base_substations_kalimantan!$A$2:$A$65,[2]base_substations_kalimantan!$G$2:$G$65)</f>
        <v>48</v>
      </c>
      <c r="O332" t="str">
        <f>_xlfn.XLOOKUP(K332,[2]base_substations_kalimantan!$A$2:$A$65,[2]base_substations_kalimantan!$H$2:$H$65)</f>
        <v>Kalimantan Timur</v>
      </c>
      <c r="R332" t="str">
        <f t="shared" si="5"/>
        <v>PHASE OUT</v>
      </c>
    </row>
    <row r="333" spans="1:18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>
        <v>2002</v>
      </c>
      <c r="J333" t="s">
        <v>14</v>
      </c>
      <c r="K333" t="s">
        <v>404</v>
      </c>
      <c r="L333">
        <v>117.1063</v>
      </c>
      <c r="M333">
        <v>-0.54700000000000004</v>
      </c>
      <c r="N333">
        <f>_xlfn.XLOOKUP(K333,[2]base_substations_kalimantan!$A$2:$A$65,[2]base_substations_kalimantan!$G$2:$G$65)</f>
        <v>49</v>
      </c>
      <c r="O333" t="str">
        <f>_xlfn.XLOOKUP(K333,[2]base_substations_kalimantan!$A$2:$A$65,[2]base_substations_kalimantan!$H$2:$H$65)</f>
        <v>Kalimantan Timur</v>
      </c>
      <c r="R333" t="str">
        <f t="shared" si="5"/>
        <v>KEEP</v>
      </c>
    </row>
    <row r="334" spans="1:18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>
        <v>2002</v>
      </c>
      <c r="J334" t="s">
        <v>14</v>
      </c>
      <c r="K334" t="s">
        <v>404</v>
      </c>
      <c r="L334">
        <v>117.1063</v>
      </c>
      <c r="M334">
        <v>-0.54700000000000004</v>
      </c>
      <c r="N334">
        <f>_xlfn.XLOOKUP(K334,[2]base_substations_kalimantan!$A$2:$A$65,[2]base_substations_kalimantan!$G$2:$G$65)</f>
        <v>49</v>
      </c>
      <c r="O334" t="str">
        <f>_xlfn.XLOOKUP(K334,[2]base_substations_kalimantan!$A$2:$A$65,[2]base_substations_kalimantan!$H$2:$H$65)</f>
        <v>Kalimantan Timur</v>
      </c>
      <c r="R334" t="str">
        <f t="shared" si="5"/>
        <v>KEEP</v>
      </c>
    </row>
    <row r="335" spans="1:18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>
        <v>1994</v>
      </c>
      <c r="J335" t="s">
        <v>14</v>
      </c>
      <c r="K335" t="s">
        <v>407</v>
      </c>
      <c r="L335">
        <v>117.11360000000001</v>
      </c>
      <c r="M335">
        <v>-0.50239999999999996</v>
      </c>
      <c r="N335">
        <f>_xlfn.XLOOKUP(K335,[2]base_substations_kalimantan!$A$2:$A$65,[2]base_substations_kalimantan!$G$2:$G$65)</f>
        <v>50</v>
      </c>
      <c r="O335" t="str">
        <f>_xlfn.XLOOKUP(K335,[2]base_substations_kalimantan!$A$2:$A$65,[2]base_substations_kalimantan!$H$2:$H$65)</f>
        <v>Kalimantan Timur</v>
      </c>
      <c r="R335" t="str">
        <f t="shared" si="5"/>
        <v>PHASE OUT</v>
      </c>
    </row>
    <row r="336" spans="1:18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>
        <v>1984</v>
      </c>
      <c r="J336" t="s">
        <v>14</v>
      </c>
      <c r="K336" t="s">
        <v>407</v>
      </c>
      <c r="L336">
        <v>117.11360000000001</v>
      </c>
      <c r="M336">
        <v>-0.50239999999999996</v>
      </c>
      <c r="N336">
        <f>_xlfn.XLOOKUP(K336,[2]base_substations_kalimantan!$A$2:$A$65,[2]base_substations_kalimantan!$G$2:$G$65)</f>
        <v>50</v>
      </c>
      <c r="O336" t="str">
        <f>_xlfn.XLOOKUP(K336,[2]base_substations_kalimantan!$A$2:$A$65,[2]base_substations_kalimantan!$H$2:$H$65)</f>
        <v>Kalimantan Timur</v>
      </c>
      <c r="R336" t="str">
        <f t="shared" si="5"/>
        <v>PHASE OUT</v>
      </c>
    </row>
    <row r="337" spans="1:18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>
        <v>1997</v>
      </c>
      <c r="J337" t="s">
        <v>14</v>
      </c>
      <c r="K337" t="s">
        <v>394</v>
      </c>
      <c r="L337">
        <v>117.0518</v>
      </c>
      <c r="M337">
        <v>-0.38159999999999999</v>
      </c>
      <c r="N337">
        <f>_xlfn.XLOOKUP(K337,[2]base_substations_kalimantan!$A$2:$A$65,[2]base_substations_kalimantan!$G$2:$G$65)</f>
        <v>51</v>
      </c>
      <c r="O337" t="str">
        <f>_xlfn.XLOOKUP(K337,[2]base_substations_kalimantan!$A$2:$A$65,[2]base_substations_kalimantan!$H$2:$H$65)</f>
        <v>Kalimantan Timur</v>
      </c>
      <c r="R337" t="str">
        <f t="shared" si="5"/>
        <v>PHASE OUT</v>
      </c>
    </row>
    <row r="338" spans="1:18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>
        <v>2000</v>
      </c>
      <c r="J338" t="s">
        <v>14</v>
      </c>
      <c r="K338" t="s">
        <v>394</v>
      </c>
      <c r="L338">
        <v>117.0518</v>
      </c>
      <c r="M338">
        <v>-0.38159999999999999</v>
      </c>
      <c r="N338">
        <f>_xlfn.XLOOKUP(K338,[2]base_substations_kalimantan!$A$2:$A$65,[2]base_substations_kalimantan!$G$2:$G$65)</f>
        <v>51</v>
      </c>
      <c r="O338" t="str">
        <f>_xlfn.XLOOKUP(K338,[2]base_substations_kalimantan!$A$2:$A$65,[2]base_substations_kalimantan!$H$2:$H$65)</f>
        <v>Kalimantan Timur</v>
      </c>
      <c r="R338" t="str">
        <f t="shared" si="5"/>
        <v>PHASE OUT</v>
      </c>
    </row>
    <row r="339" spans="1:18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>
        <v>2010</v>
      </c>
      <c r="J339" t="s">
        <v>14</v>
      </c>
      <c r="K339" t="s">
        <v>394</v>
      </c>
      <c r="L339">
        <v>117.0518</v>
      </c>
      <c r="M339">
        <v>-0.38159999999999999</v>
      </c>
      <c r="N339">
        <f>_xlfn.XLOOKUP(K339,[2]base_substations_kalimantan!$A$2:$A$65,[2]base_substations_kalimantan!$G$2:$G$65)</f>
        <v>51</v>
      </c>
      <c r="O339" t="str">
        <f>_xlfn.XLOOKUP(K339,[2]base_substations_kalimantan!$A$2:$A$65,[2]base_substations_kalimantan!$H$2:$H$65)</f>
        <v>Kalimantan Timur</v>
      </c>
      <c r="R339" t="str">
        <f t="shared" si="5"/>
        <v>KEEP</v>
      </c>
    </row>
    <row r="340" spans="1:18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I340">
        <v>2010</v>
      </c>
      <c r="N340">
        <v>51</v>
      </c>
      <c r="R340" t="str">
        <f t="shared" si="5"/>
        <v>KEEP</v>
      </c>
    </row>
    <row r="341" spans="1:18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>
        <v>2010</v>
      </c>
      <c r="J341" t="s">
        <v>14</v>
      </c>
      <c r="K341" t="s">
        <v>394</v>
      </c>
      <c r="L341">
        <v>117.0518</v>
      </c>
      <c r="M341">
        <v>-0.38159999999999999</v>
      </c>
      <c r="N341">
        <f>_xlfn.XLOOKUP(K341,[2]base_substations_kalimantan!$A$2:$A$65,[2]base_substations_kalimantan!$G$2:$G$65)</f>
        <v>51</v>
      </c>
      <c r="O341" t="str">
        <f>_xlfn.XLOOKUP(K341,[2]base_substations_kalimantan!$A$2:$A$65,[2]base_substations_kalimantan!$H$2:$H$65)</f>
        <v>Kalimantan Timur</v>
      </c>
      <c r="R341" t="str">
        <f t="shared" si="5"/>
        <v>KEEP</v>
      </c>
    </row>
    <row r="342" spans="1:18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>
        <v>2010</v>
      </c>
      <c r="J342" t="s">
        <v>14</v>
      </c>
      <c r="K342" t="s">
        <v>394</v>
      </c>
      <c r="L342">
        <v>117.0518</v>
      </c>
      <c r="M342">
        <v>-0.38159999999999999</v>
      </c>
      <c r="N342">
        <f>_xlfn.XLOOKUP(K342,[2]base_substations_kalimantan!$A$2:$A$65,[2]base_substations_kalimantan!$G$2:$G$65)</f>
        <v>51</v>
      </c>
      <c r="O342" t="str">
        <f>_xlfn.XLOOKUP(K342,[2]base_substations_kalimantan!$A$2:$A$65,[2]base_substations_kalimantan!$H$2:$H$65)</f>
        <v>Kalimantan Timur</v>
      </c>
      <c r="R342" t="str">
        <f t="shared" si="5"/>
        <v>KEEP</v>
      </c>
    </row>
    <row r="343" spans="1:18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>
        <v>1992</v>
      </c>
      <c r="J343" t="s">
        <v>14</v>
      </c>
      <c r="K343" t="s">
        <v>394</v>
      </c>
      <c r="L343">
        <v>117.0518</v>
      </c>
      <c r="M343">
        <v>-0.38159999999999999</v>
      </c>
      <c r="N343">
        <f>_xlfn.XLOOKUP(K343,[2]base_substations_kalimantan!$A$2:$A$65,[2]base_substations_kalimantan!$G$2:$G$65)</f>
        <v>51</v>
      </c>
      <c r="O343" t="str">
        <f>_xlfn.XLOOKUP(K343,[2]base_substations_kalimantan!$A$2:$A$65,[2]base_substations_kalimantan!$H$2:$H$65)</f>
        <v>Kalimantan Timur</v>
      </c>
      <c r="R343" t="str">
        <f t="shared" si="5"/>
        <v>PHASE OUT</v>
      </c>
    </row>
    <row r="344" spans="1:18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>
        <v>2017</v>
      </c>
      <c r="J344" t="s">
        <v>14</v>
      </c>
      <c r="K344" t="s">
        <v>394</v>
      </c>
      <c r="L344">
        <v>117.0518</v>
      </c>
      <c r="M344">
        <v>-0.38159999999999999</v>
      </c>
      <c r="N344">
        <f>_xlfn.XLOOKUP(K344,[2]base_substations_kalimantan!$A$2:$A$65,[2]base_substations_kalimantan!$G$2:$G$65)</f>
        <v>51</v>
      </c>
      <c r="O344" t="str">
        <f>_xlfn.XLOOKUP(K344,[2]base_substations_kalimantan!$A$2:$A$65,[2]base_substations_kalimantan!$H$2:$H$65)</f>
        <v>Kalimantan Timur</v>
      </c>
      <c r="R344" t="str">
        <f t="shared" si="5"/>
        <v>KEEP</v>
      </c>
    </row>
    <row r="345" spans="1:18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>
        <v>2017</v>
      </c>
      <c r="J345" t="s">
        <v>14</v>
      </c>
      <c r="K345" t="s">
        <v>394</v>
      </c>
      <c r="L345">
        <v>117.0518</v>
      </c>
      <c r="M345">
        <v>-0.38159999999999999</v>
      </c>
      <c r="N345">
        <f>_xlfn.XLOOKUP(K345,[2]base_substations_kalimantan!$A$2:$A$65,[2]base_substations_kalimantan!$G$2:$G$65)</f>
        <v>51</v>
      </c>
      <c r="O345" t="str">
        <f>_xlfn.XLOOKUP(K345,[2]base_substations_kalimantan!$A$2:$A$65,[2]base_substations_kalimantan!$H$2:$H$65)</f>
        <v>Kalimantan Timur</v>
      </c>
      <c r="R345" t="str">
        <f t="shared" si="5"/>
        <v>KEEP</v>
      </c>
    </row>
    <row r="346" spans="1:18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>
        <v>2014</v>
      </c>
      <c r="J346" t="s">
        <v>14</v>
      </c>
      <c r="K346" t="s">
        <v>388</v>
      </c>
      <c r="L346">
        <v>116.97799999999999</v>
      </c>
      <c r="M346">
        <v>-0.45600000000000002</v>
      </c>
      <c r="N346">
        <f>_xlfn.XLOOKUP(K346,[2]base_substations_kalimantan!$A$2:$A$65,[2]base_substations_kalimantan!$G$2:$G$65)</f>
        <v>52</v>
      </c>
      <c r="O346" t="str">
        <f>_xlfn.XLOOKUP(K346,[2]base_substations_kalimantan!$A$2:$A$65,[2]base_substations_kalimantan!$H$2:$H$65)</f>
        <v>Kalimantan Timur</v>
      </c>
      <c r="R346" t="str">
        <f t="shared" si="5"/>
        <v>KEEP</v>
      </c>
    </row>
    <row r="347" spans="1:18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>
        <v>2014</v>
      </c>
      <c r="J347" t="s">
        <v>14</v>
      </c>
      <c r="K347" t="s">
        <v>388</v>
      </c>
      <c r="L347">
        <v>116.97799999999999</v>
      </c>
      <c r="M347">
        <v>-0.45600000000000002</v>
      </c>
      <c r="N347">
        <f>_xlfn.XLOOKUP(K347,[2]base_substations_kalimantan!$A$2:$A$65,[2]base_substations_kalimantan!$G$2:$G$65)</f>
        <v>52</v>
      </c>
      <c r="O347" t="str">
        <f>_xlfn.XLOOKUP(K347,[2]base_substations_kalimantan!$A$2:$A$65,[2]base_substations_kalimantan!$H$2:$H$65)</f>
        <v>Kalimantan Timur</v>
      </c>
      <c r="R347" t="str">
        <f t="shared" si="5"/>
        <v>KEEP</v>
      </c>
    </row>
    <row r="348" spans="1:18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>
        <v>1981</v>
      </c>
      <c r="J348" t="s">
        <v>14</v>
      </c>
      <c r="K348" t="s">
        <v>388</v>
      </c>
      <c r="L348">
        <v>116.97799999999999</v>
      </c>
      <c r="M348">
        <v>-0.45600000000000002</v>
      </c>
      <c r="N348">
        <f>_xlfn.XLOOKUP(K348,[2]base_substations_kalimantan!$A$2:$A$65,[2]base_substations_kalimantan!$G$2:$G$65)</f>
        <v>52</v>
      </c>
      <c r="O348" t="str">
        <f>_xlfn.XLOOKUP(K348,[2]base_substations_kalimantan!$A$2:$A$65,[2]base_substations_kalimantan!$H$2:$H$65)</f>
        <v>Kalimantan Timur</v>
      </c>
      <c r="R348" t="str">
        <f t="shared" si="5"/>
        <v>PHASE OUT</v>
      </c>
    </row>
    <row r="349" spans="1:18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>
        <v>1998</v>
      </c>
      <c r="J349" t="s">
        <v>14</v>
      </c>
      <c r="K349" t="s">
        <v>388</v>
      </c>
      <c r="L349">
        <v>116.97799999999999</v>
      </c>
      <c r="M349">
        <v>-0.45600000000000002</v>
      </c>
      <c r="N349">
        <f>_xlfn.XLOOKUP(K349,[2]base_substations_kalimantan!$A$2:$A$65,[2]base_substations_kalimantan!$G$2:$G$65)</f>
        <v>52</v>
      </c>
      <c r="O349" t="str">
        <f>_xlfn.XLOOKUP(K349,[2]base_substations_kalimantan!$A$2:$A$65,[2]base_substations_kalimantan!$H$2:$H$65)</f>
        <v>Kalimantan Timur</v>
      </c>
      <c r="R349" t="str">
        <f t="shared" si="5"/>
        <v>PHASE OUT</v>
      </c>
    </row>
    <row r="350" spans="1:18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>
        <v>1998</v>
      </c>
      <c r="J350" t="s">
        <v>14</v>
      </c>
      <c r="K350" t="s">
        <v>355</v>
      </c>
      <c r="L350">
        <v>116.59529999999999</v>
      </c>
      <c r="M350">
        <v>-0.27160000000000001</v>
      </c>
      <c r="N350">
        <f>_xlfn.XLOOKUP(K350,[2]base_substations_kalimantan!$A$2:$A$65,[2]base_substations_kalimantan!$G$2:$G$65)</f>
        <v>53</v>
      </c>
      <c r="O350" t="str">
        <f>_xlfn.XLOOKUP(K350,[2]base_substations_kalimantan!$A$2:$A$65,[2]base_substations_kalimantan!$H$2:$H$65)</f>
        <v>Kalimantan Timur</v>
      </c>
      <c r="R350" t="str">
        <f t="shared" si="5"/>
        <v>PHASE OUT</v>
      </c>
    </row>
    <row r="351" spans="1:18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>
        <v>2016</v>
      </c>
      <c r="J351" t="s">
        <v>14</v>
      </c>
      <c r="K351" t="s">
        <v>355</v>
      </c>
      <c r="L351">
        <v>116.59529999999999</v>
      </c>
      <c r="M351">
        <v>-0.27160000000000001</v>
      </c>
      <c r="N351">
        <f>_xlfn.XLOOKUP(K351,[2]base_substations_kalimantan!$A$2:$A$65,[2]base_substations_kalimantan!$G$2:$G$65)</f>
        <v>53</v>
      </c>
      <c r="O351" t="str">
        <f>_xlfn.XLOOKUP(K351,[2]base_substations_kalimantan!$A$2:$A$65,[2]base_substations_kalimantan!$H$2:$H$65)</f>
        <v>Kalimantan Timur</v>
      </c>
      <c r="R351" t="str">
        <f t="shared" si="5"/>
        <v>KEEP</v>
      </c>
    </row>
    <row r="352" spans="1:18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>
        <v>1978</v>
      </c>
      <c r="J352" t="s">
        <v>14</v>
      </c>
      <c r="K352" t="s">
        <v>355</v>
      </c>
      <c r="L352">
        <v>116.59529999999999</v>
      </c>
      <c r="M352">
        <v>-0.27160000000000001</v>
      </c>
      <c r="N352">
        <f>_xlfn.XLOOKUP(K352,[2]base_substations_kalimantan!$A$2:$A$65,[2]base_substations_kalimantan!$G$2:$G$65)</f>
        <v>53</v>
      </c>
      <c r="O352" t="str">
        <f>_xlfn.XLOOKUP(K352,[2]base_substations_kalimantan!$A$2:$A$65,[2]base_substations_kalimantan!$H$2:$H$65)</f>
        <v>Kalimantan Timur</v>
      </c>
      <c r="R352" t="str">
        <f t="shared" si="5"/>
        <v>PHASE OUT</v>
      </c>
    </row>
    <row r="353" spans="1:18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>
        <v>1995</v>
      </c>
      <c r="J353" t="s">
        <v>14</v>
      </c>
      <c r="K353" t="s">
        <v>355</v>
      </c>
      <c r="L353">
        <v>116.59529999999999</v>
      </c>
      <c r="M353">
        <v>-0.27160000000000001</v>
      </c>
      <c r="N353">
        <f>_xlfn.XLOOKUP(K353,[2]base_substations_kalimantan!$A$2:$A$65,[2]base_substations_kalimantan!$G$2:$G$65)</f>
        <v>53</v>
      </c>
      <c r="O353" t="str">
        <f>_xlfn.XLOOKUP(K353,[2]base_substations_kalimantan!$A$2:$A$65,[2]base_substations_kalimantan!$H$2:$H$65)</f>
        <v>Kalimantan Timur</v>
      </c>
      <c r="R353" t="str">
        <f t="shared" si="5"/>
        <v>PHASE OUT</v>
      </c>
    </row>
    <row r="354" spans="1:18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>
        <v>1995</v>
      </c>
      <c r="J354" t="s">
        <v>14</v>
      </c>
      <c r="K354" t="s">
        <v>355</v>
      </c>
      <c r="L354">
        <v>116.59529999999999</v>
      </c>
      <c r="M354">
        <v>-0.27160000000000001</v>
      </c>
      <c r="N354">
        <f>_xlfn.XLOOKUP(K354,[2]base_substations_kalimantan!$A$2:$A$65,[2]base_substations_kalimantan!$G$2:$G$65)</f>
        <v>53</v>
      </c>
      <c r="O354" t="str">
        <f>_xlfn.XLOOKUP(K354,[2]base_substations_kalimantan!$A$2:$A$65,[2]base_substations_kalimantan!$H$2:$H$65)</f>
        <v>Kalimantan Timur</v>
      </c>
      <c r="R354" t="b">
        <f t="shared" si="5"/>
        <v>0</v>
      </c>
    </row>
    <row r="355" spans="1:18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>
        <v>2010</v>
      </c>
      <c r="J355" t="s">
        <v>14</v>
      </c>
      <c r="K355" t="s">
        <v>355</v>
      </c>
      <c r="L355">
        <v>116.59529999999999</v>
      </c>
      <c r="M355">
        <v>-0.27160000000000001</v>
      </c>
      <c r="N355">
        <f>_xlfn.XLOOKUP(K355,[2]base_substations_kalimantan!$A$2:$A$65,[2]base_substations_kalimantan!$G$2:$G$65)</f>
        <v>53</v>
      </c>
      <c r="O355" t="str">
        <f>_xlfn.XLOOKUP(K355,[2]base_substations_kalimantan!$A$2:$A$65,[2]base_substations_kalimantan!$H$2:$H$65)</f>
        <v>Kalimantan Timur</v>
      </c>
      <c r="R355" t="str">
        <f t="shared" si="5"/>
        <v>KEEP</v>
      </c>
    </row>
    <row r="356" spans="1:18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>
        <v>2009</v>
      </c>
      <c r="J356" t="s">
        <v>14</v>
      </c>
      <c r="K356" t="s">
        <v>355</v>
      </c>
      <c r="L356">
        <v>116.59529999999999</v>
      </c>
      <c r="M356">
        <v>-0.27160000000000001</v>
      </c>
      <c r="N356">
        <f>_xlfn.XLOOKUP(K356,[2]base_substations_kalimantan!$A$2:$A$65,[2]base_substations_kalimantan!$G$2:$G$65)</f>
        <v>53</v>
      </c>
      <c r="O356" t="str">
        <f>_xlfn.XLOOKUP(K356,[2]base_substations_kalimantan!$A$2:$A$65,[2]base_substations_kalimantan!$H$2:$H$65)</f>
        <v>Kalimantan Timur</v>
      </c>
      <c r="R356" t="str">
        <f t="shared" si="5"/>
        <v>KEEP</v>
      </c>
    </row>
    <row r="357" spans="1:18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>
        <v>2009</v>
      </c>
      <c r="J357" t="s">
        <v>14</v>
      </c>
      <c r="K357" t="s">
        <v>355</v>
      </c>
      <c r="L357">
        <v>116.59529999999999</v>
      </c>
      <c r="M357">
        <v>-0.27160000000000001</v>
      </c>
      <c r="N357">
        <f>_xlfn.XLOOKUP(K357,[2]base_substations_kalimantan!$A$2:$A$65,[2]base_substations_kalimantan!$G$2:$G$65)</f>
        <v>53</v>
      </c>
      <c r="O357" t="str">
        <f>_xlfn.XLOOKUP(K357,[2]base_substations_kalimantan!$A$2:$A$65,[2]base_substations_kalimantan!$H$2:$H$65)</f>
        <v>Kalimantan Timur</v>
      </c>
      <c r="R357" t="str">
        <f t="shared" si="5"/>
        <v>KEEP</v>
      </c>
    </row>
    <row r="358" spans="1:18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>
        <v>1988</v>
      </c>
      <c r="J358" t="s">
        <v>14</v>
      </c>
      <c r="K358" t="s">
        <v>355</v>
      </c>
      <c r="L358">
        <v>116.59529999999999</v>
      </c>
      <c r="M358">
        <v>-0.27160000000000001</v>
      </c>
      <c r="N358">
        <f>_xlfn.XLOOKUP(K358,[2]base_substations_kalimantan!$A$2:$A$65,[2]base_substations_kalimantan!$G$2:$G$65)</f>
        <v>53</v>
      </c>
      <c r="O358" t="str">
        <f>_xlfn.XLOOKUP(K358,[2]base_substations_kalimantan!$A$2:$A$65,[2]base_substations_kalimantan!$H$2:$H$65)</f>
        <v>Kalimantan Timur</v>
      </c>
      <c r="R358" t="str">
        <f t="shared" si="5"/>
        <v>PHASE OUT</v>
      </c>
    </row>
    <row r="359" spans="1:18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>
        <v>2009</v>
      </c>
      <c r="J359" t="s">
        <v>14</v>
      </c>
      <c r="K359" t="s">
        <v>355</v>
      </c>
      <c r="L359">
        <v>116.59529999999999</v>
      </c>
      <c r="M359">
        <v>-0.27160000000000001</v>
      </c>
      <c r="N359">
        <f>_xlfn.XLOOKUP(K359,[2]base_substations_kalimantan!$A$2:$A$65,[2]base_substations_kalimantan!$G$2:$G$65)</f>
        <v>53</v>
      </c>
      <c r="O359" t="str">
        <f>_xlfn.XLOOKUP(K359,[2]base_substations_kalimantan!$A$2:$A$65,[2]base_substations_kalimantan!$H$2:$H$65)</f>
        <v>Kalimantan Timur</v>
      </c>
      <c r="R359" t="str">
        <f t="shared" si="5"/>
        <v>KEEP</v>
      </c>
    </row>
    <row r="360" spans="1:18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>
        <v>2015</v>
      </c>
      <c r="J360" t="s">
        <v>14</v>
      </c>
      <c r="K360" t="s">
        <v>355</v>
      </c>
      <c r="L360">
        <v>116.59529999999999</v>
      </c>
      <c r="M360">
        <v>-0.27160000000000001</v>
      </c>
      <c r="N360">
        <f>_xlfn.XLOOKUP(K360,[2]base_substations_kalimantan!$A$2:$A$65,[2]base_substations_kalimantan!$G$2:$G$65)</f>
        <v>53</v>
      </c>
      <c r="O360" t="str">
        <f>_xlfn.XLOOKUP(K360,[2]base_substations_kalimantan!$A$2:$A$65,[2]base_substations_kalimantan!$H$2:$H$65)</f>
        <v>Kalimantan Timur</v>
      </c>
      <c r="R360" t="str">
        <f t="shared" si="5"/>
        <v>KEEP</v>
      </c>
    </row>
    <row r="361" spans="1:18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>
        <v>2016</v>
      </c>
      <c r="J361" t="s">
        <v>14</v>
      </c>
      <c r="K361" t="s">
        <v>355</v>
      </c>
      <c r="L361">
        <v>116.59529999999999</v>
      </c>
      <c r="M361">
        <v>-0.27160000000000001</v>
      </c>
      <c r="N361">
        <f>_xlfn.XLOOKUP(K361,[2]base_substations_kalimantan!$A$2:$A$65,[2]base_substations_kalimantan!$G$2:$G$65)</f>
        <v>53</v>
      </c>
      <c r="O361" t="str">
        <f>_xlfn.XLOOKUP(K361,[2]base_substations_kalimantan!$A$2:$A$65,[2]base_substations_kalimantan!$H$2:$H$65)</f>
        <v>Kalimantan Timur</v>
      </c>
      <c r="R361" t="str">
        <f t="shared" si="5"/>
        <v>KEEP</v>
      </c>
    </row>
    <row r="362" spans="1:18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>
        <v>2016</v>
      </c>
      <c r="J362" t="s">
        <v>14</v>
      </c>
      <c r="K362" t="s">
        <v>355</v>
      </c>
      <c r="L362">
        <v>116.59529999999999</v>
      </c>
      <c r="M362">
        <v>-0.27160000000000001</v>
      </c>
      <c r="N362">
        <f>_xlfn.XLOOKUP(K362,[2]base_substations_kalimantan!$A$2:$A$65,[2]base_substations_kalimantan!$G$2:$G$65)</f>
        <v>53</v>
      </c>
      <c r="O362" t="str">
        <f>_xlfn.XLOOKUP(K362,[2]base_substations_kalimantan!$A$2:$A$65,[2]base_substations_kalimantan!$H$2:$H$65)</f>
        <v>Kalimantan Timur</v>
      </c>
      <c r="R362" t="str">
        <f t="shared" si="5"/>
        <v>KEEP</v>
      </c>
    </row>
    <row r="363" spans="1:18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>
        <v>2016</v>
      </c>
      <c r="J363" t="s">
        <v>14</v>
      </c>
      <c r="K363" t="s">
        <v>416</v>
      </c>
      <c r="L363">
        <v>117.193</v>
      </c>
      <c r="M363">
        <v>-0.58320000000000005</v>
      </c>
      <c r="N363">
        <f>_xlfn.XLOOKUP(K363,[2]base_substations_kalimantan!$A$2:$A$65,[2]base_substations_kalimantan!$G$2:$G$65)</f>
        <v>54</v>
      </c>
      <c r="O363" t="str">
        <f>_xlfn.XLOOKUP(K363,[2]base_substations_kalimantan!$A$2:$A$65,[2]base_substations_kalimantan!$H$2:$H$65)</f>
        <v>Kalimantan Timur</v>
      </c>
      <c r="R363" t="str">
        <f t="shared" si="5"/>
        <v>KEEP</v>
      </c>
    </row>
    <row r="364" spans="1:18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>
        <v>2015</v>
      </c>
      <c r="J364" t="s">
        <v>14</v>
      </c>
      <c r="K364" t="s">
        <v>418</v>
      </c>
      <c r="L364">
        <v>117.18859999999999</v>
      </c>
      <c r="M364">
        <v>-0.78059999999999996</v>
      </c>
      <c r="N364">
        <f>_xlfn.XLOOKUP(K364,[2]base_substations_kalimantan!$A$2:$A$65,[2]base_substations_kalimantan!$G$2:$G$65)</f>
        <v>55</v>
      </c>
      <c r="O364" t="str">
        <f>_xlfn.XLOOKUP(K364,[2]base_substations_kalimantan!$A$2:$A$65,[2]base_substations_kalimantan!$H$2:$H$65)</f>
        <v>Kalimantan Timur</v>
      </c>
      <c r="R364" t="str">
        <f t="shared" si="5"/>
        <v>KEEP</v>
      </c>
    </row>
    <row r="365" spans="1:18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>
        <v>1983</v>
      </c>
      <c r="J365" t="s">
        <v>14</v>
      </c>
      <c r="K365" t="s">
        <v>418</v>
      </c>
      <c r="L365">
        <v>117.18859999999999</v>
      </c>
      <c r="M365">
        <v>-0.78059999999999996</v>
      </c>
      <c r="N365">
        <f>_xlfn.XLOOKUP(K365,[2]base_substations_kalimantan!$A$2:$A$65,[2]base_substations_kalimantan!$G$2:$G$65)</f>
        <v>55</v>
      </c>
      <c r="O365" t="str">
        <f>_xlfn.XLOOKUP(K365,[2]base_substations_kalimantan!$A$2:$A$65,[2]base_substations_kalimantan!$H$2:$H$65)</f>
        <v>Kalimantan Timur</v>
      </c>
      <c r="R365" t="str">
        <f t="shared" si="5"/>
        <v>PHASE OUT</v>
      </c>
    </row>
    <row r="366" spans="1:18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>
        <v>1997</v>
      </c>
      <c r="J366" t="s">
        <v>14</v>
      </c>
      <c r="K366" t="s">
        <v>421</v>
      </c>
      <c r="L366">
        <v>117.2139</v>
      </c>
      <c r="M366">
        <v>-0.5242</v>
      </c>
      <c r="N366">
        <f>_xlfn.XLOOKUP(K366,[2]base_substations_kalimantan!$A$2:$A$65,[2]base_substations_kalimantan!$G$2:$G$65)</f>
        <v>56</v>
      </c>
      <c r="O366" t="str">
        <f>_xlfn.XLOOKUP(K366,[2]base_substations_kalimantan!$A$2:$A$65,[2]base_substations_kalimantan!$H$2:$H$65)</f>
        <v>Kalimantan Timur</v>
      </c>
      <c r="R366" t="str">
        <f t="shared" si="5"/>
        <v>PHASE OUT</v>
      </c>
    </row>
    <row r="367" spans="1:18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>
        <v>1997</v>
      </c>
      <c r="J367" t="s">
        <v>14</v>
      </c>
      <c r="K367" t="s">
        <v>421</v>
      </c>
      <c r="L367">
        <v>117.2139</v>
      </c>
      <c r="M367">
        <v>-0.5242</v>
      </c>
      <c r="N367">
        <f>_xlfn.XLOOKUP(K367,[2]base_substations_kalimantan!$A$2:$A$65,[2]base_substations_kalimantan!$G$2:$G$65)</f>
        <v>56</v>
      </c>
      <c r="O367" t="str">
        <f>_xlfn.XLOOKUP(K367,[2]base_substations_kalimantan!$A$2:$A$65,[2]base_substations_kalimantan!$H$2:$H$65)</f>
        <v>Kalimantan Timur</v>
      </c>
      <c r="R367" t="str">
        <f t="shared" si="5"/>
        <v>PHASE OUT</v>
      </c>
    </row>
    <row r="368" spans="1:18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>
        <v>1998</v>
      </c>
      <c r="J368" t="s">
        <v>14</v>
      </c>
      <c r="K368" t="s">
        <v>423</v>
      </c>
      <c r="L368">
        <v>117.2925</v>
      </c>
      <c r="M368">
        <v>-0.316</v>
      </c>
      <c r="N368">
        <f>_xlfn.XLOOKUP(K368,[2]base_substations_kalimantan!$A$2:$A$65,[2]base_substations_kalimantan!$G$2:$G$65)</f>
        <v>57</v>
      </c>
      <c r="O368" t="str">
        <f>_xlfn.XLOOKUP(K368,[2]base_substations_kalimantan!$A$2:$A$65,[2]base_substations_kalimantan!$H$2:$H$65)</f>
        <v>Kalimantan Timur</v>
      </c>
      <c r="R368" t="str">
        <f t="shared" si="5"/>
        <v>PHASE OUT</v>
      </c>
    </row>
    <row r="369" spans="1:18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>
        <v>2014</v>
      </c>
      <c r="J369" t="s">
        <v>14</v>
      </c>
      <c r="K369" t="s">
        <v>423</v>
      </c>
      <c r="L369">
        <v>117.2925</v>
      </c>
      <c r="M369">
        <v>-0.316</v>
      </c>
      <c r="N369">
        <f>_xlfn.XLOOKUP(K369,[2]base_substations_kalimantan!$A$2:$A$65,[2]base_substations_kalimantan!$G$2:$G$65)</f>
        <v>57</v>
      </c>
      <c r="O369" t="str">
        <f>_xlfn.XLOOKUP(K369,[2]base_substations_kalimantan!$A$2:$A$65,[2]base_substations_kalimantan!$H$2:$H$65)</f>
        <v>Kalimantan Timur</v>
      </c>
      <c r="R369" t="str">
        <f t="shared" si="5"/>
        <v>KEEP</v>
      </c>
    </row>
    <row r="370" spans="1:18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>
        <v>2014</v>
      </c>
      <c r="J370" t="s">
        <v>14</v>
      </c>
      <c r="K370" t="s">
        <v>426</v>
      </c>
      <c r="L370">
        <v>117.435</v>
      </c>
      <c r="M370">
        <v>0.16139999999999999</v>
      </c>
      <c r="N370">
        <f>_xlfn.XLOOKUP(K370,[2]base_substations_kalimantan!$A$2:$A$65,[2]base_substations_kalimantan!$G$2:$G$65)</f>
        <v>58</v>
      </c>
      <c r="O370" t="str">
        <f>_xlfn.XLOOKUP(K370,[2]base_substations_kalimantan!$A$2:$A$65,[2]base_substations_kalimantan!$H$2:$H$65)</f>
        <v>Kalimantan Timur</v>
      </c>
      <c r="R370" t="str">
        <f t="shared" si="5"/>
        <v>KEEP</v>
      </c>
    </row>
    <row r="371" spans="1:18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>
        <v>2008</v>
      </c>
      <c r="J371" t="s">
        <v>14</v>
      </c>
      <c r="K371" t="s">
        <v>426</v>
      </c>
      <c r="L371">
        <v>117.435</v>
      </c>
      <c r="M371">
        <v>0.16139999999999999</v>
      </c>
      <c r="N371">
        <f>_xlfn.XLOOKUP(K371,[2]base_substations_kalimantan!$A$2:$A$65,[2]base_substations_kalimantan!$G$2:$G$65)</f>
        <v>58</v>
      </c>
      <c r="O371" t="str">
        <f>_xlfn.XLOOKUP(K371,[2]base_substations_kalimantan!$A$2:$A$65,[2]base_substations_kalimantan!$H$2:$H$65)</f>
        <v>Kalimantan Timur</v>
      </c>
      <c r="R371" t="str">
        <f t="shared" si="5"/>
        <v>KEEP</v>
      </c>
    </row>
    <row r="372" spans="1:18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>
        <v>2008</v>
      </c>
      <c r="J372" t="s">
        <v>14</v>
      </c>
      <c r="K372" t="s">
        <v>426</v>
      </c>
      <c r="L372">
        <v>117.435</v>
      </c>
      <c r="M372">
        <v>0.16139999999999999</v>
      </c>
      <c r="N372">
        <f>_xlfn.XLOOKUP(K372,[2]base_substations_kalimantan!$A$2:$A$65,[2]base_substations_kalimantan!$G$2:$G$65)</f>
        <v>58</v>
      </c>
      <c r="O372" t="str">
        <f>_xlfn.XLOOKUP(K372,[2]base_substations_kalimantan!$A$2:$A$65,[2]base_substations_kalimantan!$H$2:$H$65)</f>
        <v>Kalimantan Timur</v>
      </c>
      <c r="R372" t="str">
        <f t="shared" si="5"/>
        <v>KEEP</v>
      </c>
    </row>
    <row r="373" spans="1:18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>
        <v>2008</v>
      </c>
      <c r="J373" t="s">
        <v>14</v>
      </c>
      <c r="K373" t="s">
        <v>426</v>
      </c>
      <c r="L373">
        <v>117.435</v>
      </c>
      <c r="M373">
        <v>0.16139999999999999</v>
      </c>
      <c r="N373">
        <f>_xlfn.XLOOKUP(K373,[2]base_substations_kalimantan!$A$2:$A$65,[2]base_substations_kalimantan!$G$2:$G$65)</f>
        <v>58</v>
      </c>
      <c r="O373" t="str">
        <f>_xlfn.XLOOKUP(K373,[2]base_substations_kalimantan!$A$2:$A$65,[2]base_substations_kalimantan!$H$2:$H$65)</f>
        <v>Kalimantan Timur</v>
      </c>
      <c r="R373" t="str">
        <f t="shared" si="5"/>
        <v>KEEP</v>
      </c>
    </row>
    <row r="374" spans="1:18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>
        <v>2008</v>
      </c>
      <c r="J374" t="s">
        <v>14</v>
      </c>
      <c r="K374" t="s">
        <v>426</v>
      </c>
      <c r="L374">
        <v>117.435</v>
      </c>
      <c r="M374">
        <v>0.16139999999999999</v>
      </c>
      <c r="N374">
        <f>_xlfn.XLOOKUP(K374,[2]base_substations_kalimantan!$A$2:$A$65,[2]base_substations_kalimantan!$G$2:$G$65)</f>
        <v>58</v>
      </c>
      <c r="O374" t="str">
        <f>_xlfn.XLOOKUP(K374,[2]base_substations_kalimantan!$A$2:$A$65,[2]base_substations_kalimantan!$H$2:$H$65)</f>
        <v>Kalimantan Timur</v>
      </c>
      <c r="R374" t="str">
        <f t="shared" si="5"/>
        <v>KEEP</v>
      </c>
    </row>
    <row r="375" spans="1:18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>
        <v>2020</v>
      </c>
      <c r="J375" t="s">
        <v>14</v>
      </c>
      <c r="K375" t="s">
        <v>426</v>
      </c>
      <c r="L375">
        <v>117.435</v>
      </c>
      <c r="M375">
        <v>0.16139999999999999</v>
      </c>
      <c r="N375">
        <f>_xlfn.XLOOKUP(K375,[2]base_substations_kalimantan!$A$2:$A$65,[2]base_substations_kalimantan!$G$2:$G$65)</f>
        <v>58</v>
      </c>
      <c r="O375" t="str">
        <f>_xlfn.XLOOKUP(K375,[2]base_substations_kalimantan!$A$2:$A$65,[2]base_substations_kalimantan!$H$2:$H$65)</f>
        <v>Kalimantan Timur</v>
      </c>
      <c r="R375" t="str">
        <f t="shared" si="5"/>
        <v>KEEP</v>
      </c>
    </row>
    <row r="376" spans="1:18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>
        <v>2020</v>
      </c>
      <c r="J376" t="s">
        <v>14</v>
      </c>
      <c r="K376" t="s">
        <v>426</v>
      </c>
      <c r="L376">
        <v>117.435</v>
      </c>
      <c r="M376">
        <v>0.16139999999999999</v>
      </c>
      <c r="N376">
        <f>_xlfn.XLOOKUP(K376,[2]base_substations_kalimantan!$A$2:$A$65,[2]base_substations_kalimantan!$G$2:$G$65)</f>
        <v>58</v>
      </c>
      <c r="O376" t="str">
        <f>_xlfn.XLOOKUP(K376,[2]base_substations_kalimantan!$A$2:$A$65,[2]base_substations_kalimantan!$H$2:$H$65)</f>
        <v>Kalimantan Timur</v>
      </c>
      <c r="R376" t="str">
        <f t="shared" si="5"/>
        <v>KEEP</v>
      </c>
    </row>
    <row r="377" spans="1:18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>
        <v>1987</v>
      </c>
      <c r="J377" t="s">
        <v>14</v>
      </c>
      <c r="K377" t="s">
        <v>426</v>
      </c>
      <c r="L377">
        <v>117.435</v>
      </c>
      <c r="M377">
        <v>0.16139999999999999</v>
      </c>
      <c r="N377">
        <f>_xlfn.XLOOKUP(K377,[2]base_substations_kalimantan!$A$2:$A$65,[2]base_substations_kalimantan!$G$2:$G$65)</f>
        <v>58</v>
      </c>
      <c r="O377" t="str">
        <f>_xlfn.XLOOKUP(K377,[2]base_substations_kalimantan!$A$2:$A$65,[2]base_substations_kalimantan!$H$2:$H$65)</f>
        <v>Kalimantan Timur</v>
      </c>
      <c r="R377" t="str">
        <f t="shared" si="5"/>
        <v>PHASE OUT</v>
      </c>
    </row>
    <row r="378" spans="1:18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>
        <v>1987</v>
      </c>
      <c r="J378" t="s">
        <v>14</v>
      </c>
      <c r="K378" t="s">
        <v>426</v>
      </c>
      <c r="L378">
        <v>117.435</v>
      </c>
      <c r="M378">
        <v>0.16139999999999999</v>
      </c>
      <c r="N378">
        <f>_xlfn.XLOOKUP(K378,[2]base_substations_kalimantan!$A$2:$A$65,[2]base_substations_kalimantan!$G$2:$G$65)</f>
        <v>58</v>
      </c>
      <c r="O378" t="str">
        <f>_xlfn.XLOOKUP(K378,[2]base_substations_kalimantan!$A$2:$A$65,[2]base_substations_kalimantan!$H$2:$H$65)</f>
        <v>Kalimantan Timur</v>
      </c>
      <c r="R378" t="str">
        <f t="shared" si="5"/>
        <v>PHASE OUT</v>
      </c>
    </row>
    <row r="379" spans="1:18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>
        <v>2011</v>
      </c>
      <c r="J379" t="s">
        <v>14</v>
      </c>
      <c r="K379" t="s">
        <v>426</v>
      </c>
      <c r="L379">
        <v>117.435</v>
      </c>
      <c r="M379">
        <v>0.16139999999999999</v>
      </c>
      <c r="N379">
        <f>_xlfn.XLOOKUP(K379,[2]base_substations_kalimantan!$A$2:$A$65,[2]base_substations_kalimantan!$G$2:$G$65)</f>
        <v>58</v>
      </c>
      <c r="O379" t="str">
        <f>_xlfn.XLOOKUP(K379,[2]base_substations_kalimantan!$A$2:$A$65,[2]base_substations_kalimantan!$H$2:$H$65)</f>
        <v>Kalimantan Timur</v>
      </c>
      <c r="R379" t="str">
        <f t="shared" si="5"/>
        <v>KEEP</v>
      </c>
    </row>
    <row r="380" spans="1:18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>
        <v>2011</v>
      </c>
      <c r="J380" t="s">
        <v>14</v>
      </c>
      <c r="K380" t="s">
        <v>426</v>
      </c>
      <c r="L380">
        <v>117.435</v>
      </c>
      <c r="M380">
        <v>0.16139999999999999</v>
      </c>
      <c r="N380">
        <f>_xlfn.XLOOKUP(K380,[2]base_substations_kalimantan!$A$2:$A$65,[2]base_substations_kalimantan!$G$2:$G$65)</f>
        <v>58</v>
      </c>
      <c r="O380" t="str">
        <f>_xlfn.XLOOKUP(K380,[2]base_substations_kalimantan!$A$2:$A$65,[2]base_substations_kalimantan!$H$2:$H$65)</f>
        <v>Kalimantan Timur</v>
      </c>
      <c r="R380" t="str">
        <f t="shared" si="5"/>
        <v>KEEP</v>
      </c>
    </row>
    <row r="381" spans="1:18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>
        <v>1978</v>
      </c>
      <c r="J381" t="s">
        <v>14</v>
      </c>
      <c r="K381" t="s">
        <v>426</v>
      </c>
      <c r="L381">
        <v>117.435</v>
      </c>
      <c r="M381">
        <v>0.16139999999999999</v>
      </c>
      <c r="N381">
        <f>_xlfn.XLOOKUP(K381,[2]base_substations_kalimantan!$A$2:$A$65,[2]base_substations_kalimantan!$G$2:$G$65)</f>
        <v>58</v>
      </c>
      <c r="O381" t="str">
        <f>_xlfn.XLOOKUP(K381,[2]base_substations_kalimantan!$A$2:$A$65,[2]base_substations_kalimantan!$H$2:$H$65)</f>
        <v>Kalimantan Timur</v>
      </c>
      <c r="R381" t="str">
        <f t="shared" si="5"/>
        <v>PHASE OUT</v>
      </c>
    </row>
    <row r="382" spans="1:18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>
        <v>1994</v>
      </c>
      <c r="J382" t="s">
        <v>14</v>
      </c>
      <c r="K382" t="s">
        <v>426</v>
      </c>
      <c r="L382">
        <v>117.435</v>
      </c>
      <c r="M382">
        <v>0.16139999999999999</v>
      </c>
      <c r="N382">
        <f>_xlfn.XLOOKUP(K382,[2]base_substations_kalimantan!$A$2:$A$65,[2]base_substations_kalimantan!$G$2:$G$65)</f>
        <v>58</v>
      </c>
      <c r="O382" t="str">
        <f>_xlfn.XLOOKUP(K382,[2]base_substations_kalimantan!$A$2:$A$65,[2]base_substations_kalimantan!$H$2:$H$65)</f>
        <v>Kalimantan Timur</v>
      </c>
      <c r="R382" t="str">
        <f t="shared" si="5"/>
        <v>PHASE OUT</v>
      </c>
    </row>
    <row r="383" spans="1:18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I383" t="s">
        <v>565</v>
      </c>
      <c r="N383">
        <v>58</v>
      </c>
      <c r="R383" t="str">
        <f t="shared" si="5"/>
        <v>KEEP</v>
      </c>
    </row>
    <row r="384" spans="1:18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I384">
        <v>1987</v>
      </c>
      <c r="N384">
        <v>58</v>
      </c>
      <c r="R384" t="str">
        <f t="shared" si="5"/>
        <v>PHASE OUT</v>
      </c>
    </row>
    <row r="385" spans="1:18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>
        <v>2014</v>
      </c>
      <c r="J385" t="s">
        <v>14</v>
      </c>
      <c r="K385" t="s">
        <v>426</v>
      </c>
      <c r="L385">
        <v>117.435</v>
      </c>
      <c r="M385">
        <v>0.16139999999999999</v>
      </c>
      <c r="N385">
        <v>59</v>
      </c>
      <c r="O385" t="str">
        <f>_xlfn.XLOOKUP(K385,[2]base_substations_kalimantan!$A$2:$A$65,[2]base_substations_kalimantan!$H$2:$H$65)</f>
        <v>Kalimantan Timur</v>
      </c>
      <c r="R385" t="str">
        <f t="shared" si="5"/>
        <v>KEEP</v>
      </c>
    </row>
    <row r="386" spans="1:18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>
        <v>2015</v>
      </c>
      <c r="J386" t="s">
        <v>14</v>
      </c>
      <c r="K386" t="s">
        <v>426</v>
      </c>
      <c r="L386">
        <v>117.435</v>
      </c>
      <c r="M386">
        <v>0.16139999999999999</v>
      </c>
      <c r="N386">
        <v>59</v>
      </c>
      <c r="O386" t="str">
        <f>_xlfn.XLOOKUP(K386,[2]base_substations_kalimantan!$A$2:$A$65,[2]base_substations_kalimantan!$H$2:$H$65)</f>
        <v>Kalimantan Timur</v>
      </c>
      <c r="R386" t="str">
        <f t="shared" si="5"/>
        <v>KEEP</v>
      </c>
    </row>
    <row r="387" spans="1:18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>
        <v>2020</v>
      </c>
      <c r="J387" t="s">
        <v>14</v>
      </c>
      <c r="K387" t="s">
        <v>447</v>
      </c>
      <c r="L387">
        <v>117.5693</v>
      </c>
      <c r="M387">
        <v>0.47010000000000002</v>
      </c>
      <c r="N387">
        <f>_xlfn.XLOOKUP(K387,[2]base_substations_kalimantan!$A$2:$A$65,[2]base_substations_kalimantan!$G$2:$G$65)</f>
        <v>59</v>
      </c>
      <c r="O387" t="str">
        <f>_xlfn.XLOOKUP(K387,[2]base_substations_kalimantan!$A$2:$A$65,[2]base_substations_kalimantan!$H$2:$H$65)</f>
        <v>Kalimantan Timur</v>
      </c>
      <c r="R387" t="str">
        <f t="shared" ref="R387:R450" si="6">IF(G387="Coal",IF(I387&lt;2000,"PHASE OUT","KEEP"),IF(G387="Oil",IF(I387&lt;2005,"PHASE OUT","KEEP"),IF(G387="Biomass",IF(I387&lt;2005,"PHASE OUT","KEEP"),IF(G387="Gas",IF(I387&lt;2005,"PHASE OUT","KEEP"),IF(G387="Solar",IF(I387&lt;2005,"PHASE OUT","KEEP"))))))</f>
        <v>KEEP</v>
      </c>
    </row>
    <row r="388" spans="1:18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>
        <v>2015</v>
      </c>
      <c r="J388" t="s">
        <v>14</v>
      </c>
      <c r="K388" t="s">
        <v>447</v>
      </c>
      <c r="L388">
        <v>117.5693</v>
      </c>
      <c r="M388">
        <v>0.47010000000000002</v>
      </c>
      <c r="N388">
        <f>_xlfn.XLOOKUP(K388,[2]base_substations_kalimantan!$A$2:$A$65,[2]base_substations_kalimantan!$G$2:$G$65)</f>
        <v>59</v>
      </c>
      <c r="O388" t="str">
        <f>_xlfn.XLOOKUP(K388,[2]base_substations_kalimantan!$A$2:$A$65,[2]base_substations_kalimantan!$H$2:$H$65)</f>
        <v>Kalimantan Timur</v>
      </c>
      <c r="R388" t="str">
        <f t="shared" si="6"/>
        <v>KEEP</v>
      </c>
    </row>
    <row r="389" spans="1:18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>
        <v>2018</v>
      </c>
      <c r="J389" t="s">
        <v>14</v>
      </c>
      <c r="K389" t="s">
        <v>447</v>
      </c>
      <c r="L389">
        <v>117.5693</v>
      </c>
      <c r="M389">
        <v>0.47010000000000002</v>
      </c>
      <c r="N389">
        <f>_xlfn.XLOOKUP(K389,[2]base_substations_kalimantan!$A$2:$A$65,[2]base_substations_kalimantan!$G$2:$G$65)</f>
        <v>59</v>
      </c>
      <c r="O389" t="str">
        <f>_xlfn.XLOOKUP(K389,[2]base_substations_kalimantan!$A$2:$A$65,[2]base_substations_kalimantan!$H$2:$H$65)</f>
        <v>Kalimantan Timur</v>
      </c>
      <c r="R389" t="str">
        <f t="shared" si="6"/>
        <v>KEEP</v>
      </c>
    </row>
    <row r="390" spans="1:18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>
        <v>2018</v>
      </c>
      <c r="J390" t="s">
        <v>14</v>
      </c>
      <c r="K390" t="s">
        <v>447</v>
      </c>
      <c r="L390">
        <v>117.5693</v>
      </c>
      <c r="M390">
        <v>0.47010000000000002</v>
      </c>
      <c r="N390">
        <f>_xlfn.XLOOKUP(K390,[2]base_substations_kalimantan!$A$2:$A$65,[2]base_substations_kalimantan!$G$2:$G$65)</f>
        <v>59</v>
      </c>
      <c r="O390" t="str">
        <f>_xlfn.XLOOKUP(K390,[2]base_substations_kalimantan!$A$2:$A$65,[2]base_substations_kalimantan!$H$2:$H$65)</f>
        <v>Kalimantan Timur</v>
      </c>
      <c r="R390" t="str">
        <f t="shared" si="6"/>
        <v>KEEP</v>
      </c>
    </row>
    <row r="391" spans="1:18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>
        <v>1994</v>
      </c>
      <c r="J391" t="s">
        <v>14</v>
      </c>
      <c r="K391" t="s">
        <v>447</v>
      </c>
      <c r="L391">
        <v>117.5693</v>
      </c>
      <c r="M391">
        <v>0.47010000000000002</v>
      </c>
      <c r="N391">
        <f>_xlfn.XLOOKUP(K391,[2]base_substations_kalimantan!$A$2:$A$65,[2]base_substations_kalimantan!$G$2:$G$65)</f>
        <v>59</v>
      </c>
      <c r="O391" t="str">
        <f>_xlfn.XLOOKUP(K391,[2]base_substations_kalimantan!$A$2:$A$65,[2]base_substations_kalimantan!$H$2:$H$65)</f>
        <v>Kalimantan Timur</v>
      </c>
      <c r="R391" t="str">
        <f t="shared" si="6"/>
        <v>PHASE OUT</v>
      </c>
    </row>
    <row r="392" spans="1:18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>
        <v>2009</v>
      </c>
      <c r="J392" t="s">
        <v>14</v>
      </c>
      <c r="K392" t="s">
        <v>447</v>
      </c>
      <c r="L392">
        <v>117.5693</v>
      </c>
      <c r="M392">
        <v>0.47010000000000002</v>
      </c>
      <c r="N392">
        <f>_xlfn.XLOOKUP(K392,[2]base_substations_kalimantan!$A$2:$A$65,[2]base_substations_kalimantan!$G$2:$G$65)</f>
        <v>59</v>
      </c>
      <c r="O392" t="str">
        <f>_xlfn.XLOOKUP(K392,[2]base_substations_kalimantan!$A$2:$A$65,[2]base_substations_kalimantan!$H$2:$H$65)</f>
        <v>Kalimantan Timur</v>
      </c>
      <c r="R392" t="str">
        <f t="shared" si="6"/>
        <v>KEEP</v>
      </c>
    </row>
    <row r="393" spans="1:18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>
        <v>2009</v>
      </c>
      <c r="J393" t="s">
        <v>14</v>
      </c>
      <c r="K393" t="s">
        <v>447</v>
      </c>
      <c r="L393">
        <v>117.5693</v>
      </c>
      <c r="M393">
        <v>0.47010000000000002</v>
      </c>
      <c r="N393">
        <f>_xlfn.XLOOKUP(K393,[2]base_substations_kalimantan!$A$2:$A$65,[2]base_substations_kalimantan!$G$2:$G$65)</f>
        <v>59</v>
      </c>
      <c r="O393" t="str">
        <f>_xlfn.XLOOKUP(K393,[2]base_substations_kalimantan!$A$2:$A$65,[2]base_substations_kalimantan!$H$2:$H$65)</f>
        <v>Kalimantan Timur</v>
      </c>
      <c r="R393" t="str">
        <f t="shared" si="6"/>
        <v>KEEP</v>
      </c>
    </row>
    <row r="394" spans="1:18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>
        <v>2015</v>
      </c>
      <c r="J394" t="s">
        <v>14</v>
      </c>
      <c r="K394" t="s">
        <v>447</v>
      </c>
      <c r="L394">
        <v>117.5693</v>
      </c>
      <c r="M394">
        <v>0.47010000000000002</v>
      </c>
      <c r="N394">
        <f>_xlfn.XLOOKUP(K394,[2]base_substations_kalimantan!$A$2:$A$65,[2]base_substations_kalimantan!$G$2:$G$65)</f>
        <v>59</v>
      </c>
      <c r="O394" t="str">
        <f>_xlfn.XLOOKUP(K394,[2]base_substations_kalimantan!$A$2:$A$65,[2]base_substations_kalimantan!$H$2:$H$65)</f>
        <v>Kalimantan Timur</v>
      </c>
      <c r="R394" t="str">
        <f t="shared" si="6"/>
        <v>KEEP</v>
      </c>
    </row>
    <row r="395" spans="1:18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>
        <v>2015</v>
      </c>
      <c r="J395" t="s">
        <v>14</v>
      </c>
      <c r="K395" t="s">
        <v>447</v>
      </c>
      <c r="L395">
        <v>117.5693</v>
      </c>
      <c r="M395">
        <v>0.47010000000000002</v>
      </c>
      <c r="N395">
        <f>_xlfn.XLOOKUP(K395,[2]base_substations_kalimantan!$A$2:$A$65,[2]base_substations_kalimantan!$G$2:$G$65)</f>
        <v>59</v>
      </c>
      <c r="O395" t="str">
        <f>_xlfn.XLOOKUP(K395,[2]base_substations_kalimantan!$A$2:$A$65,[2]base_substations_kalimantan!$H$2:$H$65)</f>
        <v>Kalimantan Timur</v>
      </c>
      <c r="R395" t="str">
        <f t="shared" si="6"/>
        <v>KEEP</v>
      </c>
    </row>
    <row r="396" spans="1:18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>
        <v>2019</v>
      </c>
      <c r="J396" t="s">
        <v>14</v>
      </c>
      <c r="K396" t="s">
        <v>447</v>
      </c>
      <c r="L396">
        <v>117.5693</v>
      </c>
      <c r="M396">
        <v>0.47010000000000002</v>
      </c>
      <c r="N396">
        <f>_xlfn.XLOOKUP(K396,[2]base_substations_kalimantan!$A$2:$A$65,[2]base_substations_kalimantan!$G$2:$G$65)</f>
        <v>59</v>
      </c>
      <c r="O396" t="str">
        <f>_xlfn.XLOOKUP(K396,[2]base_substations_kalimantan!$A$2:$A$65,[2]base_substations_kalimantan!$H$2:$H$65)</f>
        <v>Kalimantan Timur</v>
      </c>
      <c r="R396" t="str">
        <f t="shared" si="6"/>
        <v>KEEP</v>
      </c>
    </row>
    <row r="397" spans="1:18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>
        <v>2020</v>
      </c>
      <c r="J397" t="s">
        <v>14</v>
      </c>
      <c r="K397" t="s">
        <v>447</v>
      </c>
      <c r="L397">
        <v>117.5693</v>
      </c>
      <c r="M397">
        <v>0.47010000000000002</v>
      </c>
      <c r="N397">
        <f>_xlfn.XLOOKUP(K397,[2]base_substations_kalimantan!$A$2:$A$65,[2]base_substations_kalimantan!$G$2:$G$65)</f>
        <v>59</v>
      </c>
      <c r="O397" t="str">
        <f>_xlfn.XLOOKUP(K397,[2]base_substations_kalimantan!$A$2:$A$65,[2]base_substations_kalimantan!$H$2:$H$65)</f>
        <v>Kalimantan Timur</v>
      </c>
      <c r="R397" t="str">
        <f t="shared" si="6"/>
        <v>KEEP</v>
      </c>
    </row>
    <row r="398" spans="1:18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>
        <v>1977</v>
      </c>
      <c r="J398" t="s">
        <v>14</v>
      </c>
      <c r="K398" t="s">
        <v>447</v>
      </c>
      <c r="L398">
        <v>117.5693</v>
      </c>
      <c r="M398">
        <v>0.47010000000000002</v>
      </c>
      <c r="N398">
        <f>_xlfn.XLOOKUP(K398,[2]base_substations_kalimantan!$A$2:$A$65,[2]base_substations_kalimantan!$G$2:$G$65)</f>
        <v>59</v>
      </c>
      <c r="O398" t="str">
        <f>_xlfn.XLOOKUP(K398,[2]base_substations_kalimantan!$A$2:$A$65,[2]base_substations_kalimantan!$H$2:$H$65)</f>
        <v>Kalimantan Timur</v>
      </c>
      <c r="R398" t="str">
        <f t="shared" si="6"/>
        <v>PHASE OUT</v>
      </c>
    </row>
    <row r="399" spans="1:18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>
        <v>1977</v>
      </c>
      <c r="J399" t="s">
        <v>14</v>
      </c>
      <c r="K399" t="s">
        <v>447</v>
      </c>
      <c r="L399">
        <v>117.5693</v>
      </c>
      <c r="M399">
        <v>0.47010000000000002</v>
      </c>
      <c r="N399">
        <f>_xlfn.XLOOKUP(K399,[2]base_substations_kalimantan!$A$2:$A$65,[2]base_substations_kalimantan!$G$2:$G$65)</f>
        <v>59</v>
      </c>
      <c r="O399" t="str">
        <f>_xlfn.XLOOKUP(K399,[2]base_substations_kalimantan!$A$2:$A$65,[2]base_substations_kalimantan!$H$2:$H$65)</f>
        <v>Kalimantan Timur</v>
      </c>
      <c r="R399" t="str">
        <f t="shared" si="6"/>
        <v>PHASE OUT</v>
      </c>
    </row>
    <row r="400" spans="1:18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>
        <v>1977</v>
      </c>
      <c r="J400" t="s">
        <v>14</v>
      </c>
      <c r="K400" t="s">
        <v>447</v>
      </c>
      <c r="L400">
        <v>117.5693</v>
      </c>
      <c r="M400">
        <v>0.47010000000000002</v>
      </c>
      <c r="N400">
        <f>_xlfn.XLOOKUP(K400,[2]base_substations_kalimantan!$A$2:$A$65,[2]base_substations_kalimantan!$G$2:$G$65)</f>
        <v>59</v>
      </c>
      <c r="O400" t="str">
        <f>_xlfn.XLOOKUP(K400,[2]base_substations_kalimantan!$A$2:$A$65,[2]base_substations_kalimantan!$H$2:$H$65)</f>
        <v>Kalimantan Timur</v>
      </c>
      <c r="R400" t="str">
        <f t="shared" si="6"/>
        <v>PHASE OUT</v>
      </c>
    </row>
    <row r="401" spans="1:18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>
        <v>2020</v>
      </c>
      <c r="J401" t="s">
        <v>14</v>
      </c>
      <c r="K401" t="s">
        <v>447</v>
      </c>
      <c r="L401">
        <v>117.5693</v>
      </c>
      <c r="M401">
        <v>0.47010000000000002</v>
      </c>
      <c r="N401">
        <f>_xlfn.XLOOKUP(K401,[2]base_substations_kalimantan!$A$2:$A$65,[2]base_substations_kalimantan!$G$2:$G$65)</f>
        <v>59</v>
      </c>
      <c r="O401" t="str">
        <f>_xlfn.XLOOKUP(K401,[2]base_substations_kalimantan!$A$2:$A$65,[2]base_substations_kalimantan!$H$2:$H$65)</f>
        <v>Kalimantan Timur</v>
      </c>
      <c r="R401" t="str">
        <f t="shared" si="6"/>
        <v>KEEP</v>
      </c>
    </row>
    <row r="402" spans="1:18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>
        <v>2020</v>
      </c>
      <c r="J402" t="s">
        <v>14</v>
      </c>
      <c r="K402" t="s">
        <v>447</v>
      </c>
      <c r="L402">
        <v>117.5693</v>
      </c>
      <c r="M402">
        <v>0.47010000000000002</v>
      </c>
      <c r="N402">
        <f>_xlfn.XLOOKUP(K402,[2]base_substations_kalimantan!$A$2:$A$65,[2]base_substations_kalimantan!$G$2:$G$65)</f>
        <v>59</v>
      </c>
      <c r="O402" t="str">
        <f>_xlfn.XLOOKUP(K402,[2]base_substations_kalimantan!$A$2:$A$65,[2]base_substations_kalimantan!$H$2:$H$65)</f>
        <v>Kalimantan Timur</v>
      </c>
      <c r="R402" t="str">
        <f t="shared" si="6"/>
        <v>KEEP</v>
      </c>
    </row>
    <row r="403" spans="1:18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>
        <v>2014</v>
      </c>
      <c r="J403" t="s">
        <v>14</v>
      </c>
      <c r="K403" t="s">
        <v>447</v>
      </c>
      <c r="L403">
        <v>117.5693</v>
      </c>
      <c r="M403">
        <v>0.47010000000000002</v>
      </c>
      <c r="N403">
        <f>_xlfn.XLOOKUP(K403,[2]base_substations_kalimantan!$A$2:$A$65,[2]base_substations_kalimantan!$G$2:$G$65)</f>
        <v>59</v>
      </c>
      <c r="O403" t="str">
        <f>_xlfn.XLOOKUP(K403,[2]base_substations_kalimantan!$A$2:$A$65,[2]base_substations_kalimantan!$H$2:$H$65)</f>
        <v>Kalimantan Timur</v>
      </c>
      <c r="R403" t="str">
        <f t="shared" si="6"/>
        <v>KEEP</v>
      </c>
    </row>
    <row r="404" spans="1:18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>
        <v>2009</v>
      </c>
      <c r="J404" t="s">
        <v>14</v>
      </c>
      <c r="K404" t="s">
        <v>447</v>
      </c>
      <c r="L404">
        <v>117.5693</v>
      </c>
      <c r="M404">
        <v>0.47010000000000002</v>
      </c>
      <c r="N404">
        <f>_xlfn.XLOOKUP(K404,[2]base_substations_kalimantan!$A$2:$A$65,[2]base_substations_kalimantan!$G$2:$G$65)</f>
        <v>59</v>
      </c>
      <c r="O404" t="str">
        <f>_xlfn.XLOOKUP(K404,[2]base_substations_kalimantan!$A$2:$A$65,[2]base_substations_kalimantan!$H$2:$H$65)</f>
        <v>Kalimantan Timur</v>
      </c>
      <c r="R404" t="str">
        <f t="shared" si="6"/>
        <v>KEEP</v>
      </c>
    </row>
    <row r="405" spans="1:18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>
        <v>2009</v>
      </c>
      <c r="J405" t="s">
        <v>14</v>
      </c>
      <c r="K405" t="s">
        <v>447</v>
      </c>
      <c r="L405">
        <v>117.5693</v>
      </c>
      <c r="M405">
        <v>0.47010000000000002</v>
      </c>
      <c r="N405">
        <f>_xlfn.XLOOKUP(K405,[2]base_substations_kalimantan!$A$2:$A$65,[2]base_substations_kalimantan!$G$2:$G$65)</f>
        <v>59</v>
      </c>
      <c r="O405" t="str">
        <f>_xlfn.XLOOKUP(K405,[2]base_substations_kalimantan!$A$2:$A$65,[2]base_substations_kalimantan!$H$2:$H$65)</f>
        <v>Kalimantan Timur</v>
      </c>
      <c r="R405" t="str">
        <f t="shared" si="6"/>
        <v>KEEP</v>
      </c>
    </row>
    <row r="406" spans="1:18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>
        <v>2018</v>
      </c>
      <c r="J406" t="s">
        <v>14</v>
      </c>
      <c r="K406" t="s">
        <v>447</v>
      </c>
      <c r="L406">
        <v>117.5693</v>
      </c>
      <c r="M406">
        <v>0.47010000000000002</v>
      </c>
      <c r="N406">
        <f>_xlfn.XLOOKUP(K406,[2]base_substations_kalimantan!$A$2:$A$65,[2]base_substations_kalimantan!$G$2:$G$65)</f>
        <v>59</v>
      </c>
      <c r="O406" t="str">
        <f>_xlfn.XLOOKUP(K406,[2]base_substations_kalimantan!$A$2:$A$65,[2]base_substations_kalimantan!$H$2:$H$65)</f>
        <v>Kalimantan Timur</v>
      </c>
      <c r="R406" t="str">
        <f t="shared" si="6"/>
        <v>KEEP</v>
      </c>
    </row>
    <row r="407" spans="1:18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>
        <v>2017</v>
      </c>
      <c r="J407" t="s">
        <v>14</v>
      </c>
      <c r="K407" t="s">
        <v>447</v>
      </c>
      <c r="L407">
        <v>117.5693</v>
      </c>
      <c r="M407">
        <v>0.47010000000000002</v>
      </c>
      <c r="N407">
        <f>_xlfn.XLOOKUP(K407,[2]base_substations_kalimantan!$A$2:$A$65,[2]base_substations_kalimantan!$G$2:$G$65)</f>
        <v>59</v>
      </c>
      <c r="O407" t="str">
        <f>_xlfn.XLOOKUP(K407,[2]base_substations_kalimantan!$A$2:$A$65,[2]base_substations_kalimantan!$H$2:$H$65)</f>
        <v>Kalimantan Timur</v>
      </c>
      <c r="R407" t="str">
        <f t="shared" si="6"/>
        <v>KEEP</v>
      </c>
    </row>
    <row r="408" spans="1:18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>
        <v>2018</v>
      </c>
      <c r="J408" t="s">
        <v>14</v>
      </c>
      <c r="K408" t="s">
        <v>495</v>
      </c>
      <c r="L408">
        <v>116.92149999999999</v>
      </c>
      <c r="M408">
        <v>1.0532999999999999</v>
      </c>
      <c r="N408">
        <f>_xlfn.XLOOKUP(K408,[2]base_substations_kalimantan!$A$2:$A$65,[2]base_substations_kalimantan!$G$2:$G$65)</f>
        <v>62</v>
      </c>
      <c r="O408" t="str">
        <f>_xlfn.XLOOKUP(K408,[2]base_substations_kalimantan!$A$2:$A$65,[2]base_substations_kalimantan!$H$2:$H$65)</f>
        <v>Kalimantan Timur</v>
      </c>
      <c r="R408" t="str">
        <f t="shared" si="6"/>
        <v>KEEP</v>
      </c>
    </row>
    <row r="409" spans="1:18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>
        <v>2018</v>
      </c>
      <c r="J409" t="s">
        <v>14</v>
      </c>
      <c r="K409" t="s">
        <v>495</v>
      </c>
      <c r="L409">
        <v>116.92149999999999</v>
      </c>
      <c r="M409">
        <v>1.0532999999999999</v>
      </c>
      <c r="N409">
        <f>_xlfn.XLOOKUP(K409,[2]base_substations_kalimantan!$A$2:$A$65,[2]base_substations_kalimantan!$G$2:$G$65)</f>
        <v>62</v>
      </c>
      <c r="O409" t="str">
        <f>_xlfn.XLOOKUP(K409,[2]base_substations_kalimantan!$A$2:$A$65,[2]base_substations_kalimantan!$H$2:$H$65)</f>
        <v>Kalimantan Timur</v>
      </c>
      <c r="R409" t="str">
        <f t="shared" si="6"/>
        <v>KEEP</v>
      </c>
    </row>
    <row r="410" spans="1:18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>
        <v>2003</v>
      </c>
      <c r="J410" t="s">
        <v>14</v>
      </c>
      <c r="K410" t="s">
        <v>496</v>
      </c>
      <c r="L410">
        <v>117.3678</v>
      </c>
      <c r="M410">
        <v>2.8100999999999998</v>
      </c>
      <c r="N410">
        <f>_xlfn.XLOOKUP(K410,[2]base_substations_kalimantan!$A$2:$A$65,[2]base_substations_kalimantan!$G$2:$G$65)</f>
        <v>63</v>
      </c>
      <c r="O410" t="str">
        <f>_xlfn.XLOOKUP(K410,[2]base_substations_kalimantan!$A$2:$A$65,[2]base_substations_kalimantan!$H$2:$H$65)</f>
        <v>Kalimantan Utara</v>
      </c>
      <c r="R410" t="str">
        <f t="shared" si="6"/>
        <v>PHASE OUT</v>
      </c>
    </row>
    <row r="411" spans="1:18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>
        <v>2019</v>
      </c>
      <c r="J411" t="s">
        <v>14</v>
      </c>
      <c r="K411" t="s">
        <v>378</v>
      </c>
      <c r="L411">
        <v>116.8411</v>
      </c>
      <c r="M411">
        <v>3.5748000000000002</v>
      </c>
      <c r="N411">
        <f>_xlfn.XLOOKUP(K411,[2]base_substations_kalimantan!$A$2:$A$65,[2]base_substations_kalimantan!$G$2:$G$65)</f>
        <v>61</v>
      </c>
      <c r="O411" t="str">
        <f>_xlfn.XLOOKUP(K411,[2]base_substations_kalimantan!$A$2:$A$65,[2]base_substations_kalimantan!$H$2:$H$65)</f>
        <v>Kalimantan Utara</v>
      </c>
      <c r="R411" t="str">
        <f t="shared" si="6"/>
        <v>KEEP</v>
      </c>
    </row>
    <row r="412" spans="1:18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>
        <v>2020</v>
      </c>
      <c r="J412" t="s">
        <v>14</v>
      </c>
      <c r="K412" t="s">
        <v>378</v>
      </c>
      <c r="L412">
        <v>116.8411</v>
      </c>
      <c r="M412">
        <v>3.5748000000000002</v>
      </c>
      <c r="N412">
        <f>_xlfn.XLOOKUP(K412,[2]base_substations_kalimantan!$A$2:$A$65,[2]base_substations_kalimantan!$G$2:$G$65)</f>
        <v>61</v>
      </c>
      <c r="O412" t="str">
        <f>_xlfn.XLOOKUP(K412,[2]base_substations_kalimantan!$A$2:$A$65,[2]base_substations_kalimantan!$H$2:$H$65)</f>
        <v>Kalimantan Utara</v>
      </c>
      <c r="R412" t="b">
        <f t="shared" si="6"/>
        <v>0</v>
      </c>
    </row>
    <row r="413" spans="1:18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>
        <v>2016</v>
      </c>
      <c r="J413" t="s">
        <v>14</v>
      </c>
      <c r="K413" t="s">
        <v>378</v>
      </c>
      <c r="L413">
        <v>116.8411</v>
      </c>
      <c r="M413">
        <v>3.5748000000000002</v>
      </c>
      <c r="N413">
        <f>_xlfn.XLOOKUP(K413,[2]base_substations_kalimantan!$A$2:$A$65,[2]base_substations_kalimantan!$G$2:$G$65)</f>
        <v>61</v>
      </c>
      <c r="O413" t="str">
        <f>_xlfn.XLOOKUP(K413,[2]base_substations_kalimantan!$A$2:$A$65,[2]base_substations_kalimantan!$H$2:$H$65)</f>
        <v>Kalimantan Utara</v>
      </c>
      <c r="R413" t="b">
        <f t="shared" si="6"/>
        <v>0</v>
      </c>
    </row>
    <row r="414" spans="1:18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>
        <v>1996</v>
      </c>
      <c r="J414" t="s">
        <v>14</v>
      </c>
      <c r="K414" t="s">
        <v>496</v>
      </c>
      <c r="L414">
        <v>117.3678</v>
      </c>
      <c r="M414">
        <v>2.8100999999999998</v>
      </c>
      <c r="N414">
        <f>_xlfn.XLOOKUP(K414,[2]base_substations_kalimantan!$A$2:$A$65,[2]base_substations_kalimantan!$G$2:$G$65)</f>
        <v>63</v>
      </c>
      <c r="O414" t="str">
        <f>_xlfn.XLOOKUP(K414,[2]base_substations_kalimantan!$A$2:$A$65,[2]base_substations_kalimantan!$H$2:$H$65)</f>
        <v>Kalimantan Utara</v>
      </c>
      <c r="R414" t="str">
        <f t="shared" si="6"/>
        <v>PHASE OUT</v>
      </c>
    </row>
    <row r="415" spans="1:18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>
        <v>1996</v>
      </c>
      <c r="J415" t="s">
        <v>14</v>
      </c>
      <c r="K415" t="s">
        <v>496</v>
      </c>
      <c r="L415">
        <v>117.3678</v>
      </c>
      <c r="M415">
        <v>2.8100999999999998</v>
      </c>
      <c r="N415">
        <f>_xlfn.XLOOKUP(K415,[2]base_substations_kalimantan!$A$2:$A$65,[2]base_substations_kalimantan!$G$2:$G$65)</f>
        <v>63</v>
      </c>
      <c r="O415" t="str">
        <f>_xlfn.XLOOKUP(K415,[2]base_substations_kalimantan!$A$2:$A$65,[2]base_substations_kalimantan!$H$2:$H$65)</f>
        <v>Kalimantan Utara</v>
      </c>
      <c r="R415" t="str">
        <f t="shared" si="6"/>
        <v>PHASE OUT</v>
      </c>
    </row>
    <row r="416" spans="1:18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>
        <v>2016</v>
      </c>
      <c r="J416" t="s">
        <v>14</v>
      </c>
      <c r="K416" t="s">
        <v>378</v>
      </c>
      <c r="L416">
        <v>116.8411</v>
      </c>
      <c r="M416">
        <v>3.5748000000000002</v>
      </c>
      <c r="N416">
        <f>_xlfn.XLOOKUP(K416,[2]base_substations_kalimantan!$A$2:$A$65,[2]base_substations_kalimantan!$G$2:$G$65)</f>
        <v>61</v>
      </c>
      <c r="O416" t="str">
        <f>_xlfn.XLOOKUP(K416,[2]base_substations_kalimantan!$A$2:$A$65,[2]base_substations_kalimantan!$H$2:$H$65)</f>
        <v>Kalimantan Utara</v>
      </c>
      <c r="R416" t="str">
        <f t="shared" si="6"/>
        <v>KEEP</v>
      </c>
    </row>
    <row r="417" spans="1:18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>
        <v>2015</v>
      </c>
      <c r="J417" t="s">
        <v>14</v>
      </c>
      <c r="K417" t="s">
        <v>378</v>
      </c>
      <c r="L417">
        <v>116.8411</v>
      </c>
      <c r="M417">
        <v>3.5748000000000002</v>
      </c>
      <c r="N417">
        <f>_xlfn.XLOOKUP(K417,[2]base_substations_kalimantan!$A$2:$A$65,[2]base_substations_kalimantan!$G$2:$G$65)</f>
        <v>61</v>
      </c>
      <c r="O417" t="str">
        <f>_xlfn.XLOOKUP(K417,[2]base_substations_kalimantan!$A$2:$A$65,[2]base_substations_kalimantan!$H$2:$H$65)</f>
        <v>Kalimantan Utara</v>
      </c>
      <c r="R417" t="str">
        <f t="shared" si="6"/>
        <v>KEEP</v>
      </c>
    </row>
    <row r="418" spans="1:18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>
        <v>1994</v>
      </c>
      <c r="J418" t="s">
        <v>14</v>
      </c>
      <c r="K418" t="s">
        <v>351</v>
      </c>
      <c r="L418">
        <v>116.62860000000001</v>
      </c>
      <c r="M418">
        <v>3.5114000000000001</v>
      </c>
      <c r="N418">
        <f>_xlfn.XLOOKUP(K418,[2]base_substations_kalimantan!$A$2:$A$65,[2]base_substations_kalimantan!$G$2:$G$65)</f>
        <v>60</v>
      </c>
      <c r="O418" t="str">
        <f>_xlfn.XLOOKUP(K418,[2]base_substations_kalimantan!$A$2:$A$65,[2]base_substations_kalimantan!$H$2:$H$65)</f>
        <v>Kalimantan Utara</v>
      </c>
      <c r="R418" t="str">
        <f t="shared" si="6"/>
        <v>PHASE OUT</v>
      </c>
    </row>
    <row r="419" spans="1:18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>
        <v>2000</v>
      </c>
      <c r="J419" t="s">
        <v>14</v>
      </c>
      <c r="K419" t="s">
        <v>351</v>
      </c>
      <c r="L419">
        <v>116.62860000000001</v>
      </c>
      <c r="M419">
        <v>3.5114000000000001</v>
      </c>
      <c r="N419">
        <f>_xlfn.XLOOKUP(K419,[2]base_substations_kalimantan!$A$2:$A$65,[2]base_substations_kalimantan!$G$2:$G$65)</f>
        <v>60</v>
      </c>
      <c r="O419" t="str">
        <f>_xlfn.XLOOKUP(K419,[2]base_substations_kalimantan!$A$2:$A$65,[2]base_substations_kalimantan!$H$2:$H$65)</f>
        <v>Kalimantan Utara</v>
      </c>
      <c r="R419" t="str">
        <f t="shared" si="6"/>
        <v>PHASE OUT</v>
      </c>
    </row>
    <row r="420" spans="1:18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>
        <v>2015</v>
      </c>
      <c r="J420" t="s">
        <v>14</v>
      </c>
      <c r="K420" t="s">
        <v>351</v>
      </c>
      <c r="L420">
        <v>116.62860000000001</v>
      </c>
      <c r="M420">
        <v>3.5114000000000001</v>
      </c>
      <c r="N420">
        <f>_xlfn.XLOOKUP(K420,[2]base_substations_kalimantan!$A$2:$A$65,[2]base_substations_kalimantan!$G$2:$G$65)</f>
        <v>60</v>
      </c>
      <c r="O420" t="str">
        <f>_xlfn.XLOOKUP(K420,[2]base_substations_kalimantan!$A$2:$A$65,[2]base_substations_kalimantan!$H$2:$H$65)</f>
        <v>Kalimantan Utara</v>
      </c>
      <c r="R420" t="str">
        <f t="shared" si="6"/>
        <v>KEEP</v>
      </c>
    </row>
    <row r="421" spans="1:18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>
        <v>2015</v>
      </c>
      <c r="J421" t="s">
        <v>14</v>
      </c>
      <c r="K421" t="s">
        <v>351</v>
      </c>
      <c r="L421">
        <v>116.62860000000001</v>
      </c>
      <c r="M421">
        <v>3.5114000000000001</v>
      </c>
      <c r="N421">
        <f>_xlfn.XLOOKUP(K421,[2]base_substations_kalimantan!$A$2:$A$65,[2]base_substations_kalimantan!$G$2:$G$65)</f>
        <v>60</v>
      </c>
      <c r="O421" t="str">
        <f>_xlfn.XLOOKUP(K421,[2]base_substations_kalimantan!$A$2:$A$65,[2]base_substations_kalimantan!$H$2:$H$65)</f>
        <v>Kalimantan Utara</v>
      </c>
      <c r="R421" t="str">
        <f t="shared" si="6"/>
        <v>KEEP</v>
      </c>
    </row>
    <row r="422" spans="1:18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>
        <v>2015</v>
      </c>
      <c r="J422" t="s">
        <v>14</v>
      </c>
      <c r="K422" t="s">
        <v>378</v>
      </c>
      <c r="L422">
        <v>116.8411</v>
      </c>
      <c r="M422">
        <v>3.5748000000000002</v>
      </c>
      <c r="N422">
        <f>_xlfn.XLOOKUP(K422,[2]base_substations_kalimantan!$A$2:$A$65,[2]base_substations_kalimantan!$G$2:$G$65)</f>
        <v>61</v>
      </c>
      <c r="O422" t="str">
        <f>_xlfn.XLOOKUP(K422,[2]base_substations_kalimantan!$A$2:$A$65,[2]base_substations_kalimantan!$H$2:$H$65)</f>
        <v>Kalimantan Utara</v>
      </c>
      <c r="R422" t="str">
        <f t="shared" si="6"/>
        <v>KEEP</v>
      </c>
    </row>
    <row r="423" spans="1:18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>
        <v>1998</v>
      </c>
      <c r="J423" t="s">
        <v>14</v>
      </c>
      <c r="K423" t="s">
        <v>378</v>
      </c>
      <c r="L423">
        <v>116.8411</v>
      </c>
      <c r="M423">
        <v>3.5748000000000002</v>
      </c>
      <c r="N423">
        <f>_xlfn.XLOOKUP(K423,[2]base_substations_kalimantan!$A$2:$A$65,[2]base_substations_kalimantan!$G$2:$G$65)</f>
        <v>61</v>
      </c>
      <c r="O423" t="str">
        <f>_xlfn.XLOOKUP(K423,[2]base_substations_kalimantan!$A$2:$A$65,[2]base_substations_kalimantan!$H$2:$H$65)</f>
        <v>Kalimantan Utara</v>
      </c>
      <c r="R423" t="str">
        <f t="shared" si="6"/>
        <v>PHASE OUT</v>
      </c>
    </row>
    <row r="424" spans="1:18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565</v>
      </c>
      <c r="J424" t="s">
        <v>14</v>
      </c>
      <c r="K424" t="s">
        <v>378</v>
      </c>
      <c r="L424">
        <v>116.8411</v>
      </c>
      <c r="M424">
        <v>3.5748000000000002</v>
      </c>
      <c r="N424">
        <f>_xlfn.XLOOKUP(K424,[2]base_substations_kalimantan!$A$2:$A$65,[2]base_substations_kalimantan!$G$2:$G$65)</f>
        <v>61</v>
      </c>
      <c r="O424" t="str">
        <f>_xlfn.XLOOKUP(K424,[2]base_substations_kalimantan!$A$2:$A$65,[2]base_substations_kalimantan!$H$2:$H$65)</f>
        <v>Kalimantan Utara</v>
      </c>
      <c r="R424" t="str">
        <f t="shared" si="6"/>
        <v>KEEP</v>
      </c>
    </row>
    <row r="425" spans="1:18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565</v>
      </c>
      <c r="J425" t="s">
        <v>14</v>
      </c>
      <c r="K425" t="s">
        <v>378</v>
      </c>
      <c r="L425">
        <v>116.8411</v>
      </c>
      <c r="M425">
        <v>3.5748000000000002</v>
      </c>
      <c r="N425">
        <f>_xlfn.XLOOKUP(K425,[2]base_substations_kalimantan!$A$2:$A$65,[2]base_substations_kalimantan!$G$2:$G$65)</f>
        <v>61</v>
      </c>
      <c r="O425" t="str">
        <f>_xlfn.XLOOKUP(K425,[2]base_substations_kalimantan!$A$2:$A$65,[2]base_substations_kalimantan!$H$2:$H$65)</f>
        <v>Kalimantan Utara</v>
      </c>
      <c r="R425" t="str">
        <f t="shared" si="6"/>
        <v>KEEP</v>
      </c>
    </row>
    <row r="426" spans="1:18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565</v>
      </c>
      <c r="J426" t="s">
        <v>14</v>
      </c>
      <c r="K426" t="s">
        <v>378</v>
      </c>
      <c r="L426">
        <v>116.8411</v>
      </c>
      <c r="M426">
        <v>3.5748000000000002</v>
      </c>
      <c r="N426">
        <f>_xlfn.XLOOKUP(K426,[2]base_substations_kalimantan!$A$2:$A$65,[2]base_substations_kalimantan!$G$2:$G$65)</f>
        <v>61</v>
      </c>
      <c r="O426" t="str">
        <f>_xlfn.XLOOKUP(K426,[2]base_substations_kalimantan!$A$2:$A$65,[2]base_substations_kalimantan!$H$2:$H$65)</f>
        <v>Kalimantan Utara</v>
      </c>
      <c r="R426" t="str">
        <f t="shared" si="6"/>
        <v>KEEP</v>
      </c>
    </row>
    <row r="427" spans="1:18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>
        <v>2004</v>
      </c>
      <c r="J427" t="s">
        <v>14</v>
      </c>
      <c r="K427" t="s">
        <v>378</v>
      </c>
      <c r="L427">
        <v>116.8411</v>
      </c>
      <c r="M427">
        <v>3.5748000000000002</v>
      </c>
      <c r="N427">
        <f>_xlfn.XLOOKUP(K427,[2]base_substations_kalimantan!$A$2:$A$65,[2]base_substations_kalimantan!$G$2:$G$65)</f>
        <v>61</v>
      </c>
      <c r="O427" t="str">
        <f>_xlfn.XLOOKUP(K427,[2]base_substations_kalimantan!$A$2:$A$65,[2]base_substations_kalimantan!$H$2:$H$65)</f>
        <v>Kalimantan Utara</v>
      </c>
      <c r="R427" t="str">
        <f t="shared" si="6"/>
        <v>PHASE OUT</v>
      </c>
    </row>
    <row r="428" spans="1:18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>
        <v>2004</v>
      </c>
      <c r="J428" t="s">
        <v>14</v>
      </c>
      <c r="K428" t="s">
        <v>378</v>
      </c>
      <c r="L428">
        <v>116.8411</v>
      </c>
      <c r="M428">
        <v>3.5748000000000002</v>
      </c>
      <c r="N428">
        <f>_xlfn.XLOOKUP(K428,[2]base_substations_kalimantan!$A$2:$A$65,[2]base_substations_kalimantan!$G$2:$G$65)</f>
        <v>61</v>
      </c>
      <c r="O428" t="str">
        <f>_xlfn.XLOOKUP(K428,[2]base_substations_kalimantan!$A$2:$A$65,[2]base_substations_kalimantan!$H$2:$H$65)</f>
        <v>Kalimantan Utara</v>
      </c>
      <c r="R428" t="str">
        <f t="shared" si="6"/>
        <v>PHASE OUT</v>
      </c>
    </row>
    <row r="429" spans="1:18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>
        <v>2004</v>
      </c>
      <c r="J429" t="s">
        <v>14</v>
      </c>
      <c r="K429" t="s">
        <v>378</v>
      </c>
      <c r="L429">
        <v>116.8411</v>
      </c>
      <c r="M429">
        <v>3.5748000000000002</v>
      </c>
      <c r="N429">
        <f>_xlfn.XLOOKUP(K429,[2]base_substations_kalimantan!$A$2:$A$65,[2]base_substations_kalimantan!$G$2:$G$65)</f>
        <v>61</v>
      </c>
      <c r="O429" t="str">
        <f>_xlfn.XLOOKUP(K429,[2]base_substations_kalimantan!$A$2:$A$65,[2]base_substations_kalimantan!$H$2:$H$65)</f>
        <v>Kalimantan Utara</v>
      </c>
      <c r="R429" t="str">
        <f t="shared" si="6"/>
        <v>PHASE OUT</v>
      </c>
    </row>
    <row r="430" spans="1:18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>
        <v>2004</v>
      </c>
      <c r="J430" t="s">
        <v>14</v>
      </c>
      <c r="K430" t="s">
        <v>378</v>
      </c>
      <c r="L430">
        <v>116.8411</v>
      </c>
      <c r="M430">
        <v>3.5748000000000002</v>
      </c>
      <c r="N430">
        <f>_xlfn.XLOOKUP(K430,[2]base_substations_kalimantan!$A$2:$A$65,[2]base_substations_kalimantan!$G$2:$G$65)</f>
        <v>61</v>
      </c>
      <c r="O430" t="str">
        <f>_xlfn.XLOOKUP(K430,[2]base_substations_kalimantan!$A$2:$A$65,[2]base_substations_kalimantan!$H$2:$H$65)</f>
        <v>Kalimantan Utara</v>
      </c>
      <c r="R430" t="str">
        <f t="shared" si="6"/>
        <v>PHASE OUT</v>
      </c>
    </row>
    <row r="431" spans="1:18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>
        <v>2017</v>
      </c>
      <c r="J431" t="s">
        <v>14</v>
      </c>
      <c r="K431" t="s">
        <v>378</v>
      </c>
      <c r="L431">
        <v>116.8411</v>
      </c>
      <c r="M431">
        <v>3.5748000000000002</v>
      </c>
      <c r="N431">
        <f>_xlfn.XLOOKUP(K431,[2]base_substations_kalimantan!$A$2:$A$65,[2]base_substations_kalimantan!$G$2:$G$65)</f>
        <v>61</v>
      </c>
      <c r="O431" t="str">
        <f>_xlfn.XLOOKUP(K431,[2]base_substations_kalimantan!$A$2:$A$65,[2]base_substations_kalimantan!$H$2:$H$65)</f>
        <v>Kalimantan Utara</v>
      </c>
      <c r="R431" t="str">
        <f t="shared" si="6"/>
        <v>KEEP</v>
      </c>
    </row>
    <row r="432" spans="1:18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>
        <v>2017</v>
      </c>
      <c r="J432" t="s">
        <v>14</v>
      </c>
      <c r="K432" t="s">
        <v>378</v>
      </c>
      <c r="L432">
        <v>116.8411</v>
      </c>
      <c r="M432">
        <v>3.5748000000000002</v>
      </c>
      <c r="N432">
        <f>_xlfn.XLOOKUP(K432,[2]base_substations_kalimantan!$A$2:$A$65,[2]base_substations_kalimantan!$G$2:$G$65)</f>
        <v>61</v>
      </c>
      <c r="O432" t="str">
        <f>_xlfn.XLOOKUP(K432,[2]base_substations_kalimantan!$A$2:$A$65,[2]base_substations_kalimantan!$H$2:$H$65)</f>
        <v>Kalimantan Utara</v>
      </c>
      <c r="R432" t="str">
        <f t="shared" si="6"/>
        <v>KEEP</v>
      </c>
    </row>
    <row r="433" spans="1:18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>
        <v>2011</v>
      </c>
      <c r="J433" t="s">
        <v>14</v>
      </c>
      <c r="K433" t="s">
        <v>496</v>
      </c>
      <c r="L433">
        <v>117.3678</v>
      </c>
      <c r="M433">
        <v>2.8100999999999998</v>
      </c>
      <c r="N433">
        <f>_xlfn.XLOOKUP(K433,[2]base_substations_kalimantan!$A$2:$A$65,[2]base_substations_kalimantan!$G$2:$G$65)</f>
        <v>63</v>
      </c>
      <c r="O433" t="str">
        <f>_xlfn.XLOOKUP(K433,[2]base_substations_kalimantan!$A$2:$A$65,[2]base_substations_kalimantan!$H$2:$H$65)</f>
        <v>Kalimantan Utara</v>
      </c>
      <c r="R433" t="str">
        <f t="shared" si="6"/>
        <v>KEEP</v>
      </c>
    </row>
    <row r="434" spans="1:18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>
        <v>2017</v>
      </c>
      <c r="J434" t="s">
        <v>14</v>
      </c>
      <c r="K434" t="s">
        <v>496</v>
      </c>
      <c r="L434">
        <v>117.3678</v>
      </c>
      <c r="M434">
        <v>2.8100999999999998</v>
      </c>
      <c r="N434">
        <f>_xlfn.XLOOKUP(K434,[2]base_substations_kalimantan!$A$2:$A$65,[2]base_substations_kalimantan!$G$2:$G$65)</f>
        <v>63</v>
      </c>
      <c r="O434" t="str">
        <f>_xlfn.XLOOKUP(K434,[2]base_substations_kalimantan!$A$2:$A$65,[2]base_substations_kalimantan!$H$2:$H$65)</f>
        <v>Kalimantan Utara</v>
      </c>
      <c r="R434" t="str">
        <f t="shared" si="6"/>
        <v>KEEP</v>
      </c>
    </row>
    <row r="435" spans="1:18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>
        <v>2004</v>
      </c>
      <c r="J435" t="s">
        <v>14</v>
      </c>
      <c r="K435" t="s">
        <v>496</v>
      </c>
      <c r="L435">
        <v>117.3678</v>
      </c>
      <c r="M435">
        <v>2.8100999999999998</v>
      </c>
      <c r="N435">
        <f>_xlfn.XLOOKUP(K435,[2]base_substations_kalimantan!$A$2:$A$65,[2]base_substations_kalimantan!$G$2:$G$65)</f>
        <v>63</v>
      </c>
      <c r="O435" t="str">
        <f>_xlfn.XLOOKUP(K435,[2]base_substations_kalimantan!$A$2:$A$65,[2]base_substations_kalimantan!$H$2:$H$65)</f>
        <v>Kalimantan Utara</v>
      </c>
      <c r="R435" t="str">
        <f t="shared" si="6"/>
        <v>PHASE OUT</v>
      </c>
    </row>
    <row r="436" spans="1:18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>
        <v>2017</v>
      </c>
      <c r="J436" t="s">
        <v>14</v>
      </c>
      <c r="K436" t="s">
        <v>496</v>
      </c>
      <c r="L436">
        <v>117.3678</v>
      </c>
      <c r="M436">
        <v>2.8100999999999998</v>
      </c>
      <c r="N436">
        <f>_xlfn.XLOOKUP(K436,[2]base_substations_kalimantan!$A$2:$A$65,[2]base_substations_kalimantan!$G$2:$G$65)</f>
        <v>63</v>
      </c>
      <c r="O436" t="str">
        <f>_xlfn.XLOOKUP(K436,[2]base_substations_kalimantan!$A$2:$A$65,[2]base_substations_kalimantan!$H$2:$H$65)</f>
        <v>Kalimantan Utara</v>
      </c>
      <c r="R436" t="str">
        <f t="shared" si="6"/>
        <v>KEEP</v>
      </c>
    </row>
    <row r="437" spans="1:18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>
        <v>2008</v>
      </c>
      <c r="J437" t="s">
        <v>14</v>
      </c>
      <c r="K437" t="s">
        <v>496</v>
      </c>
      <c r="L437">
        <v>117.3678</v>
      </c>
      <c r="M437">
        <v>2.8100999999999998</v>
      </c>
      <c r="N437">
        <f>_xlfn.XLOOKUP(K437,[2]base_substations_kalimantan!$A$2:$A$65,[2]base_substations_kalimantan!$G$2:$G$65)</f>
        <v>63</v>
      </c>
      <c r="O437" t="str">
        <f>_xlfn.XLOOKUP(K437,[2]base_substations_kalimantan!$A$2:$A$65,[2]base_substations_kalimantan!$H$2:$H$65)</f>
        <v>Kalimantan Utara</v>
      </c>
      <c r="R437" t="str">
        <f t="shared" si="6"/>
        <v>KEEP</v>
      </c>
    </row>
    <row r="438" spans="1:18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>
        <v>1977</v>
      </c>
      <c r="J438" t="s">
        <v>14</v>
      </c>
      <c r="K438" t="s">
        <v>496</v>
      </c>
      <c r="L438">
        <v>117.3678</v>
      </c>
      <c r="M438">
        <v>2.8100999999999998</v>
      </c>
      <c r="N438">
        <f>_xlfn.XLOOKUP(K438,[2]base_substations_kalimantan!$A$2:$A$65,[2]base_substations_kalimantan!$G$2:$G$65)</f>
        <v>63</v>
      </c>
      <c r="O438" t="str">
        <f>_xlfn.XLOOKUP(K438,[2]base_substations_kalimantan!$A$2:$A$65,[2]base_substations_kalimantan!$H$2:$H$65)</f>
        <v>Kalimantan Utara</v>
      </c>
      <c r="R438" t="str">
        <f t="shared" si="6"/>
        <v>PHASE OUT</v>
      </c>
    </row>
    <row r="439" spans="1:18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  <c r="I439">
        <v>1977</v>
      </c>
      <c r="N439">
        <v>63</v>
      </c>
      <c r="R439" t="str">
        <f t="shared" si="6"/>
        <v>PHASE OUT</v>
      </c>
    </row>
    <row r="440" spans="1:18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>
        <v>2017</v>
      </c>
      <c r="J440" t="s">
        <v>14</v>
      </c>
      <c r="K440" t="s">
        <v>378</v>
      </c>
      <c r="L440">
        <v>116.8411</v>
      </c>
      <c r="M440">
        <v>3.5748000000000002</v>
      </c>
      <c r="N440">
        <f>_xlfn.XLOOKUP(K440,[2]base_substations_kalimantan!$A$2:$A$65,[2]base_substations_kalimantan!$G$2:$G$65)</f>
        <v>61</v>
      </c>
      <c r="O440" t="str">
        <f>_xlfn.XLOOKUP(K440,[2]base_substations_kalimantan!$A$2:$A$65,[2]base_substations_kalimantan!$H$2:$H$65)</f>
        <v>Kalimantan Utara</v>
      </c>
      <c r="R440" t="str">
        <f t="shared" si="6"/>
        <v>KEEP</v>
      </c>
    </row>
    <row r="441" spans="1:18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>
        <v>2017</v>
      </c>
      <c r="J441" t="s">
        <v>14</v>
      </c>
      <c r="K441" t="s">
        <v>351</v>
      </c>
      <c r="L441">
        <v>116.62860000000001</v>
      </c>
      <c r="M441">
        <v>3.5114000000000001</v>
      </c>
      <c r="N441">
        <f>_xlfn.XLOOKUP(K441,[2]base_substations_kalimantan!$A$2:$A$65,[2]base_substations_kalimantan!$G$2:$G$65)</f>
        <v>60</v>
      </c>
      <c r="O441" t="str">
        <f>_xlfn.XLOOKUP(K441,[2]base_substations_kalimantan!$A$2:$A$65,[2]base_substations_kalimantan!$H$2:$H$65)</f>
        <v>Kalimantan Utara</v>
      </c>
      <c r="R441" t="str">
        <f t="shared" si="6"/>
        <v>KEEP</v>
      </c>
    </row>
    <row r="442" spans="1:18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>
        <v>2017</v>
      </c>
      <c r="J442" t="s">
        <v>14</v>
      </c>
      <c r="K442" t="s">
        <v>351</v>
      </c>
      <c r="L442">
        <v>116.62860000000001</v>
      </c>
      <c r="M442">
        <v>3.5114000000000001</v>
      </c>
      <c r="N442">
        <f>_xlfn.XLOOKUP(K442,[2]base_substations_kalimantan!$A$2:$A$65,[2]base_substations_kalimantan!$G$2:$G$65)</f>
        <v>60</v>
      </c>
      <c r="O442" t="str">
        <f>_xlfn.XLOOKUP(K442,[2]base_substations_kalimantan!$A$2:$A$65,[2]base_substations_kalimantan!$H$2:$H$65)</f>
        <v>Kalimantan Utara</v>
      </c>
      <c r="R442" t="str">
        <f t="shared" si="6"/>
        <v>KEEP</v>
      </c>
    </row>
    <row r="443" spans="1:18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>
        <v>2017</v>
      </c>
      <c r="J443" t="s">
        <v>14</v>
      </c>
      <c r="K443" t="s">
        <v>351</v>
      </c>
      <c r="L443">
        <v>116.62860000000001</v>
      </c>
      <c r="M443">
        <v>3.5114000000000001</v>
      </c>
      <c r="N443">
        <f>_xlfn.XLOOKUP(K443,[2]base_substations_kalimantan!$A$2:$A$65,[2]base_substations_kalimantan!$G$2:$G$65)</f>
        <v>60</v>
      </c>
      <c r="O443" t="str">
        <f>_xlfn.XLOOKUP(K443,[2]base_substations_kalimantan!$A$2:$A$65,[2]base_substations_kalimantan!$H$2:$H$65)</f>
        <v>Kalimantan Utara</v>
      </c>
      <c r="R443" t="str">
        <f t="shared" si="6"/>
        <v>KEEP</v>
      </c>
    </row>
    <row r="444" spans="1:18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>
        <v>2017</v>
      </c>
      <c r="J444" t="s">
        <v>14</v>
      </c>
      <c r="K444" t="s">
        <v>351</v>
      </c>
      <c r="L444">
        <v>116.62860000000001</v>
      </c>
      <c r="M444">
        <v>3.5114000000000001</v>
      </c>
      <c r="N444">
        <f>_xlfn.XLOOKUP(K444,[2]base_substations_kalimantan!$A$2:$A$65,[2]base_substations_kalimantan!$G$2:$G$65)</f>
        <v>60</v>
      </c>
      <c r="O444" t="str">
        <f>_xlfn.XLOOKUP(K444,[2]base_substations_kalimantan!$A$2:$A$65,[2]base_substations_kalimantan!$H$2:$H$65)</f>
        <v>Kalimantan Utara</v>
      </c>
      <c r="R444" t="str">
        <f t="shared" si="6"/>
        <v>KEEP</v>
      </c>
    </row>
    <row r="445" spans="1:18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>
        <v>1992</v>
      </c>
      <c r="J445" t="s">
        <v>14</v>
      </c>
      <c r="K445" t="s">
        <v>351</v>
      </c>
      <c r="L445">
        <v>116.62860000000001</v>
      </c>
      <c r="M445">
        <v>3.5114000000000001</v>
      </c>
      <c r="N445">
        <f>_xlfn.XLOOKUP(K445,[2]base_substations_kalimantan!$A$2:$A$65,[2]base_substations_kalimantan!$G$2:$G$65)</f>
        <v>60</v>
      </c>
      <c r="O445" t="str">
        <f>_xlfn.XLOOKUP(K445,[2]base_substations_kalimantan!$A$2:$A$65,[2]base_substations_kalimantan!$H$2:$H$65)</f>
        <v>Kalimantan Utara</v>
      </c>
      <c r="R445" t="str">
        <f t="shared" si="6"/>
        <v>PHASE OUT</v>
      </c>
    </row>
    <row r="446" spans="1:18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>
        <v>1992</v>
      </c>
      <c r="J446" t="s">
        <v>14</v>
      </c>
      <c r="K446" t="s">
        <v>351</v>
      </c>
      <c r="L446">
        <v>116.62860000000001</v>
      </c>
      <c r="M446">
        <v>3.5114000000000001</v>
      </c>
      <c r="N446">
        <f>_xlfn.XLOOKUP(K446,[2]base_substations_kalimantan!$A$2:$A$65,[2]base_substations_kalimantan!$G$2:$G$65)</f>
        <v>60</v>
      </c>
      <c r="O446" t="str">
        <f>_xlfn.XLOOKUP(K446,[2]base_substations_kalimantan!$A$2:$A$65,[2]base_substations_kalimantan!$H$2:$H$65)</f>
        <v>Kalimantan Utara</v>
      </c>
      <c r="R446" t="str">
        <f t="shared" si="6"/>
        <v>PHASE OUT</v>
      </c>
    </row>
    <row r="447" spans="1:18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>
        <v>2016</v>
      </c>
      <c r="J447" t="s">
        <v>14</v>
      </c>
      <c r="K447" t="s">
        <v>351</v>
      </c>
      <c r="L447">
        <v>116.62860000000001</v>
      </c>
      <c r="M447">
        <v>3.5114000000000001</v>
      </c>
      <c r="N447">
        <f>_xlfn.XLOOKUP(K447,[2]base_substations_kalimantan!$A$2:$A$65,[2]base_substations_kalimantan!$G$2:$G$65)</f>
        <v>60</v>
      </c>
      <c r="O447" t="str">
        <f>_xlfn.XLOOKUP(K447,[2]base_substations_kalimantan!$A$2:$A$65,[2]base_substations_kalimantan!$H$2:$H$65)</f>
        <v>Kalimantan Utara</v>
      </c>
      <c r="R447" t="str">
        <f t="shared" si="6"/>
        <v>KEEP</v>
      </c>
    </row>
    <row r="448" spans="1:18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>
        <v>2015</v>
      </c>
      <c r="J448" t="s">
        <v>14</v>
      </c>
      <c r="K448" t="s">
        <v>351</v>
      </c>
      <c r="L448">
        <v>116.62860000000001</v>
      </c>
      <c r="M448">
        <v>3.5114000000000001</v>
      </c>
      <c r="N448">
        <f>_xlfn.XLOOKUP(K448,[2]base_substations_kalimantan!$A$2:$A$65,[2]base_substations_kalimantan!$G$2:$G$65)</f>
        <v>60</v>
      </c>
      <c r="O448" t="str">
        <f>_xlfn.XLOOKUP(K448,[2]base_substations_kalimantan!$A$2:$A$65,[2]base_substations_kalimantan!$H$2:$H$65)</f>
        <v>Kalimantan Utara</v>
      </c>
      <c r="R448" t="str">
        <f t="shared" si="6"/>
        <v>KEEP</v>
      </c>
    </row>
    <row r="449" spans="1:18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  <c r="I449">
        <v>2000</v>
      </c>
      <c r="N449">
        <v>63</v>
      </c>
      <c r="R449" t="str">
        <f t="shared" si="6"/>
        <v>PHASE OUT</v>
      </c>
    </row>
    <row r="450" spans="1:18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  <c r="I450">
        <v>2013</v>
      </c>
      <c r="N450">
        <v>63</v>
      </c>
      <c r="R450" t="str">
        <f t="shared" si="6"/>
        <v>KEEP</v>
      </c>
    </row>
    <row r="451" spans="1:18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>
        <v>1987</v>
      </c>
      <c r="J451" t="s">
        <v>14</v>
      </c>
      <c r="K451" t="s">
        <v>351</v>
      </c>
      <c r="L451">
        <v>116.62860000000001</v>
      </c>
      <c r="M451">
        <v>3.5114000000000001</v>
      </c>
      <c r="N451">
        <f>_xlfn.XLOOKUP(K451,[2]base_substations_kalimantan!$A$2:$A$65,[2]base_substations_kalimantan!$G$2:$G$65)</f>
        <v>60</v>
      </c>
      <c r="O451" t="str">
        <f>_xlfn.XLOOKUP(K451,[2]base_substations_kalimantan!$A$2:$A$65,[2]base_substations_kalimantan!$H$2:$H$65)</f>
        <v>Kalimantan Utara</v>
      </c>
      <c r="R451" t="str">
        <f t="shared" ref="R451:R464" si="7">IF(G451="Coal",IF(I451&lt;2000,"PHASE OUT","KEEP"),IF(G451="Oil",IF(I451&lt;2005,"PHASE OUT","KEEP"),IF(G451="Biomass",IF(I451&lt;2005,"PHASE OUT","KEEP"),IF(G451="Gas",IF(I451&lt;2005,"PHASE OUT","KEEP"),IF(G451="Solar",IF(I451&lt;2005,"PHASE OUT","KEEP"))))))</f>
        <v>PHASE OUT</v>
      </c>
    </row>
    <row r="452" spans="1:18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>
        <v>1983</v>
      </c>
      <c r="J452" t="s">
        <v>14</v>
      </c>
      <c r="K452" t="s">
        <v>378</v>
      </c>
      <c r="L452">
        <v>116.8411</v>
      </c>
      <c r="M452">
        <v>3.5748000000000002</v>
      </c>
      <c r="N452">
        <f>_xlfn.XLOOKUP(K452,[2]base_substations_kalimantan!$A$2:$A$65,[2]base_substations_kalimantan!$G$2:$G$65)</f>
        <v>61</v>
      </c>
      <c r="O452" t="str">
        <f>_xlfn.XLOOKUP(K452,[2]base_substations_kalimantan!$A$2:$A$65,[2]base_substations_kalimantan!$H$2:$H$65)</f>
        <v>Kalimantan Utara</v>
      </c>
      <c r="R452" t="str">
        <f t="shared" si="7"/>
        <v>PHASE OUT</v>
      </c>
    </row>
    <row r="453" spans="1:18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>
        <v>1983</v>
      </c>
      <c r="J453" t="s">
        <v>14</v>
      </c>
      <c r="K453" t="s">
        <v>378</v>
      </c>
      <c r="L453">
        <v>116.8411</v>
      </c>
      <c r="M453">
        <v>3.5748000000000002</v>
      </c>
      <c r="N453">
        <f>_xlfn.XLOOKUP(K453,[2]base_substations_kalimantan!$A$2:$A$65,[2]base_substations_kalimantan!$G$2:$G$65)</f>
        <v>61</v>
      </c>
      <c r="O453" t="str">
        <f>_xlfn.XLOOKUP(K453,[2]base_substations_kalimantan!$A$2:$A$65,[2]base_substations_kalimantan!$H$2:$H$65)</f>
        <v>Kalimantan Utara</v>
      </c>
      <c r="R453" t="str">
        <f t="shared" si="7"/>
        <v>PHASE OUT</v>
      </c>
    </row>
    <row r="454" spans="1:18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  <c r="I454">
        <v>1996</v>
      </c>
      <c r="N454">
        <v>63</v>
      </c>
      <c r="R454" t="str">
        <f t="shared" si="7"/>
        <v>PHASE OUT</v>
      </c>
    </row>
    <row r="455" spans="1:18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  <c r="I455">
        <v>2015</v>
      </c>
      <c r="N455">
        <v>63</v>
      </c>
      <c r="R455" t="str">
        <f t="shared" si="7"/>
        <v>KEEP</v>
      </c>
    </row>
    <row r="456" spans="1:18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  <c r="I456">
        <v>2000</v>
      </c>
      <c r="N456">
        <v>63</v>
      </c>
      <c r="R456" t="str">
        <f t="shared" si="7"/>
        <v>PHASE OUT</v>
      </c>
    </row>
    <row r="457" spans="1:18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  <c r="I457">
        <v>1999</v>
      </c>
      <c r="N457">
        <v>63</v>
      </c>
      <c r="R457" t="str">
        <f t="shared" si="7"/>
        <v>PHASE OUT</v>
      </c>
    </row>
    <row r="458" spans="1:18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  <c r="I458">
        <v>2013</v>
      </c>
      <c r="N458">
        <v>63</v>
      </c>
      <c r="R458" t="str">
        <f t="shared" si="7"/>
        <v>KEEP</v>
      </c>
    </row>
    <row r="459" spans="1:18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  <c r="I459">
        <v>2013</v>
      </c>
      <c r="N459">
        <v>63</v>
      </c>
      <c r="R459" t="str">
        <f t="shared" si="7"/>
        <v>KEEP</v>
      </c>
    </row>
    <row r="460" spans="1:18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>
        <v>2013</v>
      </c>
      <c r="J460" t="s">
        <v>14</v>
      </c>
      <c r="K460" t="s">
        <v>378</v>
      </c>
      <c r="L460">
        <v>116.8411</v>
      </c>
      <c r="M460">
        <v>3.5748000000000002</v>
      </c>
      <c r="N460">
        <f>_xlfn.XLOOKUP(K460,[2]base_substations_kalimantan!$A$2:$A$65,[2]base_substations_kalimantan!$G$2:$G$65)</f>
        <v>61</v>
      </c>
      <c r="O460" t="str">
        <f>_xlfn.XLOOKUP(K460,[2]base_substations_kalimantan!$A$2:$A$65,[2]base_substations_kalimantan!$H$2:$H$65)</f>
        <v>Kalimantan Utara</v>
      </c>
      <c r="R460" t="str">
        <f t="shared" si="7"/>
        <v>KEEP</v>
      </c>
    </row>
    <row r="461" spans="1:18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>
        <v>1983</v>
      </c>
      <c r="J461" t="s">
        <v>14</v>
      </c>
      <c r="K461" t="s">
        <v>351</v>
      </c>
      <c r="L461">
        <v>116.62860000000001</v>
      </c>
      <c r="M461">
        <v>3.5114000000000001</v>
      </c>
      <c r="N461">
        <f>_xlfn.XLOOKUP(K461,[2]base_substations_kalimantan!$A$2:$A$65,[2]base_substations_kalimantan!$G$2:$G$65)</f>
        <v>60</v>
      </c>
      <c r="O461" t="str">
        <f>_xlfn.XLOOKUP(K461,[2]base_substations_kalimantan!$A$2:$A$65,[2]base_substations_kalimantan!$H$2:$H$65)</f>
        <v>Kalimantan Utara</v>
      </c>
      <c r="R461" t="str">
        <f t="shared" si="7"/>
        <v>PHASE OUT</v>
      </c>
    </row>
    <row r="462" spans="1:18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  <c r="I462">
        <v>1983</v>
      </c>
      <c r="N462">
        <v>63</v>
      </c>
      <c r="R462" t="str">
        <f t="shared" si="7"/>
        <v>PHASE OUT</v>
      </c>
    </row>
    <row r="463" spans="1:18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>
        <v>1995</v>
      </c>
      <c r="J463" t="s">
        <v>14</v>
      </c>
      <c r="K463" t="s">
        <v>378</v>
      </c>
      <c r="L463">
        <v>116.8411</v>
      </c>
      <c r="M463">
        <v>3.5748000000000002</v>
      </c>
      <c r="N463">
        <f>_xlfn.XLOOKUP(K463,[2]base_substations_kalimantan!$A$2:$A$65,[2]base_substations_kalimantan!$G$2:$G$65)</f>
        <v>61</v>
      </c>
      <c r="O463" t="str">
        <f>_xlfn.XLOOKUP(K463,[2]base_substations_kalimantan!$A$2:$A$65,[2]base_substations_kalimantan!$H$2:$H$65)</f>
        <v>Kalimantan Utara</v>
      </c>
      <c r="R463" t="str">
        <f t="shared" si="7"/>
        <v>PHASE OUT</v>
      </c>
    </row>
    <row r="464" spans="1:18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>
        <v>1983</v>
      </c>
      <c r="J464" t="s">
        <v>14</v>
      </c>
      <c r="K464" t="s">
        <v>378</v>
      </c>
      <c r="L464">
        <v>116.8411</v>
      </c>
      <c r="M464">
        <v>3.5748000000000002</v>
      </c>
      <c r="N464">
        <f>_xlfn.XLOOKUP(K464,[2]base_substations_kalimantan!$A$2:$A$65,[2]base_substations_kalimantan!$G$2:$G$65)</f>
        <v>61</v>
      </c>
      <c r="O464" t="str">
        <f>_xlfn.XLOOKUP(K464,[2]base_substations_kalimantan!$A$2:$A$65,[2]base_substations_kalimantan!$H$2:$H$65)</f>
        <v>Kalimantan Utara</v>
      </c>
      <c r="R464" t="str">
        <f t="shared" si="7"/>
        <v>PHASE OUT</v>
      </c>
    </row>
    <row r="467" spans="8:8" x14ac:dyDescent="0.3">
      <c r="H467" s="1"/>
    </row>
    <row r="468" spans="8:8" x14ac:dyDescent="0.3">
      <c r="H468" s="1"/>
    </row>
  </sheetData>
  <autoFilter ref="A1:R464" xr:uid="{00000000-0001-0000-0000-000000000000}"/>
  <sortState xmlns:xlrd2="http://schemas.microsoft.com/office/spreadsheetml/2017/richdata2" ref="A290:O409">
    <sortCondition ref="N290:N4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C7E8-5617-4CF4-811B-EEB5C4E671C4}">
  <dimension ref="B2:B5"/>
  <sheetViews>
    <sheetView workbookViewId="0">
      <selection activeCell="C3" sqref="C3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17</v>
      </c>
    </row>
    <row r="4" spans="2:2" x14ac:dyDescent="0.3">
      <c r="B4" t="s">
        <v>265</v>
      </c>
    </row>
    <row r="5" spans="2:2" x14ac:dyDescent="0.3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phaseout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2022-05-10T19:32:18Z</dcterms:modified>
</cp:coreProperties>
</file>